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2.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315" windowHeight="8265" tabRatio="572"/>
  </bookViews>
  <sheets>
    <sheet name="Products_Table" sheetId="9" r:id="rId1"/>
    <sheet name="Products" sheetId="1" r:id="rId2"/>
    <sheet name="Sheet2" sheetId="2" r:id="rId3"/>
    <sheet name="Sheet5" sheetId="7" r:id="rId4"/>
    <sheet name="Sales" sheetId="3" r:id="rId5"/>
    <sheet name="Chart2" sheetId="6" r:id="rId6"/>
    <sheet name="Report" sheetId="4" r:id="rId7"/>
    <sheet name="Sheet6" sheetId="8" r:id="rId8"/>
  </sheets>
  <definedNames>
    <definedName name="_xlnm._FilterDatabase" localSheetId="1" hidden="1">Products!$A$2:$H$20</definedName>
    <definedName name="_xlnm._FilterDatabase" localSheetId="0" hidden="1">Products_Table!$A$2:$H$20</definedName>
    <definedName name="Slicer_Book_Type">#N/A</definedName>
    <definedName name="Slicer_PRODUCT_ID">#N/A</definedName>
  </definedNames>
  <calcPr calcId="145621"/>
  <pivotCaches>
    <pivotCache cacheId="17"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A24" i="9" l="1"/>
  <c r="A23" i="9"/>
  <c r="A22" i="9"/>
  <c r="H20" i="9"/>
  <c r="H19" i="9"/>
  <c r="H18" i="9"/>
  <c r="H17" i="9"/>
  <c r="H16" i="9"/>
  <c r="H15" i="9"/>
  <c r="H14" i="9"/>
  <c r="H13" i="9"/>
  <c r="H12" i="9"/>
  <c r="H11" i="9"/>
  <c r="H10" i="9"/>
  <c r="H9" i="9"/>
  <c r="H8" i="9"/>
  <c r="H7" i="9"/>
  <c r="H6" i="9"/>
  <c r="H5" i="9"/>
  <c r="H4" i="9"/>
  <c r="H3" i="9"/>
  <c r="I6" i="4"/>
  <c r="I7" i="4"/>
  <c r="I8" i="4"/>
  <c r="I9" i="4"/>
  <c r="I10" i="4"/>
  <c r="I11" i="4"/>
  <c r="I12" i="4"/>
  <c r="I13" i="4"/>
  <c r="I14" i="4"/>
  <c r="I15" i="4"/>
  <c r="I16" i="4"/>
  <c r="I5" i="4"/>
  <c r="OH5" i="2"/>
  <c r="OH6" i="2"/>
  <c r="OH7" i="2"/>
  <c r="OH8" i="2"/>
  <c r="OH9" i="2"/>
  <c r="OH10" i="2"/>
  <c r="OH11" i="2"/>
  <c r="OH4" i="2"/>
  <c r="OF4" i="2"/>
  <c r="OF5" i="2"/>
  <c r="OF6" i="2"/>
  <c r="OF7" i="2"/>
  <c r="OF8" i="2"/>
  <c r="OF9" i="2"/>
  <c r="OF10" i="2"/>
  <c r="OF11" i="2"/>
  <c r="OE4" i="2"/>
  <c r="OE5" i="2"/>
  <c r="OE6" i="2"/>
  <c r="OE7" i="2"/>
  <c r="OE8" i="2"/>
  <c r="OE9" i="2"/>
  <c r="OE10" i="2"/>
  <c r="OE11" i="2"/>
  <c r="OD4" i="2"/>
  <c r="OD5" i="2"/>
  <c r="OD6" i="2"/>
  <c r="OD7" i="2"/>
  <c r="OD8" i="2"/>
  <c r="OD9" i="2"/>
  <c r="OD10" i="2"/>
  <c r="OD11" i="2"/>
  <c r="OC4" i="2"/>
  <c r="OC5" i="2"/>
  <c r="OC6" i="2"/>
  <c r="OC7" i="2"/>
  <c r="OC8" i="2"/>
  <c r="OC9" i="2"/>
  <c r="OC10" i="2"/>
  <c r="OC11" i="2"/>
  <c r="OB4" i="2"/>
  <c r="OB5" i="2"/>
  <c r="OB6" i="2"/>
  <c r="OB7" i="2"/>
  <c r="OB8" i="2"/>
  <c r="OB9" i="2"/>
  <c r="OB10" i="2"/>
  <c r="OB11" i="2"/>
  <c r="OA11" i="2"/>
  <c r="OA4" i="2"/>
  <c r="OA5" i="2"/>
  <c r="OA6" i="2"/>
  <c r="OA7" i="2"/>
  <c r="OA8" i="2"/>
  <c r="OA9" i="2"/>
  <c r="OA10" i="2"/>
  <c r="NZ4" i="2"/>
  <c r="NZ5" i="2"/>
  <c r="NZ6" i="2"/>
  <c r="NZ7" i="2"/>
  <c r="NZ8" i="2"/>
  <c r="NZ9" i="2"/>
  <c r="NZ10" i="2"/>
  <c r="NZ11" i="2"/>
  <c r="NY4" i="2"/>
  <c r="NY5" i="2"/>
  <c r="NY6" i="2"/>
  <c r="NY7" i="2"/>
  <c r="NY8" i="2"/>
  <c r="NY9" i="2"/>
  <c r="NY10" i="2"/>
  <c r="NY11" i="2"/>
  <c r="NX4" i="2"/>
  <c r="NX5" i="2"/>
  <c r="NX6" i="2"/>
  <c r="NX7" i="2"/>
  <c r="NX8" i="2"/>
  <c r="NX9" i="2"/>
  <c r="NX10" i="2"/>
  <c r="NX11" i="2"/>
  <c r="NW4" i="2"/>
  <c r="NW5" i="2"/>
  <c r="NW6" i="2"/>
  <c r="NW7" i="2"/>
  <c r="NW8" i="2"/>
  <c r="NW9" i="2"/>
  <c r="NW10" i="2"/>
  <c r="NW11" i="2"/>
  <c r="NV4" i="2"/>
  <c r="NV5" i="2"/>
  <c r="NV6" i="2"/>
  <c r="NV7" i="2"/>
  <c r="NV8" i="2"/>
  <c r="NV9" i="2"/>
  <c r="NV10" i="2"/>
  <c r="NV11" i="2"/>
  <c r="NU4" i="2"/>
  <c r="NU5" i="2"/>
  <c r="NU6" i="2"/>
  <c r="NU7" i="2"/>
  <c r="NU8" i="2"/>
  <c r="NU9" i="2"/>
  <c r="NU10" i="2"/>
  <c r="NU11" i="2"/>
  <c r="NV3" i="2"/>
  <c r="NW3" i="2"/>
  <c r="NX3" i="2"/>
  <c r="NY3" i="2"/>
  <c r="NZ3" i="2"/>
  <c r="OA3" i="2"/>
  <c r="OB3" i="2"/>
  <c r="OC3" i="2"/>
  <c r="OD3" i="2"/>
  <c r="OE3" i="2"/>
  <c r="OF3" i="2"/>
  <c r="NU3" i="2"/>
  <c r="NG3" i="2"/>
  <c r="NH3" i="2"/>
  <c r="NI3" i="2"/>
  <c r="NJ3" i="2"/>
  <c r="NK3" i="2"/>
  <c r="NL3" i="2"/>
  <c r="NM3" i="2"/>
  <c r="NN3" i="2"/>
  <c r="NO3" i="2"/>
  <c r="NP3" i="2"/>
  <c r="NQ3" i="2"/>
  <c r="NG4" i="2"/>
  <c r="NH4" i="2"/>
  <c r="NI4" i="2"/>
  <c r="NJ4" i="2"/>
  <c r="NK4" i="2"/>
  <c r="NL4" i="2"/>
  <c r="NM4" i="2"/>
  <c r="NN4" i="2"/>
  <c r="NO4" i="2"/>
  <c r="NP4" i="2"/>
  <c r="NQ4" i="2"/>
  <c r="NG5" i="2"/>
  <c r="NH5" i="2"/>
  <c r="NI5" i="2"/>
  <c r="NJ5" i="2"/>
  <c r="NK5" i="2"/>
  <c r="NL5" i="2"/>
  <c r="NM5" i="2"/>
  <c r="NN5" i="2"/>
  <c r="NO5" i="2"/>
  <c r="NP5" i="2"/>
  <c r="NQ5" i="2"/>
  <c r="NG6" i="2"/>
  <c r="NH6" i="2"/>
  <c r="NI6" i="2"/>
  <c r="NJ6" i="2"/>
  <c r="NK6" i="2"/>
  <c r="NL6" i="2"/>
  <c r="NM6" i="2"/>
  <c r="NN6" i="2"/>
  <c r="NO6" i="2"/>
  <c r="NP6" i="2"/>
  <c r="NQ6" i="2"/>
  <c r="NG7" i="2"/>
  <c r="NH7" i="2"/>
  <c r="NI7" i="2"/>
  <c r="NJ7" i="2"/>
  <c r="NK7" i="2"/>
  <c r="NL7" i="2"/>
  <c r="NM7" i="2"/>
  <c r="NN7" i="2"/>
  <c r="NO7" i="2"/>
  <c r="NP7" i="2"/>
  <c r="NQ7" i="2"/>
  <c r="NG8" i="2"/>
  <c r="NH8" i="2"/>
  <c r="NI8" i="2"/>
  <c r="NJ8" i="2"/>
  <c r="NK8" i="2"/>
  <c r="NL8" i="2"/>
  <c r="NM8" i="2"/>
  <c r="NN8" i="2"/>
  <c r="NO8" i="2"/>
  <c r="NP8" i="2"/>
  <c r="NQ8" i="2"/>
  <c r="NG9" i="2"/>
  <c r="NH9" i="2"/>
  <c r="NI9" i="2"/>
  <c r="NJ9" i="2"/>
  <c r="NK9" i="2"/>
  <c r="NL9" i="2"/>
  <c r="NM9" i="2"/>
  <c r="NN9" i="2"/>
  <c r="NO9" i="2"/>
  <c r="NP9" i="2"/>
  <c r="NQ9" i="2"/>
  <c r="NG10" i="2"/>
  <c r="NH10" i="2"/>
  <c r="NI10" i="2"/>
  <c r="NJ10" i="2"/>
  <c r="NK10" i="2"/>
  <c r="NL10" i="2"/>
  <c r="NM10" i="2"/>
  <c r="NN10" i="2"/>
  <c r="NO10" i="2"/>
  <c r="NP10" i="2"/>
  <c r="NQ10" i="2"/>
  <c r="NG11" i="2"/>
  <c r="NH11" i="2"/>
  <c r="NI11" i="2"/>
  <c r="NJ11" i="2"/>
  <c r="NK11" i="2"/>
  <c r="NL11" i="2"/>
  <c r="NM11" i="2"/>
  <c r="NN11" i="2"/>
  <c r="NO11" i="2"/>
  <c r="NP11" i="2"/>
  <c r="NQ11" i="2"/>
  <c r="NF4" i="2"/>
  <c r="NF5" i="2"/>
  <c r="NF6" i="2"/>
  <c r="NF7" i="2"/>
  <c r="NF8" i="2"/>
  <c r="NF9" i="2"/>
  <c r="NF10" i="2"/>
  <c r="NF11" i="2"/>
  <c r="NF3" i="2"/>
  <c r="NE4" i="2"/>
  <c r="NE5" i="2"/>
  <c r="NE6" i="2"/>
  <c r="NE7" i="2"/>
  <c r="NE8" i="2"/>
  <c r="NE9" i="2"/>
  <c r="NE10" i="2"/>
  <c r="NE11" i="2"/>
  <c r="NE3"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 r="CX1" i="2"/>
  <c r="CY1" i="2"/>
  <c r="CZ1" i="2"/>
  <c r="DA1" i="2"/>
  <c r="DB1" i="2"/>
  <c r="DC1" i="2"/>
  <c r="DD1" i="2"/>
  <c r="DE1" i="2"/>
  <c r="DF1" i="2"/>
  <c r="DG1" i="2"/>
  <c r="DH1" i="2"/>
  <c r="DI1" i="2"/>
  <c r="DJ1" i="2"/>
  <c r="DK1" i="2"/>
  <c r="DL1" i="2"/>
  <c r="DM1" i="2"/>
  <c r="DN1" i="2"/>
  <c r="DO1" i="2"/>
  <c r="DP1" i="2"/>
  <c r="DQ1" i="2"/>
  <c r="DR1" i="2"/>
  <c r="DS1" i="2"/>
  <c r="DT1" i="2"/>
  <c r="DU1" i="2"/>
  <c r="DV1" i="2"/>
  <c r="DW1" i="2"/>
  <c r="DX1" i="2"/>
  <c r="DY1" i="2"/>
  <c r="DZ1" i="2"/>
  <c r="EA1" i="2"/>
  <c r="EB1" i="2"/>
  <c r="EC1" i="2"/>
  <c r="ED1" i="2"/>
  <c r="EE1" i="2"/>
  <c r="EF1" i="2"/>
  <c r="EG1" i="2"/>
  <c r="EH1" i="2"/>
  <c r="EI1" i="2"/>
  <c r="EJ1" i="2"/>
  <c r="EK1" i="2"/>
  <c r="EL1" i="2"/>
  <c r="EM1" i="2"/>
  <c r="EN1" i="2"/>
  <c r="EO1" i="2"/>
  <c r="EP1" i="2"/>
  <c r="EQ1" i="2"/>
  <c r="ER1" i="2"/>
  <c r="ES1" i="2"/>
  <c r="ET1" i="2"/>
  <c r="EU1" i="2"/>
  <c r="EV1" i="2"/>
  <c r="EW1" i="2"/>
  <c r="EX1" i="2"/>
  <c r="EY1" i="2"/>
  <c r="EZ1" i="2"/>
  <c r="FA1" i="2"/>
  <c r="FB1" i="2"/>
  <c r="FC1" i="2"/>
  <c r="FD1" i="2"/>
  <c r="FE1" i="2"/>
  <c r="FF1" i="2"/>
  <c r="FG1" i="2"/>
  <c r="FH1" i="2"/>
  <c r="FI1" i="2"/>
  <c r="FJ1" i="2"/>
  <c r="FK1" i="2"/>
  <c r="FL1" i="2"/>
  <c r="FM1" i="2"/>
  <c r="FN1" i="2"/>
  <c r="FO1" i="2"/>
  <c r="FP1" i="2"/>
  <c r="FQ1" i="2"/>
  <c r="FR1" i="2"/>
  <c r="FS1" i="2"/>
  <c r="FT1" i="2"/>
  <c r="FU1" i="2"/>
  <c r="FV1" i="2"/>
  <c r="FW1" i="2"/>
  <c r="FX1" i="2"/>
  <c r="FY1" i="2"/>
  <c r="FZ1" i="2"/>
  <c r="GA1" i="2"/>
  <c r="GB1" i="2"/>
  <c r="GC1" i="2"/>
  <c r="GD1" i="2"/>
  <c r="GE1" i="2"/>
  <c r="GF1" i="2"/>
  <c r="GG1" i="2"/>
  <c r="GH1" i="2"/>
  <c r="GI1" i="2"/>
  <c r="GJ1" i="2"/>
  <c r="GK1" i="2"/>
  <c r="GL1" i="2"/>
  <c r="GM1" i="2"/>
  <c r="GN1" i="2"/>
  <c r="GO1" i="2"/>
  <c r="GP1" i="2"/>
  <c r="GQ1" i="2"/>
  <c r="GR1" i="2"/>
  <c r="GS1" i="2"/>
  <c r="GT1" i="2"/>
  <c r="GU1" i="2"/>
  <c r="GV1" i="2"/>
  <c r="GW1" i="2"/>
  <c r="GX1" i="2"/>
  <c r="GY1" i="2"/>
  <c r="GZ1" i="2"/>
  <c r="HA1" i="2"/>
  <c r="HB1" i="2"/>
  <c r="HC1" i="2"/>
  <c r="HD1" i="2"/>
  <c r="HE1" i="2"/>
  <c r="HF1" i="2"/>
  <c r="HG1" i="2"/>
  <c r="HH1" i="2"/>
  <c r="HI1" i="2"/>
  <c r="HJ1" i="2"/>
  <c r="HK1" i="2"/>
  <c r="HL1" i="2"/>
  <c r="HM1" i="2"/>
  <c r="HN1" i="2"/>
  <c r="HO1" i="2"/>
  <c r="HP1" i="2"/>
  <c r="HQ1" i="2"/>
  <c r="HR1" i="2"/>
  <c r="HS1" i="2"/>
  <c r="HT1" i="2"/>
  <c r="HU1" i="2"/>
  <c r="HV1" i="2"/>
  <c r="HW1" i="2"/>
  <c r="HX1" i="2"/>
  <c r="HY1" i="2"/>
  <c r="HZ1" i="2"/>
  <c r="IA1" i="2"/>
  <c r="IB1" i="2"/>
  <c r="IC1" i="2"/>
  <c r="ID1" i="2"/>
  <c r="IE1" i="2"/>
  <c r="IF1" i="2"/>
  <c r="IG1" i="2"/>
  <c r="IH1" i="2"/>
  <c r="II1" i="2"/>
  <c r="IJ1" i="2"/>
  <c r="IK1" i="2"/>
  <c r="IL1" i="2"/>
  <c r="IM1" i="2"/>
  <c r="IN1" i="2"/>
  <c r="IO1" i="2"/>
  <c r="IP1" i="2"/>
  <c r="IQ1" i="2"/>
  <c r="IR1" i="2"/>
  <c r="IS1" i="2"/>
  <c r="IT1" i="2"/>
  <c r="IU1" i="2"/>
  <c r="IV1" i="2"/>
  <c r="IW1" i="2"/>
  <c r="IX1" i="2"/>
  <c r="IY1" i="2"/>
  <c r="IZ1" i="2"/>
  <c r="JA1" i="2"/>
  <c r="JB1" i="2"/>
  <c r="JC1" i="2"/>
  <c r="JD1" i="2"/>
  <c r="JE1" i="2"/>
  <c r="JF1" i="2"/>
  <c r="JG1" i="2"/>
  <c r="JH1" i="2"/>
  <c r="JI1" i="2"/>
  <c r="JJ1" i="2"/>
  <c r="JK1" i="2"/>
  <c r="JL1" i="2"/>
  <c r="JM1" i="2"/>
  <c r="JN1" i="2"/>
  <c r="JO1" i="2"/>
  <c r="JP1" i="2"/>
  <c r="JQ1" i="2"/>
  <c r="JR1" i="2"/>
  <c r="JS1" i="2"/>
  <c r="JT1" i="2"/>
  <c r="JU1" i="2"/>
  <c r="JV1" i="2"/>
  <c r="JW1" i="2"/>
  <c r="JX1" i="2"/>
  <c r="JY1" i="2"/>
  <c r="JZ1" i="2"/>
  <c r="KA1" i="2"/>
  <c r="KB1" i="2"/>
  <c r="KC1" i="2"/>
  <c r="KD1" i="2"/>
  <c r="KE1" i="2"/>
  <c r="KF1" i="2"/>
  <c r="KG1" i="2"/>
  <c r="KH1" i="2"/>
  <c r="KI1" i="2"/>
  <c r="KJ1" i="2"/>
  <c r="KK1" i="2"/>
  <c r="KL1" i="2"/>
  <c r="KM1" i="2"/>
  <c r="KN1" i="2"/>
  <c r="KO1" i="2"/>
  <c r="KP1" i="2"/>
  <c r="KQ1" i="2"/>
  <c r="KR1" i="2"/>
  <c r="KS1" i="2"/>
  <c r="KT1" i="2"/>
  <c r="KU1" i="2"/>
  <c r="KV1" i="2"/>
  <c r="KW1" i="2"/>
  <c r="KX1" i="2"/>
  <c r="KY1" i="2"/>
  <c r="KZ1" i="2"/>
  <c r="LA1" i="2"/>
  <c r="LB1" i="2"/>
  <c r="LC1" i="2"/>
  <c r="LD1" i="2"/>
  <c r="LE1" i="2"/>
  <c r="LF1" i="2"/>
  <c r="LG1" i="2"/>
  <c r="LH1" i="2"/>
  <c r="LI1" i="2"/>
  <c r="LJ1" i="2"/>
  <c r="LK1" i="2"/>
  <c r="LL1" i="2"/>
  <c r="LM1" i="2"/>
  <c r="LN1" i="2"/>
  <c r="LO1" i="2"/>
  <c r="LP1" i="2"/>
  <c r="LQ1" i="2"/>
  <c r="LR1" i="2"/>
  <c r="LS1" i="2"/>
  <c r="LT1" i="2"/>
  <c r="LU1" i="2"/>
  <c r="LV1" i="2"/>
  <c r="LW1" i="2"/>
  <c r="LX1" i="2"/>
  <c r="LY1" i="2"/>
  <c r="LZ1" i="2"/>
  <c r="MA1" i="2"/>
  <c r="MB1" i="2"/>
  <c r="MC1" i="2"/>
  <c r="MD1" i="2"/>
  <c r="ME1" i="2"/>
  <c r="MF1" i="2"/>
  <c r="MG1" i="2"/>
  <c r="MH1" i="2"/>
  <c r="MI1" i="2"/>
  <c r="MJ1" i="2"/>
  <c r="MK1" i="2"/>
  <c r="ML1" i="2"/>
  <c r="MM1" i="2"/>
  <c r="MN1" i="2"/>
  <c r="MO1" i="2"/>
  <c r="MP1" i="2"/>
  <c r="MQ1" i="2"/>
  <c r="MR1" i="2"/>
  <c r="MS1" i="2"/>
  <c r="MT1" i="2"/>
  <c r="MU1" i="2"/>
  <c r="MV1" i="2"/>
  <c r="MW1" i="2"/>
  <c r="MX1" i="2"/>
  <c r="MY1" i="2"/>
  <c r="MZ1" i="2"/>
  <c r="NA1" i="2"/>
  <c r="NB1" i="2"/>
  <c r="B1" i="2"/>
  <c r="L3" i="3"/>
  <c r="L4" i="3"/>
  <c r="L5" i="3"/>
  <c r="L6" i="3"/>
  <c r="L7" i="3"/>
  <c r="L8" i="3"/>
  <c r="L9" i="3"/>
  <c r="L10" i="3"/>
  <c r="L11" i="3"/>
  <c r="L12" i="3"/>
  <c r="L13" i="3"/>
  <c r="L14" i="3"/>
  <c r="L15" i="3"/>
  <c r="L16" i="3"/>
  <c r="L17" i="3"/>
  <c r="L18" i="3"/>
  <c r="L19" i="3"/>
  <c r="L20" i="3"/>
  <c r="L21" i="3"/>
  <c r="L22" i="3"/>
  <c r="L23" i="3"/>
  <c r="L2" i="3"/>
  <c r="K3" i="3"/>
  <c r="K4" i="3"/>
  <c r="K5" i="3"/>
  <c r="K6" i="3"/>
  <c r="K7" i="3"/>
  <c r="K8" i="3"/>
  <c r="K9" i="3"/>
  <c r="K10" i="3"/>
  <c r="K11" i="3"/>
  <c r="K12" i="3"/>
  <c r="K13" i="3"/>
  <c r="K14" i="3"/>
  <c r="K15" i="3"/>
  <c r="K16" i="3"/>
  <c r="K17" i="3"/>
  <c r="K18" i="3"/>
  <c r="K19" i="3"/>
  <c r="K20" i="3"/>
  <c r="K21" i="3"/>
  <c r="K22" i="3"/>
  <c r="K23" i="3"/>
  <c r="K2" i="3"/>
  <c r="J3" i="3"/>
  <c r="J4" i="3"/>
  <c r="J5" i="3"/>
  <c r="J6" i="3"/>
  <c r="J7" i="3"/>
  <c r="J8" i="3"/>
  <c r="J9" i="3"/>
  <c r="J10" i="3"/>
  <c r="J11" i="3"/>
  <c r="J12" i="3"/>
  <c r="J13" i="3"/>
  <c r="J14" i="3"/>
  <c r="J15" i="3"/>
  <c r="J16" i="3"/>
  <c r="J17" i="3"/>
  <c r="J18" i="3"/>
  <c r="J19" i="3"/>
  <c r="J20" i="3"/>
  <c r="J21" i="3"/>
  <c r="J22" i="3"/>
  <c r="J23" i="3"/>
  <c r="J2" i="3"/>
  <c r="I3" i="3"/>
  <c r="I4" i="3"/>
  <c r="I5" i="3"/>
  <c r="I6" i="3"/>
  <c r="I7" i="3"/>
  <c r="I8" i="3"/>
  <c r="I9" i="3"/>
  <c r="I10" i="3"/>
  <c r="I11" i="3"/>
  <c r="I12" i="3"/>
  <c r="I13" i="3"/>
  <c r="I14" i="3"/>
  <c r="I15" i="3"/>
  <c r="I16" i="3"/>
  <c r="I17" i="3"/>
  <c r="I18" i="3"/>
  <c r="I19" i="3"/>
  <c r="I20" i="3"/>
  <c r="I21" i="3"/>
  <c r="I22" i="3"/>
  <c r="I23" i="3"/>
  <c r="I2" i="3"/>
  <c r="H23" i="3"/>
  <c r="H3" i="3"/>
  <c r="H4" i="3"/>
  <c r="H5" i="3"/>
  <c r="H6" i="3"/>
  <c r="H7" i="3"/>
  <c r="H8" i="3"/>
  <c r="H9" i="3"/>
  <c r="H10" i="3"/>
  <c r="H11" i="3"/>
  <c r="H12" i="3"/>
  <c r="H13" i="3"/>
  <c r="H14" i="3"/>
  <c r="H15" i="3"/>
  <c r="H21" i="3"/>
  <c r="H22" i="3"/>
  <c r="H2" i="3"/>
  <c r="G3" i="3"/>
  <c r="G4" i="3"/>
  <c r="G5" i="3"/>
  <c r="G6" i="3"/>
  <c r="G7" i="3"/>
  <c r="G8" i="3"/>
  <c r="G9" i="3"/>
  <c r="G10" i="3"/>
  <c r="G11" i="3"/>
  <c r="G12" i="3"/>
  <c r="G13" i="3"/>
  <c r="G14" i="3"/>
  <c r="G15" i="3"/>
  <c r="G16" i="3"/>
  <c r="G17" i="3"/>
  <c r="G18" i="3"/>
  <c r="G19" i="3"/>
  <c r="G20" i="3"/>
  <c r="G21" i="3"/>
  <c r="G22" i="3"/>
  <c r="G23" i="3"/>
  <c r="G2" i="3"/>
  <c r="F2" i="3"/>
  <c r="F4" i="3"/>
  <c r="F5" i="3"/>
  <c r="F6" i="3"/>
  <c r="F7" i="3"/>
  <c r="F8" i="3"/>
  <c r="F9" i="3"/>
  <c r="F10" i="3"/>
  <c r="F11" i="3"/>
  <c r="F12" i="3"/>
  <c r="F13" i="3"/>
  <c r="F14" i="3"/>
  <c r="F15" i="3"/>
  <c r="F16" i="3"/>
  <c r="F17" i="3"/>
  <c r="F18" i="3"/>
  <c r="F19" i="3"/>
  <c r="F20" i="3"/>
  <c r="F21" i="3"/>
  <c r="F22" i="3"/>
  <c r="F23" i="3"/>
  <c r="F3" i="3"/>
  <c r="A24" i="1"/>
  <c r="A23" i="1"/>
  <c r="A22" i="1"/>
  <c r="MX12" i="2"/>
  <c r="MY12" i="2"/>
  <c r="MZ12" i="2"/>
  <c r="NA12" i="2"/>
  <c r="NB12" i="2"/>
  <c r="MW12" i="2"/>
  <c r="H4" i="1"/>
  <c r="H5" i="1"/>
  <c r="H6" i="1"/>
  <c r="H7" i="1"/>
  <c r="H8" i="1"/>
  <c r="H9" i="1"/>
  <c r="H10" i="1"/>
  <c r="H11" i="1"/>
  <c r="H12" i="1"/>
  <c r="H13" i="1"/>
  <c r="H14" i="1"/>
  <c r="H15" i="1"/>
  <c r="H16" i="1"/>
  <c r="H17" i="1"/>
  <c r="H18" i="1"/>
  <c r="H19" i="1"/>
  <c r="H20" i="1"/>
  <c r="H3" i="1"/>
</calcChain>
</file>

<file path=xl/sharedStrings.xml><?xml version="1.0" encoding="utf-8"?>
<sst xmlns="http://schemas.openxmlformats.org/spreadsheetml/2006/main" count="296" uniqueCount="87">
  <si>
    <t>The Discovery of India</t>
  </si>
  <si>
    <t>The Story of my Experiments with Truth</t>
  </si>
  <si>
    <t>Glimpses of World History</t>
  </si>
  <si>
    <t>A Guide to Health</t>
  </si>
  <si>
    <t>Wings of Fire</t>
  </si>
  <si>
    <t>Jawaharlal Nehru</t>
  </si>
  <si>
    <t>Mahatma Gandhi</t>
  </si>
  <si>
    <t>APJ Abdul Kalam, Arun Tiwari</t>
  </si>
  <si>
    <t>Ignited Minds</t>
  </si>
  <si>
    <t>Book Name</t>
  </si>
  <si>
    <t>Authors</t>
  </si>
  <si>
    <t>Published</t>
  </si>
  <si>
    <t>Margin</t>
  </si>
  <si>
    <t>Book Store- Books</t>
  </si>
  <si>
    <t>APJ Abdul Kalam,
 Arun Tiwari</t>
  </si>
  <si>
    <t>Purchase Price</t>
  </si>
  <si>
    <t>Book Type</t>
  </si>
  <si>
    <t>Hard Cover</t>
  </si>
  <si>
    <t>Soft Cover</t>
  </si>
  <si>
    <t>e-book</t>
  </si>
  <si>
    <t>Product ID</t>
  </si>
  <si>
    <t>e-Book</t>
  </si>
  <si>
    <t>Employee Name</t>
  </si>
  <si>
    <t>Mark</t>
  </si>
  <si>
    <t>Jeff</t>
  </si>
  <si>
    <t>Smith</t>
  </si>
  <si>
    <t>Reggae</t>
  </si>
  <si>
    <t>Deshawn</t>
  </si>
  <si>
    <t>Michael</t>
  </si>
  <si>
    <t>Jesus</t>
  </si>
  <si>
    <t>Nardah</t>
  </si>
  <si>
    <t>delvan</t>
  </si>
  <si>
    <t>Sales Price</t>
  </si>
  <si>
    <t>Order Date</t>
  </si>
  <si>
    <t>Customer Name</t>
  </si>
  <si>
    <t>PRODUCT ID</t>
  </si>
  <si>
    <t>Order Location</t>
  </si>
  <si>
    <t>Quantity</t>
  </si>
  <si>
    <t>a co</t>
  </si>
  <si>
    <t>b co</t>
  </si>
  <si>
    <t xml:space="preserve">c co </t>
  </si>
  <si>
    <t>d co</t>
  </si>
  <si>
    <t>e co</t>
  </si>
  <si>
    <t>f co</t>
  </si>
  <si>
    <t>store</t>
  </si>
  <si>
    <t>website</t>
  </si>
  <si>
    <t>Author Names</t>
  </si>
  <si>
    <t>Published Year</t>
  </si>
  <si>
    <t>Selling Price</t>
  </si>
  <si>
    <t>Jan</t>
  </si>
  <si>
    <t>Feb</t>
  </si>
  <si>
    <t>Mar</t>
  </si>
  <si>
    <t>Apr</t>
  </si>
  <si>
    <t>May</t>
  </si>
  <si>
    <t>Jun</t>
  </si>
  <si>
    <t>Jul</t>
  </si>
  <si>
    <t>Aug</t>
  </si>
  <si>
    <t>Sep</t>
  </si>
  <si>
    <t>Oct</t>
  </si>
  <si>
    <t>Nov</t>
  </si>
  <si>
    <t>Dec</t>
  </si>
  <si>
    <t>Hourly Salary</t>
  </si>
  <si>
    <t>BOOK TYPE</t>
  </si>
  <si>
    <t>SALES</t>
  </si>
  <si>
    <t>Store</t>
  </si>
  <si>
    <t>Website</t>
  </si>
  <si>
    <t>MONTH</t>
  </si>
  <si>
    <t>MONTH NUM</t>
  </si>
  <si>
    <t>QUANTITY</t>
  </si>
  <si>
    <t>PURCHASE COST</t>
  </si>
  <si>
    <t>PROFIT</t>
  </si>
  <si>
    <t>BOOK NAME</t>
  </si>
  <si>
    <t>CUSTOMER</t>
  </si>
  <si>
    <t>jay co</t>
  </si>
  <si>
    <t>pa co</t>
  </si>
  <si>
    <t>ca co</t>
  </si>
  <si>
    <t>j co</t>
  </si>
  <si>
    <t>I co</t>
  </si>
  <si>
    <t>umbrella co</t>
  </si>
  <si>
    <t>aperature co</t>
  </si>
  <si>
    <t>Sum of Selling Price</t>
  </si>
  <si>
    <t>Row Labels</t>
  </si>
  <si>
    <t>Grand Total</t>
  </si>
  <si>
    <t>Column Labels</t>
  </si>
  <si>
    <t>Paper</t>
  </si>
  <si>
    <t>Sum of ASP</t>
  </si>
  <si>
    <t>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</si>
</sst>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6" formatCode="&quot;$&quot;#,##0.00"/>
    <numFmt numFmtId="170" formatCode="0.0%"/>
    <numFmt numFmtId="180" formatCode="&quot;$&quot;#,##0"/>
  </numFmts>
  <fonts count="5" x14ac:knownFonts="1">
    <font>
      <sz val="11"/>
      <color theme="1"/>
      <name val="Calibri"/>
      <family val="2"/>
      <scheme val="minor"/>
    </font>
    <font>
      <sz val="11"/>
      <color theme="1"/>
      <name val="Calibri"/>
      <family val="2"/>
      <scheme val="minor"/>
    </font>
    <font>
      <b/>
      <sz val="11"/>
      <color theme="1"/>
      <name val="Calibri"/>
      <family val="2"/>
      <scheme val="minor"/>
    </font>
    <font>
      <b/>
      <i/>
      <sz val="11"/>
      <color theme="0"/>
      <name val="Calibri"/>
      <family val="2"/>
      <scheme val="minor"/>
    </font>
    <font>
      <sz val="14"/>
      <color theme="3"/>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theme="3"/>
      </left>
      <right/>
      <top style="thick">
        <color theme="3"/>
      </top>
      <bottom style="thick">
        <color theme="3"/>
      </bottom>
      <diagonal/>
    </border>
    <border>
      <left/>
      <right/>
      <top style="thick">
        <color theme="3"/>
      </top>
      <bottom style="thick">
        <color theme="3"/>
      </bottom>
      <diagonal/>
    </border>
    <border>
      <left/>
      <right style="thick">
        <color theme="3"/>
      </right>
      <top style="thick">
        <color theme="3"/>
      </top>
      <bottom style="thick">
        <color theme="3"/>
      </bottom>
      <diagonal/>
    </border>
    <border>
      <left style="thick">
        <color auto="1"/>
      </left>
      <right style="thin">
        <color auto="1"/>
      </right>
      <top style="thick">
        <color theme="3"/>
      </top>
      <bottom style="thin">
        <color auto="1"/>
      </bottom>
      <diagonal/>
    </border>
    <border>
      <left style="thin">
        <color auto="1"/>
      </left>
      <right style="thin">
        <color auto="1"/>
      </right>
      <top style="thick">
        <color theme="3"/>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right/>
      <top/>
      <bottom style="thick">
        <color theme="3"/>
      </bottom>
      <diagonal/>
    </border>
    <border>
      <left style="thick">
        <color theme="3"/>
      </left>
      <right style="thick">
        <color auto="1"/>
      </right>
      <top style="thick">
        <color theme="3"/>
      </top>
      <bottom style="thin">
        <color theme="3"/>
      </bottom>
      <diagonal/>
    </border>
    <border>
      <left style="thick">
        <color theme="3"/>
      </left>
      <right style="thick">
        <color auto="1"/>
      </right>
      <top style="thin">
        <color theme="3"/>
      </top>
      <bottom style="thin">
        <color theme="3"/>
      </bottom>
      <diagonal/>
    </border>
    <border>
      <left style="thick">
        <color theme="3"/>
      </left>
      <right style="thick">
        <color auto="1"/>
      </right>
      <top style="thin">
        <color theme="3"/>
      </top>
      <bottom style="thick">
        <color theme="3"/>
      </bottom>
      <diagonal/>
    </border>
    <border>
      <left style="thin">
        <color auto="1"/>
      </left>
      <right/>
      <top style="thick">
        <color theme="3"/>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ck">
        <color auto="1"/>
      </bottom>
      <diagonal/>
    </border>
  </borders>
  <cellStyleXfs count="2">
    <xf numFmtId="0" fontId="0" fillId="0" borderId="0"/>
    <xf numFmtId="44" fontId="1" fillId="0" borderId="0" applyFont="0" applyFill="0" applyBorder="0" applyAlignment="0" applyProtection="0"/>
  </cellStyleXfs>
  <cellXfs count="43">
    <xf numFmtId="0" fontId="0" fillId="0" borderId="0" xfId="0"/>
    <xf numFmtId="166" fontId="0" fillId="0" borderId="0" xfId="0" applyNumberFormat="1"/>
    <xf numFmtId="44" fontId="0" fillId="0" borderId="0" xfId="1" applyFont="1"/>
    <xf numFmtId="9" fontId="0" fillId="0" borderId="0" xfId="0" applyNumberFormat="1"/>
    <xf numFmtId="10" fontId="0" fillId="0" borderId="0" xfId="0" applyNumberFormat="1"/>
    <xf numFmtId="14" fontId="0" fillId="0" borderId="0" xfId="0" applyNumberFormat="1"/>
    <xf numFmtId="0" fontId="2" fillId="0" borderId="0" xfId="0" applyFont="1"/>
    <xf numFmtId="0" fontId="0" fillId="0" borderId="6" xfId="0" applyBorder="1"/>
    <xf numFmtId="0" fontId="0" fillId="0" borderId="7" xfId="0" applyBorder="1"/>
    <xf numFmtId="0" fontId="0" fillId="0" borderId="8" xfId="0" applyBorder="1"/>
    <xf numFmtId="0" fontId="0" fillId="0" borderId="1" xfId="0" applyBorder="1"/>
    <xf numFmtId="166" fontId="0" fillId="0" borderId="1" xfId="1" applyNumberFormat="1" applyFont="1" applyBorder="1"/>
    <xf numFmtId="0" fontId="0" fillId="0" borderId="9" xfId="0" applyBorder="1"/>
    <xf numFmtId="0" fontId="0" fillId="0" borderId="10" xfId="0" applyBorder="1"/>
    <xf numFmtId="0" fontId="3" fillId="2" borderId="3" xfId="0" applyFont="1" applyFill="1" applyBorder="1"/>
    <xf numFmtId="0" fontId="3" fillId="2" borderId="4" xfId="0" applyFont="1" applyFill="1" applyBorder="1"/>
    <xf numFmtId="4" fontId="3" fillId="2" borderId="5" xfId="0" applyNumberFormat="1" applyFont="1" applyFill="1" applyBorder="1"/>
    <xf numFmtId="0" fontId="0" fillId="0" borderId="8" xfId="0" applyBorder="1" applyAlignment="1">
      <alignment horizontal="left"/>
    </xf>
    <xf numFmtId="0" fontId="4" fillId="0" borderId="11" xfId="0" applyFont="1" applyBorder="1" applyAlignment="1">
      <alignment horizontal="center" vertical="center"/>
    </xf>
    <xf numFmtId="0" fontId="0" fillId="0" borderId="1" xfId="0" applyBorder="1" applyAlignment="1">
      <alignment wrapText="1"/>
    </xf>
    <xf numFmtId="166" fontId="0" fillId="0" borderId="1" xfId="0" applyNumberFormat="1" applyBorder="1"/>
    <xf numFmtId="166" fontId="0" fillId="0" borderId="10" xfId="0" applyNumberFormat="1" applyBorder="1"/>
    <xf numFmtId="166" fontId="0" fillId="0" borderId="7" xfId="0" applyNumberFormat="1" applyBorder="1"/>
    <xf numFmtId="16" fontId="0" fillId="0" borderId="0" xfId="0" applyNumberFormat="1"/>
    <xf numFmtId="0" fontId="3" fillId="2" borderId="0" xfId="0" applyFont="1" applyFill="1" applyBorder="1"/>
    <xf numFmtId="0" fontId="0" fillId="0" borderId="12" xfId="0" applyBorder="1"/>
    <xf numFmtId="0" fontId="0" fillId="0" borderId="13" xfId="0" applyBorder="1"/>
    <xf numFmtId="0" fontId="0" fillId="0" borderId="14" xfId="0" applyBorder="1"/>
    <xf numFmtId="170" fontId="0" fillId="0" borderId="15" xfId="0" applyNumberFormat="1" applyBorder="1"/>
    <xf numFmtId="170" fontId="0" fillId="0" borderId="2" xfId="0" applyNumberFormat="1" applyBorder="1"/>
    <xf numFmtId="170" fontId="0" fillId="0" borderId="16" xfId="0" applyNumberFormat="1" applyBorder="1"/>
    <xf numFmtId="170" fontId="0" fillId="0" borderId="17" xfId="0" applyNumberFormat="1" applyBorder="1"/>
    <xf numFmtId="170" fontId="0" fillId="0" borderId="18" xfId="0" applyNumberFormat="1" applyBorder="1"/>
    <xf numFmtId="0" fontId="0" fillId="3" borderId="0" xfId="0" applyFill="1" applyAlignment="1">
      <alignment horizontal="center" vertical="center"/>
    </xf>
    <xf numFmtId="0" fontId="2" fillId="0" borderId="0" xfId="0" applyFont="1" applyAlignment="1">
      <alignment vertical="center"/>
    </xf>
    <xf numFmtId="44" fontId="0" fillId="0" borderId="0" xfId="0" applyNumberFormat="1"/>
    <xf numFmtId="44" fontId="0" fillId="0" borderId="1" xfId="1" applyFont="1" applyBorder="1"/>
    <xf numFmtId="166" fontId="0" fillId="0" borderId="0" xfId="1" applyNumberFormat="1" applyFont="1" applyFill="1" applyBorder="1"/>
    <xf numFmtId="166" fontId="0" fillId="0" borderId="1" xfId="1"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180" fontId="0" fillId="0" borderId="0" xfId="0" applyNumberFormat="1"/>
  </cellXfs>
  <cellStyles count="2">
    <cellStyle name="Currency" xfId="1" builtinId="4"/>
    <cellStyle name="Normal" xfId="0" builtinId="0"/>
  </cellStyles>
  <dxfs count="12">
    <dxf>
      <numFmt numFmtId="166" formatCode="&quot;$&quot;#,##0.00"/>
    </dxf>
    <dxf>
      <numFmt numFmtId="166" formatCode="&quot;$&quot;#,##0.00"/>
    </dxf>
    <dxf>
      <fill>
        <patternFill>
          <bgColor rgb="FFFFFF00"/>
        </patternFill>
      </fill>
    </dxf>
    <dxf>
      <fill>
        <patternFill>
          <bgColor rgb="FFFFC000"/>
        </patternFill>
      </fill>
    </dxf>
    <dxf>
      <font>
        <color rgb="FF9C0006"/>
      </font>
      <fill>
        <patternFill>
          <bgColor rgb="FFFFC7CE"/>
        </patternFill>
      </fill>
    </dxf>
    <dxf>
      <font>
        <b/>
        <i val="0"/>
        <color rgb="FFFF0000"/>
      </font>
      <fill>
        <patternFill>
          <bgColor rgb="FFFFC000"/>
        </patternFill>
      </fill>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numFmt numFmtId="0" formatCode="General"/>
      <border diagonalUp="0" diagonalDown="0" outline="0">
        <left style="thin">
          <color indexed="64"/>
        </left>
        <right style="thin">
          <color indexed="64"/>
        </right>
        <top/>
        <bottom/>
      </border>
    </dxf>
    <dxf>
      <font>
        <b/>
        <i/>
        <strike val="0"/>
        <condense val="0"/>
        <extend val="0"/>
        <outline val="0"/>
        <shadow val="0"/>
        <u val="none"/>
        <vertAlign val="baseline"/>
        <sz val="11"/>
        <color theme="0"/>
        <name val="Calibri"/>
        <scheme val="minor"/>
      </font>
      <fill>
        <patternFill patternType="solid">
          <fgColor indexed="6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bar"/>
        <c:grouping val="stacked"/>
        <c:varyColors val="0"/>
        <c:ser>
          <c:idx val="0"/>
          <c:order val="0"/>
          <c:tx>
            <c:strRef>
              <c:f>Products_Table!$F$2</c:f>
              <c:strCache>
                <c:ptCount val="1"/>
                <c:pt idx="0">
                  <c:v>Purchase Price</c:v>
                </c:pt>
              </c:strCache>
            </c:strRef>
          </c:tx>
          <c:invertIfNegative val="0"/>
          <c:cat>
            <c:strRef>
              <c:f>Products_Table!$B$3:$B$20</c:f>
              <c:strCache>
                <c:ptCount val="18"/>
                <c:pt idx="0">
                  <c:v>The Discovery of India</c:v>
                </c:pt>
                <c:pt idx="1">
                  <c:v>Glimpses of World History</c:v>
                </c:pt>
                <c:pt idx="2">
                  <c:v>Wings of Fire</c:v>
                </c:pt>
                <c:pt idx="3">
                  <c:v>The Story of my Experiments with Truth</c:v>
                </c:pt>
                <c:pt idx="4">
                  <c:v>A Guide to Health</c:v>
                </c:pt>
                <c:pt idx="5">
                  <c:v>Ignited Minds</c:v>
                </c:pt>
                <c:pt idx="6">
                  <c:v>The Story of my Experiments with Truth</c:v>
                </c:pt>
                <c:pt idx="7">
                  <c:v>A Guide to Health</c:v>
                </c:pt>
                <c:pt idx="8">
                  <c:v>Ignited Minds</c:v>
                </c:pt>
                <c:pt idx="9">
                  <c:v>The Discovery of India</c:v>
                </c:pt>
                <c:pt idx="10">
                  <c:v>Glimpses of World History</c:v>
                </c:pt>
                <c:pt idx="11">
                  <c:v>Wings of Fire</c:v>
                </c:pt>
                <c:pt idx="12">
                  <c:v>The Story of my Experiments with Truth</c:v>
                </c:pt>
                <c:pt idx="13">
                  <c:v>A Guide to Health</c:v>
                </c:pt>
                <c:pt idx="14">
                  <c:v>Wings of Fire</c:v>
                </c:pt>
                <c:pt idx="15">
                  <c:v>The Discovery of India</c:v>
                </c:pt>
                <c:pt idx="16">
                  <c:v>Glimpses of World History</c:v>
                </c:pt>
                <c:pt idx="17">
                  <c:v>Ignited Minds</c:v>
                </c:pt>
              </c:strCache>
            </c:strRef>
          </c:cat>
          <c:val>
            <c:numRef>
              <c:f>Products_Table!$F$3:$F$20</c:f>
              <c:numCache>
                <c:formatCode>"$"#,##0.00</c:formatCode>
                <c:ptCount val="18"/>
                <c:pt idx="0">
                  <c:v>50</c:v>
                </c:pt>
                <c:pt idx="1">
                  <c:v>105</c:v>
                </c:pt>
                <c:pt idx="2">
                  <c:v>250</c:v>
                </c:pt>
                <c:pt idx="3">
                  <c:v>300</c:v>
                </c:pt>
                <c:pt idx="4">
                  <c:v>500</c:v>
                </c:pt>
                <c:pt idx="5">
                  <c:v>700</c:v>
                </c:pt>
                <c:pt idx="6">
                  <c:v>159</c:v>
                </c:pt>
                <c:pt idx="7">
                  <c:v>250</c:v>
                </c:pt>
                <c:pt idx="8">
                  <c:v>300</c:v>
                </c:pt>
                <c:pt idx="9">
                  <c:v>599.95000000000005</c:v>
                </c:pt>
                <c:pt idx="10">
                  <c:v>750.45899999999995</c:v>
                </c:pt>
                <c:pt idx="11">
                  <c:v>1275.249</c:v>
                </c:pt>
                <c:pt idx="12">
                  <c:v>109</c:v>
                </c:pt>
                <c:pt idx="13">
                  <c:v>220</c:v>
                </c:pt>
                <c:pt idx="14">
                  <c:v>250</c:v>
                </c:pt>
                <c:pt idx="15">
                  <c:v>499</c:v>
                </c:pt>
                <c:pt idx="16">
                  <c:v>650</c:v>
                </c:pt>
                <c:pt idx="17">
                  <c:v>1200</c:v>
                </c:pt>
              </c:numCache>
            </c:numRef>
          </c:val>
        </c:ser>
        <c:dLbls>
          <c:showLegendKey val="0"/>
          <c:showVal val="0"/>
          <c:showCatName val="0"/>
          <c:showSerName val="0"/>
          <c:showPercent val="0"/>
          <c:showBubbleSize val="0"/>
        </c:dLbls>
        <c:gapWidth val="150"/>
        <c:overlap val="100"/>
        <c:axId val="303945216"/>
        <c:axId val="303946752"/>
      </c:barChart>
      <c:catAx>
        <c:axId val="303945216"/>
        <c:scaling>
          <c:orientation val="minMax"/>
        </c:scaling>
        <c:delete val="0"/>
        <c:axPos val="l"/>
        <c:majorTickMark val="out"/>
        <c:minorTickMark val="none"/>
        <c:tickLblPos val="nextTo"/>
        <c:crossAx val="303946752"/>
        <c:crosses val="autoZero"/>
        <c:auto val="1"/>
        <c:lblAlgn val="ctr"/>
        <c:lblOffset val="100"/>
        <c:noMultiLvlLbl val="0"/>
      </c:catAx>
      <c:valAx>
        <c:axId val="303946752"/>
        <c:scaling>
          <c:orientation val="minMax"/>
        </c:scaling>
        <c:delete val="0"/>
        <c:axPos val="b"/>
        <c:majorGridlines/>
        <c:numFmt formatCode="&quot;$&quot;#,##0.00" sourceLinked="1"/>
        <c:majorTickMark val="out"/>
        <c:minorTickMark val="none"/>
        <c:tickLblPos val="nextTo"/>
        <c:crossAx val="3039452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Report!$B$4</c:f>
              <c:strCache>
                <c:ptCount val="1"/>
                <c:pt idx="0">
                  <c:v>SALES</c:v>
                </c:pt>
              </c:strCache>
            </c:strRef>
          </c:tx>
          <c:invertIfNegative val="0"/>
          <c:cat>
            <c:strRef>
              <c:f>Report!$A$5:$A$7</c:f>
              <c:strCache>
                <c:ptCount val="3"/>
                <c:pt idx="0">
                  <c:v>e-book</c:v>
                </c:pt>
                <c:pt idx="1">
                  <c:v>Hard Cover</c:v>
                </c:pt>
                <c:pt idx="2">
                  <c:v>Soft Cover</c:v>
                </c:pt>
              </c:strCache>
            </c:strRef>
          </c:cat>
          <c:val>
            <c:numRef>
              <c:f>Report!$B$5:$B$7</c:f>
              <c:numCache>
                <c:formatCode>"$"#,##0.00</c:formatCode>
                <c:ptCount val="3"/>
                <c:pt idx="0">
                  <c:v>476611</c:v>
                </c:pt>
                <c:pt idx="1">
                  <c:v>1391674</c:v>
                </c:pt>
                <c:pt idx="2">
                  <c:v>1223373</c:v>
                </c:pt>
              </c:numCache>
            </c:numRef>
          </c:val>
        </c:ser>
        <c:dLbls>
          <c:showLegendKey val="0"/>
          <c:showVal val="0"/>
          <c:showCatName val="0"/>
          <c:showSerName val="0"/>
          <c:showPercent val="0"/>
          <c:showBubbleSize val="0"/>
        </c:dLbls>
        <c:gapWidth val="150"/>
        <c:axId val="205003392"/>
        <c:axId val="205420800"/>
      </c:barChart>
      <c:catAx>
        <c:axId val="205003392"/>
        <c:scaling>
          <c:orientation val="minMax"/>
        </c:scaling>
        <c:delete val="0"/>
        <c:axPos val="b"/>
        <c:majorTickMark val="out"/>
        <c:minorTickMark val="none"/>
        <c:tickLblPos val="nextTo"/>
        <c:crossAx val="205420800"/>
        <c:crosses val="autoZero"/>
        <c:auto val="1"/>
        <c:lblAlgn val="ctr"/>
        <c:lblOffset val="100"/>
        <c:noMultiLvlLbl val="0"/>
      </c:catAx>
      <c:valAx>
        <c:axId val="205420800"/>
        <c:scaling>
          <c:orientation val="minMax"/>
        </c:scaling>
        <c:delete val="0"/>
        <c:axPos val="l"/>
        <c:majorGridlines/>
        <c:numFmt formatCode="&quot;$&quot;#,##0.00" sourceLinked="1"/>
        <c:majorTickMark val="out"/>
        <c:minorTickMark val="none"/>
        <c:tickLblPos val="nextTo"/>
        <c:crossAx val="205003392"/>
        <c:crosses val="autoZero"/>
        <c:crossBetween val="between"/>
      </c:valAx>
    </c:plotArea>
    <c:legend>
      <c:legendPos val="r"/>
      <c:layout/>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Book</a:t>
            </a:r>
            <a:r>
              <a:rPr lang="en-US" baseline="0"/>
              <a:t> Type vs Sales</a:t>
            </a:r>
          </a:p>
        </c:rich>
      </c:tx>
      <c:layout/>
      <c:overlay val="0"/>
    </c:title>
    <c:autoTitleDeleted val="0"/>
    <c:plotArea>
      <c:layout/>
      <c:barChart>
        <c:barDir val="col"/>
        <c:grouping val="clustered"/>
        <c:varyColors val="0"/>
        <c:ser>
          <c:idx val="0"/>
          <c:order val="0"/>
          <c:tx>
            <c:strRef>
              <c:f>Report!$B$4</c:f>
              <c:strCache>
                <c:ptCount val="1"/>
                <c:pt idx="0">
                  <c:v>SALES</c:v>
                </c:pt>
              </c:strCache>
            </c:strRef>
          </c:tx>
          <c:invertIfNegative val="0"/>
          <c:dLbls>
            <c:numFmt formatCode="&quot;$&quot;#,##0.00" sourceLinked="0"/>
            <c:showLegendKey val="0"/>
            <c:showVal val="1"/>
            <c:showCatName val="0"/>
            <c:showSerName val="0"/>
            <c:showPercent val="0"/>
            <c:showBubbleSize val="0"/>
            <c:showLeaderLines val="0"/>
          </c:dLbls>
          <c:cat>
            <c:strRef>
              <c:f>Report!$A$5:$A$7</c:f>
              <c:strCache>
                <c:ptCount val="3"/>
                <c:pt idx="0">
                  <c:v>e-book</c:v>
                </c:pt>
                <c:pt idx="1">
                  <c:v>Hard Cover</c:v>
                </c:pt>
                <c:pt idx="2">
                  <c:v>Soft Cover</c:v>
                </c:pt>
              </c:strCache>
            </c:strRef>
          </c:cat>
          <c:val>
            <c:numRef>
              <c:f>Report!$B$5:$B$7</c:f>
              <c:numCache>
                <c:formatCode>"$"#,##0.00</c:formatCode>
                <c:ptCount val="3"/>
                <c:pt idx="0">
                  <c:v>476611</c:v>
                </c:pt>
                <c:pt idx="1">
                  <c:v>1391674</c:v>
                </c:pt>
                <c:pt idx="2">
                  <c:v>1223373</c:v>
                </c:pt>
              </c:numCache>
            </c:numRef>
          </c:val>
        </c:ser>
        <c:dLbls>
          <c:showLegendKey val="0"/>
          <c:showVal val="1"/>
          <c:showCatName val="0"/>
          <c:showSerName val="0"/>
          <c:showPercent val="0"/>
          <c:showBubbleSize val="0"/>
        </c:dLbls>
        <c:gapWidth val="150"/>
        <c:axId val="175702400"/>
        <c:axId val="175704320"/>
      </c:barChart>
      <c:catAx>
        <c:axId val="175702400"/>
        <c:scaling>
          <c:orientation val="minMax"/>
        </c:scaling>
        <c:delete val="0"/>
        <c:axPos val="b"/>
        <c:title>
          <c:tx>
            <c:rich>
              <a:bodyPr/>
              <a:lstStyle/>
              <a:p>
                <a:pPr>
                  <a:defRPr/>
                </a:pPr>
                <a:r>
                  <a:rPr lang="en-US"/>
                  <a:t>Book Type</a:t>
                </a:r>
              </a:p>
            </c:rich>
          </c:tx>
          <c:layout/>
          <c:overlay val="0"/>
        </c:title>
        <c:majorTickMark val="out"/>
        <c:minorTickMark val="none"/>
        <c:tickLblPos val="nextTo"/>
        <c:crossAx val="175704320"/>
        <c:crosses val="autoZero"/>
        <c:auto val="1"/>
        <c:lblAlgn val="ctr"/>
        <c:lblOffset val="100"/>
        <c:noMultiLvlLbl val="0"/>
      </c:catAx>
      <c:valAx>
        <c:axId val="175704320"/>
        <c:scaling>
          <c:orientation val="minMax"/>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title>
          <c:tx>
            <c:rich>
              <a:bodyPr rot="-5400000" vert="horz"/>
              <a:lstStyle/>
              <a:p>
                <a:pPr>
                  <a:defRPr/>
                </a:pPr>
                <a:r>
                  <a:rPr lang="en-US"/>
                  <a:t>SAles</a:t>
                </a:r>
              </a:p>
            </c:rich>
          </c:tx>
          <c:layout/>
          <c:overlay val="0"/>
        </c:title>
        <c:numFmt formatCode="&quot;$&quot;#,##0.00" sourceLinked="1"/>
        <c:majorTickMark val="out"/>
        <c:minorTickMark val="in"/>
        <c:tickLblPos val="nextTo"/>
        <c:crossAx val="175702400"/>
        <c:crosses val="autoZero"/>
        <c:crossBetween val="between"/>
        <c:dispUnits>
          <c:builtInUnit val="millions"/>
        </c:dispUnits>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bar"/>
        <c:grouping val="clustered"/>
        <c:varyColors val="0"/>
        <c:ser>
          <c:idx val="0"/>
          <c:order val="0"/>
          <c:tx>
            <c:strRef>
              <c:f>Report!$L$11</c:f>
              <c:strCache>
                <c:ptCount val="1"/>
                <c:pt idx="0">
                  <c:v>SALES</c:v>
                </c:pt>
              </c:strCache>
            </c:strRef>
          </c:tx>
          <c:invertIfNegative val="0"/>
          <c:cat>
            <c:strRef>
              <c:f>Report!$K$12:$K$19</c:f>
              <c:strCache>
                <c:ptCount val="8"/>
                <c:pt idx="0">
                  <c:v>jay co</c:v>
                </c:pt>
                <c:pt idx="1">
                  <c:v>pa co</c:v>
                </c:pt>
                <c:pt idx="2">
                  <c:v>ca co</c:v>
                </c:pt>
                <c:pt idx="3">
                  <c:v>a co</c:v>
                </c:pt>
                <c:pt idx="4">
                  <c:v>j co</c:v>
                </c:pt>
                <c:pt idx="5">
                  <c:v>I co</c:v>
                </c:pt>
                <c:pt idx="6">
                  <c:v>umbrella co</c:v>
                </c:pt>
                <c:pt idx="7">
                  <c:v>aperature co</c:v>
                </c:pt>
              </c:strCache>
            </c:strRef>
          </c:cat>
          <c:val>
            <c:numRef>
              <c:f>Report!$L$12:$L$19</c:f>
              <c:numCache>
                <c:formatCode>"$"#,##0.00</c:formatCode>
                <c:ptCount val="8"/>
                <c:pt idx="0">
                  <c:v>320438</c:v>
                </c:pt>
                <c:pt idx="1">
                  <c:v>377850</c:v>
                </c:pt>
                <c:pt idx="2">
                  <c:v>465595</c:v>
                </c:pt>
                <c:pt idx="3">
                  <c:v>360335</c:v>
                </c:pt>
                <c:pt idx="4">
                  <c:v>413381</c:v>
                </c:pt>
                <c:pt idx="5">
                  <c:v>420007</c:v>
                </c:pt>
                <c:pt idx="6">
                  <c:v>420092</c:v>
                </c:pt>
                <c:pt idx="7">
                  <c:v>301205</c:v>
                </c:pt>
              </c:numCache>
            </c:numRef>
          </c:val>
        </c:ser>
        <c:dLbls>
          <c:showLegendKey val="0"/>
          <c:showVal val="0"/>
          <c:showCatName val="0"/>
          <c:showSerName val="0"/>
          <c:showPercent val="0"/>
          <c:showBubbleSize val="0"/>
        </c:dLbls>
        <c:gapWidth val="150"/>
        <c:axId val="212795776"/>
        <c:axId val="212797312"/>
      </c:barChart>
      <c:catAx>
        <c:axId val="212795776"/>
        <c:scaling>
          <c:orientation val="minMax"/>
        </c:scaling>
        <c:delete val="0"/>
        <c:axPos val="l"/>
        <c:majorTickMark val="out"/>
        <c:minorTickMark val="none"/>
        <c:tickLblPos val="nextTo"/>
        <c:crossAx val="212797312"/>
        <c:crosses val="autoZero"/>
        <c:auto val="1"/>
        <c:lblAlgn val="ctr"/>
        <c:lblOffset val="100"/>
        <c:noMultiLvlLbl val="0"/>
      </c:catAx>
      <c:valAx>
        <c:axId val="212797312"/>
        <c:scaling>
          <c:orientation val="minMax"/>
        </c:scaling>
        <c:delete val="0"/>
        <c:axPos val="b"/>
        <c:majorGridlines/>
        <c:numFmt formatCode="&quot;$&quot;#,##0.00" sourceLinked="1"/>
        <c:majorTickMark val="out"/>
        <c:minorTickMark val="none"/>
        <c:tickLblPos val="nextTo"/>
        <c:crossAx val="212795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Report!$B$9</c:f>
              <c:strCache>
                <c:ptCount val="1"/>
                <c:pt idx="0">
                  <c:v>SALES</c:v>
                </c:pt>
              </c:strCache>
            </c:strRef>
          </c:tx>
          <c:dLbls>
            <c:showLegendKey val="0"/>
            <c:showVal val="1"/>
            <c:showCatName val="1"/>
            <c:showSerName val="0"/>
            <c:showPercent val="1"/>
            <c:showBubbleSize val="0"/>
            <c:showLeaderLines val="1"/>
          </c:dLbls>
          <c:cat>
            <c:strRef>
              <c:f>Report!$A$10:$A$11</c:f>
              <c:strCache>
                <c:ptCount val="2"/>
                <c:pt idx="0">
                  <c:v>Store</c:v>
                </c:pt>
                <c:pt idx="1">
                  <c:v>Website</c:v>
                </c:pt>
              </c:strCache>
            </c:strRef>
          </c:cat>
          <c:val>
            <c:numRef>
              <c:f>Report!$B$10:$B$11</c:f>
              <c:numCache>
                <c:formatCode>"$"#,##0.00</c:formatCode>
                <c:ptCount val="2"/>
                <c:pt idx="0">
                  <c:v>1588744</c:v>
                </c:pt>
                <c:pt idx="1">
                  <c:v>1502911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Report!$H$4</c:f>
              <c:strCache>
                <c:ptCount val="1"/>
                <c:pt idx="0">
                  <c:v>SALES</c:v>
                </c:pt>
              </c:strCache>
            </c:strRef>
          </c:tx>
          <c:marker>
            <c:symbol val="none"/>
          </c:marker>
          <c:cat>
            <c:strRef>
              <c:f>Report!$D$5:$D$16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Report!$H$5:$H$16</c:f>
              <c:numCache>
                <c:formatCode>"$"#,##0.00</c:formatCode>
                <c:ptCount val="12"/>
                <c:pt idx="0">
                  <c:v>263776</c:v>
                </c:pt>
                <c:pt idx="1">
                  <c:v>274773</c:v>
                </c:pt>
                <c:pt idx="2">
                  <c:v>227702</c:v>
                </c:pt>
                <c:pt idx="3">
                  <c:v>261835</c:v>
                </c:pt>
                <c:pt idx="4">
                  <c:v>225205</c:v>
                </c:pt>
                <c:pt idx="5">
                  <c:v>341769</c:v>
                </c:pt>
                <c:pt idx="6">
                  <c:v>293877</c:v>
                </c:pt>
                <c:pt idx="7">
                  <c:v>308298</c:v>
                </c:pt>
                <c:pt idx="8">
                  <c:v>154271</c:v>
                </c:pt>
                <c:pt idx="9">
                  <c:v>220232</c:v>
                </c:pt>
                <c:pt idx="10">
                  <c:v>312401</c:v>
                </c:pt>
                <c:pt idx="11">
                  <c:v>223213</c:v>
                </c:pt>
              </c:numCache>
            </c:numRef>
          </c:val>
          <c:smooth val="0"/>
        </c:ser>
        <c:ser>
          <c:idx val="1"/>
          <c:order val="1"/>
          <c:tx>
            <c:strRef>
              <c:f>Report!$G$4</c:f>
              <c:strCache>
                <c:ptCount val="1"/>
                <c:pt idx="0">
                  <c:v>PURCHASE COST</c:v>
                </c:pt>
              </c:strCache>
            </c:strRef>
          </c:tx>
          <c:marker>
            <c:symbol val="none"/>
          </c:marker>
          <c:cat>
            <c:strRef>
              <c:f>Report!$D$5:$D$16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Report!$G$5:$G$16</c:f>
              <c:numCache>
                <c:formatCode>_("$"* #,##0.00_);_("$"* \(#,##0.00\);_("$"* "-"??_);_(@_)</c:formatCode>
                <c:ptCount val="12"/>
                <c:pt idx="0">
                  <c:v>219868</c:v>
                </c:pt>
                <c:pt idx="1">
                  <c:v>234691</c:v>
                </c:pt>
                <c:pt idx="2">
                  <c:v>190259</c:v>
                </c:pt>
                <c:pt idx="3">
                  <c:v>221708</c:v>
                </c:pt>
                <c:pt idx="4">
                  <c:v>193510</c:v>
                </c:pt>
                <c:pt idx="5">
                  <c:v>291750</c:v>
                </c:pt>
                <c:pt idx="6">
                  <c:v>253365</c:v>
                </c:pt>
                <c:pt idx="7">
                  <c:v>260060</c:v>
                </c:pt>
                <c:pt idx="8">
                  <c:v>126668</c:v>
                </c:pt>
                <c:pt idx="9">
                  <c:v>170990</c:v>
                </c:pt>
                <c:pt idx="10">
                  <c:v>225347</c:v>
                </c:pt>
                <c:pt idx="11">
                  <c:v>177492</c:v>
                </c:pt>
              </c:numCache>
            </c:numRef>
          </c:val>
          <c:smooth val="0"/>
        </c:ser>
        <c:dLbls>
          <c:showLegendKey val="0"/>
          <c:showVal val="0"/>
          <c:showCatName val="0"/>
          <c:showSerName val="0"/>
          <c:showPercent val="0"/>
          <c:showBubbleSize val="0"/>
        </c:dLbls>
        <c:marker val="1"/>
        <c:smooth val="0"/>
        <c:axId val="216464000"/>
        <c:axId val="207167872"/>
      </c:lineChart>
      <c:catAx>
        <c:axId val="216464000"/>
        <c:scaling>
          <c:orientation val="minMax"/>
        </c:scaling>
        <c:delete val="0"/>
        <c:axPos val="b"/>
        <c:majorTickMark val="out"/>
        <c:minorTickMark val="none"/>
        <c:tickLblPos val="nextTo"/>
        <c:crossAx val="207167872"/>
        <c:crosses val="autoZero"/>
        <c:auto val="1"/>
        <c:lblAlgn val="ctr"/>
        <c:lblOffset val="100"/>
        <c:noMultiLvlLbl val="0"/>
      </c:catAx>
      <c:valAx>
        <c:axId val="207167872"/>
        <c:scaling>
          <c:orientation val="minMax"/>
        </c:scaling>
        <c:delete val="0"/>
        <c:axPos val="l"/>
        <c:majorGridlines/>
        <c:numFmt formatCode="&quot;$&quot;#,##0.00" sourceLinked="1"/>
        <c:majorTickMark val="out"/>
        <c:minorTickMark val="none"/>
        <c:tickLblPos val="nextTo"/>
        <c:crossAx val="216464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Report!$H$4</c:f>
              <c:strCache>
                <c:ptCount val="1"/>
                <c:pt idx="0">
                  <c:v>SALES</c:v>
                </c:pt>
              </c:strCache>
            </c:strRef>
          </c:tx>
          <c:marker>
            <c:symbol val="none"/>
          </c:marker>
          <c:cat>
            <c:strRef>
              <c:f>Report!$D$5:$D$16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Report!$H$5:$H$16</c:f>
              <c:numCache>
                <c:formatCode>"$"#,##0.00</c:formatCode>
                <c:ptCount val="12"/>
                <c:pt idx="0">
                  <c:v>263776</c:v>
                </c:pt>
                <c:pt idx="1">
                  <c:v>274773</c:v>
                </c:pt>
                <c:pt idx="2">
                  <c:v>227702</c:v>
                </c:pt>
                <c:pt idx="3">
                  <c:v>261835</c:v>
                </c:pt>
                <c:pt idx="4">
                  <c:v>225205</c:v>
                </c:pt>
                <c:pt idx="5">
                  <c:v>341769</c:v>
                </c:pt>
                <c:pt idx="6">
                  <c:v>293877</c:v>
                </c:pt>
                <c:pt idx="7">
                  <c:v>308298</c:v>
                </c:pt>
                <c:pt idx="8">
                  <c:v>154271</c:v>
                </c:pt>
                <c:pt idx="9">
                  <c:v>220232</c:v>
                </c:pt>
                <c:pt idx="10">
                  <c:v>312401</c:v>
                </c:pt>
                <c:pt idx="11">
                  <c:v>223213</c:v>
                </c:pt>
              </c:numCache>
            </c:numRef>
          </c:val>
          <c:smooth val="0"/>
        </c:ser>
        <c:dLbls>
          <c:showLegendKey val="0"/>
          <c:showVal val="0"/>
          <c:showCatName val="0"/>
          <c:showSerName val="0"/>
          <c:showPercent val="0"/>
          <c:showBubbleSize val="0"/>
        </c:dLbls>
        <c:marker val="1"/>
        <c:smooth val="0"/>
        <c:axId val="206349440"/>
        <c:axId val="206351360"/>
      </c:lineChart>
      <c:lineChart>
        <c:grouping val="standard"/>
        <c:varyColors val="0"/>
        <c:ser>
          <c:idx val="1"/>
          <c:order val="1"/>
          <c:tx>
            <c:strRef>
              <c:f>Report!$I$4</c:f>
              <c:strCache>
                <c:ptCount val="1"/>
                <c:pt idx="0">
                  <c:v>PROFIT</c:v>
                </c:pt>
              </c:strCache>
            </c:strRef>
          </c:tx>
          <c:marker>
            <c:symbol val="none"/>
          </c:marker>
          <c:cat>
            <c:strRef>
              <c:f>Report!$D$5:$D$16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Report!$I$5:$I$16</c:f>
              <c:numCache>
                <c:formatCode>"$"#,##0.00</c:formatCode>
                <c:ptCount val="12"/>
                <c:pt idx="0">
                  <c:v>43908</c:v>
                </c:pt>
                <c:pt idx="1">
                  <c:v>40082</c:v>
                </c:pt>
                <c:pt idx="2">
                  <c:v>37443</c:v>
                </c:pt>
                <c:pt idx="3">
                  <c:v>40127</c:v>
                </c:pt>
                <c:pt idx="4">
                  <c:v>31695</c:v>
                </c:pt>
                <c:pt idx="5">
                  <c:v>50019</c:v>
                </c:pt>
                <c:pt idx="6">
                  <c:v>40512</c:v>
                </c:pt>
                <c:pt idx="7">
                  <c:v>48238</c:v>
                </c:pt>
                <c:pt idx="8">
                  <c:v>27603</c:v>
                </c:pt>
                <c:pt idx="9">
                  <c:v>49242</c:v>
                </c:pt>
                <c:pt idx="10">
                  <c:v>87054</c:v>
                </c:pt>
                <c:pt idx="11">
                  <c:v>45721</c:v>
                </c:pt>
              </c:numCache>
            </c:numRef>
          </c:val>
          <c:smooth val="0"/>
        </c:ser>
        <c:dLbls>
          <c:showLegendKey val="0"/>
          <c:showVal val="0"/>
          <c:showCatName val="0"/>
          <c:showSerName val="0"/>
          <c:showPercent val="0"/>
          <c:showBubbleSize val="0"/>
        </c:dLbls>
        <c:marker val="1"/>
        <c:smooth val="0"/>
        <c:axId val="272395264"/>
        <c:axId val="216935040"/>
      </c:lineChart>
      <c:catAx>
        <c:axId val="206349440"/>
        <c:scaling>
          <c:orientation val="minMax"/>
        </c:scaling>
        <c:delete val="0"/>
        <c:axPos val="b"/>
        <c:majorTickMark val="out"/>
        <c:minorTickMark val="none"/>
        <c:tickLblPos val="nextTo"/>
        <c:crossAx val="206351360"/>
        <c:crosses val="autoZero"/>
        <c:auto val="1"/>
        <c:lblAlgn val="ctr"/>
        <c:lblOffset val="100"/>
        <c:noMultiLvlLbl val="0"/>
      </c:catAx>
      <c:valAx>
        <c:axId val="206351360"/>
        <c:scaling>
          <c:orientation val="minMax"/>
        </c:scaling>
        <c:delete val="0"/>
        <c:axPos val="l"/>
        <c:majorGridlines/>
        <c:title>
          <c:tx>
            <c:rich>
              <a:bodyPr rot="-5400000" vert="horz"/>
              <a:lstStyle/>
              <a:p>
                <a:pPr>
                  <a:defRPr/>
                </a:pPr>
                <a:r>
                  <a:rPr lang="en-US"/>
                  <a:t>Sales</a:t>
                </a:r>
              </a:p>
            </c:rich>
          </c:tx>
          <c:layout/>
          <c:overlay val="0"/>
        </c:title>
        <c:numFmt formatCode="&quot;$&quot;#,##0.00" sourceLinked="1"/>
        <c:majorTickMark val="out"/>
        <c:minorTickMark val="none"/>
        <c:tickLblPos val="nextTo"/>
        <c:crossAx val="206349440"/>
        <c:crosses val="autoZero"/>
        <c:crossBetween val="between"/>
      </c:valAx>
      <c:valAx>
        <c:axId val="216935040"/>
        <c:scaling>
          <c:orientation val="minMax"/>
        </c:scaling>
        <c:delete val="0"/>
        <c:axPos val="r"/>
        <c:title>
          <c:tx>
            <c:rich>
              <a:bodyPr rot="-5400000" vert="horz"/>
              <a:lstStyle/>
              <a:p>
                <a:pPr>
                  <a:defRPr/>
                </a:pPr>
                <a:r>
                  <a:rPr lang="en-US"/>
                  <a:t>Profit</a:t>
                </a:r>
              </a:p>
            </c:rich>
          </c:tx>
          <c:layout/>
          <c:overlay val="0"/>
        </c:title>
        <c:numFmt formatCode="&quot;$&quot;#,##0.00" sourceLinked="1"/>
        <c:majorTickMark val="out"/>
        <c:minorTickMark val="none"/>
        <c:tickLblPos val="nextTo"/>
        <c:crossAx val="272395264"/>
        <c:crosses val="max"/>
        <c:crossBetween val="between"/>
      </c:valAx>
      <c:catAx>
        <c:axId val="272395264"/>
        <c:scaling>
          <c:orientation val="minMax"/>
        </c:scaling>
        <c:delete val="1"/>
        <c:axPos val="b"/>
        <c:majorTickMark val="out"/>
        <c:minorTickMark val="none"/>
        <c:tickLblPos val="nextTo"/>
        <c:crossAx val="216935040"/>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[Bookstore.xlsx]Sheet6!PivotTable2</c:name>
    <c:fmtId val="0"/>
  </c:pivotSource>
  <c:chart>
    <c:title>
      <c:layout/>
      <c:overlay val="0"/>
    </c:title>
    <c:autoTitleDeleted val="0"/>
    <c:pivotFmts>
      <c:pivotFmt>
        <c:idx val="0"/>
        <c:marker>
          <c:symbol val="none"/>
        </c:marker>
      </c:pivotFmt>
    </c:pivotFmts>
    <c:plotArea>
      <c:layout/>
      <c:lineChart>
        <c:grouping val="standard"/>
        <c:varyColors val="0"/>
        <c:ser>
          <c:idx val="0"/>
          <c:order val="0"/>
          <c:tx>
            <c:strRef>
              <c:f>Sheet6!$B$1</c:f>
              <c:strCache>
                <c:ptCount val="1"/>
                <c:pt idx="0">
                  <c:v>Total</c:v>
                </c:pt>
              </c:strCache>
            </c:strRef>
          </c:tx>
          <c:marker>
            <c:symbol val="none"/>
          </c:marker>
          <c:cat>
            <c:strRef>
              <c:f>Sheet6!$A$2:$A$7</c:f>
              <c:strCache>
                <c:ptCount val="5"/>
                <c:pt idx="0">
                  <c:v>1921</c:v>
                </c:pt>
                <c:pt idx="1">
                  <c:v>1927</c:v>
                </c:pt>
                <c:pt idx="2">
                  <c:v>1934</c:v>
                </c:pt>
                <c:pt idx="3">
                  <c:v>1946</c:v>
                </c:pt>
                <c:pt idx="4">
                  <c:v>2002</c:v>
                </c:pt>
              </c:strCache>
            </c:strRef>
          </c:cat>
          <c:val>
            <c:numRef>
              <c:f>Sheet6!$B$2:$B$7</c:f>
              <c:numCache>
                <c:formatCode>_("$"* #,##0.00_);_("$"* \(#,##0.00\);_("$"* "-"??_);_(@_)</c:formatCode>
                <c:ptCount val="5"/>
                <c:pt idx="0">
                  <c:v>12.050531914893616</c:v>
                </c:pt>
                <c:pt idx="1">
                  <c:v>0.1838799850913157</c:v>
                </c:pt>
                <c:pt idx="2">
                  <c:v>1.1067118727050183</c:v>
                </c:pt>
                <c:pt idx="3">
                  <c:v>22.939264705882355</c:v>
                </c:pt>
                <c:pt idx="4">
                  <c:v>9.3118840350877203</c:v>
                </c:pt>
              </c:numCache>
            </c:numRef>
          </c:val>
          <c:smooth val="0"/>
        </c:ser>
        <c:dLbls>
          <c:showLegendKey val="0"/>
          <c:showVal val="0"/>
          <c:showCatName val="0"/>
          <c:showSerName val="0"/>
          <c:showPercent val="0"/>
          <c:showBubbleSize val="0"/>
        </c:dLbls>
        <c:marker val="1"/>
        <c:smooth val="0"/>
        <c:axId val="205660928"/>
        <c:axId val="206361344"/>
      </c:lineChart>
      <c:catAx>
        <c:axId val="205660928"/>
        <c:scaling>
          <c:orientation val="minMax"/>
        </c:scaling>
        <c:delete val="0"/>
        <c:axPos val="b"/>
        <c:majorTickMark val="out"/>
        <c:minorTickMark val="none"/>
        <c:tickLblPos val="nextTo"/>
        <c:crossAx val="206361344"/>
        <c:crosses val="autoZero"/>
        <c:auto val="1"/>
        <c:lblAlgn val="ctr"/>
        <c:lblOffset val="100"/>
        <c:noMultiLvlLbl val="0"/>
      </c:catAx>
      <c:valAx>
        <c:axId val="206361344"/>
        <c:scaling>
          <c:orientation val="minMax"/>
        </c:scaling>
        <c:delete val="0"/>
        <c:axPos val="l"/>
        <c:majorGridlines/>
        <c:numFmt formatCode="_(&quot;$&quot;* #,##0.00_);_(&quot;$&quot;* \(#,##0.00\);_(&quot;$&quot;* &quot;-&quot;??_);_(@_)" sourceLinked="1"/>
        <c:majorTickMark val="out"/>
        <c:minorTickMark val="none"/>
        <c:tickLblPos val="nextTo"/>
        <c:crossAx val="205660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290512</xdr:colOff>
      <xdr:row>20</xdr:row>
      <xdr:rowOff>138112</xdr:rowOff>
    </xdr:from>
    <xdr:to>
      <xdr:col>6</xdr:col>
      <xdr:colOff>319087</xdr:colOff>
      <xdr:row>35</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590550</xdr:colOff>
      <xdr:row>2</xdr:row>
      <xdr:rowOff>180975</xdr:rowOff>
    </xdr:from>
    <xdr:to>
      <xdr:col>5</xdr:col>
      <xdr:colOff>285750</xdr:colOff>
      <xdr:row>16</xdr:row>
      <xdr:rowOff>38100</xdr:rowOff>
    </xdr:to>
    <mc:AlternateContent xmlns:mc="http://schemas.openxmlformats.org/markup-compatibility/2006">
      <mc:Choice xmlns:a14="http://schemas.microsoft.com/office/drawing/2010/main" Requires="a14">
        <xdr:graphicFrame macro="">
          <xdr:nvGraphicFramePr>
            <xdr:cNvPr id="2"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dr:sp macro="" textlink="">
          <xdr:nvSpPr>
            <xdr:cNvPr id="0" name=""/>
            <xdr:cNvSpPr>
              <a:spLocks noTextEdit="1"/>
            </xdr:cNvSpPr>
          </xdr:nvSpPr>
          <xdr:spPr>
            <a:xfrm>
              <a:off x="4924425" y="561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247650</xdr:colOff>
      <xdr:row>14</xdr:row>
      <xdr:rowOff>9525</xdr:rowOff>
    </xdr:from>
    <xdr:to>
      <xdr:col>4</xdr:col>
      <xdr:colOff>781050</xdr:colOff>
      <xdr:row>27</xdr:row>
      <xdr:rowOff>57150</xdr:rowOff>
    </xdr:to>
    <mc:AlternateContent xmlns:mc="http://schemas.openxmlformats.org/markup-compatibility/2006">
      <mc:Choice xmlns:a14="http://schemas.microsoft.com/office/drawing/2010/main" Requires="a14">
        <xdr:graphicFrame macro="">
          <xdr:nvGraphicFramePr>
            <xdr:cNvPr id="3" name="Book Type"/>
            <xdr:cNvGraphicFramePr/>
          </xdr:nvGraphicFramePr>
          <xdr:xfrm>
            <a:off x="0" y="0"/>
            <a:ext cx="0" cy="0"/>
          </xdr:xfrm>
          <a:graphic>
            <a:graphicData uri="http://schemas.microsoft.com/office/drawing/2010/slicer">
              <sle:slicer xmlns:sle="http://schemas.microsoft.com/office/drawing/2010/slicer" name="Book Type"/>
            </a:graphicData>
          </a:graphic>
        </xdr:graphicFrame>
      </mc:Choice>
      <mc:Fallback>
        <xdr:sp macro="" textlink="">
          <xdr:nvSpPr>
            <xdr:cNvPr id="0" name=""/>
            <xdr:cNvSpPr>
              <a:spLocks noTextEdit="1"/>
            </xdr:cNvSpPr>
          </xdr:nvSpPr>
          <xdr:spPr>
            <a:xfrm>
              <a:off x="4038600" y="2676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0" y="0"/>
    <xdr:ext cx="666750" cy="666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7</xdr:col>
      <xdr:colOff>504825</xdr:colOff>
      <xdr:row>37</xdr:row>
      <xdr:rowOff>133350</xdr:rowOff>
    </xdr:from>
    <xdr:to>
      <xdr:col>11</xdr:col>
      <xdr:colOff>457200</xdr:colOff>
      <xdr:row>52</xdr:row>
      <xdr:rowOff>19050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438150</xdr:colOff>
      <xdr:row>18</xdr:row>
      <xdr:rowOff>47625</xdr:rowOff>
    </xdr:from>
    <xdr:to>
      <xdr:col>21</xdr:col>
      <xdr:colOff>133350</xdr:colOff>
      <xdr:row>32</xdr:row>
      <xdr:rowOff>123825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862012</xdr:colOff>
      <xdr:row>35</xdr:row>
      <xdr:rowOff>14287</xdr:rowOff>
    </xdr:from>
    <xdr:to>
      <xdr:col>19</xdr:col>
      <xdr:colOff>214312</xdr:colOff>
      <xdr:row>49</xdr:row>
      <xdr:rowOff>90487</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123825</xdr:colOff>
      <xdr:row>18</xdr:row>
      <xdr:rowOff>161925</xdr:rowOff>
    </xdr:from>
    <xdr:to>
      <xdr:col>10</xdr:col>
      <xdr:colOff>800100</xdr:colOff>
      <xdr:row>33</xdr:row>
      <xdr:rowOff>47625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466725</xdr:colOff>
      <xdr:row>16</xdr:row>
      <xdr:rowOff>171450</xdr:rowOff>
    </xdr:from>
    <xdr:to>
      <xdr:col>7</xdr:col>
      <xdr:colOff>438150</xdr:colOff>
      <xdr:row>31</xdr:row>
      <xdr:rowOff>57150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552450</xdr:colOff>
      <xdr:row>6</xdr:row>
      <xdr:rowOff>185737</xdr:rowOff>
    </xdr:from>
    <xdr:to>
      <xdr:col>10</xdr:col>
      <xdr:colOff>247650</xdr:colOff>
      <xdr:row>21</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than Murali" refreshedDate="42838.632986689816" createdVersion="4" refreshedVersion="4" minRefreshableVersion="3" recordCount="22">
  <cacheSource type="worksheet">
    <worksheetSource ref="A1:L23" sheet="Sales"/>
  </cacheSource>
  <cacheFields count="13">
    <cacheField name="Order Date" numFmtId="14">
      <sharedItems containsSemiMixedTypes="0" containsNonDate="0" containsDate="1" containsString="0" minDate="2013-01-02T00:00:00" maxDate="2013-01-24T00:00:00"/>
    </cacheField>
    <cacheField name="Customer Name" numFmtId="0">
      <sharedItems/>
    </cacheField>
    <cacheField name="PRODUCT ID" numFmtId="0">
      <sharedItems containsSemiMixedTypes="0" containsString="0" containsNumber="1" containsInteger="1" minValue="2" maxValue="17" count="12">
        <n v="4"/>
        <n v="5"/>
        <n v="2"/>
        <n v="3"/>
        <n v="17"/>
        <n v="14"/>
        <n v="6"/>
        <n v="12"/>
        <n v="7"/>
        <n v="8"/>
        <n v="11"/>
        <n v="10"/>
      </sharedItems>
    </cacheField>
    <cacheField name="Order Location" numFmtId="0">
      <sharedItems count="2">
        <s v="store"/>
        <s v="website"/>
      </sharedItems>
    </cacheField>
    <cacheField name="Quantity" numFmtId="0">
      <sharedItems containsSemiMixedTypes="0" containsString="0" containsNumber="1" containsInteger="1" minValue="2" maxValue="5341"/>
    </cacheField>
    <cacheField name="Book Name" numFmtId="0">
      <sharedItems count="6">
        <s v="The Story of my Experiments with Truth"/>
        <s v="A Guide to Health"/>
        <s v="Glimpses of World History"/>
        <s v="Wings of Fire"/>
        <s v="Ignited Minds"/>
        <s v="The Discovery of India"/>
      </sharedItems>
    </cacheField>
    <cacheField name="Author Names" numFmtId="0">
      <sharedItems count="4">
        <s v="Mahatma Gandhi"/>
        <s v="Jawaharlal Nehru"/>
        <s v="APJ Abdul Kalam,_x000a_ Arun Tiwari"/>
        <s v="APJ Abdul Kalam, Arun Tiwari"/>
      </sharedItems>
    </cacheField>
    <cacheField name="Book Type" numFmtId="0">
      <sharedItems count="4">
        <s v="e-Book"/>
        <s v="Soft Cover"/>
        <s v="Hard Cover"/>
        <s v="Paper"/>
      </sharedItems>
    </cacheField>
    <cacheField name="Published Year" numFmtId="0">
      <sharedItems containsSemiMixedTypes="0" containsString="0" containsNumber="1" containsInteger="1" minValue="1921" maxValue="2002" count="5">
        <n v="1927"/>
        <n v="1921"/>
        <n v="1934"/>
        <n v="2002"/>
        <n v="1946"/>
      </sharedItems>
    </cacheField>
    <cacheField name="Purchase Price" numFmtId="44">
      <sharedItems containsSemiMixedTypes="0" containsString="0" containsNumber="1" minValue="105" maxValue="1275.249"/>
    </cacheField>
    <cacheField name="Margin" numFmtId="10">
      <sharedItems containsSemiMixedTypes="0" containsString="0" containsNumber="1" minValue="0.1" maxValue="0.3"/>
    </cacheField>
    <cacheField name="Selling Price" numFmtId="44">
      <sharedItems containsSemiMixedTypes="0" containsString="0" containsNumber="1" minValue="126" maxValue="1402.7739000000001"/>
    </cacheField>
    <cacheField name="ASP" numFmtId="0" formula="'Selling Price' /Quantity"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
  <r>
    <d v="2013-01-02T00:00:00"/>
    <s v="a co"/>
    <x v="0"/>
    <x v="0"/>
    <n v="23"/>
    <x v="0"/>
    <x v="0"/>
    <x v="0"/>
    <x v="0"/>
    <n v="300"/>
    <n v="0.3"/>
    <n v="390"/>
  </r>
  <r>
    <d v="2013-01-03T00:00:00"/>
    <s v="b co"/>
    <x v="1"/>
    <x v="0"/>
    <n v="34"/>
    <x v="1"/>
    <x v="0"/>
    <x v="0"/>
    <x v="1"/>
    <n v="500"/>
    <n v="0.15"/>
    <n v="575"/>
  </r>
  <r>
    <d v="2013-01-04T00:00:00"/>
    <s v="c co "/>
    <x v="2"/>
    <x v="0"/>
    <n v="3"/>
    <x v="2"/>
    <x v="1"/>
    <x v="0"/>
    <x v="2"/>
    <n v="105"/>
    <n v="0.2"/>
    <n v="126"/>
  </r>
  <r>
    <d v="2013-01-05T00:00:00"/>
    <s v="d co"/>
    <x v="1"/>
    <x v="0"/>
    <n v="65"/>
    <x v="1"/>
    <x v="0"/>
    <x v="0"/>
    <x v="1"/>
    <n v="500"/>
    <n v="0.15"/>
    <n v="575"/>
  </r>
  <r>
    <d v="2013-01-06T00:00:00"/>
    <s v="e co"/>
    <x v="3"/>
    <x v="0"/>
    <n v="23"/>
    <x v="3"/>
    <x v="2"/>
    <x v="0"/>
    <x v="3"/>
    <n v="250"/>
    <n v="0.1"/>
    <n v="275"/>
  </r>
  <r>
    <d v="2013-01-07T00:00:00"/>
    <s v="f co"/>
    <x v="4"/>
    <x v="0"/>
    <n v="56"/>
    <x v="2"/>
    <x v="1"/>
    <x v="1"/>
    <x v="2"/>
    <n v="650"/>
    <n v="0.2"/>
    <n v="780"/>
  </r>
  <r>
    <d v="2013-01-08T00:00:00"/>
    <s v="a co"/>
    <x v="5"/>
    <x v="0"/>
    <n v="23"/>
    <x v="1"/>
    <x v="0"/>
    <x v="1"/>
    <x v="1"/>
    <n v="220"/>
    <n v="0.15"/>
    <n v="253"/>
  </r>
  <r>
    <d v="2013-01-09T00:00:00"/>
    <s v="b co"/>
    <x v="6"/>
    <x v="0"/>
    <n v="45"/>
    <x v="4"/>
    <x v="3"/>
    <x v="0"/>
    <x v="3"/>
    <n v="700"/>
    <n v="0.1"/>
    <n v="770"/>
  </r>
  <r>
    <d v="2013-01-10T00:00:00"/>
    <s v="c co "/>
    <x v="3"/>
    <x v="0"/>
    <n v="323"/>
    <x v="3"/>
    <x v="2"/>
    <x v="0"/>
    <x v="3"/>
    <n v="250"/>
    <n v="0.1"/>
    <n v="275"/>
  </r>
  <r>
    <d v="2013-01-11T00:00:00"/>
    <s v="d co"/>
    <x v="7"/>
    <x v="0"/>
    <n v="45"/>
    <x v="3"/>
    <x v="2"/>
    <x v="2"/>
    <x v="3"/>
    <n v="1275.249"/>
    <n v="0.1"/>
    <n v="1402.7739000000001"/>
  </r>
  <r>
    <d v="2013-01-12T00:00:00"/>
    <s v="e co"/>
    <x v="4"/>
    <x v="1"/>
    <n v="23"/>
    <x v="2"/>
    <x v="1"/>
    <x v="1"/>
    <x v="2"/>
    <n v="650"/>
    <n v="0.2"/>
    <n v="780"/>
  </r>
  <r>
    <d v="2013-01-13T00:00:00"/>
    <s v="f co"/>
    <x v="6"/>
    <x v="1"/>
    <n v="23"/>
    <x v="4"/>
    <x v="3"/>
    <x v="0"/>
    <x v="3"/>
    <n v="700"/>
    <n v="0.1"/>
    <n v="770"/>
  </r>
  <r>
    <d v="2013-01-14T00:00:00"/>
    <s v="a co"/>
    <x v="8"/>
    <x v="1"/>
    <n v="5341"/>
    <x v="0"/>
    <x v="0"/>
    <x v="2"/>
    <x v="0"/>
    <n v="159"/>
    <n v="0.3"/>
    <n v="206.7"/>
  </r>
  <r>
    <d v="2013-01-15T00:00:00"/>
    <s v="b co"/>
    <x v="9"/>
    <x v="1"/>
    <n v="43"/>
    <x v="1"/>
    <x v="0"/>
    <x v="2"/>
    <x v="1"/>
    <n v="250"/>
    <n v="0.15"/>
    <n v="287.5"/>
  </r>
  <r>
    <d v="2013-01-16T00:00:00"/>
    <s v="c co "/>
    <x v="0"/>
    <x v="1"/>
    <n v="2"/>
    <x v="0"/>
    <x v="0"/>
    <x v="3"/>
    <x v="0"/>
    <n v="300"/>
    <n v="0.3"/>
    <n v="390"/>
  </r>
  <r>
    <d v="2013-01-17T00:00:00"/>
    <s v="d co"/>
    <x v="6"/>
    <x v="1"/>
    <n v="43"/>
    <x v="4"/>
    <x v="3"/>
    <x v="3"/>
    <x v="3"/>
    <n v="700"/>
    <n v="0.1"/>
    <n v="770"/>
  </r>
  <r>
    <d v="2013-01-18T00:00:00"/>
    <s v="e co"/>
    <x v="1"/>
    <x v="0"/>
    <n v="23"/>
    <x v="1"/>
    <x v="0"/>
    <x v="3"/>
    <x v="1"/>
    <n v="500"/>
    <n v="0.15"/>
    <n v="575"/>
  </r>
  <r>
    <d v="2013-01-19T00:00:00"/>
    <s v="f co"/>
    <x v="2"/>
    <x v="0"/>
    <n v="34"/>
    <x v="2"/>
    <x v="1"/>
    <x v="3"/>
    <x v="2"/>
    <n v="105"/>
    <n v="0.2"/>
    <n v="126"/>
  </r>
  <r>
    <d v="2013-01-20T00:00:00"/>
    <s v="a co"/>
    <x v="6"/>
    <x v="0"/>
    <n v="34"/>
    <x v="4"/>
    <x v="3"/>
    <x v="3"/>
    <x v="3"/>
    <n v="700"/>
    <n v="0.1"/>
    <n v="770"/>
  </r>
  <r>
    <d v="2013-01-21T00:00:00"/>
    <s v="b co"/>
    <x v="3"/>
    <x v="0"/>
    <n v="34"/>
    <x v="3"/>
    <x v="2"/>
    <x v="0"/>
    <x v="3"/>
    <n v="250"/>
    <n v="0.1"/>
    <n v="275"/>
  </r>
  <r>
    <d v="2013-01-22T00:00:00"/>
    <s v="c co "/>
    <x v="10"/>
    <x v="0"/>
    <n v="2335"/>
    <x v="2"/>
    <x v="1"/>
    <x v="2"/>
    <x v="2"/>
    <n v="750.45899999999995"/>
    <n v="0.2"/>
    <n v="900.55079999999998"/>
  </r>
  <r>
    <d v="2013-01-23T00:00:00"/>
    <s v="d co"/>
    <x v="11"/>
    <x v="1"/>
    <n v="34"/>
    <x v="5"/>
    <x v="1"/>
    <x v="2"/>
    <x v="4"/>
    <n v="599.95000000000005"/>
    <n v="0.3"/>
    <n v="779.935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D13" firstHeaderRow="1" firstDataRow="2" firstDataCol="1" rowPageCount="1" colPageCount="1"/>
  <pivotFields count="13">
    <pivotField numFmtId="14" showAll="0"/>
    <pivotField showAll="0"/>
    <pivotField showAll="0">
      <items count="13">
        <item h="1" x="2"/>
        <item x="3"/>
        <item x="0"/>
        <item x="1"/>
        <item x="6"/>
        <item x="8"/>
        <item x="9"/>
        <item h="1" x="11"/>
        <item h="1" x="10"/>
        <item h="1" x="7"/>
        <item h="1" x="5"/>
        <item h="1" x="4"/>
        <item t="default"/>
      </items>
    </pivotField>
    <pivotField axis="axisCol" showAll="0">
      <items count="3">
        <item x="0"/>
        <item x="1"/>
        <item t="default"/>
      </items>
    </pivotField>
    <pivotField showAll="0"/>
    <pivotField axis="axisRow" showAll="0" sortType="ascending">
      <items count="7">
        <item x="1"/>
        <item x="2"/>
        <item x="4"/>
        <item x="5"/>
        <item x="0"/>
        <item x="3"/>
        <item t="default"/>
      </items>
    </pivotField>
    <pivotField axis="axisRow" showAll="0">
      <items count="5">
        <item x="3"/>
        <item x="2"/>
        <item x="1"/>
        <item x="0"/>
        <item t="default"/>
      </items>
    </pivotField>
    <pivotField axis="axisPage" showAll="0">
      <items count="5">
        <item x="0"/>
        <item x="2"/>
        <item x="1"/>
        <item x="3"/>
        <item t="default"/>
      </items>
    </pivotField>
    <pivotField showAll="0"/>
    <pivotField numFmtId="44" showAll="0"/>
    <pivotField numFmtId="10" showAll="0"/>
    <pivotField dataField="1" numFmtId="44" showAll="0"/>
    <pivotField dragToRow="0" dragToCol="0" dragToPage="0" showAll="0" defaultSubtotal="0"/>
  </pivotFields>
  <rowFields count="2">
    <field x="6"/>
    <field x="5"/>
  </rowFields>
  <rowItems count="8">
    <i>
      <x/>
    </i>
    <i r="1">
      <x v="2"/>
    </i>
    <i>
      <x v="1"/>
    </i>
    <i r="1">
      <x v="5"/>
    </i>
    <i>
      <x v="3"/>
    </i>
    <i r="1">
      <x/>
    </i>
    <i r="1">
      <x v="4"/>
    </i>
    <i t="grand">
      <x/>
    </i>
  </rowItems>
  <colFields count="1">
    <field x="3"/>
  </colFields>
  <colItems count="3">
    <i>
      <x/>
    </i>
    <i>
      <x v="1"/>
    </i>
    <i t="grand">
      <x/>
    </i>
  </colItems>
  <pageFields count="1">
    <pageField fld="7" item="0" hier="-1"/>
  </pageFields>
  <dataFields count="1">
    <dataField name="Sum of Selling Price" fld="11" baseField="5" baseItem="2" numFmtId="18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B7" firstHeaderRow="1" firstDataRow="1" firstDataCol="1"/>
  <pivotFields count="13">
    <pivotField numFmtId="14" showAll="0"/>
    <pivotField showAll="0"/>
    <pivotField showAll="0"/>
    <pivotField showAll="0"/>
    <pivotField showAll="0"/>
    <pivotField showAll="0">
      <items count="7">
        <item x="1"/>
        <item x="2"/>
        <item x="4"/>
        <item x="5"/>
        <item x="0"/>
        <item x="3"/>
        <item t="default"/>
      </items>
    </pivotField>
    <pivotField showAll="0"/>
    <pivotField showAll="0"/>
    <pivotField axis="axisRow" showAll="0">
      <items count="6">
        <item x="1"/>
        <item x="0"/>
        <item x="2"/>
        <item x="4"/>
        <item x="3"/>
        <item t="default"/>
      </items>
    </pivotField>
    <pivotField numFmtId="44" showAll="0"/>
    <pivotField numFmtId="10" showAll="0"/>
    <pivotField numFmtId="44" showAll="0"/>
    <pivotField dataField="1" dragToRow="0" dragToCol="0" dragToPage="0" showAll="0" defaultSubtotal="0"/>
  </pivotFields>
  <rowFields count="1">
    <field x="8"/>
  </rowFields>
  <rowItems count="6">
    <i>
      <x/>
    </i>
    <i>
      <x v="1"/>
    </i>
    <i>
      <x v="2"/>
    </i>
    <i>
      <x v="3"/>
    </i>
    <i>
      <x v="4"/>
    </i>
    <i t="grand">
      <x/>
    </i>
  </rowItems>
  <colItems count="1">
    <i/>
  </colItems>
  <dataFields count="1">
    <dataField name="Sum of ASP" fld="12" baseField="0" baseItem="0" numFmtId="4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7" name="PivotTable1"/>
  </pivotTables>
  <data>
    <tabular pivotCacheId="1">
      <items count="12">
        <i x="2"/>
        <i x="3" s="1"/>
        <i x="0" s="1"/>
        <i x="1" s="1"/>
        <i x="6" s="1"/>
        <i x="8" s="1" nd="1"/>
        <i x="9" s="1" nd="1"/>
        <i x="11" nd="1"/>
        <i x="10" nd="1"/>
        <i x="7" nd="1"/>
        <i x="5"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ook_Type" sourceName="Book Type">
  <pivotTables>
    <pivotTable tabId="7" name="PivotTable1"/>
  </pivotTables>
  <data>
    <tabular pivotCacheId="1">
      <items count="4">
        <i x="0" s="1"/>
        <i x="2"/>
        <i x="3"/>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ID" cache="Slicer_PRODUCT_ID" caption="PRODUCT ID" columnCount="3" rowHeight="457200"/>
  <slicer name="Book Type" cache="Slicer_Book_Type" caption="Book Type" rowHeight="241300"/>
</slicers>
</file>

<file path=xl/tables/table1.xml><?xml version="1.0" encoding="utf-8"?>
<table xmlns="http://schemas.openxmlformats.org/spreadsheetml/2006/main" id="1" name="Table1" displayName="Table1" ref="C2:H20" headerRowDxfId="11">
  <autoFilter ref="C2:H20"/>
  <tableColumns count="6">
    <tableColumn id="1" name="Authors" totalsRowLabel="Total" totalsRowDxfId="6"/>
    <tableColumn id="2" name="Book Type" totalsRowDxfId="7"/>
    <tableColumn id="3" name="Published" totalsRowDxfId="8"/>
    <tableColumn id="4" name="Purchase Price" dataDxfId="1" totalsRowDxfId="9"/>
    <tableColumn id="5" name="Margin"/>
    <tableColumn id="6" name="Sales Price" totalsRowFunction="count" dataDxfId="0" totalsRowDxfId="10">
      <calculatedColumnFormula>F3+(G3*F3)</calculatedColumnFormula>
    </tableColumn>
  </tableColumns>
  <tableStyleInfo name="TableStyleMedium1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topLeftCell="A7" zoomScaleNormal="100" workbookViewId="0">
      <selection activeCell="F2" activeCellId="1" sqref="B2:B20 F2:F20"/>
    </sheetView>
  </sheetViews>
  <sheetFormatPr defaultRowHeight="15" x14ac:dyDescent="0.25"/>
  <cols>
    <col min="1" max="1" width="10.140625" bestFit="1" customWidth="1"/>
    <col min="2" max="2" width="36.7109375" bestFit="1" customWidth="1"/>
    <col min="3" max="3" width="27.42578125" bestFit="1" customWidth="1"/>
    <col min="4" max="4" width="12.42578125" customWidth="1"/>
    <col min="5" max="5" width="12.140625" customWidth="1"/>
    <col min="6" max="6" width="16.140625" customWidth="1"/>
    <col min="7" max="7" width="10" customWidth="1"/>
    <col min="8" max="8" width="16.140625" bestFit="1" customWidth="1"/>
  </cols>
  <sheetData>
    <row r="1" spans="1:11" ht="19.5" thickBot="1" x14ac:dyDescent="0.3">
      <c r="B1" s="18" t="s">
        <v>13</v>
      </c>
      <c r="C1" s="18"/>
      <c r="D1" s="18"/>
      <c r="E1" s="18"/>
      <c r="F1" s="18"/>
      <c r="G1" s="18"/>
    </row>
    <row r="2" spans="1:11" ht="16.5" thickTop="1" thickBot="1" x14ac:dyDescent="0.3">
      <c r="A2" s="14" t="s">
        <v>20</v>
      </c>
      <c r="B2" s="14" t="s">
        <v>9</v>
      </c>
      <c r="C2" s="15" t="s">
        <v>10</v>
      </c>
      <c r="D2" s="15" t="s">
        <v>16</v>
      </c>
      <c r="E2" s="15" t="s">
        <v>11</v>
      </c>
      <c r="F2" s="15" t="s">
        <v>15</v>
      </c>
      <c r="G2" s="16" t="s">
        <v>12</v>
      </c>
      <c r="H2" s="24" t="s">
        <v>32</v>
      </c>
      <c r="I2" s="3"/>
      <c r="J2" s="3"/>
      <c r="K2" s="3"/>
    </row>
    <row r="3" spans="1:11" ht="15.75" thickTop="1" x14ac:dyDescent="0.25">
      <c r="A3" s="25">
        <v>1</v>
      </c>
      <c r="B3" s="7" t="s">
        <v>0</v>
      </c>
      <c r="C3" t="s">
        <v>5</v>
      </c>
      <c r="D3" t="s">
        <v>21</v>
      </c>
      <c r="E3">
        <v>1946</v>
      </c>
      <c r="F3" s="1">
        <v>50</v>
      </c>
      <c r="G3">
        <v>0.3</v>
      </c>
      <c r="H3" s="1">
        <f>F3+(G3*F3)</f>
        <v>65</v>
      </c>
      <c r="I3" s="1"/>
      <c r="J3" s="1"/>
      <c r="K3" s="1"/>
    </row>
    <row r="4" spans="1:11" x14ac:dyDescent="0.25">
      <c r="A4" s="26">
        <v>2</v>
      </c>
      <c r="B4" s="9" t="s">
        <v>2</v>
      </c>
      <c r="C4" t="s">
        <v>5</v>
      </c>
      <c r="D4" t="s">
        <v>21</v>
      </c>
      <c r="E4">
        <v>1934</v>
      </c>
      <c r="F4" s="1">
        <v>105</v>
      </c>
      <c r="G4">
        <v>0.2</v>
      </c>
      <c r="H4" s="1">
        <f t="shared" ref="H4:H20" si="0">F4+(G4*F4)</f>
        <v>126</v>
      </c>
      <c r="I4" s="1"/>
      <c r="J4" s="1"/>
      <c r="K4" s="1"/>
    </row>
    <row r="5" spans="1:11" x14ac:dyDescent="0.25">
      <c r="A5" s="26">
        <v>3</v>
      </c>
      <c r="B5" s="9" t="s">
        <v>4</v>
      </c>
      <c r="C5" t="s">
        <v>14</v>
      </c>
      <c r="D5" t="s">
        <v>21</v>
      </c>
      <c r="E5">
        <v>2002</v>
      </c>
      <c r="F5" s="1">
        <v>250</v>
      </c>
      <c r="G5">
        <v>0.1</v>
      </c>
      <c r="H5" s="1">
        <f t="shared" si="0"/>
        <v>275</v>
      </c>
      <c r="I5" s="1"/>
      <c r="J5" s="1"/>
      <c r="K5" s="1"/>
    </row>
    <row r="6" spans="1:11" x14ac:dyDescent="0.25">
      <c r="A6" s="26">
        <v>4</v>
      </c>
      <c r="B6" s="17" t="s">
        <v>1</v>
      </c>
      <c r="C6" t="s">
        <v>6</v>
      </c>
      <c r="D6" t="s">
        <v>21</v>
      </c>
      <c r="E6">
        <v>1927</v>
      </c>
      <c r="F6" s="1">
        <v>300</v>
      </c>
      <c r="G6">
        <v>0.3</v>
      </c>
      <c r="H6" s="1">
        <f t="shared" si="0"/>
        <v>390</v>
      </c>
      <c r="I6" s="1"/>
      <c r="J6" s="1"/>
      <c r="K6" s="1"/>
    </row>
    <row r="7" spans="1:11" x14ac:dyDescent="0.25">
      <c r="A7" s="26">
        <v>5</v>
      </c>
      <c r="B7" s="9" t="s">
        <v>3</v>
      </c>
      <c r="C7" t="s">
        <v>6</v>
      </c>
      <c r="D7" t="s">
        <v>21</v>
      </c>
      <c r="E7">
        <v>1921</v>
      </c>
      <c r="F7" s="1">
        <v>500</v>
      </c>
      <c r="G7">
        <v>0.15</v>
      </c>
      <c r="H7" s="1">
        <f t="shared" si="0"/>
        <v>575</v>
      </c>
      <c r="I7" s="1"/>
      <c r="J7" s="1"/>
      <c r="K7" s="1"/>
    </row>
    <row r="8" spans="1:11" x14ac:dyDescent="0.25">
      <c r="A8" s="26">
        <v>6</v>
      </c>
      <c r="B8" s="9" t="s">
        <v>8</v>
      </c>
      <c r="C8" t="s">
        <v>7</v>
      </c>
      <c r="D8" t="s">
        <v>21</v>
      </c>
      <c r="E8">
        <v>2002</v>
      </c>
      <c r="F8" s="1">
        <v>700</v>
      </c>
      <c r="G8">
        <v>0.1</v>
      </c>
      <c r="H8" s="1">
        <f t="shared" si="0"/>
        <v>770</v>
      </c>
      <c r="I8" s="1"/>
      <c r="J8" s="1"/>
      <c r="K8" s="1"/>
    </row>
    <row r="9" spans="1:11" x14ac:dyDescent="0.25">
      <c r="A9" s="26">
        <v>7</v>
      </c>
      <c r="B9" s="17" t="s">
        <v>1</v>
      </c>
      <c r="C9" t="s">
        <v>6</v>
      </c>
      <c r="D9" t="s">
        <v>17</v>
      </c>
      <c r="E9">
        <v>1927</v>
      </c>
      <c r="F9" s="1">
        <v>159</v>
      </c>
      <c r="G9">
        <v>0.3</v>
      </c>
      <c r="H9" s="1">
        <f t="shared" si="0"/>
        <v>206.7</v>
      </c>
      <c r="I9" s="1"/>
      <c r="J9" s="1"/>
      <c r="K9" s="1"/>
    </row>
    <row r="10" spans="1:11" x14ac:dyDescent="0.25">
      <c r="A10" s="26">
        <v>8</v>
      </c>
      <c r="B10" s="9" t="s">
        <v>3</v>
      </c>
      <c r="C10" t="s">
        <v>6</v>
      </c>
      <c r="D10" t="s">
        <v>17</v>
      </c>
      <c r="E10">
        <v>1921</v>
      </c>
      <c r="F10" s="1">
        <v>250</v>
      </c>
      <c r="G10">
        <v>0.15</v>
      </c>
      <c r="H10" s="1">
        <f t="shared" si="0"/>
        <v>287.5</v>
      </c>
      <c r="I10" s="1"/>
      <c r="J10" s="1"/>
      <c r="K10" s="1"/>
    </row>
    <row r="11" spans="1:11" x14ac:dyDescent="0.25">
      <c r="A11" s="26">
        <v>9</v>
      </c>
      <c r="B11" s="9" t="s">
        <v>8</v>
      </c>
      <c r="C11" t="s">
        <v>7</v>
      </c>
      <c r="D11" t="s">
        <v>17</v>
      </c>
      <c r="E11">
        <v>2002</v>
      </c>
      <c r="F11" s="1">
        <v>300</v>
      </c>
      <c r="G11">
        <v>0.1</v>
      </c>
      <c r="H11" s="1">
        <f t="shared" si="0"/>
        <v>330</v>
      </c>
      <c r="I11" s="1"/>
      <c r="J11" s="1"/>
      <c r="K11" s="1"/>
    </row>
    <row r="12" spans="1:11" x14ac:dyDescent="0.25">
      <c r="A12" s="26">
        <v>10</v>
      </c>
      <c r="B12" s="9" t="s">
        <v>0</v>
      </c>
      <c r="C12" t="s">
        <v>5</v>
      </c>
      <c r="D12" t="s">
        <v>17</v>
      </c>
      <c r="E12">
        <v>1946</v>
      </c>
      <c r="F12" s="1">
        <v>599.95000000000005</v>
      </c>
      <c r="G12">
        <v>0.3</v>
      </c>
      <c r="H12" s="1">
        <f t="shared" si="0"/>
        <v>779.93500000000006</v>
      </c>
      <c r="I12" s="1"/>
      <c r="J12" s="1"/>
      <c r="K12" s="1"/>
    </row>
    <row r="13" spans="1:11" x14ac:dyDescent="0.25">
      <c r="A13" s="26">
        <v>11</v>
      </c>
      <c r="B13" s="9" t="s">
        <v>2</v>
      </c>
      <c r="C13" t="s">
        <v>5</v>
      </c>
      <c r="D13" t="s">
        <v>17</v>
      </c>
      <c r="E13">
        <v>1934</v>
      </c>
      <c r="F13" s="1">
        <v>750.45899999999995</v>
      </c>
      <c r="G13">
        <v>0.2</v>
      </c>
      <c r="H13" s="1">
        <f t="shared" si="0"/>
        <v>900.55079999999998</v>
      </c>
      <c r="I13" s="1"/>
      <c r="J13" s="1"/>
      <c r="K13" s="1"/>
    </row>
    <row r="14" spans="1:11" x14ac:dyDescent="0.25">
      <c r="A14" s="26">
        <v>12</v>
      </c>
      <c r="B14" s="9" t="s">
        <v>4</v>
      </c>
      <c r="C14" t="s">
        <v>14</v>
      </c>
      <c r="D14" t="s">
        <v>17</v>
      </c>
      <c r="E14">
        <v>2002</v>
      </c>
      <c r="F14" s="1">
        <v>1275.249</v>
      </c>
      <c r="G14" s="4">
        <v>0.1</v>
      </c>
      <c r="H14" s="1">
        <f t="shared" si="0"/>
        <v>1402.7739000000001</v>
      </c>
      <c r="I14" s="1"/>
      <c r="J14" s="1"/>
      <c r="K14" s="1"/>
    </row>
    <row r="15" spans="1:11" x14ac:dyDescent="0.25">
      <c r="A15" s="26">
        <v>13</v>
      </c>
      <c r="B15" s="17" t="s">
        <v>1</v>
      </c>
      <c r="C15" t="s">
        <v>6</v>
      </c>
      <c r="D15" t="s">
        <v>18</v>
      </c>
      <c r="E15">
        <v>1927</v>
      </c>
      <c r="F15" s="1">
        <v>109</v>
      </c>
      <c r="G15">
        <v>0.3</v>
      </c>
      <c r="H15" s="1">
        <f t="shared" si="0"/>
        <v>141.69999999999999</v>
      </c>
      <c r="I15" s="1"/>
      <c r="J15" s="1"/>
      <c r="K15" s="1"/>
    </row>
    <row r="16" spans="1:11" x14ac:dyDescent="0.25">
      <c r="A16" s="26">
        <v>14</v>
      </c>
      <c r="B16" s="9" t="s">
        <v>3</v>
      </c>
      <c r="C16" t="s">
        <v>6</v>
      </c>
      <c r="D16" t="s">
        <v>18</v>
      </c>
      <c r="E16">
        <v>1921</v>
      </c>
      <c r="F16" s="1">
        <v>220</v>
      </c>
      <c r="G16">
        <v>0.15</v>
      </c>
      <c r="H16" s="1">
        <f t="shared" si="0"/>
        <v>253</v>
      </c>
      <c r="I16" s="1"/>
      <c r="J16" s="1"/>
      <c r="K16" s="1"/>
    </row>
    <row r="17" spans="1:11" x14ac:dyDescent="0.25">
      <c r="A17" s="26">
        <v>15</v>
      </c>
      <c r="B17" s="9" t="s">
        <v>4</v>
      </c>
      <c r="C17" t="s">
        <v>14</v>
      </c>
      <c r="D17" t="s">
        <v>18</v>
      </c>
      <c r="E17">
        <v>2002</v>
      </c>
      <c r="F17" s="1">
        <v>250</v>
      </c>
      <c r="G17">
        <v>0.1</v>
      </c>
      <c r="H17" s="1">
        <f t="shared" si="0"/>
        <v>275</v>
      </c>
      <c r="I17" s="1"/>
      <c r="J17" s="1"/>
      <c r="K17" s="1"/>
    </row>
    <row r="18" spans="1:11" x14ac:dyDescent="0.25">
      <c r="A18" s="26">
        <v>16</v>
      </c>
      <c r="B18" s="9" t="s">
        <v>0</v>
      </c>
      <c r="C18" t="s">
        <v>5</v>
      </c>
      <c r="D18" t="s">
        <v>18</v>
      </c>
      <c r="E18">
        <v>1946</v>
      </c>
      <c r="F18" s="1">
        <v>499</v>
      </c>
      <c r="G18">
        <v>0.3</v>
      </c>
      <c r="H18" s="1">
        <f t="shared" si="0"/>
        <v>648.70000000000005</v>
      </c>
      <c r="I18" s="1"/>
      <c r="J18" s="1"/>
      <c r="K18" s="1"/>
    </row>
    <row r="19" spans="1:11" x14ac:dyDescent="0.25">
      <c r="A19" s="26">
        <v>17</v>
      </c>
      <c r="B19" s="9" t="s">
        <v>2</v>
      </c>
      <c r="C19" t="s">
        <v>5</v>
      </c>
      <c r="D19" t="s">
        <v>18</v>
      </c>
      <c r="E19">
        <v>1934</v>
      </c>
      <c r="F19" s="1">
        <v>650</v>
      </c>
      <c r="G19">
        <v>0.2</v>
      </c>
      <c r="H19" s="1">
        <f t="shared" si="0"/>
        <v>780</v>
      </c>
      <c r="I19" s="1"/>
      <c r="J19" s="1"/>
      <c r="K19" s="1"/>
    </row>
    <row r="20" spans="1:11" ht="15.75" thickBot="1" x14ac:dyDescent="0.3">
      <c r="A20" s="27">
        <v>18</v>
      </c>
      <c r="B20" s="12" t="s">
        <v>8</v>
      </c>
      <c r="C20" t="s">
        <v>7</v>
      </c>
      <c r="D20" t="s">
        <v>18</v>
      </c>
      <c r="E20">
        <v>2002</v>
      </c>
      <c r="F20" s="1">
        <v>1200</v>
      </c>
      <c r="G20">
        <v>0.1</v>
      </c>
      <c r="H20" s="1">
        <f t="shared" si="0"/>
        <v>1320</v>
      </c>
      <c r="I20" s="1"/>
      <c r="J20" s="1"/>
      <c r="K20" s="1"/>
    </row>
    <row r="21" spans="1:11" ht="15.75" thickTop="1" x14ac:dyDescent="0.25"/>
    <row r="22" spans="1:11" x14ac:dyDescent="0.25">
      <c r="A22">
        <f>COUNT(A2:A20)</f>
        <v>18</v>
      </c>
    </row>
    <row r="23" spans="1:11" x14ac:dyDescent="0.25">
      <c r="A23">
        <f>COUNTA(B3:B20)</f>
        <v>18</v>
      </c>
    </row>
    <row r="24" spans="1:11" x14ac:dyDescent="0.25">
      <c r="A24">
        <f>COUNTBLANK(C21:F27)</f>
        <v>28</v>
      </c>
    </row>
  </sheetData>
  <mergeCells count="1">
    <mergeCell ref="B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C1" zoomScaleNormal="100" workbookViewId="0">
      <selection activeCell="I2" sqref="I2:K20"/>
    </sheetView>
  </sheetViews>
  <sheetFormatPr defaultRowHeight="15" x14ac:dyDescent="0.25"/>
  <cols>
    <col min="1" max="1" width="10.140625" bestFit="1" customWidth="1"/>
    <col min="2" max="2" width="36.7109375" bestFit="1" customWidth="1"/>
    <col min="3" max="3" width="27.42578125" bestFit="1" customWidth="1"/>
    <col min="4" max="4" width="10.7109375" bestFit="1" customWidth="1"/>
    <col min="5" max="5" width="9.85546875" bestFit="1" customWidth="1"/>
    <col min="6" max="6" width="15.28515625" bestFit="1" customWidth="1"/>
    <col min="7" max="7" width="8.140625" bestFit="1" customWidth="1"/>
    <col min="8" max="8" width="16.140625" bestFit="1" customWidth="1"/>
  </cols>
  <sheetData>
    <row r="1" spans="1:11" ht="19.5" thickBot="1" x14ac:dyDescent="0.3">
      <c r="B1" s="18" t="s">
        <v>13</v>
      </c>
      <c r="C1" s="18"/>
      <c r="D1" s="18"/>
      <c r="E1" s="18"/>
      <c r="F1" s="18"/>
      <c r="G1" s="18"/>
    </row>
    <row r="2" spans="1:11" ht="16.5" thickTop="1" thickBot="1" x14ac:dyDescent="0.3">
      <c r="A2" s="14" t="s">
        <v>20</v>
      </c>
      <c r="B2" s="14" t="s">
        <v>9</v>
      </c>
      <c r="C2" s="15" t="s">
        <v>10</v>
      </c>
      <c r="D2" s="15" t="s">
        <v>16</v>
      </c>
      <c r="E2" s="15" t="s">
        <v>11</v>
      </c>
      <c r="F2" s="15" t="s">
        <v>15</v>
      </c>
      <c r="G2" s="16" t="s">
        <v>12</v>
      </c>
      <c r="H2" s="24" t="s">
        <v>32</v>
      </c>
      <c r="I2" s="3"/>
      <c r="J2" s="3"/>
      <c r="K2" s="3"/>
    </row>
    <row r="3" spans="1:11" ht="15.75" thickTop="1" x14ac:dyDescent="0.25">
      <c r="A3" s="25">
        <v>1</v>
      </c>
      <c r="B3" s="7" t="s">
        <v>0</v>
      </c>
      <c r="C3" s="8" t="s">
        <v>5</v>
      </c>
      <c r="D3" s="8" t="s">
        <v>21</v>
      </c>
      <c r="E3" s="8">
        <v>1946</v>
      </c>
      <c r="F3" s="22">
        <v>50</v>
      </c>
      <c r="G3" s="28">
        <v>0.3</v>
      </c>
      <c r="H3" s="20">
        <f>F3+(G3*F3)</f>
        <v>65</v>
      </c>
      <c r="I3" s="1"/>
      <c r="J3" s="1"/>
      <c r="K3" s="1"/>
    </row>
    <row r="4" spans="1:11" x14ac:dyDescent="0.25">
      <c r="A4" s="26">
        <v>2</v>
      </c>
      <c r="B4" s="9" t="s">
        <v>2</v>
      </c>
      <c r="C4" s="10" t="s">
        <v>5</v>
      </c>
      <c r="D4" s="10" t="s">
        <v>21</v>
      </c>
      <c r="E4" s="10">
        <v>1934</v>
      </c>
      <c r="F4" s="20">
        <v>105</v>
      </c>
      <c r="G4" s="29">
        <v>0.2</v>
      </c>
      <c r="H4" s="20">
        <f t="shared" ref="H4:H20" si="0">F4+(G4*F4)</f>
        <v>126</v>
      </c>
      <c r="I4" s="1"/>
      <c r="J4" s="1"/>
      <c r="K4" s="1"/>
    </row>
    <row r="5" spans="1:11" ht="30" x14ac:dyDescent="0.25">
      <c r="A5" s="26">
        <v>3</v>
      </c>
      <c r="B5" s="9" t="s">
        <v>4</v>
      </c>
      <c r="C5" s="19" t="s">
        <v>14</v>
      </c>
      <c r="D5" s="19" t="s">
        <v>21</v>
      </c>
      <c r="E5" s="10">
        <v>2002</v>
      </c>
      <c r="F5" s="20">
        <v>250</v>
      </c>
      <c r="G5" s="29">
        <v>0.1</v>
      </c>
      <c r="H5" s="20">
        <f t="shared" si="0"/>
        <v>275</v>
      </c>
      <c r="I5" s="1"/>
      <c r="J5" s="1"/>
      <c r="K5" s="1"/>
    </row>
    <row r="6" spans="1:11" x14ac:dyDescent="0.25">
      <c r="A6" s="26">
        <v>4</v>
      </c>
      <c r="B6" s="17" t="s">
        <v>1</v>
      </c>
      <c r="C6" s="10" t="s">
        <v>6</v>
      </c>
      <c r="D6" s="10" t="s">
        <v>21</v>
      </c>
      <c r="E6" s="10">
        <v>1927</v>
      </c>
      <c r="F6" s="20">
        <v>300</v>
      </c>
      <c r="G6" s="29">
        <v>0.3</v>
      </c>
      <c r="H6" s="20">
        <f t="shared" si="0"/>
        <v>390</v>
      </c>
      <c r="I6" s="1"/>
      <c r="J6" s="1"/>
      <c r="K6" s="1"/>
    </row>
    <row r="7" spans="1:11" x14ac:dyDescent="0.25">
      <c r="A7" s="26">
        <v>5</v>
      </c>
      <c r="B7" s="9" t="s">
        <v>3</v>
      </c>
      <c r="C7" s="10" t="s">
        <v>6</v>
      </c>
      <c r="D7" s="10" t="s">
        <v>21</v>
      </c>
      <c r="E7" s="10">
        <v>1921</v>
      </c>
      <c r="F7" s="20">
        <v>500</v>
      </c>
      <c r="G7" s="29">
        <v>0.15</v>
      </c>
      <c r="H7" s="20">
        <f t="shared" si="0"/>
        <v>575</v>
      </c>
      <c r="I7" s="1"/>
      <c r="J7" s="1"/>
      <c r="K7" s="1"/>
    </row>
    <row r="8" spans="1:11" x14ac:dyDescent="0.25">
      <c r="A8" s="26">
        <v>6</v>
      </c>
      <c r="B8" s="9" t="s">
        <v>8</v>
      </c>
      <c r="C8" s="10" t="s">
        <v>7</v>
      </c>
      <c r="D8" s="10" t="s">
        <v>21</v>
      </c>
      <c r="E8" s="10">
        <v>2002</v>
      </c>
      <c r="F8" s="20">
        <v>700</v>
      </c>
      <c r="G8" s="30">
        <v>0.1</v>
      </c>
      <c r="H8" s="20">
        <f t="shared" si="0"/>
        <v>770</v>
      </c>
      <c r="I8" s="1"/>
      <c r="J8" s="1"/>
      <c r="K8" s="1"/>
    </row>
    <row r="9" spans="1:11" x14ac:dyDescent="0.25">
      <c r="A9" s="26">
        <v>7</v>
      </c>
      <c r="B9" s="17" t="s">
        <v>1</v>
      </c>
      <c r="C9" s="10" t="s">
        <v>6</v>
      </c>
      <c r="D9" s="10" t="s">
        <v>17</v>
      </c>
      <c r="E9" s="10">
        <v>1927</v>
      </c>
      <c r="F9" s="11">
        <v>159</v>
      </c>
      <c r="G9" s="29">
        <v>0.3</v>
      </c>
      <c r="H9" s="20">
        <f t="shared" si="0"/>
        <v>206.7</v>
      </c>
      <c r="I9" s="1"/>
      <c r="J9" s="1"/>
      <c r="K9" s="1"/>
    </row>
    <row r="10" spans="1:11" x14ac:dyDescent="0.25">
      <c r="A10" s="26">
        <v>8</v>
      </c>
      <c r="B10" s="9" t="s">
        <v>3</v>
      </c>
      <c r="C10" s="10" t="s">
        <v>6</v>
      </c>
      <c r="D10" s="10" t="s">
        <v>17</v>
      </c>
      <c r="E10" s="10">
        <v>1921</v>
      </c>
      <c r="F10" s="11">
        <v>250</v>
      </c>
      <c r="G10" s="29">
        <v>0.15</v>
      </c>
      <c r="H10" s="20">
        <f t="shared" si="0"/>
        <v>287.5</v>
      </c>
      <c r="I10" s="1"/>
      <c r="J10" s="1"/>
      <c r="K10" s="1"/>
    </row>
    <row r="11" spans="1:11" x14ac:dyDescent="0.25">
      <c r="A11" s="26">
        <v>9</v>
      </c>
      <c r="B11" s="9" t="s">
        <v>8</v>
      </c>
      <c r="C11" s="10" t="s">
        <v>7</v>
      </c>
      <c r="D11" s="10" t="s">
        <v>17</v>
      </c>
      <c r="E11" s="10">
        <v>2002</v>
      </c>
      <c r="F11" s="11">
        <v>300</v>
      </c>
      <c r="G11" s="29">
        <v>0.1</v>
      </c>
      <c r="H11" s="20">
        <f t="shared" si="0"/>
        <v>330</v>
      </c>
      <c r="I11" s="1"/>
      <c r="J11" s="1"/>
      <c r="K11" s="1"/>
    </row>
    <row r="12" spans="1:11" x14ac:dyDescent="0.25">
      <c r="A12" s="26">
        <v>10</v>
      </c>
      <c r="B12" s="9" t="s">
        <v>0</v>
      </c>
      <c r="C12" s="10" t="s">
        <v>5</v>
      </c>
      <c r="D12" s="10" t="s">
        <v>17</v>
      </c>
      <c r="E12" s="10">
        <v>1946</v>
      </c>
      <c r="F12" s="11">
        <v>599.95000000000005</v>
      </c>
      <c r="G12" s="29">
        <v>0.3</v>
      </c>
      <c r="H12" s="20">
        <f t="shared" si="0"/>
        <v>779.93500000000006</v>
      </c>
      <c r="I12" s="1"/>
      <c r="J12" s="1"/>
      <c r="K12" s="1"/>
    </row>
    <row r="13" spans="1:11" x14ac:dyDescent="0.25">
      <c r="A13" s="26">
        <v>11</v>
      </c>
      <c r="B13" s="9" t="s">
        <v>2</v>
      </c>
      <c r="C13" s="10" t="s">
        <v>5</v>
      </c>
      <c r="D13" s="10" t="s">
        <v>17</v>
      </c>
      <c r="E13" s="10">
        <v>1934</v>
      </c>
      <c r="F13" s="11">
        <v>750.45899999999995</v>
      </c>
      <c r="G13" s="29">
        <v>0.2</v>
      </c>
      <c r="H13" s="20">
        <f t="shared" si="0"/>
        <v>900.55079999999998</v>
      </c>
      <c r="I13" s="1"/>
      <c r="J13" s="1"/>
      <c r="K13" s="1"/>
    </row>
    <row r="14" spans="1:11" ht="30" x14ac:dyDescent="0.25">
      <c r="A14" s="26">
        <v>12</v>
      </c>
      <c r="B14" s="9" t="s">
        <v>4</v>
      </c>
      <c r="C14" s="19" t="s">
        <v>14</v>
      </c>
      <c r="D14" s="19" t="s">
        <v>17</v>
      </c>
      <c r="E14" s="10">
        <v>2002</v>
      </c>
      <c r="F14" s="11">
        <v>1275.249</v>
      </c>
      <c r="G14" s="29">
        <v>0.1</v>
      </c>
      <c r="H14" s="20">
        <f t="shared" si="0"/>
        <v>1402.7739000000001</v>
      </c>
      <c r="I14" s="1"/>
      <c r="J14" s="1"/>
      <c r="K14" s="1"/>
    </row>
    <row r="15" spans="1:11" x14ac:dyDescent="0.25">
      <c r="A15" s="26">
        <v>13</v>
      </c>
      <c r="B15" s="17" t="s">
        <v>1</v>
      </c>
      <c r="C15" s="10" t="s">
        <v>6</v>
      </c>
      <c r="D15" s="10" t="s">
        <v>18</v>
      </c>
      <c r="E15" s="10">
        <v>1927</v>
      </c>
      <c r="F15" s="20">
        <v>109</v>
      </c>
      <c r="G15" s="31">
        <v>0.3</v>
      </c>
      <c r="H15" s="20">
        <f t="shared" si="0"/>
        <v>141.69999999999999</v>
      </c>
      <c r="I15" s="1"/>
      <c r="J15" s="1"/>
      <c r="K15" s="1"/>
    </row>
    <row r="16" spans="1:11" x14ac:dyDescent="0.25">
      <c r="A16" s="26">
        <v>14</v>
      </c>
      <c r="B16" s="9" t="s">
        <v>3</v>
      </c>
      <c r="C16" s="10" t="s">
        <v>6</v>
      </c>
      <c r="D16" s="10" t="s">
        <v>18</v>
      </c>
      <c r="E16" s="10">
        <v>1921</v>
      </c>
      <c r="F16" s="20">
        <v>220</v>
      </c>
      <c r="G16" s="29">
        <v>0.15</v>
      </c>
      <c r="H16" s="20">
        <f t="shared" si="0"/>
        <v>253</v>
      </c>
      <c r="I16" s="1"/>
      <c r="J16" s="1"/>
      <c r="K16" s="1"/>
    </row>
    <row r="17" spans="1:11" ht="30" x14ac:dyDescent="0.25">
      <c r="A17" s="26">
        <v>15</v>
      </c>
      <c r="B17" s="9" t="s">
        <v>4</v>
      </c>
      <c r="C17" s="19" t="s">
        <v>14</v>
      </c>
      <c r="D17" s="19" t="s">
        <v>18</v>
      </c>
      <c r="E17" s="10">
        <v>2002</v>
      </c>
      <c r="F17" s="20">
        <v>250</v>
      </c>
      <c r="G17" s="29">
        <v>0.1</v>
      </c>
      <c r="H17" s="20">
        <f t="shared" si="0"/>
        <v>275</v>
      </c>
      <c r="I17" s="1"/>
      <c r="J17" s="1"/>
      <c r="K17" s="1"/>
    </row>
    <row r="18" spans="1:11" x14ac:dyDescent="0.25">
      <c r="A18" s="26">
        <v>16</v>
      </c>
      <c r="B18" s="9" t="s">
        <v>0</v>
      </c>
      <c r="C18" s="10" t="s">
        <v>5</v>
      </c>
      <c r="D18" s="10" t="s">
        <v>18</v>
      </c>
      <c r="E18" s="10">
        <v>1946</v>
      </c>
      <c r="F18" s="20">
        <v>499</v>
      </c>
      <c r="G18" s="29">
        <v>0.3</v>
      </c>
      <c r="H18" s="20">
        <f t="shared" si="0"/>
        <v>648.70000000000005</v>
      </c>
      <c r="I18" s="1"/>
      <c r="J18" s="1"/>
      <c r="K18" s="1"/>
    </row>
    <row r="19" spans="1:11" x14ac:dyDescent="0.25">
      <c r="A19" s="26">
        <v>17</v>
      </c>
      <c r="B19" s="9" t="s">
        <v>2</v>
      </c>
      <c r="C19" s="10" t="s">
        <v>5</v>
      </c>
      <c r="D19" s="10" t="s">
        <v>18</v>
      </c>
      <c r="E19" s="10">
        <v>1934</v>
      </c>
      <c r="F19" s="20">
        <v>650</v>
      </c>
      <c r="G19" s="29">
        <v>0.2</v>
      </c>
      <c r="H19" s="20">
        <f t="shared" si="0"/>
        <v>780</v>
      </c>
      <c r="I19" s="1"/>
      <c r="J19" s="1"/>
      <c r="K19" s="1"/>
    </row>
    <row r="20" spans="1:11" ht="15.75" thickBot="1" x14ac:dyDescent="0.3">
      <c r="A20" s="27">
        <v>18</v>
      </c>
      <c r="B20" s="12" t="s">
        <v>8</v>
      </c>
      <c r="C20" s="13" t="s">
        <v>7</v>
      </c>
      <c r="D20" s="13" t="s">
        <v>18</v>
      </c>
      <c r="E20" s="13">
        <v>2002</v>
      </c>
      <c r="F20" s="21">
        <v>1200</v>
      </c>
      <c r="G20" s="32">
        <v>0.1</v>
      </c>
      <c r="H20" s="20">
        <f t="shared" si="0"/>
        <v>1320</v>
      </c>
      <c r="I20" s="1"/>
      <c r="J20" s="1"/>
      <c r="K20" s="1"/>
    </row>
    <row r="21" spans="1:11" ht="15.75" thickTop="1" x14ac:dyDescent="0.25"/>
    <row r="22" spans="1:11" x14ac:dyDescent="0.25">
      <c r="A22">
        <f>COUNT(A2:A20)</f>
        <v>18</v>
      </c>
    </row>
    <row r="23" spans="1:11" x14ac:dyDescent="0.25">
      <c r="A23">
        <f>COUNTA(B3:B20)</f>
        <v>18</v>
      </c>
    </row>
    <row r="24" spans="1:11" x14ac:dyDescent="0.25">
      <c r="A24">
        <f>COUNTBLANK(C21:F27)</f>
        <v>28</v>
      </c>
    </row>
  </sheetData>
  <sortState ref="A2:H20">
    <sortCondition ref="D2:D20"/>
    <sortCondition ref="F2:F20"/>
  </sortState>
  <mergeCells count="1">
    <mergeCell ref="B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H12"/>
  <sheetViews>
    <sheetView workbookViewId="0">
      <pane xSplit="1" ySplit="2" topLeftCell="NV15" activePane="bottomRight" state="frozen"/>
      <selection pane="topRight" activeCell="B1" sqref="B1"/>
      <selection pane="bottomLeft" activeCell="A2" sqref="A2"/>
      <selection pane="bottomRight" activeCell="NV9" sqref="NV9"/>
    </sheetView>
  </sheetViews>
  <sheetFormatPr defaultRowHeight="15" x14ac:dyDescent="0.25"/>
  <cols>
    <col min="1" max="1" width="15.7109375" bestFit="1" customWidth="1"/>
    <col min="368" max="368" width="8.42578125" bestFit="1" customWidth="1"/>
    <col min="370" max="370" width="8.42578125" bestFit="1" customWidth="1"/>
    <col min="386" max="396" width="10.140625" bestFit="1" customWidth="1"/>
  </cols>
  <sheetData>
    <row r="1" spans="1:398" x14ac:dyDescent="0.25">
      <c r="B1">
        <f>MONTH(B2)</f>
        <v>1</v>
      </c>
      <c r="C1">
        <f t="shared" ref="C1:BN1" si="0">MONTH(C2)</f>
        <v>1</v>
      </c>
      <c r="D1">
        <f t="shared" si="0"/>
        <v>1</v>
      </c>
      <c r="E1">
        <f t="shared" si="0"/>
        <v>1</v>
      </c>
      <c r="F1">
        <f t="shared" si="0"/>
        <v>1</v>
      </c>
      <c r="G1">
        <f t="shared" si="0"/>
        <v>1</v>
      </c>
      <c r="H1">
        <f t="shared" si="0"/>
        <v>1</v>
      </c>
      <c r="I1">
        <f t="shared" si="0"/>
        <v>1</v>
      </c>
      <c r="J1">
        <f t="shared" si="0"/>
        <v>1</v>
      </c>
      <c r="K1">
        <f t="shared" si="0"/>
        <v>1</v>
      </c>
      <c r="L1">
        <f t="shared" si="0"/>
        <v>1</v>
      </c>
      <c r="M1">
        <f t="shared" si="0"/>
        <v>1</v>
      </c>
      <c r="N1">
        <f t="shared" si="0"/>
        <v>1</v>
      </c>
      <c r="O1">
        <f t="shared" si="0"/>
        <v>1</v>
      </c>
      <c r="P1">
        <f t="shared" si="0"/>
        <v>1</v>
      </c>
      <c r="Q1">
        <f t="shared" si="0"/>
        <v>1</v>
      </c>
      <c r="R1">
        <f t="shared" si="0"/>
        <v>1</v>
      </c>
      <c r="S1">
        <f t="shared" si="0"/>
        <v>1</v>
      </c>
      <c r="T1">
        <f t="shared" si="0"/>
        <v>1</v>
      </c>
      <c r="U1">
        <f t="shared" si="0"/>
        <v>1</v>
      </c>
      <c r="V1">
        <f t="shared" si="0"/>
        <v>1</v>
      </c>
      <c r="W1">
        <f t="shared" si="0"/>
        <v>1</v>
      </c>
      <c r="X1">
        <f t="shared" si="0"/>
        <v>1</v>
      </c>
      <c r="Y1">
        <f t="shared" si="0"/>
        <v>1</v>
      </c>
      <c r="Z1">
        <f t="shared" si="0"/>
        <v>1</v>
      </c>
      <c r="AA1">
        <f t="shared" si="0"/>
        <v>1</v>
      </c>
      <c r="AB1">
        <f t="shared" si="0"/>
        <v>1</v>
      </c>
      <c r="AC1">
        <f t="shared" si="0"/>
        <v>1</v>
      </c>
      <c r="AD1">
        <f t="shared" si="0"/>
        <v>1</v>
      </c>
      <c r="AE1">
        <f t="shared" si="0"/>
        <v>1</v>
      </c>
      <c r="AF1">
        <f t="shared" si="0"/>
        <v>1</v>
      </c>
      <c r="AG1">
        <f t="shared" si="0"/>
        <v>2</v>
      </c>
      <c r="AH1">
        <f t="shared" si="0"/>
        <v>2</v>
      </c>
      <c r="AI1">
        <f t="shared" si="0"/>
        <v>2</v>
      </c>
      <c r="AJ1">
        <f t="shared" si="0"/>
        <v>2</v>
      </c>
      <c r="AK1">
        <f t="shared" si="0"/>
        <v>2</v>
      </c>
      <c r="AL1">
        <f t="shared" si="0"/>
        <v>2</v>
      </c>
      <c r="AM1">
        <f t="shared" si="0"/>
        <v>2</v>
      </c>
      <c r="AN1">
        <f t="shared" si="0"/>
        <v>2</v>
      </c>
      <c r="AO1">
        <f t="shared" si="0"/>
        <v>2</v>
      </c>
      <c r="AP1">
        <f t="shared" si="0"/>
        <v>2</v>
      </c>
      <c r="AQ1">
        <f t="shared" si="0"/>
        <v>2</v>
      </c>
      <c r="AR1">
        <f t="shared" si="0"/>
        <v>2</v>
      </c>
      <c r="AS1">
        <f t="shared" si="0"/>
        <v>2</v>
      </c>
      <c r="AT1">
        <f t="shared" si="0"/>
        <v>2</v>
      </c>
      <c r="AU1">
        <f t="shared" si="0"/>
        <v>2</v>
      </c>
      <c r="AV1">
        <f t="shared" si="0"/>
        <v>2</v>
      </c>
      <c r="AW1">
        <f t="shared" si="0"/>
        <v>2</v>
      </c>
      <c r="AX1">
        <f t="shared" si="0"/>
        <v>2</v>
      </c>
      <c r="AY1">
        <f t="shared" si="0"/>
        <v>2</v>
      </c>
      <c r="AZ1">
        <f t="shared" si="0"/>
        <v>2</v>
      </c>
      <c r="BA1">
        <f t="shared" si="0"/>
        <v>2</v>
      </c>
      <c r="BB1">
        <f t="shared" si="0"/>
        <v>2</v>
      </c>
      <c r="BC1">
        <f t="shared" si="0"/>
        <v>2</v>
      </c>
      <c r="BD1">
        <f t="shared" si="0"/>
        <v>2</v>
      </c>
      <c r="BE1">
        <f t="shared" si="0"/>
        <v>2</v>
      </c>
      <c r="BF1">
        <f t="shared" si="0"/>
        <v>2</v>
      </c>
      <c r="BG1">
        <f t="shared" si="0"/>
        <v>2</v>
      </c>
      <c r="BH1">
        <f t="shared" si="0"/>
        <v>2</v>
      </c>
      <c r="BI1">
        <f t="shared" si="0"/>
        <v>3</v>
      </c>
      <c r="BJ1">
        <f t="shared" si="0"/>
        <v>3</v>
      </c>
      <c r="BK1">
        <f t="shared" si="0"/>
        <v>3</v>
      </c>
      <c r="BL1">
        <f t="shared" si="0"/>
        <v>3</v>
      </c>
      <c r="BM1">
        <f t="shared" si="0"/>
        <v>3</v>
      </c>
      <c r="BN1">
        <f t="shared" si="0"/>
        <v>3</v>
      </c>
      <c r="BO1">
        <f t="shared" ref="BO1:DZ1" si="1">MONTH(BO2)</f>
        <v>3</v>
      </c>
      <c r="BP1">
        <f t="shared" si="1"/>
        <v>3</v>
      </c>
      <c r="BQ1">
        <f t="shared" si="1"/>
        <v>3</v>
      </c>
      <c r="BR1">
        <f t="shared" si="1"/>
        <v>3</v>
      </c>
      <c r="BS1">
        <f t="shared" si="1"/>
        <v>3</v>
      </c>
      <c r="BT1">
        <f t="shared" si="1"/>
        <v>3</v>
      </c>
      <c r="BU1">
        <f t="shared" si="1"/>
        <v>3</v>
      </c>
      <c r="BV1">
        <f t="shared" si="1"/>
        <v>3</v>
      </c>
      <c r="BW1">
        <f t="shared" si="1"/>
        <v>3</v>
      </c>
      <c r="BX1">
        <f t="shared" si="1"/>
        <v>3</v>
      </c>
      <c r="BY1">
        <f t="shared" si="1"/>
        <v>3</v>
      </c>
      <c r="BZ1">
        <f t="shared" si="1"/>
        <v>3</v>
      </c>
      <c r="CA1">
        <f t="shared" si="1"/>
        <v>3</v>
      </c>
      <c r="CB1">
        <f t="shared" si="1"/>
        <v>3</v>
      </c>
      <c r="CC1">
        <f t="shared" si="1"/>
        <v>3</v>
      </c>
      <c r="CD1">
        <f t="shared" si="1"/>
        <v>3</v>
      </c>
      <c r="CE1">
        <f t="shared" si="1"/>
        <v>3</v>
      </c>
      <c r="CF1">
        <f t="shared" si="1"/>
        <v>3</v>
      </c>
      <c r="CG1">
        <f t="shared" si="1"/>
        <v>3</v>
      </c>
      <c r="CH1">
        <f t="shared" si="1"/>
        <v>3</v>
      </c>
      <c r="CI1">
        <f t="shared" si="1"/>
        <v>3</v>
      </c>
      <c r="CJ1">
        <f t="shared" si="1"/>
        <v>3</v>
      </c>
      <c r="CK1">
        <f t="shared" si="1"/>
        <v>3</v>
      </c>
      <c r="CL1">
        <f t="shared" si="1"/>
        <v>3</v>
      </c>
      <c r="CM1">
        <f t="shared" si="1"/>
        <v>3</v>
      </c>
      <c r="CN1">
        <f t="shared" si="1"/>
        <v>4</v>
      </c>
      <c r="CO1">
        <f t="shared" si="1"/>
        <v>4</v>
      </c>
      <c r="CP1">
        <f t="shared" si="1"/>
        <v>4</v>
      </c>
      <c r="CQ1">
        <f t="shared" si="1"/>
        <v>4</v>
      </c>
      <c r="CR1">
        <f t="shared" si="1"/>
        <v>4</v>
      </c>
      <c r="CS1">
        <f t="shared" si="1"/>
        <v>4</v>
      </c>
      <c r="CT1">
        <f t="shared" si="1"/>
        <v>4</v>
      </c>
      <c r="CU1">
        <f t="shared" si="1"/>
        <v>4</v>
      </c>
      <c r="CV1">
        <f t="shared" si="1"/>
        <v>4</v>
      </c>
      <c r="CW1">
        <f t="shared" si="1"/>
        <v>4</v>
      </c>
      <c r="CX1">
        <f t="shared" si="1"/>
        <v>4</v>
      </c>
      <c r="CY1">
        <f t="shared" si="1"/>
        <v>4</v>
      </c>
      <c r="CZ1">
        <f t="shared" si="1"/>
        <v>4</v>
      </c>
      <c r="DA1">
        <f t="shared" si="1"/>
        <v>4</v>
      </c>
      <c r="DB1">
        <f t="shared" si="1"/>
        <v>4</v>
      </c>
      <c r="DC1">
        <f t="shared" si="1"/>
        <v>4</v>
      </c>
      <c r="DD1">
        <f t="shared" si="1"/>
        <v>4</v>
      </c>
      <c r="DE1">
        <f t="shared" si="1"/>
        <v>4</v>
      </c>
      <c r="DF1">
        <f t="shared" si="1"/>
        <v>4</v>
      </c>
      <c r="DG1">
        <f t="shared" si="1"/>
        <v>4</v>
      </c>
      <c r="DH1">
        <f t="shared" si="1"/>
        <v>4</v>
      </c>
      <c r="DI1">
        <f t="shared" si="1"/>
        <v>4</v>
      </c>
      <c r="DJ1">
        <f t="shared" si="1"/>
        <v>4</v>
      </c>
      <c r="DK1">
        <f t="shared" si="1"/>
        <v>4</v>
      </c>
      <c r="DL1">
        <f t="shared" si="1"/>
        <v>4</v>
      </c>
      <c r="DM1">
        <f t="shared" si="1"/>
        <v>4</v>
      </c>
      <c r="DN1">
        <f t="shared" si="1"/>
        <v>4</v>
      </c>
      <c r="DO1">
        <f t="shared" si="1"/>
        <v>4</v>
      </c>
      <c r="DP1">
        <f t="shared" si="1"/>
        <v>4</v>
      </c>
      <c r="DQ1">
        <f t="shared" si="1"/>
        <v>4</v>
      </c>
      <c r="DR1">
        <f t="shared" si="1"/>
        <v>5</v>
      </c>
      <c r="DS1">
        <f t="shared" si="1"/>
        <v>5</v>
      </c>
      <c r="DT1">
        <f t="shared" si="1"/>
        <v>5</v>
      </c>
      <c r="DU1">
        <f t="shared" si="1"/>
        <v>5</v>
      </c>
      <c r="DV1">
        <f t="shared" si="1"/>
        <v>5</v>
      </c>
      <c r="DW1">
        <f t="shared" si="1"/>
        <v>5</v>
      </c>
      <c r="DX1">
        <f t="shared" si="1"/>
        <v>5</v>
      </c>
      <c r="DY1">
        <f t="shared" si="1"/>
        <v>5</v>
      </c>
      <c r="DZ1">
        <f t="shared" si="1"/>
        <v>5</v>
      </c>
      <c r="EA1">
        <f t="shared" ref="EA1:GL1" si="2">MONTH(EA2)</f>
        <v>5</v>
      </c>
      <c r="EB1">
        <f t="shared" si="2"/>
        <v>5</v>
      </c>
      <c r="EC1">
        <f t="shared" si="2"/>
        <v>5</v>
      </c>
      <c r="ED1">
        <f t="shared" si="2"/>
        <v>5</v>
      </c>
      <c r="EE1">
        <f t="shared" si="2"/>
        <v>5</v>
      </c>
      <c r="EF1">
        <f t="shared" si="2"/>
        <v>5</v>
      </c>
      <c r="EG1">
        <f t="shared" si="2"/>
        <v>5</v>
      </c>
      <c r="EH1">
        <f t="shared" si="2"/>
        <v>5</v>
      </c>
      <c r="EI1">
        <f t="shared" si="2"/>
        <v>5</v>
      </c>
      <c r="EJ1">
        <f t="shared" si="2"/>
        <v>5</v>
      </c>
      <c r="EK1">
        <f t="shared" si="2"/>
        <v>5</v>
      </c>
      <c r="EL1">
        <f t="shared" si="2"/>
        <v>5</v>
      </c>
      <c r="EM1">
        <f t="shared" si="2"/>
        <v>5</v>
      </c>
      <c r="EN1">
        <f t="shared" si="2"/>
        <v>5</v>
      </c>
      <c r="EO1">
        <f t="shared" si="2"/>
        <v>5</v>
      </c>
      <c r="EP1">
        <f t="shared" si="2"/>
        <v>5</v>
      </c>
      <c r="EQ1">
        <f t="shared" si="2"/>
        <v>5</v>
      </c>
      <c r="ER1">
        <f t="shared" si="2"/>
        <v>5</v>
      </c>
      <c r="ES1">
        <f t="shared" si="2"/>
        <v>5</v>
      </c>
      <c r="ET1">
        <f t="shared" si="2"/>
        <v>5</v>
      </c>
      <c r="EU1">
        <f t="shared" si="2"/>
        <v>5</v>
      </c>
      <c r="EV1">
        <f t="shared" si="2"/>
        <v>5</v>
      </c>
      <c r="EW1">
        <f t="shared" si="2"/>
        <v>6</v>
      </c>
      <c r="EX1">
        <f t="shared" si="2"/>
        <v>6</v>
      </c>
      <c r="EY1">
        <f t="shared" si="2"/>
        <v>6</v>
      </c>
      <c r="EZ1">
        <f t="shared" si="2"/>
        <v>6</v>
      </c>
      <c r="FA1">
        <f t="shared" si="2"/>
        <v>6</v>
      </c>
      <c r="FB1">
        <f t="shared" si="2"/>
        <v>6</v>
      </c>
      <c r="FC1">
        <f t="shared" si="2"/>
        <v>6</v>
      </c>
      <c r="FD1">
        <f t="shared" si="2"/>
        <v>6</v>
      </c>
      <c r="FE1">
        <f t="shared" si="2"/>
        <v>6</v>
      </c>
      <c r="FF1">
        <f t="shared" si="2"/>
        <v>6</v>
      </c>
      <c r="FG1">
        <f t="shared" si="2"/>
        <v>6</v>
      </c>
      <c r="FH1">
        <f t="shared" si="2"/>
        <v>6</v>
      </c>
      <c r="FI1">
        <f t="shared" si="2"/>
        <v>6</v>
      </c>
      <c r="FJ1">
        <f t="shared" si="2"/>
        <v>6</v>
      </c>
      <c r="FK1">
        <f t="shared" si="2"/>
        <v>6</v>
      </c>
      <c r="FL1">
        <f t="shared" si="2"/>
        <v>6</v>
      </c>
      <c r="FM1">
        <f t="shared" si="2"/>
        <v>6</v>
      </c>
      <c r="FN1">
        <f t="shared" si="2"/>
        <v>6</v>
      </c>
      <c r="FO1">
        <f t="shared" si="2"/>
        <v>6</v>
      </c>
      <c r="FP1">
        <f t="shared" si="2"/>
        <v>6</v>
      </c>
      <c r="FQ1">
        <f t="shared" si="2"/>
        <v>6</v>
      </c>
      <c r="FR1">
        <f t="shared" si="2"/>
        <v>6</v>
      </c>
      <c r="FS1">
        <f t="shared" si="2"/>
        <v>6</v>
      </c>
      <c r="FT1">
        <f t="shared" si="2"/>
        <v>6</v>
      </c>
      <c r="FU1">
        <f t="shared" si="2"/>
        <v>6</v>
      </c>
      <c r="FV1">
        <f t="shared" si="2"/>
        <v>6</v>
      </c>
      <c r="FW1">
        <f t="shared" si="2"/>
        <v>6</v>
      </c>
      <c r="FX1">
        <f t="shared" si="2"/>
        <v>6</v>
      </c>
      <c r="FY1">
        <f t="shared" si="2"/>
        <v>6</v>
      </c>
      <c r="FZ1">
        <f t="shared" si="2"/>
        <v>6</v>
      </c>
      <c r="GA1">
        <f t="shared" si="2"/>
        <v>7</v>
      </c>
      <c r="GB1">
        <f t="shared" si="2"/>
        <v>7</v>
      </c>
      <c r="GC1">
        <f t="shared" si="2"/>
        <v>7</v>
      </c>
      <c r="GD1">
        <f t="shared" si="2"/>
        <v>7</v>
      </c>
      <c r="GE1">
        <f t="shared" si="2"/>
        <v>7</v>
      </c>
      <c r="GF1">
        <f t="shared" si="2"/>
        <v>7</v>
      </c>
      <c r="GG1">
        <f t="shared" si="2"/>
        <v>7</v>
      </c>
      <c r="GH1">
        <f t="shared" si="2"/>
        <v>7</v>
      </c>
      <c r="GI1">
        <f t="shared" si="2"/>
        <v>7</v>
      </c>
      <c r="GJ1">
        <f t="shared" si="2"/>
        <v>7</v>
      </c>
      <c r="GK1">
        <f t="shared" si="2"/>
        <v>7</v>
      </c>
      <c r="GL1">
        <f t="shared" si="2"/>
        <v>7</v>
      </c>
      <c r="GM1">
        <f t="shared" ref="GM1:IX1" si="3">MONTH(GM2)</f>
        <v>7</v>
      </c>
      <c r="GN1">
        <f t="shared" si="3"/>
        <v>7</v>
      </c>
      <c r="GO1">
        <f t="shared" si="3"/>
        <v>7</v>
      </c>
      <c r="GP1">
        <f t="shared" si="3"/>
        <v>7</v>
      </c>
      <c r="GQ1">
        <f t="shared" si="3"/>
        <v>7</v>
      </c>
      <c r="GR1">
        <f t="shared" si="3"/>
        <v>7</v>
      </c>
      <c r="GS1">
        <f t="shared" si="3"/>
        <v>7</v>
      </c>
      <c r="GT1">
        <f t="shared" si="3"/>
        <v>7</v>
      </c>
      <c r="GU1">
        <f t="shared" si="3"/>
        <v>7</v>
      </c>
      <c r="GV1">
        <f t="shared" si="3"/>
        <v>7</v>
      </c>
      <c r="GW1">
        <f t="shared" si="3"/>
        <v>7</v>
      </c>
      <c r="GX1">
        <f t="shared" si="3"/>
        <v>7</v>
      </c>
      <c r="GY1">
        <f t="shared" si="3"/>
        <v>7</v>
      </c>
      <c r="GZ1">
        <f t="shared" si="3"/>
        <v>7</v>
      </c>
      <c r="HA1">
        <f t="shared" si="3"/>
        <v>7</v>
      </c>
      <c r="HB1">
        <f t="shared" si="3"/>
        <v>7</v>
      </c>
      <c r="HC1">
        <f t="shared" si="3"/>
        <v>7</v>
      </c>
      <c r="HD1">
        <f t="shared" si="3"/>
        <v>7</v>
      </c>
      <c r="HE1">
        <f t="shared" si="3"/>
        <v>7</v>
      </c>
      <c r="HF1">
        <f t="shared" si="3"/>
        <v>8</v>
      </c>
      <c r="HG1">
        <f t="shared" si="3"/>
        <v>8</v>
      </c>
      <c r="HH1">
        <f t="shared" si="3"/>
        <v>8</v>
      </c>
      <c r="HI1">
        <f t="shared" si="3"/>
        <v>8</v>
      </c>
      <c r="HJ1">
        <f t="shared" si="3"/>
        <v>8</v>
      </c>
      <c r="HK1">
        <f t="shared" si="3"/>
        <v>8</v>
      </c>
      <c r="HL1">
        <f t="shared" si="3"/>
        <v>8</v>
      </c>
      <c r="HM1">
        <f t="shared" si="3"/>
        <v>8</v>
      </c>
      <c r="HN1">
        <f t="shared" si="3"/>
        <v>8</v>
      </c>
      <c r="HO1">
        <f t="shared" si="3"/>
        <v>8</v>
      </c>
      <c r="HP1">
        <f t="shared" si="3"/>
        <v>8</v>
      </c>
      <c r="HQ1">
        <f t="shared" si="3"/>
        <v>8</v>
      </c>
      <c r="HR1">
        <f t="shared" si="3"/>
        <v>8</v>
      </c>
      <c r="HS1">
        <f t="shared" si="3"/>
        <v>8</v>
      </c>
      <c r="HT1">
        <f t="shared" si="3"/>
        <v>8</v>
      </c>
      <c r="HU1">
        <f t="shared" si="3"/>
        <v>8</v>
      </c>
      <c r="HV1">
        <f t="shared" si="3"/>
        <v>8</v>
      </c>
      <c r="HW1">
        <f t="shared" si="3"/>
        <v>8</v>
      </c>
      <c r="HX1">
        <f t="shared" si="3"/>
        <v>8</v>
      </c>
      <c r="HY1">
        <f t="shared" si="3"/>
        <v>8</v>
      </c>
      <c r="HZ1">
        <f t="shared" si="3"/>
        <v>8</v>
      </c>
      <c r="IA1">
        <f t="shared" si="3"/>
        <v>8</v>
      </c>
      <c r="IB1">
        <f t="shared" si="3"/>
        <v>8</v>
      </c>
      <c r="IC1">
        <f t="shared" si="3"/>
        <v>8</v>
      </c>
      <c r="ID1">
        <f t="shared" si="3"/>
        <v>8</v>
      </c>
      <c r="IE1">
        <f t="shared" si="3"/>
        <v>8</v>
      </c>
      <c r="IF1">
        <f t="shared" si="3"/>
        <v>8</v>
      </c>
      <c r="IG1">
        <f t="shared" si="3"/>
        <v>8</v>
      </c>
      <c r="IH1">
        <f t="shared" si="3"/>
        <v>8</v>
      </c>
      <c r="II1">
        <f t="shared" si="3"/>
        <v>8</v>
      </c>
      <c r="IJ1">
        <f t="shared" si="3"/>
        <v>8</v>
      </c>
      <c r="IK1">
        <f t="shared" si="3"/>
        <v>9</v>
      </c>
      <c r="IL1">
        <f t="shared" si="3"/>
        <v>9</v>
      </c>
      <c r="IM1">
        <f t="shared" si="3"/>
        <v>9</v>
      </c>
      <c r="IN1">
        <f t="shared" si="3"/>
        <v>9</v>
      </c>
      <c r="IO1">
        <f t="shared" si="3"/>
        <v>9</v>
      </c>
      <c r="IP1">
        <f t="shared" si="3"/>
        <v>9</v>
      </c>
      <c r="IQ1">
        <f t="shared" si="3"/>
        <v>9</v>
      </c>
      <c r="IR1">
        <f t="shared" si="3"/>
        <v>9</v>
      </c>
      <c r="IS1">
        <f t="shared" si="3"/>
        <v>9</v>
      </c>
      <c r="IT1">
        <f t="shared" si="3"/>
        <v>9</v>
      </c>
      <c r="IU1">
        <f t="shared" si="3"/>
        <v>9</v>
      </c>
      <c r="IV1">
        <f t="shared" si="3"/>
        <v>9</v>
      </c>
      <c r="IW1">
        <f t="shared" si="3"/>
        <v>9</v>
      </c>
      <c r="IX1">
        <f t="shared" si="3"/>
        <v>9</v>
      </c>
      <c r="IY1">
        <f t="shared" ref="IY1:LJ1" si="4">MONTH(IY2)</f>
        <v>9</v>
      </c>
      <c r="IZ1">
        <f t="shared" si="4"/>
        <v>9</v>
      </c>
      <c r="JA1">
        <f t="shared" si="4"/>
        <v>9</v>
      </c>
      <c r="JB1">
        <f t="shared" si="4"/>
        <v>9</v>
      </c>
      <c r="JC1">
        <f t="shared" si="4"/>
        <v>9</v>
      </c>
      <c r="JD1">
        <f t="shared" si="4"/>
        <v>9</v>
      </c>
      <c r="JE1">
        <f t="shared" si="4"/>
        <v>9</v>
      </c>
      <c r="JF1">
        <f t="shared" si="4"/>
        <v>9</v>
      </c>
      <c r="JG1">
        <f t="shared" si="4"/>
        <v>9</v>
      </c>
      <c r="JH1">
        <f t="shared" si="4"/>
        <v>9</v>
      </c>
      <c r="JI1">
        <f t="shared" si="4"/>
        <v>9</v>
      </c>
      <c r="JJ1">
        <f t="shared" si="4"/>
        <v>9</v>
      </c>
      <c r="JK1">
        <f t="shared" si="4"/>
        <v>9</v>
      </c>
      <c r="JL1">
        <f t="shared" si="4"/>
        <v>9</v>
      </c>
      <c r="JM1">
        <f t="shared" si="4"/>
        <v>9</v>
      </c>
      <c r="JN1">
        <f t="shared" si="4"/>
        <v>9</v>
      </c>
      <c r="JO1">
        <f t="shared" si="4"/>
        <v>10</v>
      </c>
      <c r="JP1">
        <f t="shared" si="4"/>
        <v>10</v>
      </c>
      <c r="JQ1">
        <f t="shared" si="4"/>
        <v>10</v>
      </c>
      <c r="JR1">
        <f t="shared" si="4"/>
        <v>10</v>
      </c>
      <c r="JS1">
        <f t="shared" si="4"/>
        <v>10</v>
      </c>
      <c r="JT1">
        <f t="shared" si="4"/>
        <v>10</v>
      </c>
      <c r="JU1">
        <f t="shared" si="4"/>
        <v>10</v>
      </c>
      <c r="JV1">
        <f t="shared" si="4"/>
        <v>10</v>
      </c>
      <c r="JW1">
        <f t="shared" si="4"/>
        <v>10</v>
      </c>
      <c r="JX1">
        <f t="shared" si="4"/>
        <v>10</v>
      </c>
      <c r="JY1">
        <f t="shared" si="4"/>
        <v>10</v>
      </c>
      <c r="JZ1">
        <f t="shared" si="4"/>
        <v>10</v>
      </c>
      <c r="KA1">
        <f t="shared" si="4"/>
        <v>10</v>
      </c>
      <c r="KB1">
        <f t="shared" si="4"/>
        <v>10</v>
      </c>
      <c r="KC1">
        <f t="shared" si="4"/>
        <v>10</v>
      </c>
      <c r="KD1">
        <f t="shared" si="4"/>
        <v>10</v>
      </c>
      <c r="KE1">
        <f t="shared" si="4"/>
        <v>10</v>
      </c>
      <c r="KF1">
        <f t="shared" si="4"/>
        <v>10</v>
      </c>
      <c r="KG1">
        <f t="shared" si="4"/>
        <v>10</v>
      </c>
      <c r="KH1">
        <f t="shared" si="4"/>
        <v>10</v>
      </c>
      <c r="KI1">
        <f t="shared" si="4"/>
        <v>10</v>
      </c>
      <c r="KJ1">
        <f t="shared" si="4"/>
        <v>10</v>
      </c>
      <c r="KK1">
        <f t="shared" si="4"/>
        <v>10</v>
      </c>
      <c r="KL1">
        <f t="shared" si="4"/>
        <v>10</v>
      </c>
      <c r="KM1">
        <f t="shared" si="4"/>
        <v>10</v>
      </c>
      <c r="KN1">
        <f t="shared" si="4"/>
        <v>10</v>
      </c>
      <c r="KO1">
        <f t="shared" si="4"/>
        <v>10</v>
      </c>
      <c r="KP1">
        <f t="shared" si="4"/>
        <v>10</v>
      </c>
      <c r="KQ1">
        <f t="shared" si="4"/>
        <v>10</v>
      </c>
      <c r="KR1">
        <f t="shared" si="4"/>
        <v>10</v>
      </c>
      <c r="KS1">
        <f t="shared" si="4"/>
        <v>10</v>
      </c>
      <c r="KT1">
        <f t="shared" si="4"/>
        <v>11</v>
      </c>
      <c r="KU1">
        <f t="shared" si="4"/>
        <v>11</v>
      </c>
      <c r="KV1">
        <f t="shared" si="4"/>
        <v>11</v>
      </c>
      <c r="KW1">
        <f t="shared" si="4"/>
        <v>11</v>
      </c>
      <c r="KX1">
        <f t="shared" si="4"/>
        <v>11</v>
      </c>
      <c r="KY1">
        <f t="shared" si="4"/>
        <v>11</v>
      </c>
      <c r="KZ1">
        <f t="shared" si="4"/>
        <v>11</v>
      </c>
      <c r="LA1">
        <f t="shared" si="4"/>
        <v>11</v>
      </c>
      <c r="LB1">
        <f t="shared" si="4"/>
        <v>11</v>
      </c>
      <c r="LC1">
        <f t="shared" si="4"/>
        <v>11</v>
      </c>
      <c r="LD1">
        <f t="shared" si="4"/>
        <v>11</v>
      </c>
      <c r="LE1">
        <f t="shared" si="4"/>
        <v>11</v>
      </c>
      <c r="LF1">
        <f t="shared" si="4"/>
        <v>11</v>
      </c>
      <c r="LG1">
        <f t="shared" si="4"/>
        <v>11</v>
      </c>
      <c r="LH1">
        <f t="shared" si="4"/>
        <v>11</v>
      </c>
      <c r="LI1">
        <f t="shared" si="4"/>
        <v>11</v>
      </c>
      <c r="LJ1">
        <f t="shared" si="4"/>
        <v>11</v>
      </c>
      <c r="LK1">
        <f t="shared" ref="LK1:NB1" si="5">MONTH(LK2)</f>
        <v>11</v>
      </c>
      <c r="LL1">
        <f t="shared" si="5"/>
        <v>11</v>
      </c>
      <c r="LM1">
        <f t="shared" si="5"/>
        <v>11</v>
      </c>
      <c r="LN1">
        <f t="shared" si="5"/>
        <v>11</v>
      </c>
      <c r="LO1">
        <f t="shared" si="5"/>
        <v>11</v>
      </c>
      <c r="LP1">
        <f t="shared" si="5"/>
        <v>11</v>
      </c>
      <c r="LQ1">
        <f t="shared" si="5"/>
        <v>11</v>
      </c>
      <c r="LR1">
        <f t="shared" si="5"/>
        <v>11</v>
      </c>
      <c r="LS1">
        <f t="shared" si="5"/>
        <v>11</v>
      </c>
      <c r="LT1">
        <f t="shared" si="5"/>
        <v>11</v>
      </c>
      <c r="LU1">
        <f t="shared" si="5"/>
        <v>11</v>
      </c>
      <c r="LV1">
        <f t="shared" si="5"/>
        <v>11</v>
      </c>
      <c r="LW1">
        <f t="shared" si="5"/>
        <v>11</v>
      </c>
      <c r="LX1">
        <f t="shared" si="5"/>
        <v>12</v>
      </c>
      <c r="LY1">
        <f t="shared" si="5"/>
        <v>12</v>
      </c>
      <c r="LZ1">
        <f t="shared" si="5"/>
        <v>12</v>
      </c>
      <c r="MA1">
        <f t="shared" si="5"/>
        <v>12</v>
      </c>
      <c r="MB1">
        <f t="shared" si="5"/>
        <v>12</v>
      </c>
      <c r="MC1">
        <f t="shared" si="5"/>
        <v>12</v>
      </c>
      <c r="MD1">
        <f t="shared" si="5"/>
        <v>12</v>
      </c>
      <c r="ME1">
        <f t="shared" si="5"/>
        <v>12</v>
      </c>
      <c r="MF1">
        <f t="shared" si="5"/>
        <v>12</v>
      </c>
      <c r="MG1">
        <f t="shared" si="5"/>
        <v>12</v>
      </c>
      <c r="MH1">
        <f t="shared" si="5"/>
        <v>12</v>
      </c>
      <c r="MI1">
        <f t="shared" si="5"/>
        <v>12</v>
      </c>
      <c r="MJ1">
        <f t="shared" si="5"/>
        <v>12</v>
      </c>
      <c r="MK1">
        <f t="shared" si="5"/>
        <v>12</v>
      </c>
      <c r="ML1">
        <f t="shared" si="5"/>
        <v>12</v>
      </c>
      <c r="MM1">
        <f t="shared" si="5"/>
        <v>12</v>
      </c>
      <c r="MN1">
        <f t="shared" si="5"/>
        <v>12</v>
      </c>
      <c r="MO1">
        <f t="shared" si="5"/>
        <v>12</v>
      </c>
      <c r="MP1">
        <f t="shared" si="5"/>
        <v>12</v>
      </c>
      <c r="MQ1">
        <f t="shared" si="5"/>
        <v>12</v>
      </c>
      <c r="MR1">
        <f t="shared" si="5"/>
        <v>12</v>
      </c>
      <c r="MS1">
        <f t="shared" si="5"/>
        <v>12</v>
      </c>
      <c r="MT1">
        <f t="shared" si="5"/>
        <v>12</v>
      </c>
      <c r="MU1">
        <f t="shared" si="5"/>
        <v>12</v>
      </c>
      <c r="MV1">
        <f t="shared" si="5"/>
        <v>12</v>
      </c>
      <c r="MW1">
        <f t="shared" si="5"/>
        <v>12</v>
      </c>
      <c r="MX1">
        <f t="shared" si="5"/>
        <v>12</v>
      </c>
      <c r="MY1">
        <f t="shared" si="5"/>
        <v>12</v>
      </c>
      <c r="MZ1">
        <f t="shared" si="5"/>
        <v>12</v>
      </c>
      <c r="NA1">
        <f t="shared" si="5"/>
        <v>12</v>
      </c>
      <c r="NB1">
        <f t="shared" si="5"/>
        <v>12</v>
      </c>
      <c r="NF1" s="33">
        <v>1</v>
      </c>
      <c r="NG1" s="33">
        <v>2</v>
      </c>
      <c r="NH1" s="33">
        <v>3</v>
      </c>
      <c r="NI1" s="33">
        <v>4</v>
      </c>
      <c r="NJ1" s="33">
        <v>5</v>
      </c>
      <c r="NK1" s="33">
        <v>6</v>
      </c>
      <c r="NL1" s="33">
        <v>7</v>
      </c>
      <c r="NM1" s="33">
        <v>8</v>
      </c>
      <c r="NN1" s="33">
        <v>9</v>
      </c>
      <c r="NO1" s="33">
        <v>10</v>
      </c>
      <c r="NP1" s="33">
        <v>11</v>
      </c>
      <c r="NQ1" s="33">
        <v>12</v>
      </c>
      <c r="NU1" s="33">
        <v>1</v>
      </c>
      <c r="NV1" s="33">
        <v>2</v>
      </c>
      <c r="NW1" s="33">
        <v>3</v>
      </c>
      <c r="NX1" s="33">
        <v>4</v>
      </c>
      <c r="NY1" s="33">
        <v>5</v>
      </c>
      <c r="NZ1" s="33">
        <v>6</v>
      </c>
      <c r="OA1" s="33">
        <v>7</v>
      </c>
      <c r="OB1" s="33">
        <v>8</v>
      </c>
      <c r="OC1" s="33">
        <v>9</v>
      </c>
      <c r="OD1" s="33">
        <v>10</v>
      </c>
      <c r="OE1" s="33">
        <v>11</v>
      </c>
      <c r="OF1" s="33">
        <v>12</v>
      </c>
    </row>
    <row r="2" spans="1:398" x14ac:dyDescent="0.25">
      <c r="A2" t="s">
        <v>22</v>
      </c>
      <c r="B2" s="23">
        <v>42736</v>
      </c>
      <c r="C2" s="23">
        <v>42737</v>
      </c>
      <c r="D2" s="23">
        <v>42738</v>
      </c>
      <c r="E2" s="23">
        <v>42739</v>
      </c>
      <c r="F2" s="23">
        <v>42740</v>
      </c>
      <c r="G2" s="23">
        <v>42741</v>
      </c>
      <c r="H2" s="23">
        <v>42742</v>
      </c>
      <c r="I2" s="23">
        <v>42743</v>
      </c>
      <c r="J2" s="23">
        <v>42744</v>
      </c>
      <c r="K2" s="23">
        <v>42745</v>
      </c>
      <c r="L2" s="23">
        <v>42746</v>
      </c>
      <c r="M2" s="23">
        <v>42747</v>
      </c>
      <c r="N2" s="23">
        <v>42748</v>
      </c>
      <c r="O2" s="23">
        <v>42749</v>
      </c>
      <c r="P2" s="23">
        <v>42750</v>
      </c>
      <c r="Q2" s="23">
        <v>42751</v>
      </c>
      <c r="R2" s="23">
        <v>42752</v>
      </c>
      <c r="S2" s="23">
        <v>42753</v>
      </c>
      <c r="T2" s="23">
        <v>42754</v>
      </c>
      <c r="U2" s="23">
        <v>42755</v>
      </c>
      <c r="V2" s="23">
        <v>42756</v>
      </c>
      <c r="W2" s="23">
        <v>42757</v>
      </c>
      <c r="X2" s="23">
        <v>42758</v>
      </c>
      <c r="Y2" s="23">
        <v>42759</v>
      </c>
      <c r="Z2" s="23">
        <v>42760</v>
      </c>
      <c r="AA2" s="23">
        <v>42761</v>
      </c>
      <c r="AB2" s="23">
        <v>42762</v>
      </c>
      <c r="AC2" s="23">
        <v>42763</v>
      </c>
      <c r="AD2" s="23">
        <v>42764</v>
      </c>
      <c r="AE2" s="23">
        <v>42765</v>
      </c>
      <c r="AF2" s="23">
        <v>42766</v>
      </c>
      <c r="AG2" s="23">
        <v>42767</v>
      </c>
      <c r="AH2" s="23">
        <v>42768</v>
      </c>
      <c r="AI2" s="23">
        <v>42769</v>
      </c>
      <c r="AJ2" s="23">
        <v>42770</v>
      </c>
      <c r="AK2" s="23">
        <v>42771</v>
      </c>
      <c r="AL2" s="23">
        <v>42772</v>
      </c>
      <c r="AM2" s="23">
        <v>42773</v>
      </c>
      <c r="AN2" s="23">
        <v>42774</v>
      </c>
      <c r="AO2" s="23">
        <v>42775</v>
      </c>
      <c r="AP2" s="23">
        <v>42776</v>
      </c>
      <c r="AQ2" s="23">
        <v>42777</v>
      </c>
      <c r="AR2" s="23">
        <v>42778</v>
      </c>
      <c r="AS2" s="23">
        <v>42779</v>
      </c>
      <c r="AT2" s="23">
        <v>42780</v>
      </c>
      <c r="AU2" s="23">
        <v>42781</v>
      </c>
      <c r="AV2" s="23">
        <v>42782</v>
      </c>
      <c r="AW2" s="23">
        <v>42783</v>
      </c>
      <c r="AX2" s="23">
        <v>42784</v>
      </c>
      <c r="AY2" s="23">
        <v>42785</v>
      </c>
      <c r="AZ2" s="23">
        <v>42786</v>
      </c>
      <c r="BA2" s="23">
        <v>42787</v>
      </c>
      <c r="BB2" s="23">
        <v>42788</v>
      </c>
      <c r="BC2" s="23">
        <v>42789</v>
      </c>
      <c r="BD2" s="23">
        <v>42790</v>
      </c>
      <c r="BE2" s="23">
        <v>42791</v>
      </c>
      <c r="BF2" s="23">
        <v>42792</v>
      </c>
      <c r="BG2" s="23">
        <v>42793</v>
      </c>
      <c r="BH2" s="23">
        <v>42794</v>
      </c>
      <c r="BI2" s="23">
        <v>42795</v>
      </c>
      <c r="BJ2" s="23">
        <v>42796</v>
      </c>
      <c r="BK2" s="23">
        <v>42797</v>
      </c>
      <c r="BL2" s="23">
        <v>42798</v>
      </c>
      <c r="BM2" s="23">
        <v>42799</v>
      </c>
      <c r="BN2" s="23">
        <v>42800</v>
      </c>
      <c r="BO2" s="23">
        <v>42801</v>
      </c>
      <c r="BP2" s="23">
        <v>42802</v>
      </c>
      <c r="BQ2" s="23">
        <v>42803</v>
      </c>
      <c r="BR2" s="23">
        <v>42804</v>
      </c>
      <c r="BS2" s="23">
        <v>42805</v>
      </c>
      <c r="BT2" s="23">
        <v>42806</v>
      </c>
      <c r="BU2" s="23">
        <v>42807</v>
      </c>
      <c r="BV2" s="23">
        <v>42808</v>
      </c>
      <c r="BW2" s="23">
        <v>42809</v>
      </c>
      <c r="BX2" s="23">
        <v>42810</v>
      </c>
      <c r="BY2" s="23">
        <v>42811</v>
      </c>
      <c r="BZ2" s="23">
        <v>42812</v>
      </c>
      <c r="CA2" s="23">
        <v>42813</v>
      </c>
      <c r="CB2" s="23">
        <v>42814</v>
      </c>
      <c r="CC2" s="23">
        <v>42815</v>
      </c>
      <c r="CD2" s="23">
        <v>42816</v>
      </c>
      <c r="CE2" s="23">
        <v>42817</v>
      </c>
      <c r="CF2" s="23">
        <v>42818</v>
      </c>
      <c r="CG2" s="23">
        <v>42819</v>
      </c>
      <c r="CH2" s="23">
        <v>42820</v>
      </c>
      <c r="CI2" s="23">
        <v>42821</v>
      </c>
      <c r="CJ2" s="23">
        <v>42822</v>
      </c>
      <c r="CK2" s="23">
        <v>42823</v>
      </c>
      <c r="CL2" s="23">
        <v>42824</v>
      </c>
      <c r="CM2" s="23">
        <v>42825</v>
      </c>
      <c r="CN2" s="23">
        <v>42826</v>
      </c>
      <c r="CO2" s="23">
        <v>42827</v>
      </c>
      <c r="CP2" s="23">
        <v>42828</v>
      </c>
      <c r="CQ2" s="23">
        <v>42829</v>
      </c>
      <c r="CR2" s="23">
        <v>42830</v>
      </c>
      <c r="CS2" s="23">
        <v>42831</v>
      </c>
      <c r="CT2" s="23">
        <v>42832</v>
      </c>
      <c r="CU2" s="23">
        <v>42833</v>
      </c>
      <c r="CV2" s="23">
        <v>42834</v>
      </c>
      <c r="CW2" s="23">
        <v>42835</v>
      </c>
      <c r="CX2" s="23">
        <v>42836</v>
      </c>
      <c r="CY2" s="23">
        <v>42837</v>
      </c>
      <c r="CZ2" s="23">
        <v>42838</v>
      </c>
      <c r="DA2" s="23">
        <v>42839</v>
      </c>
      <c r="DB2" s="23">
        <v>42840</v>
      </c>
      <c r="DC2" s="23">
        <v>42841</v>
      </c>
      <c r="DD2" s="23">
        <v>42842</v>
      </c>
      <c r="DE2" s="23">
        <v>42843</v>
      </c>
      <c r="DF2" s="23">
        <v>42844</v>
      </c>
      <c r="DG2" s="23">
        <v>42845</v>
      </c>
      <c r="DH2" s="23">
        <v>42846</v>
      </c>
      <c r="DI2" s="23">
        <v>42847</v>
      </c>
      <c r="DJ2" s="23">
        <v>42848</v>
      </c>
      <c r="DK2" s="23">
        <v>42849</v>
      </c>
      <c r="DL2" s="23">
        <v>42850</v>
      </c>
      <c r="DM2" s="23">
        <v>42851</v>
      </c>
      <c r="DN2" s="23">
        <v>42852</v>
      </c>
      <c r="DO2" s="23">
        <v>42853</v>
      </c>
      <c r="DP2" s="23">
        <v>42854</v>
      </c>
      <c r="DQ2" s="23">
        <v>42855</v>
      </c>
      <c r="DR2" s="23">
        <v>42856</v>
      </c>
      <c r="DS2" s="23">
        <v>42857</v>
      </c>
      <c r="DT2" s="23">
        <v>42858</v>
      </c>
      <c r="DU2" s="23">
        <v>42859</v>
      </c>
      <c r="DV2" s="23">
        <v>42860</v>
      </c>
      <c r="DW2" s="23">
        <v>42861</v>
      </c>
      <c r="DX2" s="23">
        <v>42862</v>
      </c>
      <c r="DY2" s="23">
        <v>42863</v>
      </c>
      <c r="DZ2" s="23">
        <v>42864</v>
      </c>
      <c r="EA2" s="23">
        <v>42865</v>
      </c>
      <c r="EB2" s="23">
        <v>42866</v>
      </c>
      <c r="EC2" s="23">
        <v>42867</v>
      </c>
      <c r="ED2" s="23">
        <v>42868</v>
      </c>
      <c r="EE2" s="23">
        <v>42869</v>
      </c>
      <c r="EF2" s="23">
        <v>42870</v>
      </c>
      <c r="EG2" s="23">
        <v>42871</v>
      </c>
      <c r="EH2" s="23">
        <v>42872</v>
      </c>
      <c r="EI2" s="23">
        <v>42873</v>
      </c>
      <c r="EJ2" s="23">
        <v>42874</v>
      </c>
      <c r="EK2" s="23">
        <v>42875</v>
      </c>
      <c r="EL2" s="23">
        <v>42876</v>
      </c>
      <c r="EM2" s="23">
        <v>42877</v>
      </c>
      <c r="EN2" s="23">
        <v>42878</v>
      </c>
      <c r="EO2" s="23">
        <v>42879</v>
      </c>
      <c r="EP2" s="23">
        <v>42880</v>
      </c>
      <c r="EQ2" s="23">
        <v>42881</v>
      </c>
      <c r="ER2" s="23">
        <v>42882</v>
      </c>
      <c r="ES2" s="23">
        <v>42883</v>
      </c>
      <c r="ET2" s="23">
        <v>42884</v>
      </c>
      <c r="EU2" s="23">
        <v>42885</v>
      </c>
      <c r="EV2" s="23">
        <v>42886</v>
      </c>
      <c r="EW2" s="23">
        <v>42887</v>
      </c>
      <c r="EX2" s="23">
        <v>42888</v>
      </c>
      <c r="EY2" s="23">
        <v>42889</v>
      </c>
      <c r="EZ2" s="23">
        <v>42890</v>
      </c>
      <c r="FA2" s="23">
        <v>42891</v>
      </c>
      <c r="FB2" s="23">
        <v>42892</v>
      </c>
      <c r="FC2" s="23">
        <v>42893</v>
      </c>
      <c r="FD2" s="23">
        <v>42894</v>
      </c>
      <c r="FE2" s="23">
        <v>42895</v>
      </c>
      <c r="FF2" s="23">
        <v>42896</v>
      </c>
      <c r="FG2" s="23">
        <v>42897</v>
      </c>
      <c r="FH2" s="23">
        <v>42898</v>
      </c>
      <c r="FI2" s="23">
        <v>42899</v>
      </c>
      <c r="FJ2" s="23">
        <v>42900</v>
      </c>
      <c r="FK2" s="23">
        <v>42901</v>
      </c>
      <c r="FL2" s="23">
        <v>42902</v>
      </c>
      <c r="FM2" s="23">
        <v>42903</v>
      </c>
      <c r="FN2" s="23">
        <v>42904</v>
      </c>
      <c r="FO2" s="23">
        <v>42905</v>
      </c>
      <c r="FP2" s="23">
        <v>42906</v>
      </c>
      <c r="FQ2" s="23">
        <v>42907</v>
      </c>
      <c r="FR2" s="23">
        <v>42908</v>
      </c>
      <c r="FS2" s="23">
        <v>42909</v>
      </c>
      <c r="FT2" s="23">
        <v>42910</v>
      </c>
      <c r="FU2" s="23">
        <v>42911</v>
      </c>
      <c r="FV2" s="23">
        <v>42912</v>
      </c>
      <c r="FW2" s="23">
        <v>42913</v>
      </c>
      <c r="FX2" s="23">
        <v>42914</v>
      </c>
      <c r="FY2" s="23">
        <v>42915</v>
      </c>
      <c r="FZ2" s="23">
        <v>42916</v>
      </c>
      <c r="GA2" s="23">
        <v>42917</v>
      </c>
      <c r="GB2" s="23">
        <v>42918</v>
      </c>
      <c r="GC2" s="23">
        <v>42919</v>
      </c>
      <c r="GD2" s="23">
        <v>42920</v>
      </c>
      <c r="GE2" s="23">
        <v>42921</v>
      </c>
      <c r="GF2" s="23">
        <v>42922</v>
      </c>
      <c r="GG2" s="23">
        <v>42923</v>
      </c>
      <c r="GH2" s="23">
        <v>42924</v>
      </c>
      <c r="GI2" s="23">
        <v>42925</v>
      </c>
      <c r="GJ2" s="23">
        <v>42926</v>
      </c>
      <c r="GK2" s="23">
        <v>42927</v>
      </c>
      <c r="GL2" s="23">
        <v>42928</v>
      </c>
      <c r="GM2" s="23">
        <v>42929</v>
      </c>
      <c r="GN2" s="23">
        <v>42930</v>
      </c>
      <c r="GO2" s="23">
        <v>42931</v>
      </c>
      <c r="GP2" s="23">
        <v>42932</v>
      </c>
      <c r="GQ2" s="23">
        <v>42933</v>
      </c>
      <c r="GR2" s="23">
        <v>42934</v>
      </c>
      <c r="GS2" s="23">
        <v>42935</v>
      </c>
      <c r="GT2" s="23">
        <v>42936</v>
      </c>
      <c r="GU2" s="23">
        <v>42937</v>
      </c>
      <c r="GV2" s="23">
        <v>42938</v>
      </c>
      <c r="GW2" s="23">
        <v>42939</v>
      </c>
      <c r="GX2" s="23">
        <v>42940</v>
      </c>
      <c r="GY2" s="23">
        <v>42941</v>
      </c>
      <c r="GZ2" s="23">
        <v>42942</v>
      </c>
      <c r="HA2" s="23">
        <v>42943</v>
      </c>
      <c r="HB2" s="23">
        <v>42944</v>
      </c>
      <c r="HC2" s="23">
        <v>42945</v>
      </c>
      <c r="HD2" s="23">
        <v>42946</v>
      </c>
      <c r="HE2" s="23">
        <v>42947</v>
      </c>
      <c r="HF2" s="23">
        <v>42948</v>
      </c>
      <c r="HG2" s="23">
        <v>42949</v>
      </c>
      <c r="HH2" s="23">
        <v>42950</v>
      </c>
      <c r="HI2" s="23">
        <v>42951</v>
      </c>
      <c r="HJ2" s="23">
        <v>42952</v>
      </c>
      <c r="HK2" s="23">
        <v>42953</v>
      </c>
      <c r="HL2" s="23">
        <v>42954</v>
      </c>
      <c r="HM2" s="23">
        <v>42955</v>
      </c>
      <c r="HN2" s="23">
        <v>42956</v>
      </c>
      <c r="HO2" s="23">
        <v>42957</v>
      </c>
      <c r="HP2" s="23">
        <v>42958</v>
      </c>
      <c r="HQ2" s="23">
        <v>42959</v>
      </c>
      <c r="HR2" s="23">
        <v>42960</v>
      </c>
      <c r="HS2" s="23">
        <v>42961</v>
      </c>
      <c r="HT2" s="23">
        <v>42962</v>
      </c>
      <c r="HU2" s="23">
        <v>42963</v>
      </c>
      <c r="HV2" s="23">
        <v>42964</v>
      </c>
      <c r="HW2" s="23">
        <v>42965</v>
      </c>
      <c r="HX2" s="23">
        <v>42966</v>
      </c>
      <c r="HY2" s="23">
        <v>42967</v>
      </c>
      <c r="HZ2" s="23">
        <v>42968</v>
      </c>
      <c r="IA2" s="23">
        <v>42969</v>
      </c>
      <c r="IB2" s="23">
        <v>42970</v>
      </c>
      <c r="IC2" s="23">
        <v>42971</v>
      </c>
      <c r="ID2" s="23">
        <v>42972</v>
      </c>
      <c r="IE2" s="23">
        <v>42973</v>
      </c>
      <c r="IF2" s="23">
        <v>42974</v>
      </c>
      <c r="IG2" s="23">
        <v>42975</v>
      </c>
      <c r="IH2" s="23">
        <v>42976</v>
      </c>
      <c r="II2" s="23">
        <v>42977</v>
      </c>
      <c r="IJ2" s="23">
        <v>42978</v>
      </c>
      <c r="IK2" s="23">
        <v>42979</v>
      </c>
      <c r="IL2" s="23">
        <v>42980</v>
      </c>
      <c r="IM2" s="23">
        <v>42981</v>
      </c>
      <c r="IN2" s="23">
        <v>42982</v>
      </c>
      <c r="IO2" s="23">
        <v>42983</v>
      </c>
      <c r="IP2" s="23">
        <v>42984</v>
      </c>
      <c r="IQ2" s="23">
        <v>42985</v>
      </c>
      <c r="IR2" s="23">
        <v>42986</v>
      </c>
      <c r="IS2" s="23">
        <v>42987</v>
      </c>
      <c r="IT2" s="23">
        <v>42988</v>
      </c>
      <c r="IU2" s="23">
        <v>42989</v>
      </c>
      <c r="IV2" s="23">
        <v>42990</v>
      </c>
      <c r="IW2" s="23">
        <v>42991</v>
      </c>
      <c r="IX2" s="23">
        <v>42992</v>
      </c>
      <c r="IY2" s="23">
        <v>42993</v>
      </c>
      <c r="IZ2" s="23">
        <v>42994</v>
      </c>
      <c r="JA2" s="23">
        <v>42995</v>
      </c>
      <c r="JB2" s="23">
        <v>42996</v>
      </c>
      <c r="JC2" s="23">
        <v>42997</v>
      </c>
      <c r="JD2" s="23">
        <v>42998</v>
      </c>
      <c r="JE2" s="23">
        <v>42999</v>
      </c>
      <c r="JF2" s="23">
        <v>43000</v>
      </c>
      <c r="JG2" s="23">
        <v>43001</v>
      </c>
      <c r="JH2" s="23">
        <v>43002</v>
      </c>
      <c r="JI2" s="23">
        <v>43003</v>
      </c>
      <c r="JJ2" s="23">
        <v>43004</v>
      </c>
      <c r="JK2" s="23">
        <v>43005</v>
      </c>
      <c r="JL2" s="23">
        <v>43006</v>
      </c>
      <c r="JM2" s="23">
        <v>43007</v>
      </c>
      <c r="JN2" s="23">
        <v>43008</v>
      </c>
      <c r="JO2" s="23">
        <v>43009</v>
      </c>
      <c r="JP2" s="23">
        <v>43010</v>
      </c>
      <c r="JQ2" s="23">
        <v>43011</v>
      </c>
      <c r="JR2" s="23">
        <v>43012</v>
      </c>
      <c r="JS2" s="23">
        <v>43013</v>
      </c>
      <c r="JT2" s="23">
        <v>43014</v>
      </c>
      <c r="JU2" s="23">
        <v>43015</v>
      </c>
      <c r="JV2" s="23">
        <v>43016</v>
      </c>
      <c r="JW2" s="23">
        <v>43017</v>
      </c>
      <c r="JX2" s="23">
        <v>43018</v>
      </c>
      <c r="JY2" s="23">
        <v>43019</v>
      </c>
      <c r="JZ2" s="23">
        <v>43020</v>
      </c>
      <c r="KA2" s="23">
        <v>43021</v>
      </c>
      <c r="KB2" s="23">
        <v>43022</v>
      </c>
      <c r="KC2" s="23">
        <v>43023</v>
      </c>
      <c r="KD2" s="23">
        <v>43024</v>
      </c>
      <c r="KE2" s="23">
        <v>43025</v>
      </c>
      <c r="KF2" s="23">
        <v>43026</v>
      </c>
      <c r="KG2" s="23">
        <v>43027</v>
      </c>
      <c r="KH2" s="23">
        <v>43028</v>
      </c>
      <c r="KI2" s="23">
        <v>43029</v>
      </c>
      <c r="KJ2" s="23">
        <v>43030</v>
      </c>
      <c r="KK2" s="23">
        <v>43031</v>
      </c>
      <c r="KL2" s="23">
        <v>43032</v>
      </c>
      <c r="KM2" s="23">
        <v>43033</v>
      </c>
      <c r="KN2" s="23">
        <v>43034</v>
      </c>
      <c r="KO2" s="23">
        <v>43035</v>
      </c>
      <c r="KP2" s="23">
        <v>43036</v>
      </c>
      <c r="KQ2" s="23">
        <v>43037</v>
      </c>
      <c r="KR2" s="23">
        <v>43038</v>
      </c>
      <c r="KS2" s="23">
        <v>43039</v>
      </c>
      <c r="KT2" s="23">
        <v>43040</v>
      </c>
      <c r="KU2" s="23">
        <v>43041</v>
      </c>
      <c r="KV2" s="23">
        <v>43042</v>
      </c>
      <c r="KW2" s="23">
        <v>43043</v>
      </c>
      <c r="KX2" s="23">
        <v>43044</v>
      </c>
      <c r="KY2" s="23">
        <v>43045</v>
      </c>
      <c r="KZ2" s="23">
        <v>43046</v>
      </c>
      <c r="LA2" s="23">
        <v>43047</v>
      </c>
      <c r="LB2" s="23">
        <v>43048</v>
      </c>
      <c r="LC2" s="23">
        <v>43049</v>
      </c>
      <c r="LD2" s="23">
        <v>43050</v>
      </c>
      <c r="LE2" s="23">
        <v>43051</v>
      </c>
      <c r="LF2" s="23">
        <v>43052</v>
      </c>
      <c r="LG2" s="23">
        <v>43053</v>
      </c>
      <c r="LH2" s="23">
        <v>43054</v>
      </c>
      <c r="LI2" s="23">
        <v>43055</v>
      </c>
      <c r="LJ2" s="23">
        <v>43056</v>
      </c>
      <c r="LK2" s="23">
        <v>43057</v>
      </c>
      <c r="LL2" s="23">
        <v>43058</v>
      </c>
      <c r="LM2" s="23">
        <v>43059</v>
      </c>
      <c r="LN2" s="23">
        <v>43060</v>
      </c>
      <c r="LO2" s="23">
        <v>43061</v>
      </c>
      <c r="LP2" s="23">
        <v>43062</v>
      </c>
      <c r="LQ2" s="23">
        <v>43063</v>
      </c>
      <c r="LR2" s="23">
        <v>43064</v>
      </c>
      <c r="LS2" s="23">
        <v>43065</v>
      </c>
      <c r="LT2" s="23">
        <v>43066</v>
      </c>
      <c r="LU2" s="23">
        <v>43067</v>
      </c>
      <c r="LV2" s="23">
        <v>43068</v>
      </c>
      <c r="LW2" s="23">
        <v>43069</v>
      </c>
      <c r="LX2" s="23">
        <v>43070</v>
      </c>
      <c r="LY2" s="23">
        <v>43071</v>
      </c>
      <c r="LZ2" s="23">
        <v>43072</v>
      </c>
      <c r="MA2" s="23">
        <v>43073</v>
      </c>
      <c r="MB2" s="23">
        <v>43074</v>
      </c>
      <c r="MC2" s="23">
        <v>43075</v>
      </c>
      <c r="MD2" s="23">
        <v>43076</v>
      </c>
      <c r="ME2" s="23">
        <v>43077</v>
      </c>
      <c r="MF2" s="23">
        <v>43078</v>
      </c>
      <c r="MG2" s="23">
        <v>43079</v>
      </c>
      <c r="MH2" s="23">
        <v>43080</v>
      </c>
      <c r="MI2" s="23">
        <v>43081</v>
      </c>
      <c r="MJ2" s="23">
        <v>43082</v>
      </c>
      <c r="MK2" s="23">
        <v>43083</v>
      </c>
      <c r="ML2" s="23">
        <v>43084</v>
      </c>
      <c r="MM2" s="23">
        <v>43085</v>
      </c>
      <c r="MN2" s="23">
        <v>43086</v>
      </c>
      <c r="MO2" s="23">
        <v>43087</v>
      </c>
      <c r="MP2" s="23">
        <v>43088</v>
      </c>
      <c r="MQ2" s="23">
        <v>43089</v>
      </c>
      <c r="MR2" s="23">
        <v>43090</v>
      </c>
      <c r="MS2" s="23">
        <v>43091</v>
      </c>
      <c r="MT2" s="23">
        <v>43092</v>
      </c>
      <c r="MU2" s="23">
        <v>43093</v>
      </c>
      <c r="MV2" s="23">
        <v>43094</v>
      </c>
      <c r="MW2" s="23">
        <v>43095</v>
      </c>
      <c r="MX2" s="23">
        <v>43096</v>
      </c>
      <c r="MY2" s="23">
        <v>43097</v>
      </c>
      <c r="MZ2" s="23">
        <v>43098</v>
      </c>
      <c r="NA2" s="23">
        <v>43099</v>
      </c>
      <c r="NB2" s="23">
        <v>43100</v>
      </c>
      <c r="NF2" s="33" t="s">
        <v>49</v>
      </c>
      <c r="NG2" s="33" t="s">
        <v>50</v>
      </c>
      <c r="NH2" s="33" t="s">
        <v>51</v>
      </c>
      <c r="NI2" s="33" t="s">
        <v>52</v>
      </c>
      <c r="NJ2" s="33" t="s">
        <v>53</v>
      </c>
      <c r="NK2" s="33" t="s">
        <v>54</v>
      </c>
      <c r="NL2" s="33" t="s">
        <v>55</v>
      </c>
      <c r="NM2" s="33" t="s">
        <v>56</v>
      </c>
      <c r="NN2" s="33" t="s">
        <v>57</v>
      </c>
      <c r="NO2" s="33" t="s">
        <v>58</v>
      </c>
      <c r="NP2" s="33" t="s">
        <v>59</v>
      </c>
      <c r="NQ2" s="33" t="s">
        <v>60</v>
      </c>
      <c r="NT2" s="33" t="s">
        <v>61</v>
      </c>
      <c r="NU2" s="33" t="s">
        <v>49</v>
      </c>
      <c r="NV2" s="33" t="s">
        <v>50</v>
      </c>
      <c r="NW2" s="33" t="s">
        <v>51</v>
      </c>
      <c r="NX2" s="33" t="s">
        <v>52</v>
      </c>
      <c r="NY2" s="33" t="s">
        <v>53</v>
      </c>
      <c r="NZ2" s="33" t="s">
        <v>54</v>
      </c>
      <c r="OA2" s="33" t="s">
        <v>55</v>
      </c>
      <c r="OB2" s="33" t="s">
        <v>56</v>
      </c>
      <c r="OC2" s="33" t="s">
        <v>57</v>
      </c>
      <c r="OD2" s="33" t="s">
        <v>58</v>
      </c>
      <c r="OE2" s="33" t="s">
        <v>59</v>
      </c>
      <c r="OF2" s="33" t="s">
        <v>60</v>
      </c>
    </row>
    <row r="3" spans="1:398" x14ac:dyDescent="0.25">
      <c r="A3" t="s">
        <v>23</v>
      </c>
      <c r="B3">
        <v>5</v>
      </c>
      <c r="C3">
        <v>5</v>
      </c>
      <c r="D3">
        <v>6</v>
      </c>
      <c r="E3">
        <v>6</v>
      </c>
      <c r="F3">
        <v>3</v>
      </c>
      <c r="G3">
        <v>7</v>
      </c>
      <c r="H3">
        <v>9</v>
      </c>
      <c r="I3">
        <v>4</v>
      </c>
      <c r="J3">
        <v>7</v>
      </c>
      <c r="K3">
        <v>6</v>
      </c>
      <c r="L3">
        <v>8</v>
      </c>
      <c r="M3">
        <v>24</v>
      </c>
      <c r="N3">
        <v>7</v>
      </c>
      <c r="O3">
        <v>2</v>
      </c>
      <c r="P3">
        <v>6</v>
      </c>
      <c r="Q3">
        <v>3</v>
      </c>
      <c r="R3">
        <v>7</v>
      </c>
      <c r="S3">
        <v>8</v>
      </c>
      <c r="T3">
        <v>3</v>
      </c>
      <c r="U3">
        <v>5</v>
      </c>
      <c r="V3">
        <v>7</v>
      </c>
      <c r="W3">
        <v>64</v>
      </c>
      <c r="X3">
        <v>7</v>
      </c>
      <c r="Y3">
        <v>8</v>
      </c>
      <c r="Z3">
        <v>8</v>
      </c>
      <c r="AA3">
        <v>9</v>
      </c>
      <c r="AB3">
        <v>9</v>
      </c>
      <c r="AC3">
        <v>9</v>
      </c>
      <c r="AD3">
        <v>9</v>
      </c>
      <c r="AE3">
        <v>9</v>
      </c>
      <c r="AF3">
        <v>9</v>
      </c>
      <c r="AH3">
        <v>9</v>
      </c>
      <c r="AI3">
        <v>9</v>
      </c>
      <c r="AJ3">
        <v>9</v>
      </c>
      <c r="AK3">
        <v>9</v>
      </c>
      <c r="AL3">
        <v>9</v>
      </c>
      <c r="AN3">
        <v>9</v>
      </c>
      <c r="AO3">
        <v>9</v>
      </c>
      <c r="AP3">
        <v>9</v>
      </c>
      <c r="AQ3">
        <v>9</v>
      </c>
      <c r="AR3">
        <v>9</v>
      </c>
      <c r="AS3">
        <v>9</v>
      </c>
      <c r="AT3">
        <v>9</v>
      </c>
      <c r="AU3">
        <v>9</v>
      </c>
      <c r="AV3">
        <v>9</v>
      </c>
      <c r="AW3">
        <v>9</v>
      </c>
      <c r="AX3">
        <v>9</v>
      </c>
      <c r="AY3">
        <v>9</v>
      </c>
      <c r="AZ3">
        <v>9</v>
      </c>
      <c r="BA3">
        <v>9</v>
      </c>
      <c r="BB3">
        <v>9</v>
      </c>
      <c r="BC3">
        <v>9</v>
      </c>
      <c r="BD3">
        <v>9</v>
      </c>
      <c r="BE3">
        <v>9</v>
      </c>
      <c r="BF3">
        <v>9</v>
      </c>
      <c r="BG3">
        <v>9</v>
      </c>
      <c r="BH3">
        <v>9</v>
      </c>
      <c r="BI3">
        <v>9</v>
      </c>
      <c r="BJ3">
        <v>9</v>
      </c>
      <c r="BK3">
        <v>9</v>
      </c>
      <c r="BL3">
        <v>9</v>
      </c>
      <c r="BM3">
        <v>9</v>
      </c>
      <c r="BN3">
        <v>9</v>
      </c>
      <c r="BO3">
        <v>9</v>
      </c>
      <c r="BP3">
        <v>9</v>
      </c>
      <c r="BQ3">
        <v>9</v>
      </c>
      <c r="BR3">
        <v>9</v>
      </c>
      <c r="BS3">
        <v>9</v>
      </c>
      <c r="BT3">
        <v>9</v>
      </c>
      <c r="BU3">
        <v>9</v>
      </c>
      <c r="BV3">
        <v>9</v>
      </c>
      <c r="BW3">
        <v>9</v>
      </c>
      <c r="BX3">
        <v>9</v>
      </c>
      <c r="BY3">
        <v>9</v>
      </c>
      <c r="BZ3">
        <v>9</v>
      </c>
      <c r="CA3">
        <v>9</v>
      </c>
      <c r="CB3">
        <v>9</v>
      </c>
      <c r="CC3">
        <v>9</v>
      </c>
      <c r="CD3">
        <v>9</v>
      </c>
      <c r="CE3">
        <v>9</v>
      </c>
      <c r="CF3">
        <v>9</v>
      </c>
      <c r="CG3">
        <v>9</v>
      </c>
      <c r="CH3">
        <v>9</v>
      </c>
      <c r="CI3">
        <v>9</v>
      </c>
      <c r="CJ3">
        <v>9</v>
      </c>
      <c r="CK3">
        <v>9</v>
      </c>
      <c r="CL3">
        <v>9</v>
      </c>
      <c r="CM3">
        <v>9</v>
      </c>
      <c r="CN3">
        <v>9</v>
      </c>
      <c r="CO3">
        <v>9</v>
      </c>
      <c r="CP3">
        <v>9</v>
      </c>
      <c r="CQ3">
        <v>9</v>
      </c>
      <c r="CR3">
        <v>9</v>
      </c>
      <c r="CS3">
        <v>9</v>
      </c>
      <c r="CT3">
        <v>9</v>
      </c>
      <c r="CU3">
        <v>9</v>
      </c>
      <c r="CV3">
        <v>9</v>
      </c>
      <c r="CW3">
        <v>9</v>
      </c>
      <c r="CX3">
        <v>9</v>
      </c>
      <c r="CY3">
        <v>9</v>
      </c>
      <c r="CZ3">
        <v>9</v>
      </c>
      <c r="DA3">
        <v>9</v>
      </c>
      <c r="DB3">
        <v>9</v>
      </c>
      <c r="DC3">
        <v>9</v>
      </c>
      <c r="DD3">
        <v>9</v>
      </c>
      <c r="DE3">
        <v>9</v>
      </c>
      <c r="DF3">
        <v>9</v>
      </c>
      <c r="DG3">
        <v>9</v>
      </c>
      <c r="DH3">
        <v>9</v>
      </c>
      <c r="DI3">
        <v>9</v>
      </c>
      <c r="DJ3">
        <v>9</v>
      </c>
      <c r="DK3">
        <v>9</v>
      </c>
      <c r="DL3">
        <v>9</v>
      </c>
      <c r="DM3">
        <v>9</v>
      </c>
      <c r="DN3">
        <v>9</v>
      </c>
      <c r="DO3">
        <v>9</v>
      </c>
      <c r="DP3">
        <v>9</v>
      </c>
      <c r="DQ3">
        <v>9</v>
      </c>
      <c r="DR3">
        <v>9</v>
      </c>
      <c r="DS3">
        <v>9</v>
      </c>
      <c r="DT3">
        <v>9</v>
      </c>
      <c r="DU3">
        <v>3</v>
      </c>
      <c r="DV3">
        <v>3</v>
      </c>
      <c r="DW3">
        <v>3</v>
      </c>
      <c r="DX3">
        <v>3</v>
      </c>
      <c r="DY3">
        <v>3</v>
      </c>
      <c r="DZ3">
        <v>3</v>
      </c>
      <c r="EA3">
        <v>3</v>
      </c>
      <c r="EB3">
        <v>3</v>
      </c>
      <c r="EC3">
        <v>3</v>
      </c>
      <c r="ED3">
        <v>3</v>
      </c>
      <c r="EE3">
        <v>3</v>
      </c>
      <c r="EF3">
        <v>3</v>
      </c>
      <c r="EG3">
        <v>3</v>
      </c>
      <c r="EH3">
        <v>3</v>
      </c>
      <c r="EI3">
        <v>3</v>
      </c>
      <c r="EJ3">
        <v>3</v>
      </c>
      <c r="EK3">
        <v>3</v>
      </c>
      <c r="EL3">
        <v>3</v>
      </c>
      <c r="EM3">
        <v>3</v>
      </c>
      <c r="EN3">
        <v>3</v>
      </c>
      <c r="EO3">
        <v>3</v>
      </c>
      <c r="EP3">
        <v>3</v>
      </c>
      <c r="EQ3">
        <v>3</v>
      </c>
      <c r="ER3">
        <v>3</v>
      </c>
      <c r="ES3">
        <v>3</v>
      </c>
      <c r="ET3">
        <v>3</v>
      </c>
      <c r="EU3">
        <v>3</v>
      </c>
      <c r="EV3">
        <v>3</v>
      </c>
      <c r="EW3">
        <v>3</v>
      </c>
      <c r="EX3">
        <v>3</v>
      </c>
      <c r="EY3">
        <v>3</v>
      </c>
      <c r="EZ3">
        <v>3</v>
      </c>
      <c r="FA3">
        <v>3</v>
      </c>
      <c r="FB3">
        <v>3</v>
      </c>
      <c r="FC3">
        <v>3</v>
      </c>
      <c r="FD3">
        <v>3</v>
      </c>
      <c r="FE3">
        <v>3</v>
      </c>
      <c r="FF3">
        <v>3</v>
      </c>
      <c r="FG3">
        <v>3</v>
      </c>
      <c r="FH3">
        <v>3</v>
      </c>
      <c r="FI3">
        <v>3</v>
      </c>
      <c r="FJ3">
        <v>3</v>
      </c>
      <c r="FK3">
        <v>3</v>
      </c>
      <c r="FL3">
        <v>3</v>
      </c>
      <c r="FM3">
        <v>3</v>
      </c>
      <c r="FN3">
        <v>3</v>
      </c>
      <c r="FO3">
        <v>3</v>
      </c>
      <c r="FP3">
        <v>3</v>
      </c>
      <c r="FQ3">
        <v>3</v>
      </c>
      <c r="FR3">
        <v>3</v>
      </c>
      <c r="FS3">
        <v>3</v>
      </c>
      <c r="FT3">
        <v>3</v>
      </c>
      <c r="FU3">
        <v>3</v>
      </c>
      <c r="FV3">
        <v>3</v>
      </c>
      <c r="FW3">
        <v>3</v>
      </c>
      <c r="FX3">
        <v>3</v>
      </c>
      <c r="FY3">
        <v>3</v>
      </c>
      <c r="FZ3">
        <v>3</v>
      </c>
      <c r="GA3">
        <v>3</v>
      </c>
      <c r="GB3">
        <v>3</v>
      </c>
      <c r="GC3">
        <v>3</v>
      </c>
      <c r="GD3">
        <v>3</v>
      </c>
      <c r="GE3">
        <v>3</v>
      </c>
      <c r="GF3">
        <v>3</v>
      </c>
      <c r="GG3">
        <v>3</v>
      </c>
      <c r="GH3">
        <v>3</v>
      </c>
      <c r="GI3">
        <v>3</v>
      </c>
      <c r="GJ3">
        <v>3</v>
      </c>
      <c r="GK3">
        <v>3</v>
      </c>
      <c r="GL3">
        <v>3</v>
      </c>
      <c r="GM3">
        <v>3</v>
      </c>
      <c r="GN3">
        <v>3</v>
      </c>
      <c r="GO3">
        <v>3</v>
      </c>
      <c r="GP3">
        <v>3</v>
      </c>
      <c r="GQ3">
        <v>3</v>
      </c>
      <c r="GR3">
        <v>3</v>
      </c>
      <c r="GS3">
        <v>3</v>
      </c>
      <c r="GT3">
        <v>3</v>
      </c>
      <c r="GU3">
        <v>3</v>
      </c>
      <c r="GV3">
        <v>3</v>
      </c>
      <c r="GW3">
        <v>3</v>
      </c>
      <c r="GX3">
        <v>3</v>
      </c>
      <c r="GY3">
        <v>3</v>
      </c>
      <c r="GZ3">
        <v>3</v>
      </c>
      <c r="HA3">
        <v>3</v>
      </c>
      <c r="HB3">
        <v>3</v>
      </c>
      <c r="HC3">
        <v>3</v>
      </c>
      <c r="HD3">
        <v>3</v>
      </c>
      <c r="HE3">
        <v>3</v>
      </c>
      <c r="HF3">
        <v>3</v>
      </c>
      <c r="HG3">
        <v>3</v>
      </c>
      <c r="HH3">
        <v>3</v>
      </c>
      <c r="HI3">
        <v>3</v>
      </c>
      <c r="HJ3">
        <v>3</v>
      </c>
      <c r="HK3">
        <v>3</v>
      </c>
      <c r="HL3">
        <v>3</v>
      </c>
      <c r="HM3">
        <v>3</v>
      </c>
      <c r="HN3">
        <v>7</v>
      </c>
      <c r="HO3">
        <v>7</v>
      </c>
      <c r="HP3">
        <v>7</v>
      </c>
      <c r="HQ3">
        <v>7</v>
      </c>
      <c r="HR3">
        <v>7</v>
      </c>
      <c r="HS3">
        <v>7</v>
      </c>
      <c r="HT3">
        <v>7</v>
      </c>
      <c r="HU3">
        <v>7</v>
      </c>
      <c r="HV3">
        <v>7</v>
      </c>
      <c r="HW3">
        <v>7</v>
      </c>
      <c r="HX3">
        <v>7</v>
      </c>
      <c r="HY3">
        <v>7</v>
      </c>
      <c r="HZ3">
        <v>7</v>
      </c>
      <c r="IA3">
        <v>7</v>
      </c>
      <c r="IB3">
        <v>7</v>
      </c>
      <c r="IC3">
        <v>7</v>
      </c>
      <c r="ID3">
        <v>7</v>
      </c>
      <c r="IE3">
        <v>7</v>
      </c>
      <c r="IF3">
        <v>7</v>
      </c>
      <c r="IG3">
        <v>7</v>
      </c>
      <c r="IH3">
        <v>7</v>
      </c>
      <c r="II3">
        <v>7</v>
      </c>
      <c r="IJ3">
        <v>7</v>
      </c>
      <c r="IK3">
        <v>7</v>
      </c>
      <c r="IL3">
        <v>7</v>
      </c>
      <c r="IM3">
        <v>7</v>
      </c>
      <c r="IN3">
        <v>7</v>
      </c>
      <c r="IO3">
        <v>7</v>
      </c>
      <c r="IP3">
        <v>7</v>
      </c>
      <c r="IQ3">
        <v>7</v>
      </c>
      <c r="IR3">
        <v>7</v>
      </c>
      <c r="IS3">
        <v>7</v>
      </c>
      <c r="IT3">
        <v>7</v>
      </c>
      <c r="IU3">
        <v>7</v>
      </c>
      <c r="IV3">
        <v>7</v>
      </c>
      <c r="IW3">
        <v>7</v>
      </c>
      <c r="IX3">
        <v>7</v>
      </c>
      <c r="IY3">
        <v>7</v>
      </c>
      <c r="IZ3">
        <v>7</v>
      </c>
      <c r="JA3">
        <v>7</v>
      </c>
      <c r="JB3">
        <v>7</v>
      </c>
      <c r="JC3">
        <v>7</v>
      </c>
      <c r="JD3">
        <v>7</v>
      </c>
      <c r="JE3">
        <v>7</v>
      </c>
      <c r="JF3">
        <v>7</v>
      </c>
      <c r="JG3">
        <v>7</v>
      </c>
      <c r="JH3">
        <v>7</v>
      </c>
      <c r="JI3">
        <v>7</v>
      </c>
      <c r="JJ3">
        <v>7</v>
      </c>
      <c r="JK3">
        <v>7</v>
      </c>
      <c r="JL3">
        <v>7</v>
      </c>
      <c r="JM3">
        <v>7</v>
      </c>
      <c r="JN3">
        <v>7</v>
      </c>
      <c r="JO3">
        <v>7</v>
      </c>
      <c r="JP3">
        <v>7</v>
      </c>
      <c r="JQ3">
        <v>7</v>
      </c>
      <c r="JR3">
        <v>7</v>
      </c>
      <c r="JS3">
        <v>7</v>
      </c>
      <c r="JT3">
        <v>7</v>
      </c>
      <c r="JU3">
        <v>7</v>
      </c>
      <c r="JV3">
        <v>7</v>
      </c>
      <c r="JW3">
        <v>7</v>
      </c>
      <c r="JX3">
        <v>7</v>
      </c>
      <c r="JY3">
        <v>7</v>
      </c>
      <c r="JZ3">
        <v>7</v>
      </c>
      <c r="KA3">
        <v>7</v>
      </c>
      <c r="KB3">
        <v>7</v>
      </c>
      <c r="KC3">
        <v>7</v>
      </c>
      <c r="KD3">
        <v>7</v>
      </c>
      <c r="KE3">
        <v>7</v>
      </c>
      <c r="KF3">
        <v>7</v>
      </c>
      <c r="KG3">
        <v>7</v>
      </c>
      <c r="KH3">
        <v>7</v>
      </c>
      <c r="KI3">
        <v>7</v>
      </c>
      <c r="KJ3">
        <v>7</v>
      </c>
      <c r="KK3">
        <v>7</v>
      </c>
      <c r="KL3">
        <v>7</v>
      </c>
      <c r="KM3">
        <v>7</v>
      </c>
      <c r="KN3">
        <v>7</v>
      </c>
      <c r="KO3">
        <v>7</v>
      </c>
      <c r="KP3">
        <v>7</v>
      </c>
      <c r="KQ3">
        <v>7</v>
      </c>
      <c r="KR3">
        <v>7</v>
      </c>
      <c r="KS3">
        <v>7</v>
      </c>
      <c r="KT3">
        <v>7</v>
      </c>
      <c r="KU3">
        <v>7</v>
      </c>
      <c r="KV3">
        <v>7</v>
      </c>
      <c r="KW3">
        <v>7</v>
      </c>
      <c r="KX3">
        <v>7</v>
      </c>
      <c r="KY3">
        <v>7</v>
      </c>
      <c r="KZ3">
        <v>7</v>
      </c>
      <c r="LA3">
        <v>7</v>
      </c>
      <c r="LB3">
        <v>7</v>
      </c>
      <c r="LC3">
        <v>7</v>
      </c>
      <c r="LD3">
        <v>7</v>
      </c>
      <c r="LE3">
        <v>7</v>
      </c>
      <c r="LF3">
        <v>7</v>
      </c>
      <c r="LG3">
        <v>7</v>
      </c>
      <c r="LH3">
        <v>7</v>
      </c>
      <c r="LI3">
        <v>7</v>
      </c>
      <c r="LJ3">
        <v>7</v>
      </c>
      <c r="LK3">
        <v>7</v>
      </c>
      <c r="LL3">
        <v>7</v>
      </c>
      <c r="LM3">
        <v>7</v>
      </c>
      <c r="LN3">
        <v>7</v>
      </c>
      <c r="LO3">
        <v>9</v>
      </c>
      <c r="LP3">
        <v>9</v>
      </c>
      <c r="LQ3">
        <v>9</v>
      </c>
      <c r="LR3">
        <v>9</v>
      </c>
      <c r="LS3">
        <v>9</v>
      </c>
      <c r="LT3">
        <v>9</v>
      </c>
      <c r="LU3">
        <v>9</v>
      </c>
      <c r="LV3">
        <v>9</v>
      </c>
      <c r="LW3">
        <v>9</v>
      </c>
      <c r="LX3">
        <v>9</v>
      </c>
      <c r="LY3">
        <v>9</v>
      </c>
      <c r="LZ3">
        <v>9</v>
      </c>
      <c r="MA3">
        <v>9</v>
      </c>
      <c r="MB3">
        <v>9</v>
      </c>
      <c r="MC3">
        <v>9</v>
      </c>
      <c r="MD3">
        <v>9</v>
      </c>
      <c r="ME3">
        <v>9</v>
      </c>
      <c r="MF3">
        <v>9</v>
      </c>
      <c r="MG3">
        <v>9</v>
      </c>
      <c r="MH3">
        <v>9</v>
      </c>
      <c r="MI3">
        <v>9</v>
      </c>
      <c r="MJ3">
        <v>9</v>
      </c>
      <c r="MK3">
        <v>9</v>
      </c>
      <c r="ML3">
        <v>9</v>
      </c>
      <c r="MM3">
        <v>9</v>
      </c>
      <c r="MN3">
        <v>9</v>
      </c>
      <c r="MO3">
        <v>9</v>
      </c>
      <c r="MP3">
        <v>9</v>
      </c>
      <c r="MQ3">
        <v>9</v>
      </c>
      <c r="MR3">
        <v>9</v>
      </c>
      <c r="MS3">
        <v>9</v>
      </c>
      <c r="MT3">
        <v>9</v>
      </c>
      <c r="MU3">
        <v>9</v>
      </c>
      <c r="MV3">
        <v>9</v>
      </c>
      <c r="MW3">
        <v>9</v>
      </c>
      <c r="MX3">
        <v>9</v>
      </c>
      <c r="MY3">
        <v>5</v>
      </c>
      <c r="MZ3">
        <v>9</v>
      </c>
      <c r="NA3">
        <v>9</v>
      </c>
      <c r="NB3">
        <v>9</v>
      </c>
      <c r="NE3" t="str">
        <f>A3</f>
        <v>Mark</v>
      </c>
      <c r="NF3">
        <f>SUMIF($B$1:$NB$1,NF$1,$B2:$NB3)</f>
        <v>1325281</v>
      </c>
      <c r="NG3">
        <f t="shared" ref="NG3:NQ11" si="6">SUMIF($B$1:$NB$1,NG$1,$B2:$NB3)</f>
        <v>1197854</v>
      </c>
      <c r="NH3">
        <f t="shared" si="6"/>
        <v>1327110</v>
      </c>
      <c r="NI3">
        <f t="shared" si="6"/>
        <v>1285215</v>
      </c>
      <c r="NJ3">
        <f t="shared" si="6"/>
        <v>1329001</v>
      </c>
      <c r="NK3">
        <f t="shared" si="6"/>
        <v>1287045</v>
      </c>
      <c r="NL3">
        <f t="shared" si="6"/>
        <v>1330892</v>
      </c>
      <c r="NM3">
        <f t="shared" si="6"/>
        <v>1331853</v>
      </c>
      <c r="NN3">
        <f t="shared" si="6"/>
        <v>1289805</v>
      </c>
      <c r="NO3">
        <f t="shared" si="6"/>
        <v>1333744</v>
      </c>
      <c r="NP3">
        <f t="shared" si="6"/>
        <v>1291635</v>
      </c>
      <c r="NQ3">
        <f t="shared" si="6"/>
        <v>1335635</v>
      </c>
      <c r="NS3" t="s">
        <v>23</v>
      </c>
      <c r="NT3">
        <v>10</v>
      </c>
      <c r="NU3">
        <f>$NT3*NF3</f>
        <v>13252810</v>
      </c>
      <c r="NV3">
        <f t="shared" ref="NV3:OF11" si="7">$NT3*NG3</f>
        <v>11978540</v>
      </c>
      <c r="NW3">
        <f t="shared" si="7"/>
        <v>13271100</v>
      </c>
      <c r="NX3">
        <f t="shared" si="7"/>
        <v>12852150</v>
      </c>
      <c r="NY3">
        <f t="shared" si="7"/>
        <v>13290010</v>
      </c>
      <c r="NZ3">
        <f t="shared" si="7"/>
        <v>12870450</v>
      </c>
      <c r="OA3">
        <f t="shared" si="7"/>
        <v>13308920</v>
      </c>
      <c r="OB3">
        <f t="shared" si="7"/>
        <v>13318530</v>
      </c>
      <c r="OC3">
        <f t="shared" si="7"/>
        <v>12898050</v>
      </c>
      <c r="OD3">
        <f t="shared" si="7"/>
        <v>13337440</v>
      </c>
      <c r="OE3">
        <f t="shared" si="7"/>
        <v>12916350</v>
      </c>
      <c r="OF3">
        <f t="shared" si="7"/>
        <v>13356350</v>
      </c>
    </row>
    <row r="4" spans="1:398" x14ac:dyDescent="0.25">
      <c r="A4" t="s">
        <v>24</v>
      </c>
      <c r="B4">
        <v>6</v>
      </c>
      <c r="C4">
        <v>6</v>
      </c>
      <c r="D4">
        <v>6</v>
      </c>
      <c r="E4">
        <v>6</v>
      </c>
      <c r="F4">
        <v>6</v>
      </c>
      <c r="G4">
        <v>6</v>
      </c>
      <c r="H4">
        <v>6</v>
      </c>
      <c r="I4">
        <v>6</v>
      </c>
      <c r="J4">
        <v>6</v>
      </c>
      <c r="K4">
        <v>6</v>
      </c>
      <c r="L4">
        <v>6</v>
      </c>
      <c r="M4">
        <v>6</v>
      </c>
      <c r="N4">
        <v>6</v>
      </c>
      <c r="O4">
        <v>6</v>
      </c>
      <c r="P4">
        <v>6</v>
      </c>
      <c r="Q4">
        <v>6</v>
      </c>
      <c r="R4">
        <v>6</v>
      </c>
      <c r="S4">
        <v>6</v>
      </c>
      <c r="T4">
        <v>6</v>
      </c>
      <c r="U4">
        <v>6</v>
      </c>
      <c r="V4">
        <v>6</v>
      </c>
      <c r="W4">
        <v>6</v>
      </c>
      <c r="X4">
        <v>6</v>
      </c>
      <c r="Y4">
        <v>6</v>
      </c>
      <c r="Z4">
        <v>6</v>
      </c>
      <c r="AA4">
        <v>6</v>
      </c>
      <c r="AB4">
        <v>6</v>
      </c>
      <c r="AC4">
        <v>6</v>
      </c>
      <c r="AD4">
        <v>6</v>
      </c>
      <c r="AE4">
        <v>6</v>
      </c>
      <c r="AF4">
        <v>6</v>
      </c>
      <c r="AG4">
        <v>6</v>
      </c>
      <c r="AH4">
        <v>6</v>
      </c>
      <c r="AI4">
        <v>6</v>
      </c>
      <c r="AJ4">
        <v>6</v>
      </c>
      <c r="AK4">
        <v>6</v>
      </c>
      <c r="AL4">
        <v>6</v>
      </c>
      <c r="AM4">
        <v>6</v>
      </c>
      <c r="AN4">
        <v>6</v>
      </c>
      <c r="AO4">
        <v>6</v>
      </c>
      <c r="AP4">
        <v>6</v>
      </c>
      <c r="AQ4">
        <v>6</v>
      </c>
      <c r="AR4">
        <v>6</v>
      </c>
      <c r="AS4">
        <v>6</v>
      </c>
      <c r="AT4">
        <v>6</v>
      </c>
      <c r="AU4">
        <v>6</v>
      </c>
      <c r="AV4">
        <v>6</v>
      </c>
      <c r="AW4">
        <v>6</v>
      </c>
      <c r="AX4">
        <v>6</v>
      </c>
      <c r="AY4">
        <v>6</v>
      </c>
      <c r="AZ4">
        <v>6</v>
      </c>
      <c r="BA4">
        <v>6</v>
      </c>
      <c r="BB4">
        <v>6</v>
      </c>
      <c r="BC4">
        <v>6</v>
      </c>
      <c r="BD4">
        <v>6</v>
      </c>
      <c r="BE4">
        <v>6</v>
      </c>
      <c r="BF4">
        <v>6</v>
      </c>
      <c r="BG4">
        <v>6</v>
      </c>
      <c r="BH4">
        <v>6</v>
      </c>
      <c r="BI4">
        <v>6</v>
      </c>
      <c r="BJ4">
        <v>6</v>
      </c>
      <c r="BK4">
        <v>6</v>
      </c>
      <c r="BL4">
        <v>6</v>
      </c>
      <c r="BM4">
        <v>6</v>
      </c>
      <c r="BN4">
        <v>6</v>
      </c>
      <c r="BO4">
        <v>6</v>
      </c>
      <c r="BP4">
        <v>6</v>
      </c>
      <c r="BQ4">
        <v>6</v>
      </c>
      <c r="BR4">
        <v>6</v>
      </c>
      <c r="BS4">
        <v>6</v>
      </c>
      <c r="BT4">
        <v>6</v>
      </c>
      <c r="BU4">
        <v>6</v>
      </c>
      <c r="BV4">
        <v>6</v>
      </c>
      <c r="BW4">
        <v>6</v>
      </c>
      <c r="BX4">
        <v>6</v>
      </c>
      <c r="BY4">
        <v>6</v>
      </c>
      <c r="BZ4">
        <v>6</v>
      </c>
      <c r="CA4">
        <v>6</v>
      </c>
      <c r="CB4">
        <v>6</v>
      </c>
      <c r="CC4">
        <v>6</v>
      </c>
      <c r="CD4">
        <v>6</v>
      </c>
      <c r="CE4">
        <v>6</v>
      </c>
      <c r="CF4">
        <v>6</v>
      </c>
      <c r="CG4">
        <v>6</v>
      </c>
      <c r="CH4">
        <v>6</v>
      </c>
      <c r="CI4">
        <v>6</v>
      </c>
      <c r="CJ4">
        <v>6</v>
      </c>
      <c r="CK4">
        <v>6</v>
      </c>
      <c r="CL4">
        <v>6</v>
      </c>
      <c r="CM4">
        <v>6</v>
      </c>
      <c r="CN4">
        <v>6</v>
      </c>
      <c r="CO4">
        <v>6</v>
      </c>
      <c r="CP4">
        <v>6</v>
      </c>
      <c r="CQ4">
        <v>6</v>
      </c>
      <c r="CR4">
        <v>6</v>
      </c>
      <c r="CS4">
        <v>6</v>
      </c>
      <c r="CT4">
        <v>6</v>
      </c>
      <c r="CU4">
        <v>6</v>
      </c>
      <c r="CV4">
        <v>6</v>
      </c>
      <c r="CW4">
        <v>6</v>
      </c>
      <c r="CX4">
        <v>6</v>
      </c>
      <c r="CY4">
        <v>6</v>
      </c>
      <c r="CZ4">
        <v>6</v>
      </c>
      <c r="DA4">
        <v>6</v>
      </c>
      <c r="DB4">
        <v>6</v>
      </c>
      <c r="DC4">
        <v>6</v>
      </c>
      <c r="DD4">
        <v>6</v>
      </c>
      <c r="DE4">
        <v>6</v>
      </c>
      <c r="DF4">
        <v>6</v>
      </c>
      <c r="DG4">
        <v>6</v>
      </c>
      <c r="DH4">
        <v>6</v>
      </c>
      <c r="DI4">
        <v>6</v>
      </c>
      <c r="DJ4">
        <v>6</v>
      </c>
      <c r="DK4">
        <v>6</v>
      </c>
      <c r="DL4">
        <v>6</v>
      </c>
      <c r="DM4">
        <v>6</v>
      </c>
      <c r="DN4">
        <v>6</v>
      </c>
      <c r="DO4">
        <v>6</v>
      </c>
      <c r="DP4">
        <v>6</v>
      </c>
      <c r="DQ4">
        <v>6</v>
      </c>
      <c r="DR4">
        <v>6</v>
      </c>
      <c r="DS4">
        <v>6</v>
      </c>
      <c r="DT4">
        <v>6</v>
      </c>
      <c r="DU4">
        <v>6</v>
      </c>
      <c r="DV4">
        <v>6</v>
      </c>
      <c r="DW4">
        <v>6</v>
      </c>
      <c r="DX4">
        <v>6</v>
      </c>
      <c r="DY4">
        <v>6</v>
      </c>
      <c r="DZ4">
        <v>6</v>
      </c>
      <c r="EA4">
        <v>6</v>
      </c>
      <c r="EB4">
        <v>6</v>
      </c>
      <c r="EC4">
        <v>6</v>
      </c>
      <c r="ED4">
        <v>6</v>
      </c>
      <c r="EE4">
        <v>6</v>
      </c>
      <c r="EF4">
        <v>6</v>
      </c>
      <c r="EG4">
        <v>6</v>
      </c>
      <c r="EH4">
        <v>6</v>
      </c>
      <c r="EI4">
        <v>6</v>
      </c>
      <c r="EJ4">
        <v>6</v>
      </c>
      <c r="EK4">
        <v>6</v>
      </c>
      <c r="EL4">
        <v>6</v>
      </c>
      <c r="EM4">
        <v>6</v>
      </c>
      <c r="EN4">
        <v>6</v>
      </c>
      <c r="EO4">
        <v>6</v>
      </c>
      <c r="EP4">
        <v>6</v>
      </c>
      <c r="EQ4">
        <v>6</v>
      </c>
      <c r="ER4">
        <v>6</v>
      </c>
      <c r="ES4">
        <v>6</v>
      </c>
      <c r="ET4">
        <v>6</v>
      </c>
      <c r="EU4">
        <v>6</v>
      </c>
      <c r="EV4">
        <v>6</v>
      </c>
      <c r="EW4">
        <v>6</v>
      </c>
      <c r="EX4">
        <v>6</v>
      </c>
      <c r="EY4">
        <v>6</v>
      </c>
      <c r="EZ4">
        <v>6</v>
      </c>
      <c r="FA4">
        <v>6</v>
      </c>
      <c r="FB4">
        <v>6</v>
      </c>
      <c r="FC4">
        <v>6</v>
      </c>
      <c r="FD4">
        <v>6</v>
      </c>
      <c r="FE4">
        <v>6</v>
      </c>
      <c r="FF4">
        <v>6</v>
      </c>
      <c r="FG4">
        <v>6</v>
      </c>
      <c r="FH4">
        <v>6</v>
      </c>
      <c r="FI4">
        <v>6</v>
      </c>
      <c r="FJ4">
        <v>6</v>
      </c>
      <c r="FK4">
        <v>6</v>
      </c>
      <c r="FL4">
        <v>6</v>
      </c>
      <c r="FM4">
        <v>6</v>
      </c>
      <c r="FN4">
        <v>6</v>
      </c>
      <c r="FO4">
        <v>6</v>
      </c>
      <c r="FP4">
        <v>6</v>
      </c>
      <c r="FQ4">
        <v>6</v>
      </c>
      <c r="FR4">
        <v>6</v>
      </c>
      <c r="FS4">
        <v>6</v>
      </c>
      <c r="FT4">
        <v>6</v>
      </c>
      <c r="FU4">
        <v>6</v>
      </c>
      <c r="FV4">
        <v>6</v>
      </c>
      <c r="FW4">
        <v>6</v>
      </c>
      <c r="FX4">
        <v>6</v>
      </c>
      <c r="FY4">
        <v>6</v>
      </c>
      <c r="FZ4">
        <v>6</v>
      </c>
      <c r="GA4">
        <v>6</v>
      </c>
      <c r="GB4">
        <v>6</v>
      </c>
      <c r="GC4">
        <v>6</v>
      </c>
      <c r="GD4">
        <v>6</v>
      </c>
      <c r="GE4">
        <v>6</v>
      </c>
      <c r="GF4">
        <v>6</v>
      </c>
      <c r="GG4">
        <v>6</v>
      </c>
      <c r="GH4">
        <v>6</v>
      </c>
      <c r="GI4">
        <v>6</v>
      </c>
      <c r="GJ4">
        <v>6</v>
      </c>
      <c r="GK4">
        <v>6</v>
      </c>
      <c r="GL4">
        <v>6</v>
      </c>
      <c r="GM4">
        <v>6</v>
      </c>
      <c r="GN4">
        <v>6</v>
      </c>
      <c r="GO4">
        <v>6</v>
      </c>
      <c r="GP4">
        <v>6</v>
      </c>
      <c r="GQ4">
        <v>6</v>
      </c>
      <c r="GR4">
        <v>6</v>
      </c>
      <c r="GS4">
        <v>6</v>
      </c>
      <c r="GT4">
        <v>6</v>
      </c>
      <c r="GU4">
        <v>6</v>
      </c>
      <c r="GV4">
        <v>6</v>
      </c>
      <c r="GW4">
        <v>6</v>
      </c>
      <c r="GX4">
        <v>6</v>
      </c>
      <c r="GY4">
        <v>6</v>
      </c>
      <c r="GZ4">
        <v>6</v>
      </c>
      <c r="HA4">
        <v>6</v>
      </c>
      <c r="HB4">
        <v>6</v>
      </c>
      <c r="HC4">
        <v>6</v>
      </c>
      <c r="HD4">
        <v>6</v>
      </c>
      <c r="HE4">
        <v>6</v>
      </c>
      <c r="HF4">
        <v>6</v>
      </c>
      <c r="HG4">
        <v>6</v>
      </c>
      <c r="HH4">
        <v>6</v>
      </c>
      <c r="HI4">
        <v>6</v>
      </c>
      <c r="HJ4">
        <v>6</v>
      </c>
      <c r="HK4">
        <v>6</v>
      </c>
      <c r="HL4">
        <v>6</v>
      </c>
      <c r="HM4">
        <v>6</v>
      </c>
      <c r="HN4">
        <v>6</v>
      </c>
      <c r="HO4">
        <v>6</v>
      </c>
      <c r="HP4">
        <v>6</v>
      </c>
      <c r="HQ4">
        <v>6</v>
      </c>
      <c r="HR4">
        <v>6</v>
      </c>
      <c r="HS4">
        <v>6</v>
      </c>
      <c r="HT4">
        <v>6</v>
      </c>
      <c r="HU4">
        <v>6</v>
      </c>
      <c r="HV4">
        <v>6</v>
      </c>
      <c r="HW4">
        <v>6</v>
      </c>
      <c r="HX4">
        <v>6</v>
      </c>
      <c r="HY4">
        <v>6</v>
      </c>
      <c r="HZ4">
        <v>6</v>
      </c>
      <c r="IA4">
        <v>6</v>
      </c>
      <c r="IB4">
        <v>6</v>
      </c>
      <c r="IC4">
        <v>6</v>
      </c>
      <c r="ID4">
        <v>6</v>
      </c>
      <c r="IE4">
        <v>6</v>
      </c>
      <c r="IF4">
        <v>6</v>
      </c>
      <c r="IG4">
        <v>6</v>
      </c>
      <c r="IH4">
        <v>6</v>
      </c>
      <c r="II4">
        <v>6</v>
      </c>
      <c r="IJ4">
        <v>6</v>
      </c>
      <c r="IK4">
        <v>6</v>
      </c>
      <c r="IL4">
        <v>6</v>
      </c>
      <c r="IM4">
        <v>6</v>
      </c>
      <c r="IN4">
        <v>6</v>
      </c>
      <c r="IO4">
        <v>6</v>
      </c>
      <c r="IP4">
        <v>6</v>
      </c>
      <c r="IQ4">
        <v>6</v>
      </c>
      <c r="IR4">
        <v>6</v>
      </c>
      <c r="IS4">
        <v>6</v>
      </c>
      <c r="IT4">
        <v>6</v>
      </c>
      <c r="IU4">
        <v>6</v>
      </c>
      <c r="IV4">
        <v>6</v>
      </c>
      <c r="IW4">
        <v>6</v>
      </c>
      <c r="IX4">
        <v>6</v>
      </c>
      <c r="IY4">
        <v>6</v>
      </c>
      <c r="IZ4">
        <v>6</v>
      </c>
      <c r="JA4">
        <v>6</v>
      </c>
      <c r="JB4">
        <v>6</v>
      </c>
      <c r="JC4">
        <v>6</v>
      </c>
      <c r="JD4">
        <v>6</v>
      </c>
      <c r="JE4">
        <v>6</v>
      </c>
      <c r="JF4">
        <v>6</v>
      </c>
      <c r="JG4">
        <v>6</v>
      </c>
      <c r="JH4">
        <v>6</v>
      </c>
      <c r="JI4">
        <v>6</v>
      </c>
      <c r="JJ4">
        <v>6</v>
      </c>
      <c r="JK4">
        <v>6</v>
      </c>
      <c r="JL4">
        <v>6</v>
      </c>
      <c r="JM4">
        <v>6</v>
      </c>
      <c r="JN4">
        <v>6</v>
      </c>
      <c r="JO4">
        <v>6</v>
      </c>
      <c r="JP4">
        <v>6</v>
      </c>
      <c r="JQ4">
        <v>6</v>
      </c>
      <c r="JR4">
        <v>6</v>
      </c>
      <c r="JS4">
        <v>6</v>
      </c>
      <c r="JT4">
        <v>6</v>
      </c>
      <c r="JU4">
        <v>6</v>
      </c>
      <c r="JV4">
        <v>6</v>
      </c>
      <c r="JW4">
        <v>6</v>
      </c>
      <c r="JX4">
        <v>6</v>
      </c>
      <c r="JY4">
        <v>6</v>
      </c>
      <c r="JZ4">
        <v>6</v>
      </c>
      <c r="KA4">
        <v>6</v>
      </c>
      <c r="KB4">
        <v>6</v>
      </c>
      <c r="KC4">
        <v>6</v>
      </c>
      <c r="KD4">
        <v>6</v>
      </c>
      <c r="KE4">
        <v>6</v>
      </c>
      <c r="KF4">
        <v>6</v>
      </c>
      <c r="KG4">
        <v>6</v>
      </c>
      <c r="KH4">
        <v>6</v>
      </c>
      <c r="KI4">
        <v>6</v>
      </c>
      <c r="KJ4">
        <v>6</v>
      </c>
      <c r="KK4">
        <v>6</v>
      </c>
      <c r="KL4">
        <v>6</v>
      </c>
      <c r="KM4">
        <v>6</v>
      </c>
      <c r="KN4">
        <v>6</v>
      </c>
      <c r="KO4">
        <v>6</v>
      </c>
      <c r="KP4">
        <v>6</v>
      </c>
      <c r="KQ4">
        <v>6</v>
      </c>
      <c r="KR4">
        <v>6</v>
      </c>
      <c r="KS4">
        <v>6</v>
      </c>
      <c r="KT4">
        <v>6</v>
      </c>
      <c r="KU4">
        <v>6</v>
      </c>
      <c r="KV4">
        <v>6</v>
      </c>
      <c r="KW4">
        <v>6</v>
      </c>
      <c r="KX4">
        <v>6</v>
      </c>
      <c r="KY4">
        <v>6</v>
      </c>
      <c r="KZ4">
        <v>6</v>
      </c>
      <c r="LA4">
        <v>6</v>
      </c>
      <c r="LB4">
        <v>6</v>
      </c>
      <c r="LC4">
        <v>6</v>
      </c>
      <c r="LD4">
        <v>6</v>
      </c>
      <c r="LE4">
        <v>6</v>
      </c>
      <c r="LF4">
        <v>6</v>
      </c>
      <c r="LG4">
        <v>6</v>
      </c>
      <c r="LH4">
        <v>6</v>
      </c>
      <c r="LI4">
        <v>6</v>
      </c>
      <c r="LJ4">
        <v>6</v>
      </c>
      <c r="LK4">
        <v>6</v>
      </c>
      <c r="LL4">
        <v>6</v>
      </c>
      <c r="LM4">
        <v>6</v>
      </c>
      <c r="LN4">
        <v>6</v>
      </c>
      <c r="LO4">
        <v>6</v>
      </c>
      <c r="LP4">
        <v>6</v>
      </c>
      <c r="LQ4">
        <v>6</v>
      </c>
      <c r="LR4">
        <v>6</v>
      </c>
      <c r="LS4">
        <v>6</v>
      </c>
      <c r="LT4">
        <v>6</v>
      </c>
      <c r="LU4">
        <v>6</v>
      </c>
      <c r="LV4">
        <v>6</v>
      </c>
      <c r="LW4">
        <v>6</v>
      </c>
      <c r="LX4">
        <v>6</v>
      </c>
      <c r="LY4">
        <v>6</v>
      </c>
      <c r="LZ4">
        <v>6</v>
      </c>
      <c r="MA4">
        <v>6</v>
      </c>
      <c r="MB4">
        <v>6</v>
      </c>
      <c r="MC4">
        <v>6</v>
      </c>
      <c r="MD4">
        <v>6</v>
      </c>
      <c r="ME4">
        <v>6</v>
      </c>
      <c r="MF4">
        <v>6</v>
      </c>
      <c r="MG4">
        <v>6</v>
      </c>
      <c r="MH4">
        <v>6</v>
      </c>
      <c r="MI4">
        <v>6</v>
      </c>
      <c r="MJ4">
        <v>6</v>
      </c>
      <c r="MK4">
        <v>6</v>
      </c>
      <c r="ML4">
        <v>6</v>
      </c>
      <c r="MM4">
        <v>6</v>
      </c>
      <c r="MN4">
        <v>6</v>
      </c>
      <c r="MO4">
        <v>6</v>
      </c>
      <c r="MP4">
        <v>6</v>
      </c>
      <c r="MQ4">
        <v>6</v>
      </c>
      <c r="MR4">
        <v>6</v>
      </c>
      <c r="MS4">
        <v>6</v>
      </c>
      <c r="MT4">
        <v>6</v>
      </c>
      <c r="MU4">
        <v>6</v>
      </c>
      <c r="MV4">
        <v>6</v>
      </c>
      <c r="MW4">
        <v>6</v>
      </c>
      <c r="MX4">
        <v>6</v>
      </c>
      <c r="MY4">
        <v>6</v>
      </c>
      <c r="MZ4">
        <v>6</v>
      </c>
      <c r="NA4">
        <v>6</v>
      </c>
      <c r="NB4">
        <v>4</v>
      </c>
      <c r="NE4" t="str">
        <f t="shared" ref="NE4:NE11" si="8">A4</f>
        <v>Jeff</v>
      </c>
      <c r="NF4">
        <f t="shared" ref="NF4:NF11" si="9">SUMIF($B$1:$NB$1,NF$1,$B3:$NB4)</f>
        <v>279</v>
      </c>
      <c r="NG4">
        <f t="shared" si="6"/>
        <v>234</v>
      </c>
      <c r="NH4">
        <f t="shared" si="6"/>
        <v>279</v>
      </c>
      <c r="NI4">
        <f t="shared" si="6"/>
        <v>270</v>
      </c>
      <c r="NJ4">
        <f t="shared" si="6"/>
        <v>111</v>
      </c>
      <c r="NK4">
        <f t="shared" si="6"/>
        <v>90</v>
      </c>
      <c r="NL4">
        <f t="shared" si="6"/>
        <v>93</v>
      </c>
      <c r="NM4">
        <f t="shared" si="6"/>
        <v>185</v>
      </c>
      <c r="NN4">
        <f t="shared" si="6"/>
        <v>210</v>
      </c>
      <c r="NO4">
        <f t="shared" si="6"/>
        <v>217</v>
      </c>
      <c r="NP4">
        <f t="shared" si="6"/>
        <v>228</v>
      </c>
      <c r="NQ4">
        <f t="shared" si="6"/>
        <v>275</v>
      </c>
      <c r="NS4" t="s">
        <v>24</v>
      </c>
      <c r="NT4">
        <v>20</v>
      </c>
      <c r="NU4">
        <f t="shared" ref="NU4:NU11" si="10">$NT4*NF4</f>
        <v>5580</v>
      </c>
      <c r="NV4">
        <f t="shared" si="7"/>
        <v>4680</v>
      </c>
      <c r="NW4">
        <f t="shared" si="7"/>
        <v>5580</v>
      </c>
      <c r="NX4">
        <f t="shared" si="7"/>
        <v>5400</v>
      </c>
      <c r="NY4">
        <f t="shared" si="7"/>
        <v>2220</v>
      </c>
      <c r="NZ4">
        <f t="shared" si="7"/>
        <v>1800</v>
      </c>
      <c r="OA4">
        <f t="shared" si="7"/>
        <v>1860</v>
      </c>
      <c r="OB4">
        <f t="shared" si="7"/>
        <v>3700</v>
      </c>
      <c r="OC4">
        <f t="shared" si="7"/>
        <v>4200</v>
      </c>
      <c r="OD4">
        <f t="shared" si="7"/>
        <v>4340</v>
      </c>
      <c r="OE4">
        <f t="shared" si="7"/>
        <v>4560</v>
      </c>
      <c r="OF4">
        <f t="shared" si="7"/>
        <v>5500</v>
      </c>
      <c r="OH4" t="str">
        <f>IF(OF3 &gt; 12000, "Above", "Below")</f>
        <v>Above</v>
      </c>
    </row>
    <row r="5" spans="1:398" x14ac:dyDescent="0.25">
      <c r="A5" t="s">
        <v>25</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c r="Z5">
        <v>2</v>
      </c>
      <c r="AA5">
        <v>2</v>
      </c>
      <c r="AB5">
        <v>2</v>
      </c>
      <c r="AC5">
        <v>2</v>
      </c>
      <c r="AD5">
        <v>2</v>
      </c>
      <c r="AE5">
        <v>2</v>
      </c>
      <c r="AF5">
        <v>2</v>
      </c>
      <c r="AG5">
        <v>2</v>
      </c>
      <c r="AH5">
        <v>2</v>
      </c>
      <c r="AI5">
        <v>2</v>
      </c>
      <c r="AJ5">
        <v>2</v>
      </c>
      <c r="AK5">
        <v>2</v>
      </c>
      <c r="AL5">
        <v>2</v>
      </c>
      <c r="AM5">
        <v>2</v>
      </c>
      <c r="AN5">
        <v>2</v>
      </c>
      <c r="AO5">
        <v>2</v>
      </c>
      <c r="AP5">
        <v>2</v>
      </c>
      <c r="AQ5">
        <v>2</v>
      </c>
      <c r="AR5">
        <v>2</v>
      </c>
      <c r="AS5">
        <v>2</v>
      </c>
      <c r="AT5">
        <v>2</v>
      </c>
      <c r="AU5">
        <v>2</v>
      </c>
      <c r="AV5">
        <v>2</v>
      </c>
      <c r="AW5">
        <v>2</v>
      </c>
      <c r="AX5">
        <v>2</v>
      </c>
      <c r="AY5">
        <v>2</v>
      </c>
      <c r="AZ5">
        <v>2</v>
      </c>
      <c r="BA5">
        <v>2</v>
      </c>
      <c r="BB5">
        <v>2</v>
      </c>
      <c r="BC5">
        <v>2</v>
      </c>
      <c r="BD5">
        <v>2</v>
      </c>
      <c r="BE5">
        <v>2</v>
      </c>
      <c r="BF5">
        <v>2</v>
      </c>
      <c r="BG5">
        <v>2</v>
      </c>
      <c r="BH5">
        <v>2</v>
      </c>
      <c r="BI5">
        <v>2</v>
      </c>
      <c r="BJ5">
        <v>2</v>
      </c>
      <c r="BK5">
        <v>2</v>
      </c>
      <c r="BL5">
        <v>2</v>
      </c>
      <c r="BM5">
        <v>2</v>
      </c>
      <c r="BN5">
        <v>2</v>
      </c>
      <c r="BO5">
        <v>2</v>
      </c>
      <c r="BP5">
        <v>2</v>
      </c>
      <c r="BQ5">
        <v>2</v>
      </c>
      <c r="BR5">
        <v>2</v>
      </c>
      <c r="BS5">
        <v>2</v>
      </c>
      <c r="BT5">
        <v>2</v>
      </c>
      <c r="BU5">
        <v>2</v>
      </c>
      <c r="BV5">
        <v>2</v>
      </c>
      <c r="BW5">
        <v>2</v>
      </c>
      <c r="BX5">
        <v>2</v>
      </c>
      <c r="BY5">
        <v>2</v>
      </c>
      <c r="BZ5">
        <v>2</v>
      </c>
      <c r="CA5">
        <v>2</v>
      </c>
      <c r="CB5">
        <v>2</v>
      </c>
      <c r="CC5">
        <v>2</v>
      </c>
      <c r="CD5">
        <v>2</v>
      </c>
      <c r="CE5">
        <v>2</v>
      </c>
      <c r="CF5">
        <v>2</v>
      </c>
      <c r="CG5">
        <v>2</v>
      </c>
      <c r="CH5">
        <v>2</v>
      </c>
      <c r="CI5">
        <v>2</v>
      </c>
      <c r="CJ5">
        <v>2</v>
      </c>
      <c r="CK5">
        <v>2</v>
      </c>
      <c r="CL5">
        <v>2</v>
      </c>
      <c r="CM5">
        <v>2</v>
      </c>
      <c r="CN5">
        <v>2</v>
      </c>
      <c r="CO5">
        <v>2</v>
      </c>
      <c r="CP5">
        <v>2</v>
      </c>
      <c r="CQ5">
        <v>2</v>
      </c>
      <c r="CR5">
        <v>2</v>
      </c>
      <c r="CS5">
        <v>2</v>
      </c>
      <c r="CT5">
        <v>2</v>
      </c>
      <c r="CU5">
        <v>2</v>
      </c>
      <c r="CV5">
        <v>2</v>
      </c>
      <c r="CW5">
        <v>2</v>
      </c>
      <c r="CX5">
        <v>2</v>
      </c>
      <c r="CY5">
        <v>2</v>
      </c>
      <c r="CZ5">
        <v>2</v>
      </c>
      <c r="DA5">
        <v>2</v>
      </c>
      <c r="DB5">
        <v>2</v>
      </c>
      <c r="DC5">
        <v>2</v>
      </c>
      <c r="DD5">
        <v>2</v>
      </c>
      <c r="DE5">
        <v>2</v>
      </c>
      <c r="DF5">
        <v>2</v>
      </c>
      <c r="DG5">
        <v>2</v>
      </c>
      <c r="DH5">
        <v>2</v>
      </c>
      <c r="DI5">
        <v>2</v>
      </c>
      <c r="DJ5">
        <v>2</v>
      </c>
      <c r="DK5">
        <v>2</v>
      </c>
      <c r="DL5">
        <v>2</v>
      </c>
      <c r="DM5">
        <v>2</v>
      </c>
      <c r="DN5">
        <v>2</v>
      </c>
      <c r="DO5">
        <v>2</v>
      </c>
      <c r="DP5">
        <v>2</v>
      </c>
      <c r="DQ5">
        <v>2</v>
      </c>
      <c r="DR5">
        <v>2</v>
      </c>
      <c r="DS5">
        <v>2</v>
      </c>
      <c r="DT5">
        <v>2</v>
      </c>
      <c r="DU5">
        <v>2</v>
      </c>
      <c r="DV5">
        <v>2</v>
      </c>
      <c r="DW5">
        <v>2</v>
      </c>
      <c r="DX5">
        <v>2</v>
      </c>
      <c r="DY5">
        <v>2</v>
      </c>
      <c r="DZ5">
        <v>2</v>
      </c>
      <c r="EA5">
        <v>2</v>
      </c>
      <c r="EB5">
        <v>2</v>
      </c>
      <c r="EC5">
        <v>2</v>
      </c>
      <c r="ED5">
        <v>2</v>
      </c>
      <c r="EE5">
        <v>2</v>
      </c>
      <c r="EF5">
        <v>2</v>
      </c>
      <c r="EG5">
        <v>2</v>
      </c>
      <c r="EH5">
        <v>2</v>
      </c>
      <c r="EI5">
        <v>2</v>
      </c>
      <c r="EJ5">
        <v>2</v>
      </c>
      <c r="EK5">
        <v>2</v>
      </c>
      <c r="EL5">
        <v>2</v>
      </c>
      <c r="EM5">
        <v>2</v>
      </c>
      <c r="EN5">
        <v>2</v>
      </c>
      <c r="EO5">
        <v>2</v>
      </c>
      <c r="EP5">
        <v>2</v>
      </c>
      <c r="EQ5">
        <v>2</v>
      </c>
      <c r="ER5">
        <v>2</v>
      </c>
      <c r="ES5">
        <v>2</v>
      </c>
      <c r="ET5">
        <v>2</v>
      </c>
      <c r="EU5">
        <v>2</v>
      </c>
      <c r="EV5">
        <v>2</v>
      </c>
      <c r="EW5">
        <v>2</v>
      </c>
      <c r="EX5">
        <v>2</v>
      </c>
      <c r="EY5">
        <v>2</v>
      </c>
      <c r="EZ5">
        <v>2</v>
      </c>
      <c r="FA5">
        <v>2</v>
      </c>
      <c r="FB5">
        <v>2</v>
      </c>
      <c r="FC5">
        <v>2</v>
      </c>
      <c r="FD5">
        <v>2</v>
      </c>
      <c r="FE5">
        <v>2</v>
      </c>
      <c r="FF5">
        <v>2</v>
      </c>
      <c r="FG5">
        <v>2</v>
      </c>
      <c r="FH5">
        <v>2</v>
      </c>
      <c r="FI5">
        <v>2</v>
      </c>
      <c r="FJ5">
        <v>2</v>
      </c>
      <c r="FK5">
        <v>2</v>
      </c>
      <c r="FL5">
        <v>2</v>
      </c>
      <c r="FM5">
        <v>2</v>
      </c>
      <c r="FN5">
        <v>2</v>
      </c>
      <c r="FO5">
        <v>2</v>
      </c>
      <c r="FP5">
        <v>2</v>
      </c>
      <c r="FQ5">
        <v>2</v>
      </c>
      <c r="FR5">
        <v>2</v>
      </c>
      <c r="FS5">
        <v>2</v>
      </c>
      <c r="FT5">
        <v>2</v>
      </c>
      <c r="FU5">
        <v>2</v>
      </c>
      <c r="FV5">
        <v>2</v>
      </c>
      <c r="FW5">
        <v>2</v>
      </c>
      <c r="FX5">
        <v>2</v>
      </c>
      <c r="FY5">
        <v>2</v>
      </c>
      <c r="FZ5">
        <v>2</v>
      </c>
      <c r="GA5">
        <v>2</v>
      </c>
      <c r="GB5">
        <v>2</v>
      </c>
      <c r="GC5">
        <v>2</v>
      </c>
      <c r="GD5">
        <v>2</v>
      </c>
      <c r="GE5">
        <v>2</v>
      </c>
      <c r="GF5">
        <v>2</v>
      </c>
      <c r="GG5">
        <v>2</v>
      </c>
      <c r="GH5">
        <v>2</v>
      </c>
      <c r="GI5">
        <v>2</v>
      </c>
      <c r="GJ5">
        <v>2</v>
      </c>
      <c r="GK5">
        <v>2</v>
      </c>
      <c r="GL5">
        <v>2</v>
      </c>
      <c r="GM5">
        <v>2</v>
      </c>
      <c r="GN5">
        <v>2</v>
      </c>
      <c r="GO5">
        <v>2</v>
      </c>
      <c r="GP5">
        <v>2</v>
      </c>
      <c r="GQ5">
        <v>2</v>
      </c>
      <c r="GR5">
        <v>2</v>
      </c>
      <c r="GS5">
        <v>2</v>
      </c>
      <c r="GT5">
        <v>2</v>
      </c>
      <c r="GU5">
        <v>2</v>
      </c>
      <c r="GV5">
        <v>2</v>
      </c>
      <c r="GW5">
        <v>2</v>
      </c>
      <c r="GX5">
        <v>2</v>
      </c>
      <c r="GY5">
        <v>2</v>
      </c>
      <c r="GZ5">
        <v>2</v>
      </c>
      <c r="HA5">
        <v>2</v>
      </c>
      <c r="HB5">
        <v>2</v>
      </c>
      <c r="HC5">
        <v>2</v>
      </c>
      <c r="HD5">
        <v>2</v>
      </c>
      <c r="HE5">
        <v>2</v>
      </c>
      <c r="HF5">
        <v>2</v>
      </c>
      <c r="HG5">
        <v>2</v>
      </c>
      <c r="HH5">
        <v>2</v>
      </c>
      <c r="HI5">
        <v>2</v>
      </c>
      <c r="HJ5">
        <v>2</v>
      </c>
      <c r="HK5">
        <v>2</v>
      </c>
      <c r="HL5">
        <v>2</v>
      </c>
      <c r="HM5">
        <v>2</v>
      </c>
      <c r="HN5">
        <v>2</v>
      </c>
      <c r="HO5">
        <v>2</v>
      </c>
      <c r="HP5">
        <v>2</v>
      </c>
      <c r="HQ5">
        <v>2</v>
      </c>
      <c r="HR5">
        <v>2</v>
      </c>
      <c r="HS5">
        <v>2</v>
      </c>
      <c r="HT5">
        <v>2</v>
      </c>
      <c r="HU5">
        <v>2</v>
      </c>
      <c r="HV5">
        <v>2</v>
      </c>
      <c r="HW5">
        <v>2</v>
      </c>
      <c r="HX5">
        <v>2</v>
      </c>
      <c r="HY5">
        <v>2</v>
      </c>
      <c r="HZ5">
        <v>2</v>
      </c>
      <c r="IA5">
        <v>2</v>
      </c>
      <c r="IB5">
        <v>2</v>
      </c>
      <c r="IC5">
        <v>2</v>
      </c>
      <c r="ID5">
        <v>2</v>
      </c>
      <c r="IE5">
        <v>2</v>
      </c>
      <c r="IF5">
        <v>2</v>
      </c>
      <c r="IG5">
        <v>2</v>
      </c>
      <c r="IH5">
        <v>2</v>
      </c>
      <c r="II5">
        <v>2</v>
      </c>
      <c r="IJ5">
        <v>2</v>
      </c>
      <c r="IK5">
        <v>2</v>
      </c>
      <c r="IL5">
        <v>2</v>
      </c>
      <c r="IM5">
        <v>2</v>
      </c>
      <c r="IN5">
        <v>2</v>
      </c>
      <c r="IO5">
        <v>2</v>
      </c>
      <c r="IP5">
        <v>2</v>
      </c>
      <c r="IQ5">
        <v>2</v>
      </c>
      <c r="IR5">
        <v>2</v>
      </c>
      <c r="IS5">
        <v>2</v>
      </c>
      <c r="IT5">
        <v>2</v>
      </c>
      <c r="IU5">
        <v>2</v>
      </c>
      <c r="IV5">
        <v>2</v>
      </c>
      <c r="IW5">
        <v>2</v>
      </c>
      <c r="IX5">
        <v>2</v>
      </c>
      <c r="IY5">
        <v>2</v>
      </c>
      <c r="IZ5">
        <v>2</v>
      </c>
      <c r="JA5">
        <v>2</v>
      </c>
      <c r="JB5">
        <v>2</v>
      </c>
      <c r="JC5">
        <v>2</v>
      </c>
      <c r="JD5">
        <v>2</v>
      </c>
      <c r="JE5">
        <v>2</v>
      </c>
      <c r="JF5">
        <v>2</v>
      </c>
      <c r="JG5">
        <v>2</v>
      </c>
      <c r="JH5">
        <v>2</v>
      </c>
      <c r="JI5">
        <v>2</v>
      </c>
      <c r="JJ5">
        <v>2</v>
      </c>
      <c r="JK5">
        <v>2</v>
      </c>
      <c r="JL5">
        <v>2</v>
      </c>
      <c r="JM5">
        <v>2</v>
      </c>
      <c r="JN5">
        <v>2</v>
      </c>
      <c r="JO5">
        <v>2</v>
      </c>
      <c r="JP5">
        <v>2</v>
      </c>
      <c r="JQ5">
        <v>2</v>
      </c>
      <c r="JR5">
        <v>2</v>
      </c>
      <c r="JS5">
        <v>2</v>
      </c>
      <c r="JT5">
        <v>2</v>
      </c>
      <c r="JU5">
        <v>2</v>
      </c>
      <c r="JV5">
        <v>2</v>
      </c>
      <c r="JW5">
        <v>2</v>
      </c>
      <c r="JX5">
        <v>2</v>
      </c>
      <c r="JY5">
        <v>2</v>
      </c>
      <c r="JZ5">
        <v>2</v>
      </c>
      <c r="KA5">
        <v>2</v>
      </c>
      <c r="KB5">
        <v>2</v>
      </c>
      <c r="KC5">
        <v>2</v>
      </c>
      <c r="KD5">
        <v>2</v>
      </c>
      <c r="KE5">
        <v>2</v>
      </c>
      <c r="KF5">
        <v>2</v>
      </c>
      <c r="KG5">
        <v>2</v>
      </c>
      <c r="KH5">
        <v>2</v>
      </c>
      <c r="KI5">
        <v>2</v>
      </c>
      <c r="KJ5">
        <v>2</v>
      </c>
      <c r="KK5">
        <v>2</v>
      </c>
      <c r="KL5">
        <v>2</v>
      </c>
      <c r="KM5">
        <v>2</v>
      </c>
      <c r="KN5">
        <v>2</v>
      </c>
      <c r="KO5">
        <v>2</v>
      </c>
      <c r="KP5">
        <v>2</v>
      </c>
      <c r="KQ5">
        <v>2</v>
      </c>
      <c r="KR5">
        <v>2</v>
      </c>
      <c r="KS5">
        <v>2</v>
      </c>
      <c r="KT5">
        <v>2</v>
      </c>
      <c r="KU5">
        <v>2</v>
      </c>
      <c r="KV5">
        <v>2</v>
      </c>
      <c r="KW5">
        <v>2</v>
      </c>
      <c r="KX5">
        <v>2</v>
      </c>
      <c r="KY5">
        <v>2</v>
      </c>
      <c r="KZ5">
        <v>2</v>
      </c>
      <c r="LA5">
        <v>2</v>
      </c>
      <c r="LB5">
        <v>2</v>
      </c>
      <c r="LC5">
        <v>2</v>
      </c>
      <c r="LD5">
        <v>2</v>
      </c>
      <c r="LE5">
        <v>2</v>
      </c>
      <c r="LF5">
        <v>2</v>
      </c>
      <c r="LG5">
        <v>2</v>
      </c>
      <c r="LH5">
        <v>2</v>
      </c>
      <c r="LI5">
        <v>2</v>
      </c>
      <c r="LJ5">
        <v>2</v>
      </c>
      <c r="LK5">
        <v>2</v>
      </c>
      <c r="LL5">
        <v>2</v>
      </c>
      <c r="LM5">
        <v>2</v>
      </c>
      <c r="LN5">
        <v>2</v>
      </c>
      <c r="LO5">
        <v>2</v>
      </c>
      <c r="LP5">
        <v>2</v>
      </c>
      <c r="LQ5">
        <v>2</v>
      </c>
      <c r="LR5">
        <v>2</v>
      </c>
      <c r="LS5">
        <v>2</v>
      </c>
      <c r="LT5">
        <v>2</v>
      </c>
      <c r="LU5">
        <v>2</v>
      </c>
      <c r="LV5">
        <v>2</v>
      </c>
      <c r="LW5">
        <v>2</v>
      </c>
      <c r="LX5">
        <v>2</v>
      </c>
      <c r="LY5">
        <v>2</v>
      </c>
      <c r="LZ5">
        <v>2</v>
      </c>
      <c r="MA5">
        <v>2</v>
      </c>
      <c r="MB5">
        <v>2</v>
      </c>
      <c r="MC5">
        <v>2</v>
      </c>
      <c r="MD5">
        <v>2</v>
      </c>
      <c r="ME5">
        <v>2</v>
      </c>
      <c r="MF5">
        <v>2</v>
      </c>
      <c r="MG5">
        <v>2</v>
      </c>
      <c r="MH5">
        <v>2</v>
      </c>
      <c r="MI5">
        <v>2</v>
      </c>
      <c r="MJ5">
        <v>2</v>
      </c>
      <c r="MK5">
        <v>2</v>
      </c>
      <c r="ML5">
        <v>2</v>
      </c>
      <c r="MM5">
        <v>2</v>
      </c>
      <c r="MN5">
        <v>2</v>
      </c>
      <c r="MO5">
        <v>2</v>
      </c>
      <c r="MP5">
        <v>2</v>
      </c>
      <c r="MQ5">
        <v>2</v>
      </c>
      <c r="MR5">
        <v>2</v>
      </c>
      <c r="MS5">
        <v>2</v>
      </c>
      <c r="MT5">
        <v>2</v>
      </c>
      <c r="MU5">
        <v>2</v>
      </c>
      <c r="MV5">
        <v>2</v>
      </c>
      <c r="MW5">
        <v>2</v>
      </c>
      <c r="MX5">
        <v>2</v>
      </c>
      <c r="MY5">
        <v>2</v>
      </c>
      <c r="MZ5">
        <v>2</v>
      </c>
      <c r="NA5">
        <v>2</v>
      </c>
      <c r="NB5">
        <v>2</v>
      </c>
      <c r="NE5" t="str">
        <f t="shared" si="8"/>
        <v>Smith</v>
      </c>
      <c r="NF5">
        <f t="shared" si="9"/>
        <v>186</v>
      </c>
      <c r="NG5">
        <f t="shared" si="6"/>
        <v>168</v>
      </c>
      <c r="NH5">
        <f t="shared" si="6"/>
        <v>186</v>
      </c>
      <c r="NI5">
        <f t="shared" si="6"/>
        <v>180</v>
      </c>
      <c r="NJ5">
        <f t="shared" si="6"/>
        <v>186</v>
      </c>
      <c r="NK5">
        <f t="shared" si="6"/>
        <v>180</v>
      </c>
      <c r="NL5">
        <f t="shared" si="6"/>
        <v>186</v>
      </c>
      <c r="NM5">
        <f t="shared" si="6"/>
        <v>186</v>
      </c>
      <c r="NN5">
        <f t="shared" si="6"/>
        <v>180</v>
      </c>
      <c r="NO5">
        <f t="shared" si="6"/>
        <v>186</v>
      </c>
      <c r="NP5">
        <f t="shared" si="6"/>
        <v>180</v>
      </c>
      <c r="NQ5">
        <f t="shared" si="6"/>
        <v>184</v>
      </c>
      <c r="NS5" t="s">
        <v>25</v>
      </c>
      <c r="NT5">
        <v>32</v>
      </c>
      <c r="NU5">
        <f t="shared" si="10"/>
        <v>5952</v>
      </c>
      <c r="NV5">
        <f t="shared" si="7"/>
        <v>5376</v>
      </c>
      <c r="NW5">
        <f t="shared" si="7"/>
        <v>5952</v>
      </c>
      <c r="NX5">
        <f t="shared" si="7"/>
        <v>5760</v>
      </c>
      <c r="NY5">
        <f t="shared" si="7"/>
        <v>5952</v>
      </c>
      <c r="NZ5">
        <f t="shared" si="7"/>
        <v>5760</v>
      </c>
      <c r="OA5">
        <f t="shared" si="7"/>
        <v>5952</v>
      </c>
      <c r="OB5">
        <f t="shared" si="7"/>
        <v>5952</v>
      </c>
      <c r="OC5">
        <f t="shared" si="7"/>
        <v>5760</v>
      </c>
      <c r="OD5">
        <f t="shared" si="7"/>
        <v>5952</v>
      </c>
      <c r="OE5">
        <f t="shared" si="7"/>
        <v>5760</v>
      </c>
      <c r="OF5">
        <f t="shared" si="7"/>
        <v>5888</v>
      </c>
      <c r="OH5" t="str">
        <f t="shared" ref="OH5:OH11" si="11">IF(OF4 &gt; 12000, "Above", "Below")</f>
        <v>Below</v>
      </c>
    </row>
    <row r="6" spans="1:398" x14ac:dyDescent="0.25">
      <c r="A6" t="s">
        <v>26</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c r="BO6">
        <v>1</v>
      </c>
      <c r="BP6">
        <v>1</v>
      </c>
      <c r="BQ6">
        <v>1</v>
      </c>
      <c r="BR6">
        <v>1</v>
      </c>
      <c r="BS6">
        <v>1</v>
      </c>
      <c r="BT6">
        <v>1</v>
      </c>
      <c r="BU6">
        <v>1</v>
      </c>
      <c r="BV6">
        <v>1</v>
      </c>
      <c r="BW6">
        <v>1</v>
      </c>
      <c r="BX6">
        <v>1</v>
      </c>
      <c r="BY6">
        <v>1</v>
      </c>
      <c r="BZ6">
        <v>1</v>
      </c>
      <c r="CA6">
        <v>1</v>
      </c>
      <c r="CB6">
        <v>1</v>
      </c>
      <c r="CC6">
        <v>1</v>
      </c>
      <c r="CD6">
        <v>1</v>
      </c>
      <c r="CE6">
        <v>1</v>
      </c>
      <c r="CF6">
        <v>1</v>
      </c>
      <c r="CG6">
        <v>1</v>
      </c>
      <c r="CH6">
        <v>1</v>
      </c>
      <c r="CI6">
        <v>1</v>
      </c>
      <c r="CJ6">
        <v>1</v>
      </c>
      <c r="CK6">
        <v>1</v>
      </c>
      <c r="CL6">
        <v>1</v>
      </c>
      <c r="CM6">
        <v>1</v>
      </c>
      <c r="CN6">
        <v>1</v>
      </c>
      <c r="CO6">
        <v>1</v>
      </c>
      <c r="CP6">
        <v>1</v>
      </c>
      <c r="CQ6">
        <v>1</v>
      </c>
      <c r="CR6">
        <v>1</v>
      </c>
      <c r="CS6">
        <v>1</v>
      </c>
      <c r="CT6">
        <v>1</v>
      </c>
      <c r="CU6">
        <v>1</v>
      </c>
      <c r="CV6">
        <v>1</v>
      </c>
      <c r="CW6">
        <v>1</v>
      </c>
      <c r="CX6">
        <v>1</v>
      </c>
      <c r="CY6">
        <v>1</v>
      </c>
      <c r="CZ6">
        <v>1</v>
      </c>
      <c r="DA6">
        <v>1</v>
      </c>
      <c r="DB6">
        <v>1</v>
      </c>
      <c r="DC6">
        <v>1</v>
      </c>
      <c r="DD6">
        <v>1</v>
      </c>
      <c r="DE6">
        <v>1</v>
      </c>
      <c r="DF6">
        <v>1</v>
      </c>
      <c r="DG6">
        <v>1</v>
      </c>
      <c r="DH6">
        <v>1</v>
      </c>
      <c r="DI6">
        <v>1</v>
      </c>
      <c r="DJ6">
        <v>1</v>
      </c>
      <c r="DK6">
        <v>1</v>
      </c>
      <c r="DL6">
        <v>1</v>
      </c>
      <c r="DM6">
        <v>1</v>
      </c>
      <c r="DN6">
        <v>1</v>
      </c>
      <c r="DO6">
        <v>1</v>
      </c>
      <c r="DP6">
        <v>1</v>
      </c>
      <c r="DQ6">
        <v>1</v>
      </c>
      <c r="DR6">
        <v>1</v>
      </c>
      <c r="DS6">
        <v>1</v>
      </c>
      <c r="DT6">
        <v>1</v>
      </c>
      <c r="DU6">
        <v>1</v>
      </c>
      <c r="DV6">
        <v>1</v>
      </c>
      <c r="DW6">
        <v>1</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c r="EV6">
        <v>1</v>
      </c>
      <c r="EW6">
        <v>1</v>
      </c>
      <c r="EX6">
        <v>1</v>
      </c>
      <c r="EY6">
        <v>1</v>
      </c>
      <c r="EZ6">
        <v>1</v>
      </c>
      <c r="FA6">
        <v>1</v>
      </c>
      <c r="FB6">
        <v>1</v>
      </c>
      <c r="FC6">
        <v>1</v>
      </c>
      <c r="FD6">
        <v>1</v>
      </c>
      <c r="FE6">
        <v>1</v>
      </c>
      <c r="FF6">
        <v>1</v>
      </c>
      <c r="FG6">
        <v>1</v>
      </c>
      <c r="FH6">
        <v>1</v>
      </c>
      <c r="FI6">
        <v>1</v>
      </c>
      <c r="FJ6">
        <v>1</v>
      </c>
      <c r="FK6">
        <v>1</v>
      </c>
      <c r="FL6">
        <v>1</v>
      </c>
      <c r="FM6">
        <v>1</v>
      </c>
      <c r="FN6">
        <v>1</v>
      </c>
      <c r="FO6">
        <v>1</v>
      </c>
      <c r="FP6">
        <v>1</v>
      </c>
      <c r="FQ6">
        <v>1</v>
      </c>
      <c r="FR6">
        <v>1</v>
      </c>
      <c r="FS6">
        <v>1</v>
      </c>
      <c r="FT6">
        <v>1</v>
      </c>
      <c r="FU6">
        <v>1</v>
      </c>
      <c r="FV6">
        <v>1</v>
      </c>
      <c r="FW6">
        <v>1</v>
      </c>
      <c r="FX6">
        <v>1</v>
      </c>
      <c r="FY6">
        <v>1</v>
      </c>
      <c r="FZ6">
        <v>1</v>
      </c>
      <c r="GA6">
        <v>1</v>
      </c>
      <c r="GB6">
        <v>1</v>
      </c>
      <c r="GC6">
        <v>1</v>
      </c>
      <c r="GD6">
        <v>1</v>
      </c>
      <c r="GE6">
        <v>1</v>
      </c>
      <c r="GF6">
        <v>1</v>
      </c>
      <c r="GG6">
        <v>1</v>
      </c>
      <c r="GH6">
        <v>1</v>
      </c>
      <c r="GI6">
        <v>1</v>
      </c>
      <c r="GJ6">
        <v>1</v>
      </c>
      <c r="GK6">
        <v>1</v>
      </c>
      <c r="GL6">
        <v>1</v>
      </c>
      <c r="GM6">
        <v>1</v>
      </c>
      <c r="GN6">
        <v>1</v>
      </c>
      <c r="GO6">
        <v>1</v>
      </c>
      <c r="GP6">
        <v>1</v>
      </c>
      <c r="GQ6">
        <v>1</v>
      </c>
      <c r="GR6">
        <v>1</v>
      </c>
      <c r="GS6">
        <v>1</v>
      </c>
      <c r="GT6">
        <v>1</v>
      </c>
      <c r="GU6">
        <v>1</v>
      </c>
      <c r="GV6">
        <v>1</v>
      </c>
      <c r="GW6">
        <v>1</v>
      </c>
      <c r="GX6">
        <v>1</v>
      </c>
      <c r="GY6">
        <v>1</v>
      </c>
      <c r="GZ6">
        <v>1</v>
      </c>
      <c r="HA6">
        <v>1</v>
      </c>
      <c r="HB6">
        <v>1</v>
      </c>
      <c r="HC6">
        <v>1</v>
      </c>
      <c r="HD6">
        <v>1</v>
      </c>
      <c r="HE6">
        <v>1</v>
      </c>
      <c r="HF6">
        <v>1</v>
      </c>
      <c r="HG6">
        <v>1</v>
      </c>
      <c r="HH6">
        <v>1</v>
      </c>
      <c r="HI6">
        <v>1</v>
      </c>
      <c r="HJ6">
        <v>1</v>
      </c>
      <c r="HK6">
        <v>1</v>
      </c>
      <c r="HL6">
        <v>1</v>
      </c>
      <c r="HM6">
        <v>1</v>
      </c>
      <c r="HN6">
        <v>1</v>
      </c>
      <c r="HO6">
        <v>1</v>
      </c>
      <c r="HP6">
        <v>1</v>
      </c>
      <c r="HQ6">
        <v>1</v>
      </c>
      <c r="HR6">
        <v>1</v>
      </c>
      <c r="HS6">
        <v>1</v>
      </c>
      <c r="HT6">
        <v>1</v>
      </c>
      <c r="HU6">
        <v>1</v>
      </c>
      <c r="HV6">
        <v>1</v>
      </c>
      <c r="HW6">
        <v>1</v>
      </c>
      <c r="HX6">
        <v>1</v>
      </c>
      <c r="HY6">
        <v>1</v>
      </c>
      <c r="HZ6">
        <v>1</v>
      </c>
      <c r="IA6">
        <v>1</v>
      </c>
      <c r="IB6">
        <v>1</v>
      </c>
      <c r="IC6">
        <v>1</v>
      </c>
      <c r="ID6">
        <v>1</v>
      </c>
      <c r="IE6">
        <v>1</v>
      </c>
      <c r="IF6">
        <v>1</v>
      </c>
      <c r="IG6">
        <v>1</v>
      </c>
      <c r="IH6">
        <v>1</v>
      </c>
      <c r="II6">
        <v>1</v>
      </c>
      <c r="IJ6">
        <v>1</v>
      </c>
      <c r="IK6">
        <v>1</v>
      </c>
      <c r="IL6">
        <v>1</v>
      </c>
      <c r="IM6">
        <v>1</v>
      </c>
      <c r="IN6">
        <v>1</v>
      </c>
      <c r="IO6">
        <v>1</v>
      </c>
      <c r="IP6">
        <v>1</v>
      </c>
      <c r="IQ6">
        <v>1</v>
      </c>
      <c r="IR6">
        <v>1</v>
      </c>
      <c r="IS6">
        <v>1</v>
      </c>
      <c r="IT6">
        <v>1</v>
      </c>
      <c r="IU6">
        <v>1</v>
      </c>
      <c r="IV6">
        <v>1</v>
      </c>
      <c r="IW6">
        <v>1</v>
      </c>
      <c r="IX6">
        <v>1</v>
      </c>
      <c r="IY6">
        <v>1</v>
      </c>
      <c r="IZ6">
        <v>1</v>
      </c>
      <c r="JA6">
        <v>1</v>
      </c>
      <c r="JB6">
        <v>1</v>
      </c>
      <c r="JC6">
        <v>1</v>
      </c>
      <c r="JD6">
        <v>1</v>
      </c>
      <c r="JE6">
        <v>1</v>
      </c>
      <c r="JF6">
        <v>1</v>
      </c>
      <c r="JG6">
        <v>1</v>
      </c>
      <c r="JH6">
        <v>1</v>
      </c>
      <c r="JI6">
        <v>1</v>
      </c>
      <c r="JJ6">
        <v>1</v>
      </c>
      <c r="JK6">
        <v>1</v>
      </c>
      <c r="JL6">
        <v>1</v>
      </c>
      <c r="JM6">
        <v>1</v>
      </c>
      <c r="JN6">
        <v>1</v>
      </c>
      <c r="JO6">
        <v>1</v>
      </c>
      <c r="JP6">
        <v>1</v>
      </c>
      <c r="JQ6">
        <v>1</v>
      </c>
      <c r="JR6">
        <v>1</v>
      </c>
      <c r="JS6">
        <v>1</v>
      </c>
      <c r="JT6">
        <v>1</v>
      </c>
      <c r="JU6">
        <v>1</v>
      </c>
      <c r="JV6">
        <v>1</v>
      </c>
      <c r="JW6">
        <v>1</v>
      </c>
      <c r="JX6">
        <v>1</v>
      </c>
      <c r="JY6">
        <v>1</v>
      </c>
      <c r="JZ6">
        <v>1</v>
      </c>
      <c r="KA6">
        <v>1</v>
      </c>
      <c r="KB6">
        <v>1</v>
      </c>
      <c r="KC6">
        <v>1</v>
      </c>
      <c r="KD6">
        <v>1</v>
      </c>
      <c r="KE6">
        <v>1</v>
      </c>
      <c r="KF6">
        <v>1</v>
      </c>
      <c r="KG6">
        <v>1</v>
      </c>
      <c r="KH6">
        <v>1</v>
      </c>
      <c r="KI6">
        <v>1</v>
      </c>
      <c r="KJ6">
        <v>1</v>
      </c>
      <c r="KK6">
        <v>1</v>
      </c>
      <c r="KL6">
        <v>1</v>
      </c>
      <c r="KM6">
        <v>1</v>
      </c>
      <c r="KN6">
        <v>1</v>
      </c>
      <c r="KO6">
        <v>1</v>
      </c>
      <c r="KP6">
        <v>1</v>
      </c>
      <c r="KQ6">
        <v>1</v>
      </c>
      <c r="KR6">
        <v>1</v>
      </c>
      <c r="KS6">
        <v>1</v>
      </c>
      <c r="KT6">
        <v>1</v>
      </c>
      <c r="KU6">
        <v>1</v>
      </c>
      <c r="KV6">
        <v>1</v>
      </c>
      <c r="KW6">
        <v>1</v>
      </c>
      <c r="KX6">
        <v>1</v>
      </c>
      <c r="KY6">
        <v>1</v>
      </c>
      <c r="KZ6">
        <v>1</v>
      </c>
      <c r="LA6">
        <v>1</v>
      </c>
      <c r="LB6">
        <v>1</v>
      </c>
      <c r="LC6">
        <v>1</v>
      </c>
      <c r="LD6">
        <v>1</v>
      </c>
      <c r="LE6">
        <v>1</v>
      </c>
      <c r="LF6">
        <v>1</v>
      </c>
      <c r="LG6">
        <v>1</v>
      </c>
      <c r="LH6">
        <v>1</v>
      </c>
      <c r="LI6">
        <v>1</v>
      </c>
      <c r="LJ6">
        <v>1</v>
      </c>
      <c r="LK6">
        <v>1</v>
      </c>
      <c r="LL6">
        <v>1</v>
      </c>
      <c r="LM6">
        <v>1</v>
      </c>
      <c r="LN6">
        <v>1</v>
      </c>
      <c r="LO6">
        <v>1</v>
      </c>
      <c r="LP6">
        <v>1</v>
      </c>
      <c r="LQ6">
        <v>1</v>
      </c>
      <c r="LR6">
        <v>1</v>
      </c>
      <c r="LS6">
        <v>1</v>
      </c>
      <c r="LT6">
        <v>1</v>
      </c>
      <c r="LU6">
        <v>1</v>
      </c>
      <c r="LV6">
        <v>1</v>
      </c>
      <c r="LW6">
        <v>1</v>
      </c>
      <c r="LX6">
        <v>1</v>
      </c>
      <c r="LY6">
        <v>1</v>
      </c>
      <c r="LZ6">
        <v>1</v>
      </c>
      <c r="MA6">
        <v>1</v>
      </c>
      <c r="MB6">
        <v>1</v>
      </c>
      <c r="MC6">
        <v>1</v>
      </c>
      <c r="MD6">
        <v>1</v>
      </c>
      <c r="ME6">
        <v>1</v>
      </c>
      <c r="MF6">
        <v>1</v>
      </c>
      <c r="MG6">
        <v>1</v>
      </c>
      <c r="MH6">
        <v>1</v>
      </c>
      <c r="MI6">
        <v>1</v>
      </c>
      <c r="MJ6">
        <v>1</v>
      </c>
      <c r="MK6">
        <v>1</v>
      </c>
      <c r="ML6">
        <v>1</v>
      </c>
      <c r="MM6">
        <v>1</v>
      </c>
      <c r="MN6">
        <v>1</v>
      </c>
      <c r="MO6">
        <v>1</v>
      </c>
      <c r="MP6">
        <v>1</v>
      </c>
      <c r="MQ6">
        <v>1</v>
      </c>
      <c r="MR6">
        <v>1</v>
      </c>
      <c r="MS6">
        <v>1</v>
      </c>
      <c r="MT6">
        <v>1</v>
      </c>
      <c r="MU6">
        <v>1</v>
      </c>
      <c r="MV6">
        <v>1</v>
      </c>
      <c r="MW6">
        <v>1</v>
      </c>
      <c r="MX6">
        <v>2</v>
      </c>
      <c r="MY6">
        <v>1</v>
      </c>
      <c r="MZ6">
        <v>1</v>
      </c>
      <c r="NA6">
        <v>1</v>
      </c>
      <c r="NB6">
        <v>1</v>
      </c>
      <c r="NE6" t="str">
        <f t="shared" si="8"/>
        <v>Reggae</v>
      </c>
      <c r="NF6">
        <f t="shared" si="9"/>
        <v>62</v>
      </c>
      <c r="NG6">
        <f t="shared" si="6"/>
        <v>56</v>
      </c>
      <c r="NH6">
        <f t="shared" si="6"/>
        <v>62</v>
      </c>
      <c r="NI6">
        <f t="shared" si="6"/>
        <v>60</v>
      </c>
      <c r="NJ6">
        <f t="shared" si="6"/>
        <v>62</v>
      </c>
      <c r="NK6">
        <f t="shared" si="6"/>
        <v>60</v>
      </c>
      <c r="NL6">
        <f t="shared" si="6"/>
        <v>62</v>
      </c>
      <c r="NM6">
        <f t="shared" si="6"/>
        <v>62</v>
      </c>
      <c r="NN6">
        <f t="shared" si="6"/>
        <v>60</v>
      </c>
      <c r="NO6">
        <f t="shared" si="6"/>
        <v>62</v>
      </c>
      <c r="NP6">
        <f t="shared" si="6"/>
        <v>60</v>
      </c>
      <c r="NQ6">
        <f t="shared" si="6"/>
        <v>62</v>
      </c>
      <c r="NS6" t="s">
        <v>26</v>
      </c>
      <c r="NT6">
        <v>32</v>
      </c>
      <c r="NU6">
        <f t="shared" si="10"/>
        <v>1984</v>
      </c>
      <c r="NV6" s="1">
        <f t="shared" si="7"/>
        <v>1792</v>
      </c>
      <c r="NW6" s="1">
        <f t="shared" si="7"/>
        <v>1984</v>
      </c>
      <c r="NX6" s="1">
        <f t="shared" si="7"/>
        <v>1920</v>
      </c>
      <c r="NY6" s="1">
        <f t="shared" si="7"/>
        <v>1984</v>
      </c>
      <c r="NZ6" s="1">
        <f t="shared" si="7"/>
        <v>1920</v>
      </c>
      <c r="OA6" s="1">
        <f t="shared" si="7"/>
        <v>1984</v>
      </c>
      <c r="OB6" s="1">
        <f t="shared" si="7"/>
        <v>1984</v>
      </c>
      <c r="OC6" s="1">
        <f t="shared" si="7"/>
        <v>1920</v>
      </c>
      <c r="OD6" s="1">
        <f t="shared" si="7"/>
        <v>1984</v>
      </c>
      <c r="OE6" s="1">
        <f t="shared" si="7"/>
        <v>1920</v>
      </c>
      <c r="OF6" s="1">
        <f t="shared" si="7"/>
        <v>1984</v>
      </c>
      <c r="OH6" t="str">
        <f t="shared" si="11"/>
        <v>Below</v>
      </c>
    </row>
    <row r="7" spans="1:398" x14ac:dyDescent="0.25">
      <c r="A7" t="s">
        <v>27</v>
      </c>
      <c r="B7">
        <v>5</v>
      </c>
      <c r="C7">
        <v>5</v>
      </c>
      <c r="D7">
        <v>5</v>
      </c>
      <c r="E7">
        <v>5</v>
      </c>
      <c r="F7">
        <v>5</v>
      </c>
      <c r="G7">
        <v>5</v>
      </c>
      <c r="H7">
        <v>5</v>
      </c>
      <c r="I7">
        <v>5</v>
      </c>
      <c r="J7">
        <v>5</v>
      </c>
      <c r="K7">
        <v>5</v>
      </c>
      <c r="L7">
        <v>5</v>
      </c>
      <c r="M7">
        <v>5</v>
      </c>
      <c r="N7">
        <v>5</v>
      </c>
      <c r="O7">
        <v>5</v>
      </c>
      <c r="P7">
        <v>5</v>
      </c>
      <c r="Q7">
        <v>5</v>
      </c>
      <c r="R7">
        <v>5</v>
      </c>
      <c r="S7">
        <v>5</v>
      </c>
      <c r="T7">
        <v>5</v>
      </c>
      <c r="U7">
        <v>5</v>
      </c>
      <c r="V7">
        <v>5</v>
      </c>
      <c r="W7">
        <v>5</v>
      </c>
      <c r="X7">
        <v>5</v>
      </c>
      <c r="Y7">
        <v>5</v>
      </c>
      <c r="Z7">
        <v>5</v>
      </c>
      <c r="AA7">
        <v>5</v>
      </c>
      <c r="AB7">
        <v>5</v>
      </c>
      <c r="AC7">
        <v>5</v>
      </c>
      <c r="AD7">
        <v>5</v>
      </c>
      <c r="AE7">
        <v>5</v>
      </c>
      <c r="AF7">
        <v>5</v>
      </c>
      <c r="AG7">
        <v>5</v>
      </c>
      <c r="AH7">
        <v>5</v>
      </c>
      <c r="AI7">
        <v>5</v>
      </c>
      <c r="AJ7">
        <v>5</v>
      </c>
      <c r="AK7">
        <v>5</v>
      </c>
      <c r="AL7">
        <v>5</v>
      </c>
      <c r="AM7">
        <v>5</v>
      </c>
      <c r="AN7">
        <v>5</v>
      </c>
      <c r="AO7">
        <v>5</v>
      </c>
      <c r="AP7">
        <v>5</v>
      </c>
      <c r="AQ7">
        <v>5</v>
      </c>
      <c r="AR7">
        <v>5</v>
      </c>
      <c r="AS7">
        <v>5</v>
      </c>
      <c r="AT7">
        <v>5</v>
      </c>
      <c r="AU7">
        <v>5</v>
      </c>
      <c r="AV7">
        <v>5</v>
      </c>
      <c r="AW7">
        <v>5</v>
      </c>
      <c r="AX7">
        <v>5</v>
      </c>
      <c r="AY7">
        <v>5</v>
      </c>
      <c r="AZ7">
        <v>5</v>
      </c>
      <c r="BA7">
        <v>5</v>
      </c>
      <c r="BB7">
        <v>5</v>
      </c>
      <c r="BC7">
        <v>5</v>
      </c>
      <c r="BD7">
        <v>5</v>
      </c>
      <c r="BE7">
        <v>5</v>
      </c>
      <c r="BF7">
        <v>5</v>
      </c>
      <c r="BG7">
        <v>5</v>
      </c>
      <c r="BH7">
        <v>5</v>
      </c>
      <c r="BI7">
        <v>5</v>
      </c>
      <c r="BJ7">
        <v>5</v>
      </c>
      <c r="BK7">
        <v>5</v>
      </c>
      <c r="BL7">
        <v>5</v>
      </c>
      <c r="BM7">
        <v>5</v>
      </c>
      <c r="BN7">
        <v>5</v>
      </c>
      <c r="BO7">
        <v>5</v>
      </c>
      <c r="BP7">
        <v>5</v>
      </c>
      <c r="BQ7">
        <v>5</v>
      </c>
      <c r="BR7">
        <v>5</v>
      </c>
      <c r="BS7">
        <v>5</v>
      </c>
      <c r="BT7">
        <v>5</v>
      </c>
      <c r="BU7">
        <v>5</v>
      </c>
      <c r="BV7">
        <v>5</v>
      </c>
      <c r="BW7">
        <v>5</v>
      </c>
      <c r="BX7">
        <v>5</v>
      </c>
      <c r="BY7">
        <v>5</v>
      </c>
      <c r="BZ7">
        <v>5</v>
      </c>
      <c r="CA7">
        <v>5</v>
      </c>
      <c r="CB7">
        <v>5</v>
      </c>
      <c r="CC7">
        <v>5</v>
      </c>
      <c r="CD7">
        <v>5</v>
      </c>
      <c r="CE7">
        <v>5</v>
      </c>
      <c r="CF7">
        <v>5</v>
      </c>
      <c r="CG7">
        <v>5</v>
      </c>
      <c r="CH7">
        <v>5</v>
      </c>
      <c r="CI7">
        <v>5</v>
      </c>
      <c r="CJ7">
        <v>5</v>
      </c>
      <c r="CK7">
        <v>5</v>
      </c>
      <c r="CL7">
        <v>5</v>
      </c>
      <c r="CM7">
        <v>5</v>
      </c>
      <c r="CN7">
        <v>5</v>
      </c>
      <c r="CO7">
        <v>5</v>
      </c>
      <c r="CP7">
        <v>5</v>
      </c>
      <c r="CQ7">
        <v>5</v>
      </c>
      <c r="CR7">
        <v>5</v>
      </c>
      <c r="CS7">
        <v>5</v>
      </c>
      <c r="CT7">
        <v>5</v>
      </c>
      <c r="CU7">
        <v>5</v>
      </c>
      <c r="CV7">
        <v>5</v>
      </c>
      <c r="CW7">
        <v>5</v>
      </c>
      <c r="CX7">
        <v>5</v>
      </c>
      <c r="CY7">
        <v>5</v>
      </c>
      <c r="CZ7">
        <v>5</v>
      </c>
      <c r="DA7">
        <v>5</v>
      </c>
      <c r="DB7">
        <v>5</v>
      </c>
      <c r="DC7">
        <v>5</v>
      </c>
      <c r="DD7">
        <v>5</v>
      </c>
      <c r="DE7">
        <v>5</v>
      </c>
      <c r="DF7">
        <v>5</v>
      </c>
      <c r="DG7">
        <v>5</v>
      </c>
      <c r="DH7">
        <v>5</v>
      </c>
      <c r="DI7">
        <v>5</v>
      </c>
      <c r="DJ7">
        <v>5</v>
      </c>
      <c r="DK7">
        <v>5</v>
      </c>
      <c r="DL7">
        <v>5</v>
      </c>
      <c r="DM7">
        <v>5</v>
      </c>
      <c r="DN7">
        <v>5</v>
      </c>
      <c r="DO7">
        <v>5</v>
      </c>
      <c r="DP7">
        <v>5</v>
      </c>
      <c r="DQ7">
        <v>5</v>
      </c>
      <c r="DR7">
        <v>5</v>
      </c>
      <c r="DS7">
        <v>5</v>
      </c>
      <c r="DT7">
        <v>5</v>
      </c>
      <c r="DU7">
        <v>5</v>
      </c>
      <c r="DV7">
        <v>5</v>
      </c>
      <c r="DW7">
        <v>5</v>
      </c>
      <c r="DX7">
        <v>5</v>
      </c>
      <c r="DY7">
        <v>5</v>
      </c>
      <c r="DZ7">
        <v>5</v>
      </c>
      <c r="EA7">
        <v>5</v>
      </c>
      <c r="EB7">
        <v>5</v>
      </c>
      <c r="EC7">
        <v>5</v>
      </c>
      <c r="ED7">
        <v>5</v>
      </c>
      <c r="EE7">
        <v>5</v>
      </c>
      <c r="EF7">
        <v>5</v>
      </c>
      <c r="EG7">
        <v>5</v>
      </c>
      <c r="EH7">
        <v>5</v>
      </c>
      <c r="EI7">
        <v>5</v>
      </c>
      <c r="EJ7">
        <v>5</v>
      </c>
      <c r="EK7">
        <v>5</v>
      </c>
      <c r="EL7">
        <v>5</v>
      </c>
      <c r="EM7">
        <v>5</v>
      </c>
      <c r="EN7">
        <v>5</v>
      </c>
      <c r="EO7">
        <v>5</v>
      </c>
      <c r="EP7">
        <v>5</v>
      </c>
      <c r="EQ7">
        <v>5</v>
      </c>
      <c r="ER7">
        <v>5</v>
      </c>
      <c r="ES7">
        <v>5</v>
      </c>
      <c r="ET7">
        <v>5</v>
      </c>
      <c r="EU7">
        <v>5</v>
      </c>
      <c r="EV7">
        <v>5</v>
      </c>
      <c r="EW7">
        <v>5</v>
      </c>
      <c r="EX7">
        <v>5</v>
      </c>
      <c r="EY7">
        <v>5</v>
      </c>
      <c r="EZ7">
        <v>5</v>
      </c>
      <c r="FA7">
        <v>5</v>
      </c>
      <c r="FB7">
        <v>5</v>
      </c>
      <c r="FC7">
        <v>5</v>
      </c>
      <c r="FD7">
        <v>5</v>
      </c>
      <c r="FE7">
        <v>5</v>
      </c>
      <c r="FF7">
        <v>5</v>
      </c>
      <c r="FG7">
        <v>5</v>
      </c>
      <c r="FH7">
        <v>5</v>
      </c>
      <c r="FI7">
        <v>5</v>
      </c>
      <c r="FJ7">
        <v>5</v>
      </c>
      <c r="FK7">
        <v>5</v>
      </c>
      <c r="FL7">
        <v>5</v>
      </c>
      <c r="FM7">
        <v>5</v>
      </c>
      <c r="FN7">
        <v>5</v>
      </c>
      <c r="FO7">
        <v>5</v>
      </c>
      <c r="FP7">
        <v>5</v>
      </c>
      <c r="FQ7">
        <v>5</v>
      </c>
      <c r="FR7">
        <v>5</v>
      </c>
      <c r="FS7">
        <v>5</v>
      </c>
      <c r="FT7">
        <v>5</v>
      </c>
      <c r="FU7">
        <v>5</v>
      </c>
      <c r="FV7">
        <v>5</v>
      </c>
      <c r="FW7">
        <v>5</v>
      </c>
      <c r="FX7">
        <v>5</v>
      </c>
      <c r="FY7">
        <v>5</v>
      </c>
      <c r="FZ7">
        <v>5</v>
      </c>
      <c r="GA7">
        <v>5</v>
      </c>
      <c r="GB7">
        <v>5</v>
      </c>
      <c r="GC7">
        <v>5</v>
      </c>
      <c r="GD7">
        <v>5</v>
      </c>
      <c r="GE7">
        <v>5</v>
      </c>
      <c r="GF7">
        <v>5</v>
      </c>
      <c r="GG7">
        <v>5</v>
      </c>
      <c r="GH7">
        <v>5</v>
      </c>
      <c r="GI7">
        <v>5</v>
      </c>
      <c r="GJ7">
        <v>5</v>
      </c>
      <c r="GK7">
        <v>5</v>
      </c>
      <c r="GL7">
        <v>5</v>
      </c>
      <c r="GM7">
        <v>5</v>
      </c>
      <c r="GN7">
        <v>5</v>
      </c>
      <c r="GO7">
        <v>5</v>
      </c>
      <c r="GP7">
        <v>5</v>
      </c>
      <c r="GQ7">
        <v>5</v>
      </c>
      <c r="GR7">
        <v>5</v>
      </c>
      <c r="GS7">
        <v>5</v>
      </c>
      <c r="GT7">
        <v>5</v>
      </c>
      <c r="GU7">
        <v>5</v>
      </c>
      <c r="GV7">
        <v>5</v>
      </c>
      <c r="GW7">
        <v>5</v>
      </c>
      <c r="GX7">
        <v>5</v>
      </c>
      <c r="GY7">
        <v>5</v>
      </c>
      <c r="GZ7">
        <v>5</v>
      </c>
      <c r="HA7">
        <v>5</v>
      </c>
      <c r="HB7">
        <v>5</v>
      </c>
      <c r="HC7">
        <v>5</v>
      </c>
      <c r="HD7">
        <v>5</v>
      </c>
      <c r="HE7">
        <v>5</v>
      </c>
      <c r="HF7">
        <v>5</v>
      </c>
      <c r="HG7">
        <v>5</v>
      </c>
      <c r="HH7">
        <v>5</v>
      </c>
      <c r="HI7">
        <v>5</v>
      </c>
      <c r="HJ7">
        <v>5</v>
      </c>
      <c r="HK7">
        <v>5</v>
      </c>
      <c r="HL7">
        <v>5</v>
      </c>
      <c r="HM7">
        <v>5</v>
      </c>
      <c r="HN7">
        <v>5</v>
      </c>
      <c r="HO7">
        <v>5</v>
      </c>
      <c r="HP7">
        <v>5</v>
      </c>
      <c r="HQ7">
        <v>5</v>
      </c>
      <c r="HR7">
        <v>5</v>
      </c>
      <c r="HS7">
        <v>5</v>
      </c>
      <c r="HT7">
        <v>5</v>
      </c>
      <c r="HU7">
        <v>5</v>
      </c>
      <c r="HV7">
        <v>5</v>
      </c>
      <c r="HW7">
        <v>5</v>
      </c>
      <c r="HX7">
        <v>5</v>
      </c>
      <c r="HY7">
        <v>5</v>
      </c>
      <c r="HZ7">
        <v>5</v>
      </c>
      <c r="IA7">
        <v>5</v>
      </c>
      <c r="IB7">
        <v>5</v>
      </c>
      <c r="IC7">
        <v>5</v>
      </c>
      <c r="ID7">
        <v>5</v>
      </c>
      <c r="IE7">
        <v>5</v>
      </c>
      <c r="IF7">
        <v>5</v>
      </c>
      <c r="IG7">
        <v>5</v>
      </c>
      <c r="IH7">
        <v>5</v>
      </c>
      <c r="II7">
        <v>5</v>
      </c>
      <c r="IJ7">
        <v>5</v>
      </c>
      <c r="IK7">
        <v>5</v>
      </c>
      <c r="IL7">
        <v>5</v>
      </c>
      <c r="IM7">
        <v>5</v>
      </c>
      <c r="IN7">
        <v>5</v>
      </c>
      <c r="IO7">
        <v>5</v>
      </c>
      <c r="IP7">
        <v>5</v>
      </c>
      <c r="IQ7">
        <v>5</v>
      </c>
      <c r="IR7">
        <v>5</v>
      </c>
      <c r="IS7">
        <v>5</v>
      </c>
      <c r="IT7">
        <v>5</v>
      </c>
      <c r="IU7">
        <v>5</v>
      </c>
      <c r="IV7">
        <v>5</v>
      </c>
      <c r="IW7">
        <v>5</v>
      </c>
      <c r="IX7">
        <v>5</v>
      </c>
      <c r="IY7">
        <v>5</v>
      </c>
      <c r="IZ7">
        <v>5</v>
      </c>
      <c r="JA7">
        <v>5</v>
      </c>
      <c r="JB7">
        <v>5</v>
      </c>
      <c r="JC7">
        <v>5</v>
      </c>
      <c r="JD7">
        <v>5</v>
      </c>
      <c r="JE7">
        <v>5</v>
      </c>
      <c r="JF7">
        <v>5</v>
      </c>
      <c r="JG7">
        <v>5</v>
      </c>
      <c r="JH7">
        <v>5</v>
      </c>
      <c r="JI7">
        <v>5</v>
      </c>
      <c r="JJ7">
        <v>5</v>
      </c>
      <c r="JK7">
        <v>5</v>
      </c>
      <c r="JL7">
        <v>5</v>
      </c>
      <c r="JM7">
        <v>5</v>
      </c>
      <c r="JN7">
        <v>5</v>
      </c>
      <c r="JO7">
        <v>5</v>
      </c>
      <c r="JP7">
        <v>5</v>
      </c>
      <c r="JQ7">
        <v>5</v>
      </c>
      <c r="JR7">
        <v>5</v>
      </c>
      <c r="JS7">
        <v>5</v>
      </c>
      <c r="JT7">
        <v>5</v>
      </c>
      <c r="JU7">
        <v>5</v>
      </c>
      <c r="JV7">
        <v>5</v>
      </c>
      <c r="JW7">
        <v>5</v>
      </c>
      <c r="JX7">
        <v>5</v>
      </c>
      <c r="JY7">
        <v>5</v>
      </c>
      <c r="JZ7">
        <v>5</v>
      </c>
      <c r="KA7">
        <v>5</v>
      </c>
      <c r="KB7">
        <v>5</v>
      </c>
      <c r="KC7">
        <v>5</v>
      </c>
      <c r="KD7">
        <v>5</v>
      </c>
      <c r="KE7">
        <v>5</v>
      </c>
      <c r="KF7">
        <v>5</v>
      </c>
      <c r="KG7">
        <v>5</v>
      </c>
      <c r="KH7">
        <v>5</v>
      </c>
      <c r="KI7">
        <v>5</v>
      </c>
      <c r="KJ7">
        <v>5</v>
      </c>
      <c r="KK7">
        <v>5</v>
      </c>
      <c r="KL7">
        <v>5</v>
      </c>
      <c r="KM7">
        <v>5</v>
      </c>
      <c r="KN7">
        <v>5</v>
      </c>
      <c r="KO7">
        <v>5</v>
      </c>
      <c r="KP7">
        <v>5</v>
      </c>
      <c r="KQ7">
        <v>5</v>
      </c>
      <c r="KR7">
        <v>5</v>
      </c>
      <c r="KS7">
        <v>5</v>
      </c>
      <c r="KT7">
        <v>5</v>
      </c>
      <c r="KU7">
        <v>5</v>
      </c>
      <c r="KV7">
        <v>5</v>
      </c>
      <c r="KW7">
        <v>5</v>
      </c>
      <c r="KX7">
        <v>5</v>
      </c>
      <c r="KY7">
        <v>5</v>
      </c>
      <c r="KZ7">
        <v>5</v>
      </c>
      <c r="LA7">
        <v>5</v>
      </c>
      <c r="LB7">
        <v>5</v>
      </c>
      <c r="LC7">
        <v>5</v>
      </c>
      <c r="LD7">
        <v>5</v>
      </c>
      <c r="LE7">
        <v>5</v>
      </c>
      <c r="LF7">
        <v>5</v>
      </c>
      <c r="LG7">
        <v>5</v>
      </c>
      <c r="LH7">
        <v>5</v>
      </c>
      <c r="LI7">
        <v>5</v>
      </c>
      <c r="LJ7">
        <v>5</v>
      </c>
      <c r="LK7">
        <v>5</v>
      </c>
      <c r="LL7">
        <v>5</v>
      </c>
      <c r="LM7">
        <v>5</v>
      </c>
      <c r="LN7">
        <v>5</v>
      </c>
      <c r="LO7">
        <v>5</v>
      </c>
      <c r="LP7">
        <v>5</v>
      </c>
      <c r="LQ7">
        <v>5</v>
      </c>
      <c r="LR7">
        <v>5</v>
      </c>
      <c r="LS7">
        <v>5</v>
      </c>
      <c r="LT7">
        <v>5</v>
      </c>
      <c r="LU7">
        <v>5</v>
      </c>
      <c r="LV7">
        <v>5</v>
      </c>
      <c r="LW7">
        <v>5</v>
      </c>
      <c r="LX7">
        <v>5</v>
      </c>
      <c r="LY7">
        <v>5</v>
      </c>
      <c r="LZ7">
        <v>5</v>
      </c>
      <c r="MA7">
        <v>5</v>
      </c>
      <c r="MB7">
        <v>5</v>
      </c>
      <c r="MC7">
        <v>5</v>
      </c>
      <c r="MD7">
        <v>5</v>
      </c>
      <c r="ME7">
        <v>5</v>
      </c>
      <c r="MF7">
        <v>5</v>
      </c>
      <c r="MG7">
        <v>5</v>
      </c>
      <c r="MH7">
        <v>5</v>
      </c>
      <c r="MI7">
        <v>5</v>
      </c>
      <c r="MJ7">
        <v>5</v>
      </c>
      <c r="MK7">
        <v>5</v>
      </c>
      <c r="ML7">
        <v>5</v>
      </c>
      <c r="MM7">
        <v>5</v>
      </c>
      <c r="MN7">
        <v>5</v>
      </c>
      <c r="MO7">
        <v>5</v>
      </c>
      <c r="MP7">
        <v>5</v>
      </c>
      <c r="MQ7">
        <v>5</v>
      </c>
      <c r="MR7">
        <v>5</v>
      </c>
      <c r="MS7">
        <v>5</v>
      </c>
      <c r="MT7">
        <v>5</v>
      </c>
      <c r="MU7">
        <v>5</v>
      </c>
      <c r="MV7">
        <v>5</v>
      </c>
      <c r="MW7">
        <v>5</v>
      </c>
      <c r="MX7">
        <v>5</v>
      </c>
      <c r="MY7">
        <v>5</v>
      </c>
      <c r="MZ7">
        <v>5</v>
      </c>
      <c r="NA7">
        <v>5</v>
      </c>
      <c r="NB7">
        <v>5</v>
      </c>
      <c r="NE7" t="str">
        <f t="shared" si="8"/>
        <v>Deshawn</v>
      </c>
      <c r="NF7">
        <f t="shared" si="9"/>
        <v>31</v>
      </c>
      <c r="NG7">
        <f t="shared" si="6"/>
        <v>28</v>
      </c>
      <c r="NH7">
        <f t="shared" si="6"/>
        <v>31</v>
      </c>
      <c r="NI7">
        <f t="shared" si="6"/>
        <v>30</v>
      </c>
      <c r="NJ7">
        <f t="shared" si="6"/>
        <v>31</v>
      </c>
      <c r="NK7">
        <f t="shared" si="6"/>
        <v>30</v>
      </c>
      <c r="NL7">
        <f t="shared" si="6"/>
        <v>31</v>
      </c>
      <c r="NM7">
        <f t="shared" si="6"/>
        <v>31</v>
      </c>
      <c r="NN7">
        <f t="shared" si="6"/>
        <v>30</v>
      </c>
      <c r="NO7">
        <f t="shared" si="6"/>
        <v>31</v>
      </c>
      <c r="NP7">
        <f t="shared" si="6"/>
        <v>30</v>
      </c>
      <c r="NQ7">
        <f t="shared" si="6"/>
        <v>32</v>
      </c>
      <c r="NS7" t="s">
        <v>27</v>
      </c>
      <c r="NT7">
        <v>43</v>
      </c>
      <c r="NU7">
        <f t="shared" si="10"/>
        <v>1333</v>
      </c>
      <c r="NV7" s="1">
        <f t="shared" si="7"/>
        <v>1204</v>
      </c>
      <c r="NW7" s="1">
        <f t="shared" si="7"/>
        <v>1333</v>
      </c>
      <c r="NX7" s="1">
        <f t="shared" si="7"/>
        <v>1290</v>
      </c>
      <c r="NY7" s="1">
        <f t="shared" si="7"/>
        <v>1333</v>
      </c>
      <c r="NZ7" s="1">
        <f t="shared" si="7"/>
        <v>1290</v>
      </c>
      <c r="OA7" s="1">
        <f t="shared" si="7"/>
        <v>1333</v>
      </c>
      <c r="OB7" s="1">
        <f t="shared" si="7"/>
        <v>1333</v>
      </c>
      <c r="OC7" s="1">
        <f t="shared" si="7"/>
        <v>1290</v>
      </c>
      <c r="OD7" s="1">
        <f t="shared" si="7"/>
        <v>1333</v>
      </c>
      <c r="OE7" s="1">
        <f t="shared" si="7"/>
        <v>1290</v>
      </c>
      <c r="OF7" s="1">
        <f t="shared" si="7"/>
        <v>1376</v>
      </c>
      <c r="OH7" t="str">
        <f t="shared" si="11"/>
        <v>Below</v>
      </c>
    </row>
    <row r="8" spans="1:398" x14ac:dyDescent="0.25">
      <c r="A8" t="s">
        <v>28</v>
      </c>
      <c r="B8">
        <v>7</v>
      </c>
      <c r="C8">
        <v>7</v>
      </c>
      <c r="D8">
        <v>7</v>
      </c>
      <c r="E8">
        <v>7</v>
      </c>
      <c r="F8">
        <v>7</v>
      </c>
      <c r="G8">
        <v>7</v>
      </c>
      <c r="H8">
        <v>7</v>
      </c>
      <c r="I8">
        <v>7</v>
      </c>
      <c r="J8">
        <v>7</v>
      </c>
      <c r="K8">
        <v>7</v>
      </c>
      <c r="L8">
        <v>7</v>
      </c>
      <c r="M8">
        <v>7</v>
      </c>
      <c r="N8">
        <v>7</v>
      </c>
      <c r="O8">
        <v>7</v>
      </c>
      <c r="P8">
        <v>7</v>
      </c>
      <c r="Q8">
        <v>7</v>
      </c>
      <c r="R8">
        <v>7</v>
      </c>
      <c r="S8">
        <v>7</v>
      </c>
      <c r="T8">
        <v>7</v>
      </c>
      <c r="U8">
        <v>7</v>
      </c>
      <c r="V8">
        <v>7</v>
      </c>
      <c r="W8">
        <v>7</v>
      </c>
      <c r="X8">
        <v>7</v>
      </c>
      <c r="Y8">
        <v>7</v>
      </c>
      <c r="Z8">
        <v>7</v>
      </c>
      <c r="AA8">
        <v>7</v>
      </c>
      <c r="AB8">
        <v>7</v>
      </c>
      <c r="AC8">
        <v>7</v>
      </c>
      <c r="AD8">
        <v>7</v>
      </c>
      <c r="AE8">
        <v>7</v>
      </c>
      <c r="AF8">
        <v>7</v>
      </c>
      <c r="AG8">
        <v>7</v>
      </c>
      <c r="AH8">
        <v>7</v>
      </c>
      <c r="AI8">
        <v>7</v>
      </c>
      <c r="AJ8">
        <v>7</v>
      </c>
      <c r="AK8">
        <v>7</v>
      </c>
      <c r="AL8">
        <v>7</v>
      </c>
      <c r="AM8">
        <v>7</v>
      </c>
      <c r="AN8">
        <v>7</v>
      </c>
      <c r="AO8">
        <v>7</v>
      </c>
      <c r="AP8">
        <v>7</v>
      </c>
      <c r="AQ8">
        <v>7</v>
      </c>
      <c r="AR8">
        <v>7</v>
      </c>
      <c r="AS8">
        <v>7</v>
      </c>
      <c r="AT8">
        <v>7</v>
      </c>
      <c r="AU8">
        <v>7</v>
      </c>
      <c r="AV8">
        <v>7</v>
      </c>
      <c r="AW8">
        <v>7</v>
      </c>
      <c r="AX8">
        <v>7</v>
      </c>
      <c r="AY8">
        <v>7</v>
      </c>
      <c r="AZ8">
        <v>7</v>
      </c>
      <c r="BA8">
        <v>7</v>
      </c>
      <c r="BB8">
        <v>7</v>
      </c>
      <c r="BC8">
        <v>7</v>
      </c>
      <c r="BD8">
        <v>7</v>
      </c>
      <c r="BE8">
        <v>7</v>
      </c>
      <c r="BF8">
        <v>7</v>
      </c>
      <c r="BG8">
        <v>7</v>
      </c>
      <c r="BH8">
        <v>7</v>
      </c>
      <c r="BI8">
        <v>7</v>
      </c>
      <c r="BJ8">
        <v>7</v>
      </c>
      <c r="BK8">
        <v>7</v>
      </c>
      <c r="BL8">
        <v>7</v>
      </c>
      <c r="BM8">
        <v>7</v>
      </c>
      <c r="BN8">
        <v>7</v>
      </c>
      <c r="BO8">
        <v>7</v>
      </c>
      <c r="BP8">
        <v>7</v>
      </c>
      <c r="BQ8">
        <v>7</v>
      </c>
      <c r="BR8">
        <v>7</v>
      </c>
      <c r="BS8">
        <v>7</v>
      </c>
      <c r="BT8">
        <v>7</v>
      </c>
      <c r="BU8">
        <v>7</v>
      </c>
      <c r="BV8">
        <v>7</v>
      </c>
      <c r="BW8">
        <v>7</v>
      </c>
      <c r="BX8">
        <v>7</v>
      </c>
      <c r="BY8">
        <v>7</v>
      </c>
      <c r="BZ8">
        <v>7</v>
      </c>
      <c r="CA8">
        <v>7</v>
      </c>
      <c r="CB8">
        <v>7</v>
      </c>
      <c r="CC8">
        <v>7</v>
      </c>
      <c r="CD8">
        <v>7</v>
      </c>
      <c r="CE8">
        <v>7</v>
      </c>
      <c r="CF8">
        <v>7</v>
      </c>
      <c r="CG8">
        <v>7</v>
      </c>
      <c r="CH8">
        <v>7</v>
      </c>
      <c r="CI8">
        <v>7</v>
      </c>
      <c r="CJ8">
        <v>7</v>
      </c>
      <c r="CK8">
        <v>7</v>
      </c>
      <c r="CL8">
        <v>7</v>
      </c>
      <c r="CM8">
        <v>7</v>
      </c>
      <c r="CN8">
        <v>7</v>
      </c>
      <c r="CO8">
        <v>7</v>
      </c>
      <c r="CP8">
        <v>7</v>
      </c>
      <c r="CQ8">
        <v>7</v>
      </c>
      <c r="CR8">
        <v>7</v>
      </c>
      <c r="CS8">
        <v>7</v>
      </c>
      <c r="CT8">
        <v>7</v>
      </c>
      <c r="CU8">
        <v>7</v>
      </c>
      <c r="CV8">
        <v>7</v>
      </c>
      <c r="CW8">
        <v>7</v>
      </c>
      <c r="CX8">
        <v>7</v>
      </c>
      <c r="CY8">
        <v>7</v>
      </c>
      <c r="CZ8">
        <v>7</v>
      </c>
      <c r="DA8">
        <v>7</v>
      </c>
      <c r="DB8">
        <v>7</v>
      </c>
      <c r="DC8">
        <v>7</v>
      </c>
      <c r="DD8">
        <v>7</v>
      </c>
      <c r="DE8">
        <v>7</v>
      </c>
      <c r="DF8">
        <v>7</v>
      </c>
      <c r="DG8">
        <v>7</v>
      </c>
      <c r="DH8">
        <v>7</v>
      </c>
      <c r="DI8">
        <v>7</v>
      </c>
      <c r="DJ8">
        <v>7</v>
      </c>
      <c r="DK8">
        <v>7</v>
      </c>
      <c r="DL8">
        <v>7</v>
      </c>
      <c r="DM8">
        <v>7</v>
      </c>
      <c r="DN8">
        <v>7</v>
      </c>
      <c r="DO8">
        <v>7</v>
      </c>
      <c r="DP8">
        <v>7</v>
      </c>
      <c r="DQ8">
        <v>7</v>
      </c>
      <c r="DR8">
        <v>7</v>
      </c>
      <c r="DS8">
        <v>7</v>
      </c>
      <c r="DT8">
        <v>7</v>
      </c>
      <c r="DU8">
        <v>7</v>
      </c>
      <c r="DV8">
        <v>7</v>
      </c>
      <c r="DW8">
        <v>7</v>
      </c>
      <c r="DX8">
        <v>7</v>
      </c>
      <c r="DY8">
        <v>7</v>
      </c>
      <c r="DZ8">
        <v>7</v>
      </c>
      <c r="EA8">
        <v>7</v>
      </c>
      <c r="EB8">
        <v>7</v>
      </c>
      <c r="EC8">
        <v>7</v>
      </c>
      <c r="ED8">
        <v>7</v>
      </c>
      <c r="EE8">
        <v>7</v>
      </c>
      <c r="EF8">
        <v>7</v>
      </c>
      <c r="EG8">
        <v>7</v>
      </c>
      <c r="EH8">
        <v>7</v>
      </c>
      <c r="EI8">
        <v>7</v>
      </c>
      <c r="EJ8">
        <v>7</v>
      </c>
      <c r="EK8">
        <v>7</v>
      </c>
      <c r="EL8">
        <v>7</v>
      </c>
      <c r="EM8">
        <v>7</v>
      </c>
      <c r="EN8">
        <v>7</v>
      </c>
      <c r="EO8">
        <v>7</v>
      </c>
      <c r="EP8">
        <v>7</v>
      </c>
      <c r="EQ8">
        <v>7</v>
      </c>
      <c r="ER8">
        <v>7</v>
      </c>
      <c r="ES8">
        <v>7</v>
      </c>
      <c r="ET8">
        <v>7</v>
      </c>
      <c r="EU8">
        <v>7</v>
      </c>
      <c r="EV8">
        <v>7</v>
      </c>
      <c r="EW8">
        <v>7</v>
      </c>
      <c r="EX8">
        <v>7</v>
      </c>
      <c r="EY8">
        <v>7</v>
      </c>
      <c r="EZ8">
        <v>7</v>
      </c>
      <c r="FA8">
        <v>7</v>
      </c>
      <c r="FB8">
        <v>7</v>
      </c>
      <c r="FC8">
        <v>7</v>
      </c>
      <c r="FD8">
        <v>7</v>
      </c>
      <c r="FE8">
        <v>7</v>
      </c>
      <c r="FF8">
        <v>7</v>
      </c>
      <c r="FG8">
        <v>7</v>
      </c>
      <c r="FH8">
        <v>7</v>
      </c>
      <c r="FI8">
        <v>7</v>
      </c>
      <c r="FJ8">
        <v>7</v>
      </c>
      <c r="FK8">
        <v>7</v>
      </c>
      <c r="FL8">
        <v>7</v>
      </c>
      <c r="FM8">
        <v>7</v>
      </c>
      <c r="FN8">
        <v>7</v>
      </c>
      <c r="FO8">
        <v>7</v>
      </c>
      <c r="FP8">
        <v>7</v>
      </c>
      <c r="FQ8">
        <v>7</v>
      </c>
      <c r="FR8">
        <v>7</v>
      </c>
      <c r="FS8">
        <v>7</v>
      </c>
      <c r="FT8">
        <v>7</v>
      </c>
      <c r="FU8">
        <v>7</v>
      </c>
      <c r="FV8">
        <v>7</v>
      </c>
      <c r="FW8">
        <v>7</v>
      </c>
      <c r="FX8">
        <v>7</v>
      </c>
      <c r="FY8">
        <v>7</v>
      </c>
      <c r="FZ8">
        <v>7</v>
      </c>
      <c r="GA8">
        <v>7</v>
      </c>
      <c r="GB8">
        <v>7</v>
      </c>
      <c r="GC8">
        <v>7</v>
      </c>
      <c r="GD8">
        <v>7</v>
      </c>
      <c r="GE8">
        <v>7</v>
      </c>
      <c r="GF8">
        <v>7</v>
      </c>
      <c r="GG8">
        <v>7</v>
      </c>
      <c r="GH8">
        <v>7</v>
      </c>
      <c r="GI8">
        <v>7</v>
      </c>
      <c r="GJ8">
        <v>7</v>
      </c>
      <c r="GK8">
        <v>7</v>
      </c>
      <c r="GL8">
        <v>7</v>
      </c>
      <c r="GM8">
        <v>7</v>
      </c>
      <c r="GN8">
        <v>7</v>
      </c>
      <c r="GO8">
        <v>7</v>
      </c>
      <c r="GP8">
        <v>7</v>
      </c>
      <c r="GQ8">
        <v>7</v>
      </c>
      <c r="GR8">
        <v>7</v>
      </c>
      <c r="GS8">
        <v>7</v>
      </c>
      <c r="GT8">
        <v>7</v>
      </c>
      <c r="GU8">
        <v>7</v>
      </c>
      <c r="GV8">
        <v>7</v>
      </c>
      <c r="GW8">
        <v>7</v>
      </c>
      <c r="GX8">
        <v>7</v>
      </c>
      <c r="GY8">
        <v>7</v>
      </c>
      <c r="GZ8">
        <v>7</v>
      </c>
      <c r="HA8">
        <v>7</v>
      </c>
      <c r="HB8">
        <v>7</v>
      </c>
      <c r="HC8">
        <v>7</v>
      </c>
      <c r="HD8">
        <v>7</v>
      </c>
      <c r="HE8">
        <v>7</v>
      </c>
      <c r="HF8">
        <v>7</v>
      </c>
      <c r="HG8">
        <v>7</v>
      </c>
      <c r="HH8">
        <v>7</v>
      </c>
      <c r="HI8">
        <v>7</v>
      </c>
      <c r="HJ8">
        <v>7</v>
      </c>
      <c r="HK8">
        <v>7</v>
      </c>
      <c r="HL8">
        <v>7</v>
      </c>
      <c r="HM8">
        <v>7</v>
      </c>
      <c r="HN8">
        <v>7</v>
      </c>
      <c r="HO8">
        <v>7</v>
      </c>
      <c r="HP8">
        <v>7</v>
      </c>
      <c r="HQ8">
        <v>7</v>
      </c>
      <c r="HR8">
        <v>7</v>
      </c>
      <c r="HS8">
        <v>7</v>
      </c>
      <c r="HT8">
        <v>7</v>
      </c>
      <c r="HU8">
        <v>7</v>
      </c>
      <c r="HV8">
        <v>7</v>
      </c>
      <c r="HW8">
        <v>7</v>
      </c>
      <c r="HX8">
        <v>7</v>
      </c>
      <c r="HY8">
        <v>7</v>
      </c>
      <c r="HZ8">
        <v>7</v>
      </c>
      <c r="IA8">
        <v>7</v>
      </c>
      <c r="IB8">
        <v>7</v>
      </c>
      <c r="IC8">
        <v>7</v>
      </c>
      <c r="ID8">
        <v>7</v>
      </c>
      <c r="IE8">
        <v>7</v>
      </c>
      <c r="IF8">
        <v>7</v>
      </c>
      <c r="IG8">
        <v>7</v>
      </c>
      <c r="IH8">
        <v>7</v>
      </c>
      <c r="II8">
        <v>7</v>
      </c>
      <c r="IJ8">
        <v>7</v>
      </c>
      <c r="IK8">
        <v>7</v>
      </c>
      <c r="IL8">
        <v>7</v>
      </c>
      <c r="IM8">
        <v>7</v>
      </c>
      <c r="IN8">
        <v>7</v>
      </c>
      <c r="IO8">
        <v>7</v>
      </c>
      <c r="IP8">
        <v>7</v>
      </c>
      <c r="IQ8">
        <v>7</v>
      </c>
      <c r="IR8">
        <v>7</v>
      </c>
      <c r="IS8">
        <v>7</v>
      </c>
      <c r="IT8">
        <v>7</v>
      </c>
      <c r="IU8">
        <v>7</v>
      </c>
      <c r="IV8">
        <v>7</v>
      </c>
      <c r="IW8">
        <v>7</v>
      </c>
      <c r="IX8">
        <v>7</v>
      </c>
      <c r="IY8">
        <v>7</v>
      </c>
      <c r="IZ8">
        <v>7</v>
      </c>
      <c r="JA8">
        <v>7</v>
      </c>
      <c r="JB8">
        <v>7</v>
      </c>
      <c r="JC8">
        <v>7</v>
      </c>
      <c r="JD8">
        <v>7</v>
      </c>
      <c r="JE8">
        <v>7</v>
      </c>
      <c r="JF8">
        <v>7</v>
      </c>
      <c r="JG8">
        <v>7</v>
      </c>
      <c r="JH8">
        <v>7</v>
      </c>
      <c r="JI8">
        <v>7</v>
      </c>
      <c r="JJ8">
        <v>7</v>
      </c>
      <c r="JK8">
        <v>7</v>
      </c>
      <c r="JL8">
        <v>7</v>
      </c>
      <c r="JM8">
        <v>7</v>
      </c>
      <c r="JN8">
        <v>7</v>
      </c>
      <c r="JO8">
        <v>7</v>
      </c>
      <c r="JP8">
        <v>7</v>
      </c>
      <c r="JQ8">
        <v>7</v>
      </c>
      <c r="JR8">
        <v>7</v>
      </c>
      <c r="JS8">
        <v>7</v>
      </c>
      <c r="JT8">
        <v>7</v>
      </c>
      <c r="JU8">
        <v>7</v>
      </c>
      <c r="JV8">
        <v>7</v>
      </c>
      <c r="JW8">
        <v>7</v>
      </c>
      <c r="JX8">
        <v>7</v>
      </c>
      <c r="JY8">
        <v>7</v>
      </c>
      <c r="JZ8">
        <v>7</v>
      </c>
      <c r="KA8">
        <v>7</v>
      </c>
      <c r="KB8">
        <v>7</v>
      </c>
      <c r="KC8">
        <v>7</v>
      </c>
      <c r="KD8">
        <v>7</v>
      </c>
      <c r="KE8">
        <v>7</v>
      </c>
      <c r="KF8">
        <v>7</v>
      </c>
      <c r="KG8">
        <v>7</v>
      </c>
      <c r="KH8">
        <v>7</v>
      </c>
      <c r="KI8">
        <v>7</v>
      </c>
      <c r="KJ8">
        <v>7</v>
      </c>
      <c r="KK8">
        <v>7</v>
      </c>
      <c r="KL8">
        <v>7</v>
      </c>
      <c r="KM8">
        <v>7</v>
      </c>
      <c r="KN8">
        <v>7</v>
      </c>
      <c r="KO8">
        <v>7</v>
      </c>
      <c r="KP8">
        <v>7</v>
      </c>
      <c r="KQ8">
        <v>7</v>
      </c>
      <c r="KR8">
        <v>7</v>
      </c>
      <c r="KS8">
        <v>7</v>
      </c>
      <c r="KT8">
        <v>7</v>
      </c>
      <c r="KU8">
        <v>7</v>
      </c>
      <c r="KV8">
        <v>7</v>
      </c>
      <c r="KW8">
        <v>7</v>
      </c>
      <c r="KX8">
        <v>7</v>
      </c>
      <c r="KY8">
        <v>7</v>
      </c>
      <c r="KZ8">
        <v>7</v>
      </c>
      <c r="LA8">
        <v>7</v>
      </c>
      <c r="LB8">
        <v>7</v>
      </c>
      <c r="LC8">
        <v>7</v>
      </c>
      <c r="LD8">
        <v>7</v>
      </c>
      <c r="LE8">
        <v>7</v>
      </c>
      <c r="LF8">
        <v>7</v>
      </c>
      <c r="LG8">
        <v>7</v>
      </c>
      <c r="LH8">
        <v>7</v>
      </c>
      <c r="LI8">
        <v>7</v>
      </c>
      <c r="LJ8">
        <v>7</v>
      </c>
      <c r="LK8">
        <v>7</v>
      </c>
      <c r="LL8">
        <v>7</v>
      </c>
      <c r="LM8">
        <v>7</v>
      </c>
      <c r="LN8">
        <v>7</v>
      </c>
      <c r="LO8">
        <v>7</v>
      </c>
      <c r="LP8">
        <v>7</v>
      </c>
      <c r="LQ8">
        <v>7</v>
      </c>
      <c r="LR8">
        <v>7</v>
      </c>
      <c r="LS8">
        <v>7</v>
      </c>
      <c r="LT8">
        <v>7</v>
      </c>
      <c r="LU8">
        <v>7</v>
      </c>
      <c r="LV8">
        <v>7</v>
      </c>
      <c r="LW8">
        <v>7</v>
      </c>
      <c r="LX8">
        <v>7</v>
      </c>
      <c r="LY8">
        <v>7</v>
      </c>
      <c r="LZ8">
        <v>7</v>
      </c>
      <c r="MA8">
        <v>7</v>
      </c>
      <c r="MB8">
        <v>7</v>
      </c>
      <c r="MC8">
        <v>7</v>
      </c>
      <c r="MD8">
        <v>7</v>
      </c>
      <c r="ME8">
        <v>7</v>
      </c>
      <c r="MF8">
        <v>7</v>
      </c>
      <c r="MG8">
        <v>7</v>
      </c>
      <c r="MH8">
        <v>7</v>
      </c>
      <c r="MI8">
        <v>7</v>
      </c>
      <c r="MJ8">
        <v>7</v>
      </c>
      <c r="MK8">
        <v>7</v>
      </c>
      <c r="ML8">
        <v>7</v>
      </c>
      <c r="MM8">
        <v>7</v>
      </c>
      <c r="MN8">
        <v>7</v>
      </c>
      <c r="MO8">
        <v>7</v>
      </c>
      <c r="MP8">
        <v>7</v>
      </c>
      <c r="MQ8">
        <v>7</v>
      </c>
      <c r="MR8">
        <v>7</v>
      </c>
      <c r="MS8">
        <v>7</v>
      </c>
      <c r="MT8">
        <v>7</v>
      </c>
      <c r="MU8">
        <v>7</v>
      </c>
      <c r="MV8">
        <v>7</v>
      </c>
      <c r="MW8">
        <v>7</v>
      </c>
      <c r="MX8">
        <v>7</v>
      </c>
      <c r="MY8">
        <v>7</v>
      </c>
      <c r="MZ8">
        <v>7</v>
      </c>
      <c r="NA8">
        <v>7</v>
      </c>
      <c r="NB8">
        <v>7</v>
      </c>
      <c r="NE8" t="str">
        <f t="shared" si="8"/>
        <v>Michael</v>
      </c>
      <c r="NF8">
        <f t="shared" si="9"/>
        <v>155</v>
      </c>
      <c r="NG8">
        <f t="shared" si="6"/>
        <v>140</v>
      </c>
      <c r="NH8">
        <f t="shared" si="6"/>
        <v>155</v>
      </c>
      <c r="NI8">
        <f t="shared" si="6"/>
        <v>150</v>
      </c>
      <c r="NJ8">
        <f t="shared" si="6"/>
        <v>155</v>
      </c>
      <c r="NK8">
        <f t="shared" si="6"/>
        <v>150</v>
      </c>
      <c r="NL8">
        <f t="shared" si="6"/>
        <v>155</v>
      </c>
      <c r="NM8">
        <f t="shared" si="6"/>
        <v>155</v>
      </c>
      <c r="NN8">
        <f t="shared" si="6"/>
        <v>150</v>
      </c>
      <c r="NO8">
        <f t="shared" si="6"/>
        <v>155</v>
      </c>
      <c r="NP8">
        <f t="shared" si="6"/>
        <v>150</v>
      </c>
      <c r="NQ8">
        <f t="shared" si="6"/>
        <v>155</v>
      </c>
      <c r="NS8" t="s">
        <v>28</v>
      </c>
      <c r="NT8">
        <v>43</v>
      </c>
      <c r="NU8">
        <f t="shared" si="10"/>
        <v>6665</v>
      </c>
      <c r="NV8" s="1">
        <f t="shared" si="7"/>
        <v>6020</v>
      </c>
      <c r="NW8" s="1">
        <f t="shared" si="7"/>
        <v>6665</v>
      </c>
      <c r="NX8" s="1">
        <f t="shared" si="7"/>
        <v>6450</v>
      </c>
      <c r="NY8" s="1">
        <f t="shared" si="7"/>
        <v>6665</v>
      </c>
      <c r="NZ8" s="1">
        <f t="shared" si="7"/>
        <v>6450</v>
      </c>
      <c r="OA8" s="1">
        <f t="shared" si="7"/>
        <v>6665</v>
      </c>
      <c r="OB8" s="1">
        <f t="shared" si="7"/>
        <v>6665</v>
      </c>
      <c r="OC8" s="1">
        <f t="shared" si="7"/>
        <v>6450</v>
      </c>
      <c r="OD8" s="1">
        <f t="shared" si="7"/>
        <v>6665</v>
      </c>
      <c r="OE8" s="1">
        <f t="shared" si="7"/>
        <v>6450</v>
      </c>
      <c r="OF8" s="1">
        <f t="shared" si="7"/>
        <v>6665</v>
      </c>
      <c r="OH8" t="str">
        <f t="shared" si="11"/>
        <v>Below</v>
      </c>
    </row>
    <row r="9" spans="1:398" x14ac:dyDescent="0.25">
      <c r="A9" t="s">
        <v>29</v>
      </c>
      <c r="B9">
        <v>4</v>
      </c>
      <c r="C9">
        <v>4</v>
      </c>
      <c r="D9">
        <v>4</v>
      </c>
      <c r="E9">
        <v>4</v>
      </c>
      <c r="F9">
        <v>4</v>
      </c>
      <c r="G9">
        <v>4</v>
      </c>
      <c r="H9">
        <v>4</v>
      </c>
      <c r="I9">
        <v>4</v>
      </c>
      <c r="J9">
        <v>4</v>
      </c>
      <c r="K9">
        <v>4</v>
      </c>
      <c r="L9">
        <v>4</v>
      </c>
      <c r="M9">
        <v>4</v>
      </c>
      <c r="N9">
        <v>4</v>
      </c>
      <c r="O9">
        <v>4</v>
      </c>
      <c r="P9">
        <v>4</v>
      </c>
      <c r="Q9">
        <v>4</v>
      </c>
      <c r="R9">
        <v>4</v>
      </c>
      <c r="S9">
        <v>4</v>
      </c>
      <c r="T9">
        <v>4</v>
      </c>
      <c r="U9">
        <v>4</v>
      </c>
      <c r="V9">
        <v>4</v>
      </c>
      <c r="W9">
        <v>4</v>
      </c>
      <c r="X9">
        <v>4</v>
      </c>
      <c r="Y9">
        <v>4</v>
      </c>
      <c r="Z9">
        <v>4</v>
      </c>
      <c r="AA9">
        <v>4</v>
      </c>
      <c r="AB9">
        <v>4</v>
      </c>
      <c r="AC9">
        <v>4</v>
      </c>
      <c r="AD9">
        <v>4</v>
      </c>
      <c r="AE9">
        <v>4</v>
      </c>
      <c r="AF9">
        <v>4</v>
      </c>
      <c r="AG9">
        <v>4</v>
      </c>
      <c r="AH9">
        <v>4</v>
      </c>
      <c r="AI9">
        <v>4</v>
      </c>
      <c r="AJ9">
        <v>4</v>
      </c>
      <c r="AK9">
        <v>4</v>
      </c>
      <c r="AL9">
        <v>4</v>
      </c>
      <c r="AM9">
        <v>4</v>
      </c>
      <c r="AN9">
        <v>4</v>
      </c>
      <c r="AO9">
        <v>4</v>
      </c>
      <c r="AP9">
        <v>4</v>
      </c>
      <c r="AQ9">
        <v>4</v>
      </c>
      <c r="AR9">
        <v>4</v>
      </c>
      <c r="AS9">
        <v>4</v>
      </c>
      <c r="AT9">
        <v>4</v>
      </c>
      <c r="AU9">
        <v>4</v>
      </c>
      <c r="AV9">
        <v>4</v>
      </c>
      <c r="AW9">
        <v>4</v>
      </c>
      <c r="AX9">
        <v>4</v>
      </c>
      <c r="AY9">
        <v>4</v>
      </c>
      <c r="AZ9">
        <v>4</v>
      </c>
      <c r="BA9">
        <v>4</v>
      </c>
      <c r="BB9">
        <v>4</v>
      </c>
      <c r="BC9">
        <v>4</v>
      </c>
      <c r="BD9">
        <v>4</v>
      </c>
      <c r="BE9">
        <v>4</v>
      </c>
      <c r="BF9">
        <v>4</v>
      </c>
      <c r="BG9">
        <v>4</v>
      </c>
      <c r="BH9">
        <v>4</v>
      </c>
      <c r="BI9">
        <v>4</v>
      </c>
      <c r="BJ9">
        <v>4</v>
      </c>
      <c r="BK9">
        <v>4</v>
      </c>
      <c r="BL9">
        <v>4</v>
      </c>
      <c r="BM9">
        <v>4</v>
      </c>
      <c r="BN9">
        <v>4</v>
      </c>
      <c r="BO9">
        <v>4</v>
      </c>
      <c r="BP9">
        <v>4</v>
      </c>
      <c r="BQ9">
        <v>4</v>
      </c>
      <c r="BR9">
        <v>4</v>
      </c>
      <c r="BS9">
        <v>4</v>
      </c>
      <c r="BT9">
        <v>4</v>
      </c>
      <c r="BU9">
        <v>4</v>
      </c>
      <c r="BV9">
        <v>4</v>
      </c>
      <c r="BW9">
        <v>4</v>
      </c>
      <c r="BX9">
        <v>4</v>
      </c>
      <c r="BY9">
        <v>4</v>
      </c>
      <c r="BZ9">
        <v>4</v>
      </c>
      <c r="CA9">
        <v>4</v>
      </c>
      <c r="CB9">
        <v>4</v>
      </c>
      <c r="CC9">
        <v>4</v>
      </c>
      <c r="CD9">
        <v>4</v>
      </c>
      <c r="CE9">
        <v>4</v>
      </c>
      <c r="CF9">
        <v>4</v>
      </c>
      <c r="CG9">
        <v>4</v>
      </c>
      <c r="CH9">
        <v>4</v>
      </c>
      <c r="CI9">
        <v>4</v>
      </c>
      <c r="CJ9">
        <v>4</v>
      </c>
      <c r="CK9">
        <v>4</v>
      </c>
      <c r="CL9">
        <v>4</v>
      </c>
      <c r="CM9">
        <v>4</v>
      </c>
      <c r="CN9">
        <v>4</v>
      </c>
      <c r="CO9">
        <v>4</v>
      </c>
      <c r="CP9">
        <v>4</v>
      </c>
      <c r="CQ9">
        <v>4</v>
      </c>
      <c r="CR9">
        <v>4</v>
      </c>
      <c r="CS9">
        <v>4</v>
      </c>
      <c r="CT9">
        <v>4</v>
      </c>
      <c r="CU9">
        <v>4</v>
      </c>
      <c r="CV9">
        <v>4</v>
      </c>
      <c r="CW9">
        <v>4</v>
      </c>
      <c r="CX9">
        <v>4</v>
      </c>
      <c r="CY9">
        <v>4</v>
      </c>
      <c r="CZ9">
        <v>4</v>
      </c>
      <c r="DA9">
        <v>4</v>
      </c>
      <c r="DB9">
        <v>4</v>
      </c>
      <c r="DC9">
        <v>4</v>
      </c>
      <c r="DD9">
        <v>4</v>
      </c>
      <c r="DE9">
        <v>4</v>
      </c>
      <c r="DF9">
        <v>4</v>
      </c>
      <c r="DG9">
        <v>4</v>
      </c>
      <c r="DH9">
        <v>4</v>
      </c>
      <c r="DI9">
        <v>4</v>
      </c>
      <c r="DJ9">
        <v>4</v>
      </c>
      <c r="DK9">
        <v>4</v>
      </c>
      <c r="DL9">
        <v>4</v>
      </c>
      <c r="DM9">
        <v>4</v>
      </c>
      <c r="DN9">
        <v>4</v>
      </c>
      <c r="DO9">
        <v>4</v>
      </c>
      <c r="DP9">
        <v>4</v>
      </c>
      <c r="DQ9">
        <v>4</v>
      </c>
      <c r="DR9">
        <v>4</v>
      </c>
      <c r="DS9">
        <v>4</v>
      </c>
      <c r="DT9">
        <v>4</v>
      </c>
      <c r="DU9">
        <v>4</v>
      </c>
      <c r="DV9">
        <v>4</v>
      </c>
      <c r="DW9">
        <v>4</v>
      </c>
      <c r="DX9">
        <v>4</v>
      </c>
      <c r="DY9">
        <v>4</v>
      </c>
      <c r="DZ9">
        <v>4</v>
      </c>
      <c r="EA9">
        <v>4</v>
      </c>
      <c r="EB9">
        <v>4</v>
      </c>
      <c r="EC9">
        <v>4</v>
      </c>
      <c r="ED9">
        <v>4</v>
      </c>
      <c r="EE9">
        <v>4</v>
      </c>
      <c r="EF9">
        <v>4</v>
      </c>
      <c r="EG9">
        <v>4</v>
      </c>
      <c r="EH9">
        <v>4</v>
      </c>
      <c r="EI9">
        <v>4</v>
      </c>
      <c r="EJ9">
        <v>4</v>
      </c>
      <c r="EK9">
        <v>4</v>
      </c>
      <c r="EL9">
        <v>4</v>
      </c>
      <c r="EM9">
        <v>4</v>
      </c>
      <c r="EN9">
        <v>4</v>
      </c>
      <c r="EO9">
        <v>4</v>
      </c>
      <c r="EP9">
        <v>4</v>
      </c>
      <c r="EQ9">
        <v>4</v>
      </c>
      <c r="ER9">
        <v>4</v>
      </c>
      <c r="ES9">
        <v>4</v>
      </c>
      <c r="ET9">
        <v>4</v>
      </c>
      <c r="EU9">
        <v>4</v>
      </c>
      <c r="EV9">
        <v>4</v>
      </c>
      <c r="EW9">
        <v>4</v>
      </c>
      <c r="EX9">
        <v>4</v>
      </c>
      <c r="EY9">
        <v>4</v>
      </c>
      <c r="EZ9">
        <v>4</v>
      </c>
      <c r="FA9">
        <v>4</v>
      </c>
      <c r="FB9">
        <v>4</v>
      </c>
      <c r="FC9">
        <v>4</v>
      </c>
      <c r="FD9">
        <v>4</v>
      </c>
      <c r="FE9">
        <v>4</v>
      </c>
      <c r="FF9">
        <v>4</v>
      </c>
      <c r="FG9">
        <v>4</v>
      </c>
      <c r="FH9">
        <v>4</v>
      </c>
      <c r="FI9">
        <v>4</v>
      </c>
      <c r="FJ9">
        <v>4</v>
      </c>
      <c r="FK9">
        <v>4</v>
      </c>
      <c r="FL9">
        <v>4</v>
      </c>
      <c r="FM9">
        <v>4</v>
      </c>
      <c r="FN9">
        <v>4</v>
      </c>
      <c r="FO9">
        <v>4</v>
      </c>
      <c r="FP9">
        <v>4</v>
      </c>
      <c r="FQ9">
        <v>4</v>
      </c>
      <c r="FR9">
        <v>4</v>
      </c>
      <c r="FS9">
        <v>4</v>
      </c>
      <c r="FT9">
        <v>4</v>
      </c>
      <c r="FU9">
        <v>4</v>
      </c>
      <c r="FV9">
        <v>4</v>
      </c>
      <c r="FW9">
        <v>4</v>
      </c>
      <c r="FX9">
        <v>4</v>
      </c>
      <c r="FY9">
        <v>4</v>
      </c>
      <c r="FZ9">
        <v>4</v>
      </c>
      <c r="GA9">
        <v>4</v>
      </c>
      <c r="GB9">
        <v>4</v>
      </c>
      <c r="GC9">
        <v>4</v>
      </c>
      <c r="GD9">
        <v>4</v>
      </c>
      <c r="GE9">
        <v>4</v>
      </c>
      <c r="GF9">
        <v>4</v>
      </c>
      <c r="GG9">
        <v>4</v>
      </c>
      <c r="GH9">
        <v>4</v>
      </c>
      <c r="GI9">
        <v>4</v>
      </c>
      <c r="GJ9">
        <v>4</v>
      </c>
      <c r="GK9">
        <v>4</v>
      </c>
      <c r="GL9">
        <v>4</v>
      </c>
      <c r="GM9">
        <v>4</v>
      </c>
      <c r="GN9">
        <v>4</v>
      </c>
      <c r="GO9">
        <v>4</v>
      </c>
      <c r="GP9">
        <v>4</v>
      </c>
      <c r="GQ9">
        <v>4</v>
      </c>
      <c r="GR9">
        <v>4</v>
      </c>
      <c r="GS9">
        <v>4</v>
      </c>
      <c r="GT9">
        <v>4</v>
      </c>
      <c r="GU9">
        <v>4</v>
      </c>
      <c r="GV9">
        <v>4</v>
      </c>
      <c r="GW9">
        <v>4</v>
      </c>
      <c r="GX9">
        <v>4</v>
      </c>
      <c r="GY9">
        <v>4</v>
      </c>
      <c r="GZ9">
        <v>4</v>
      </c>
      <c r="HA9">
        <v>4</v>
      </c>
      <c r="HB9">
        <v>4</v>
      </c>
      <c r="HC9">
        <v>4</v>
      </c>
      <c r="HD9">
        <v>4</v>
      </c>
      <c r="HE9">
        <v>4</v>
      </c>
      <c r="HF9">
        <v>4</v>
      </c>
      <c r="HG9">
        <v>4</v>
      </c>
      <c r="HH9">
        <v>4</v>
      </c>
      <c r="HI9">
        <v>4</v>
      </c>
      <c r="HJ9">
        <v>4</v>
      </c>
      <c r="HK9">
        <v>4</v>
      </c>
      <c r="HL9">
        <v>4</v>
      </c>
      <c r="HM9">
        <v>4</v>
      </c>
      <c r="HN9">
        <v>4</v>
      </c>
      <c r="HO9">
        <v>4</v>
      </c>
      <c r="HP9">
        <v>4</v>
      </c>
      <c r="HQ9">
        <v>4</v>
      </c>
      <c r="HR9">
        <v>4</v>
      </c>
      <c r="HS9">
        <v>4</v>
      </c>
      <c r="HT9">
        <v>4</v>
      </c>
      <c r="HU9">
        <v>4</v>
      </c>
      <c r="HV9">
        <v>4</v>
      </c>
      <c r="HW9">
        <v>4</v>
      </c>
      <c r="HX9">
        <v>4</v>
      </c>
      <c r="HY9">
        <v>4</v>
      </c>
      <c r="HZ9">
        <v>4</v>
      </c>
      <c r="IA9">
        <v>4</v>
      </c>
      <c r="IB9">
        <v>4</v>
      </c>
      <c r="IC9">
        <v>4</v>
      </c>
      <c r="ID9">
        <v>4</v>
      </c>
      <c r="IE9">
        <v>4</v>
      </c>
      <c r="IF9">
        <v>4</v>
      </c>
      <c r="IG9">
        <v>4</v>
      </c>
      <c r="IH9">
        <v>4</v>
      </c>
      <c r="II9">
        <v>4</v>
      </c>
      <c r="IJ9">
        <v>4</v>
      </c>
      <c r="IK9">
        <v>4</v>
      </c>
      <c r="IL9">
        <v>4</v>
      </c>
      <c r="IM9">
        <v>4</v>
      </c>
      <c r="IN9">
        <v>4</v>
      </c>
      <c r="IO9">
        <v>4</v>
      </c>
      <c r="IP9">
        <v>4</v>
      </c>
      <c r="IQ9">
        <v>4</v>
      </c>
      <c r="IR9">
        <v>4</v>
      </c>
      <c r="IS9">
        <v>4</v>
      </c>
      <c r="IT9">
        <v>4</v>
      </c>
      <c r="IU9">
        <v>4</v>
      </c>
      <c r="IV9">
        <v>4</v>
      </c>
      <c r="IW9">
        <v>4</v>
      </c>
      <c r="IX9">
        <v>4</v>
      </c>
      <c r="IY9">
        <v>4</v>
      </c>
      <c r="IZ9">
        <v>4</v>
      </c>
      <c r="JA9">
        <v>4</v>
      </c>
      <c r="JB9">
        <v>4</v>
      </c>
      <c r="JC9">
        <v>4</v>
      </c>
      <c r="JD9">
        <v>4</v>
      </c>
      <c r="JE9">
        <v>4</v>
      </c>
      <c r="JF9">
        <v>4</v>
      </c>
      <c r="JG9">
        <v>4</v>
      </c>
      <c r="JH9">
        <v>4</v>
      </c>
      <c r="JI9">
        <v>4</v>
      </c>
      <c r="JJ9">
        <v>4</v>
      </c>
      <c r="JK9">
        <v>4</v>
      </c>
      <c r="JL9">
        <v>4</v>
      </c>
      <c r="JM9">
        <v>4</v>
      </c>
      <c r="JN9">
        <v>4</v>
      </c>
      <c r="JO9">
        <v>4</v>
      </c>
      <c r="JP9">
        <v>4</v>
      </c>
      <c r="JQ9">
        <v>4</v>
      </c>
      <c r="JR9">
        <v>4</v>
      </c>
      <c r="JS9">
        <v>4</v>
      </c>
      <c r="JT9">
        <v>4</v>
      </c>
      <c r="JU9">
        <v>4</v>
      </c>
      <c r="JV9">
        <v>4</v>
      </c>
      <c r="JW9">
        <v>4</v>
      </c>
      <c r="JX9">
        <v>4</v>
      </c>
      <c r="JY9">
        <v>4</v>
      </c>
      <c r="JZ9">
        <v>4</v>
      </c>
      <c r="KA9">
        <v>4</v>
      </c>
      <c r="KB9">
        <v>4</v>
      </c>
      <c r="KC9">
        <v>4</v>
      </c>
      <c r="KD9">
        <v>4</v>
      </c>
      <c r="KE9">
        <v>4</v>
      </c>
      <c r="KF9">
        <v>4</v>
      </c>
      <c r="KG9">
        <v>4</v>
      </c>
      <c r="KH9">
        <v>4</v>
      </c>
      <c r="KI9">
        <v>4</v>
      </c>
      <c r="KJ9">
        <v>4</v>
      </c>
      <c r="KK9">
        <v>4</v>
      </c>
      <c r="KL9">
        <v>4</v>
      </c>
      <c r="KM9">
        <v>4</v>
      </c>
      <c r="KN9">
        <v>4</v>
      </c>
      <c r="KO9">
        <v>4</v>
      </c>
      <c r="KP9">
        <v>4</v>
      </c>
      <c r="KQ9">
        <v>4</v>
      </c>
      <c r="KR9">
        <v>4</v>
      </c>
      <c r="KS9">
        <v>4</v>
      </c>
      <c r="KT9">
        <v>4</v>
      </c>
      <c r="KU9">
        <v>4</v>
      </c>
      <c r="KV9">
        <v>4</v>
      </c>
      <c r="KW9">
        <v>4</v>
      </c>
      <c r="KX9">
        <v>4</v>
      </c>
      <c r="KY9">
        <v>4</v>
      </c>
      <c r="KZ9">
        <v>4</v>
      </c>
      <c r="LA9">
        <v>4</v>
      </c>
      <c r="LB9">
        <v>4</v>
      </c>
      <c r="LC9">
        <v>4</v>
      </c>
      <c r="LD9">
        <v>4</v>
      </c>
      <c r="LE9">
        <v>4</v>
      </c>
      <c r="LF9">
        <v>4</v>
      </c>
      <c r="LG9">
        <v>4</v>
      </c>
      <c r="LH9">
        <v>4</v>
      </c>
      <c r="LI9">
        <v>4</v>
      </c>
      <c r="LJ9">
        <v>4</v>
      </c>
      <c r="LK9">
        <v>4</v>
      </c>
      <c r="LL9">
        <v>4</v>
      </c>
      <c r="LM9">
        <v>4</v>
      </c>
      <c r="LN9">
        <v>4</v>
      </c>
      <c r="LO9">
        <v>4</v>
      </c>
      <c r="LP9">
        <v>4</v>
      </c>
      <c r="LQ9">
        <v>4</v>
      </c>
      <c r="LR9">
        <v>4</v>
      </c>
      <c r="LS9">
        <v>4</v>
      </c>
      <c r="LT9">
        <v>4</v>
      </c>
      <c r="LU9">
        <v>4</v>
      </c>
      <c r="LV9">
        <v>4</v>
      </c>
      <c r="LW9">
        <v>4</v>
      </c>
      <c r="LX9">
        <v>4</v>
      </c>
      <c r="LY9">
        <v>4</v>
      </c>
      <c r="LZ9">
        <v>4</v>
      </c>
      <c r="MA9">
        <v>4</v>
      </c>
      <c r="MB9">
        <v>4</v>
      </c>
      <c r="MC9">
        <v>4</v>
      </c>
      <c r="MD9">
        <v>4</v>
      </c>
      <c r="ME9">
        <v>4</v>
      </c>
      <c r="MF9">
        <v>4</v>
      </c>
      <c r="MG9">
        <v>4</v>
      </c>
      <c r="MH9">
        <v>4</v>
      </c>
      <c r="MI9">
        <v>4</v>
      </c>
      <c r="MJ9">
        <v>4</v>
      </c>
      <c r="MK9">
        <v>4</v>
      </c>
      <c r="ML9">
        <v>4</v>
      </c>
      <c r="MM9">
        <v>4</v>
      </c>
      <c r="MN9">
        <v>4</v>
      </c>
      <c r="MO9">
        <v>4</v>
      </c>
      <c r="MP9">
        <v>4</v>
      </c>
      <c r="MQ9">
        <v>4</v>
      </c>
      <c r="MR9">
        <v>4</v>
      </c>
      <c r="MS9">
        <v>4</v>
      </c>
      <c r="MT9">
        <v>4</v>
      </c>
      <c r="MU9">
        <v>4</v>
      </c>
      <c r="MV9">
        <v>4</v>
      </c>
      <c r="MW9">
        <v>4</v>
      </c>
      <c r="MX9">
        <v>4</v>
      </c>
      <c r="MY9">
        <v>4</v>
      </c>
      <c r="MZ9">
        <v>4</v>
      </c>
      <c r="NA9">
        <v>4</v>
      </c>
      <c r="NB9">
        <v>4</v>
      </c>
      <c r="NE9" t="str">
        <f t="shared" si="8"/>
        <v>Jesus</v>
      </c>
      <c r="NF9">
        <f t="shared" si="9"/>
        <v>217</v>
      </c>
      <c r="NG9">
        <f t="shared" si="6"/>
        <v>196</v>
      </c>
      <c r="NH9">
        <f t="shared" si="6"/>
        <v>217</v>
      </c>
      <c r="NI9">
        <f t="shared" si="6"/>
        <v>210</v>
      </c>
      <c r="NJ9">
        <f t="shared" si="6"/>
        <v>217</v>
      </c>
      <c r="NK9">
        <f t="shared" si="6"/>
        <v>210</v>
      </c>
      <c r="NL9">
        <f t="shared" si="6"/>
        <v>217</v>
      </c>
      <c r="NM9">
        <f t="shared" si="6"/>
        <v>217</v>
      </c>
      <c r="NN9">
        <f t="shared" si="6"/>
        <v>210</v>
      </c>
      <c r="NO9">
        <f t="shared" si="6"/>
        <v>217</v>
      </c>
      <c r="NP9">
        <f t="shared" si="6"/>
        <v>210</v>
      </c>
      <c r="NQ9">
        <f t="shared" si="6"/>
        <v>217</v>
      </c>
      <c r="NS9" t="s">
        <v>29</v>
      </c>
      <c r="NT9">
        <v>342</v>
      </c>
      <c r="NU9">
        <f t="shared" si="10"/>
        <v>74214</v>
      </c>
      <c r="NV9" s="1">
        <f t="shared" si="7"/>
        <v>67032</v>
      </c>
      <c r="NW9" s="1">
        <f t="shared" si="7"/>
        <v>74214</v>
      </c>
      <c r="NX9" s="1">
        <f t="shared" si="7"/>
        <v>71820</v>
      </c>
      <c r="NY9" s="1">
        <f t="shared" si="7"/>
        <v>74214</v>
      </c>
      <c r="NZ9" s="1">
        <f t="shared" si="7"/>
        <v>71820</v>
      </c>
      <c r="OA9" s="1">
        <f t="shared" si="7"/>
        <v>74214</v>
      </c>
      <c r="OB9" s="1">
        <f t="shared" si="7"/>
        <v>74214</v>
      </c>
      <c r="OC9" s="1">
        <f t="shared" si="7"/>
        <v>71820</v>
      </c>
      <c r="OD9" s="1">
        <f t="shared" si="7"/>
        <v>74214</v>
      </c>
      <c r="OE9" s="1">
        <f t="shared" si="7"/>
        <v>71820</v>
      </c>
      <c r="OF9" s="1">
        <f t="shared" si="7"/>
        <v>74214</v>
      </c>
      <c r="OH9" t="str">
        <f t="shared" si="11"/>
        <v>Below</v>
      </c>
    </row>
    <row r="10" spans="1:398" x14ac:dyDescent="0.25">
      <c r="A10" t="s">
        <v>30</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c r="Z10">
        <v>2</v>
      </c>
      <c r="AA10">
        <v>2</v>
      </c>
      <c r="AB10">
        <v>2</v>
      </c>
      <c r="AC10">
        <v>2</v>
      </c>
      <c r="AD10">
        <v>2</v>
      </c>
      <c r="AE10">
        <v>2</v>
      </c>
      <c r="AF10">
        <v>2</v>
      </c>
      <c r="AG10">
        <v>2</v>
      </c>
      <c r="AH10">
        <v>2</v>
      </c>
      <c r="AI10">
        <v>2</v>
      </c>
      <c r="AJ10">
        <v>2</v>
      </c>
      <c r="AK10">
        <v>2</v>
      </c>
      <c r="AL10">
        <v>2</v>
      </c>
      <c r="AM10">
        <v>2</v>
      </c>
      <c r="AN10">
        <v>2</v>
      </c>
      <c r="AO10">
        <v>2</v>
      </c>
      <c r="AP10">
        <v>2</v>
      </c>
      <c r="AQ10">
        <v>2</v>
      </c>
      <c r="AR10">
        <v>2</v>
      </c>
      <c r="AS10">
        <v>2</v>
      </c>
      <c r="AT10">
        <v>2</v>
      </c>
      <c r="AU10">
        <v>2</v>
      </c>
      <c r="AV10">
        <v>2</v>
      </c>
      <c r="AW10">
        <v>2</v>
      </c>
      <c r="AX10">
        <v>2</v>
      </c>
      <c r="AY10">
        <v>2</v>
      </c>
      <c r="AZ10">
        <v>2</v>
      </c>
      <c r="BA10">
        <v>2</v>
      </c>
      <c r="BB10">
        <v>2</v>
      </c>
      <c r="BC10">
        <v>2</v>
      </c>
      <c r="BD10">
        <v>2</v>
      </c>
      <c r="BE10">
        <v>2</v>
      </c>
      <c r="BF10">
        <v>2</v>
      </c>
      <c r="BG10">
        <v>2</v>
      </c>
      <c r="BH10">
        <v>2</v>
      </c>
      <c r="BI10">
        <v>2</v>
      </c>
      <c r="BJ10">
        <v>2</v>
      </c>
      <c r="BK10">
        <v>2</v>
      </c>
      <c r="BL10">
        <v>2</v>
      </c>
      <c r="BM10">
        <v>2</v>
      </c>
      <c r="BN10">
        <v>2</v>
      </c>
      <c r="BO10">
        <v>2</v>
      </c>
      <c r="BP10">
        <v>2</v>
      </c>
      <c r="BQ10">
        <v>2</v>
      </c>
      <c r="BR10">
        <v>2</v>
      </c>
      <c r="BS10">
        <v>2</v>
      </c>
      <c r="BT10">
        <v>2</v>
      </c>
      <c r="BU10">
        <v>2</v>
      </c>
      <c r="BV10">
        <v>2</v>
      </c>
      <c r="BW10">
        <v>2</v>
      </c>
      <c r="BX10">
        <v>2</v>
      </c>
      <c r="BY10">
        <v>2</v>
      </c>
      <c r="BZ10">
        <v>2</v>
      </c>
      <c r="CA10">
        <v>2</v>
      </c>
      <c r="CB10">
        <v>2</v>
      </c>
      <c r="CC10">
        <v>2</v>
      </c>
      <c r="CD10">
        <v>2</v>
      </c>
      <c r="CE10">
        <v>2</v>
      </c>
      <c r="CF10">
        <v>2</v>
      </c>
      <c r="CG10">
        <v>2</v>
      </c>
      <c r="CH10">
        <v>2</v>
      </c>
      <c r="CI10">
        <v>2</v>
      </c>
      <c r="CJ10">
        <v>2</v>
      </c>
      <c r="CK10">
        <v>2</v>
      </c>
      <c r="CL10">
        <v>2</v>
      </c>
      <c r="CM10">
        <v>2</v>
      </c>
      <c r="CN10">
        <v>2</v>
      </c>
      <c r="CO10">
        <v>2</v>
      </c>
      <c r="CP10">
        <v>2</v>
      </c>
      <c r="CQ10">
        <v>2</v>
      </c>
      <c r="CR10">
        <v>2</v>
      </c>
      <c r="CS10">
        <v>2</v>
      </c>
      <c r="CT10">
        <v>2</v>
      </c>
      <c r="CU10">
        <v>2</v>
      </c>
      <c r="CV10">
        <v>2</v>
      </c>
      <c r="CW10">
        <v>2</v>
      </c>
      <c r="CX10">
        <v>2</v>
      </c>
      <c r="CY10">
        <v>2</v>
      </c>
      <c r="CZ10">
        <v>2</v>
      </c>
      <c r="DA10">
        <v>2</v>
      </c>
      <c r="DB10">
        <v>2</v>
      </c>
      <c r="DC10">
        <v>2</v>
      </c>
      <c r="DD10">
        <v>2</v>
      </c>
      <c r="DE10">
        <v>2</v>
      </c>
      <c r="DF10">
        <v>2</v>
      </c>
      <c r="DG10">
        <v>2</v>
      </c>
      <c r="DH10">
        <v>2</v>
      </c>
      <c r="DI10">
        <v>2</v>
      </c>
      <c r="DJ10">
        <v>2</v>
      </c>
      <c r="DK10">
        <v>2</v>
      </c>
      <c r="DL10">
        <v>2</v>
      </c>
      <c r="DM10">
        <v>2</v>
      </c>
      <c r="DN10">
        <v>2</v>
      </c>
      <c r="DO10">
        <v>2</v>
      </c>
      <c r="DP10">
        <v>2</v>
      </c>
      <c r="DQ10">
        <v>2</v>
      </c>
      <c r="DR10">
        <v>2</v>
      </c>
      <c r="DS10">
        <v>2</v>
      </c>
      <c r="DT10">
        <v>2</v>
      </c>
      <c r="DU10">
        <v>2</v>
      </c>
      <c r="DV10">
        <v>2</v>
      </c>
      <c r="DW10">
        <v>2</v>
      </c>
      <c r="DX10">
        <v>2</v>
      </c>
      <c r="DY10">
        <v>2</v>
      </c>
      <c r="DZ10">
        <v>2</v>
      </c>
      <c r="EA10">
        <v>2</v>
      </c>
      <c r="EB10">
        <v>2</v>
      </c>
      <c r="EC10">
        <v>2</v>
      </c>
      <c r="ED10">
        <v>2</v>
      </c>
      <c r="EE10">
        <v>2</v>
      </c>
      <c r="EF10">
        <v>2</v>
      </c>
      <c r="EG10">
        <v>2</v>
      </c>
      <c r="EH10">
        <v>2</v>
      </c>
      <c r="EI10">
        <v>2</v>
      </c>
      <c r="EJ10">
        <v>2</v>
      </c>
      <c r="EK10">
        <v>2</v>
      </c>
      <c r="EL10">
        <v>2</v>
      </c>
      <c r="EM10">
        <v>2</v>
      </c>
      <c r="EN10">
        <v>2</v>
      </c>
      <c r="EO10">
        <v>2</v>
      </c>
      <c r="EP10">
        <v>2</v>
      </c>
      <c r="EQ10">
        <v>2</v>
      </c>
      <c r="ER10">
        <v>2</v>
      </c>
      <c r="ES10">
        <v>2</v>
      </c>
      <c r="ET10">
        <v>2</v>
      </c>
      <c r="EU10">
        <v>2</v>
      </c>
      <c r="EV10">
        <v>2</v>
      </c>
      <c r="EW10">
        <v>2</v>
      </c>
      <c r="EX10">
        <v>2</v>
      </c>
      <c r="EY10">
        <v>2</v>
      </c>
      <c r="EZ10">
        <v>2</v>
      </c>
      <c r="FA10">
        <v>2</v>
      </c>
      <c r="FB10">
        <v>2</v>
      </c>
      <c r="FC10">
        <v>2</v>
      </c>
      <c r="FD10">
        <v>2</v>
      </c>
      <c r="FE10">
        <v>2</v>
      </c>
      <c r="FF10">
        <v>2</v>
      </c>
      <c r="FG10">
        <v>2</v>
      </c>
      <c r="FH10">
        <v>2</v>
      </c>
      <c r="FI10">
        <v>2</v>
      </c>
      <c r="FJ10">
        <v>2</v>
      </c>
      <c r="FK10">
        <v>2</v>
      </c>
      <c r="FL10">
        <v>2</v>
      </c>
      <c r="FM10">
        <v>2</v>
      </c>
      <c r="FN10">
        <v>2</v>
      </c>
      <c r="FO10">
        <v>2</v>
      </c>
      <c r="FP10">
        <v>2</v>
      </c>
      <c r="FQ10">
        <v>2</v>
      </c>
      <c r="FR10">
        <v>2</v>
      </c>
      <c r="FS10">
        <v>2</v>
      </c>
      <c r="FT10">
        <v>2</v>
      </c>
      <c r="FU10">
        <v>2</v>
      </c>
      <c r="FV10">
        <v>2</v>
      </c>
      <c r="FW10">
        <v>2</v>
      </c>
      <c r="FX10">
        <v>2</v>
      </c>
      <c r="FY10">
        <v>2</v>
      </c>
      <c r="FZ10">
        <v>2</v>
      </c>
      <c r="GA10">
        <v>2</v>
      </c>
      <c r="GB10">
        <v>2</v>
      </c>
      <c r="GC10">
        <v>2</v>
      </c>
      <c r="GD10">
        <v>2</v>
      </c>
      <c r="GE10">
        <v>2</v>
      </c>
      <c r="GF10">
        <v>2</v>
      </c>
      <c r="GG10">
        <v>2</v>
      </c>
      <c r="GH10">
        <v>2</v>
      </c>
      <c r="GI10">
        <v>2</v>
      </c>
      <c r="GJ10">
        <v>2</v>
      </c>
      <c r="GK10">
        <v>2</v>
      </c>
      <c r="GL10">
        <v>2</v>
      </c>
      <c r="GM10">
        <v>2</v>
      </c>
      <c r="GN10">
        <v>2</v>
      </c>
      <c r="GO10">
        <v>2</v>
      </c>
      <c r="GP10">
        <v>2</v>
      </c>
      <c r="GQ10">
        <v>2</v>
      </c>
      <c r="GR10">
        <v>2</v>
      </c>
      <c r="GS10">
        <v>2</v>
      </c>
      <c r="GT10">
        <v>2</v>
      </c>
      <c r="GU10">
        <v>2</v>
      </c>
      <c r="GV10">
        <v>2</v>
      </c>
      <c r="GW10">
        <v>2</v>
      </c>
      <c r="GX10">
        <v>2</v>
      </c>
      <c r="GY10">
        <v>2</v>
      </c>
      <c r="GZ10">
        <v>2</v>
      </c>
      <c r="HA10">
        <v>2</v>
      </c>
      <c r="HB10">
        <v>2</v>
      </c>
      <c r="HC10">
        <v>2</v>
      </c>
      <c r="HD10">
        <v>2</v>
      </c>
      <c r="HE10">
        <v>2</v>
      </c>
      <c r="HF10">
        <v>2</v>
      </c>
      <c r="HG10">
        <v>2</v>
      </c>
      <c r="HH10">
        <v>2</v>
      </c>
      <c r="HI10">
        <v>2</v>
      </c>
      <c r="HJ10">
        <v>2</v>
      </c>
      <c r="HK10">
        <v>2</v>
      </c>
      <c r="HL10">
        <v>2</v>
      </c>
      <c r="HM10">
        <v>2</v>
      </c>
      <c r="HN10">
        <v>2</v>
      </c>
      <c r="HO10">
        <v>2</v>
      </c>
      <c r="HP10">
        <v>2</v>
      </c>
      <c r="HQ10">
        <v>2</v>
      </c>
      <c r="HR10">
        <v>2</v>
      </c>
      <c r="HS10">
        <v>2</v>
      </c>
      <c r="HT10">
        <v>2</v>
      </c>
      <c r="HU10">
        <v>2</v>
      </c>
      <c r="HV10">
        <v>2</v>
      </c>
      <c r="HW10">
        <v>2</v>
      </c>
      <c r="HX10">
        <v>2</v>
      </c>
      <c r="HY10">
        <v>2</v>
      </c>
      <c r="HZ10">
        <v>2</v>
      </c>
      <c r="IA10">
        <v>2</v>
      </c>
      <c r="IB10">
        <v>2</v>
      </c>
      <c r="IC10">
        <v>2</v>
      </c>
      <c r="ID10">
        <v>2</v>
      </c>
      <c r="IE10">
        <v>2</v>
      </c>
      <c r="IF10">
        <v>2</v>
      </c>
      <c r="IG10">
        <v>2</v>
      </c>
      <c r="IH10">
        <v>2</v>
      </c>
      <c r="II10">
        <v>2</v>
      </c>
      <c r="IJ10">
        <v>2</v>
      </c>
      <c r="IK10">
        <v>2</v>
      </c>
      <c r="IL10">
        <v>2</v>
      </c>
      <c r="IM10">
        <v>2</v>
      </c>
      <c r="IN10">
        <v>2</v>
      </c>
      <c r="IO10">
        <v>2</v>
      </c>
      <c r="IP10">
        <v>2</v>
      </c>
      <c r="IQ10">
        <v>2</v>
      </c>
      <c r="IR10">
        <v>2</v>
      </c>
      <c r="IS10">
        <v>2</v>
      </c>
      <c r="IT10">
        <v>2</v>
      </c>
      <c r="IU10">
        <v>2</v>
      </c>
      <c r="IV10">
        <v>2</v>
      </c>
      <c r="IW10">
        <v>2</v>
      </c>
      <c r="IX10">
        <v>2</v>
      </c>
      <c r="IY10">
        <v>2</v>
      </c>
      <c r="IZ10">
        <v>2</v>
      </c>
      <c r="JA10">
        <v>2</v>
      </c>
      <c r="JB10">
        <v>2</v>
      </c>
      <c r="JC10">
        <v>2</v>
      </c>
      <c r="JD10">
        <v>2</v>
      </c>
      <c r="JE10">
        <v>2</v>
      </c>
      <c r="JF10">
        <v>2</v>
      </c>
      <c r="JG10">
        <v>2</v>
      </c>
      <c r="JH10">
        <v>2</v>
      </c>
      <c r="JI10">
        <v>2</v>
      </c>
      <c r="JJ10">
        <v>2</v>
      </c>
      <c r="JK10">
        <v>2</v>
      </c>
      <c r="JL10">
        <v>2</v>
      </c>
      <c r="JM10">
        <v>2</v>
      </c>
      <c r="JN10">
        <v>2</v>
      </c>
      <c r="JO10">
        <v>2</v>
      </c>
      <c r="JP10">
        <v>2</v>
      </c>
      <c r="JQ10">
        <v>2</v>
      </c>
      <c r="JR10">
        <v>2</v>
      </c>
      <c r="JS10">
        <v>2</v>
      </c>
      <c r="JT10">
        <v>2</v>
      </c>
      <c r="JU10">
        <v>2</v>
      </c>
      <c r="JV10">
        <v>2</v>
      </c>
      <c r="JW10">
        <v>2</v>
      </c>
      <c r="JX10">
        <v>2</v>
      </c>
      <c r="JY10">
        <v>2</v>
      </c>
      <c r="JZ10">
        <v>2</v>
      </c>
      <c r="KA10">
        <v>2</v>
      </c>
      <c r="KB10">
        <v>2</v>
      </c>
      <c r="KC10">
        <v>2</v>
      </c>
      <c r="KD10">
        <v>2</v>
      </c>
      <c r="KE10">
        <v>2</v>
      </c>
      <c r="KF10">
        <v>2</v>
      </c>
      <c r="KG10">
        <v>2</v>
      </c>
      <c r="KH10">
        <v>2</v>
      </c>
      <c r="KI10">
        <v>2</v>
      </c>
      <c r="KJ10">
        <v>2</v>
      </c>
      <c r="KK10">
        <v>2</v>
      </c>
      <c r="KL10">
        <v>2</v>
      </c>
      <c r="KM10">
        <v>2</v>
      </c>
      <c r="KN10">
        <v>2</v>
      </c>
      <c r="KO10">
        <v>2</v>
      </c>
      <c r="KP10">
        <v>2</v>
      </c>
      <c r="KQ10">
        <v>2</v>
      </c>
      <c r="KR10">
        <v>2</v>
      </c>
      <c r="KS10">
        <v>2</v>
      </c>
      <c r="KT10">
        <v>2</v>
      </c>
      <c r="KU10">
        <v>2</v>
      </c>
      <c r="KV10">
        <v>2</v>
      </c>
      <c r="KW10">
        <v>2</v>
      </c>
      <c r="KX10">
        <v>2</v>
      </c>
      <c r="KY10">
        <v>2</v>
      </c>
      <c r="KZ10">
        <v>2</v>
      </c>
      <c r="LA10">
        <v>2</v>
      </c>
      <c r="LB10">
        <v>2</v>
      </c>
      <c r="LC10">
        <v>2</v>
      </c>
      <c r="LD10">
        <v>2</v>
      </c>
      <c r="LE10">
        <v>2</v>
      </c>
      <c r="LF10">
        <v>2</v>
      </c>
      <c r="LG10">
        <v>2</v>
      </c>
      <c r="LH10">
        <v>2</v>
      </c>
      <c r="LI10">
        <v>2</v>
      </c>
      <c r="LJ10">
        <v>2</v>
      </c>
      <c r="LK10">
        <v>2</v>
      </c>
      <c r="LL10">
        <v>2</v>
      </c>
      <c r="LM10">
        <v>2</v>
      </c>
      <c r="LN10">
        <v>2</v>
      </c>
      <c r="LO10">
        <v>2</v>
      </c>
      <c r="LP10">
        <v>2</v>
      </c>
      <c r="LQ10">
        <v>2</v>
      </c>
      <c r="LR10">
        <v>2</v>
      </c>
      <c r="LS10">
        <v>2</v>
      </c>
      <c r="LT10">
        <v>2</v>
      </c>
      <c r="LU10">
        <v>2</v>
      </c>
      <c r="LV10">
        <v>2</v>
      </c>
      <c r="LW10">
        <v>2</v>
      </c>
      <c r="LX10">
        <v>2</v>
      </c>
      <c r="LY10">
        <v>2</v>
      </c>
      <c r="LZ10">
        <v>2</v>
      </c>
      <c r="MA10">
        <v>2</v>
      </c>
      <c r="MB10">
        <v>2</v>
      </c>
      <c r="MC10">
        <v>2</v>
      </c>
      <c r="MD10">
        <v>2</v>
      </c>
      <c r="ME10">
        <v>2</v>
      </c>
      <c r="MF10">
        <v>2</v>
      </c>
      <c r="MG10">
        <v>2</v>
      </c>
      <c r="MH10">
        <v>2</v>
      </c>
      <c r="MI10">
        <v>2</v>
      </c>
      <c r="MJ10">
        <v>2</v>
      </c>
      <c r="MK10">
        <v>2</v>
      </c>
      <c r="ML10">
        <v>2</v>
      </c>
      <c r="MM10">
        <v>2</v>
      </c>
      <c r="MN10">
        <v>2</v>
      </c>
      <c r="MO10">
        <v>2</v>
      </c>
      <c r="MP10">
        <v>2</v>
      </c>
      <c r="MQ10">
        <v>2</v>
      </c>
      <c r="MR10">
        <v>2</v>
      </c>
      <c r="MS10">
        <v>2</v>
      </c>
      <c r="MT10">
        <v>2</v>
      </c>
      <c r="MU10">
        <v>2</v>
      </c>
      <c r="MV10">
        <v>2</v>
      </c>
      <c r="MW10">
        <v>2</v>
      </c>
      <c r="MX10">
        <v>2</v>
      </c>
      <c r="MY10">
        <v>2</v>
      </c>
      <c r="MZ10">
        <v>2</v>
      </c>
      <c r="NA10">
        <v>2</v>
      </c>
      <c r="NB10">
        <v>2</v>
      </c>
      <c r="NE10" t="str">
        <f t="shared" si="8"/>
        <v>Nardah</v>
      </c>
      <c r="NF10">
        <f t="shared" si="9"/>
        <v>124</v>
      </c>
      <c r="NG10">
        <f t="shared" si="6"/>
        <v>112</v>
      </c>
      <c r="NH10">
        <f t="shared" si="6"/>
        <v>124</v>
      </c>
      <c r="NI10">
        <f t="shared" si="6"/>
        <v>120</v>
      </c>
      <c r="NJ10">
        <f t="shared" si="6"/>
        <v>124</v>
      </c>
      <c r="NK10">
        <f t="shared" si="6"/>
        <v>120</v>
      </c>
      <c r="NL10">
        <f t="shared" si="6"/>
        <v>124</v>
      </c>
      <c r="NM10">
        <f t="shared" si="6"/>
        <v>124</v>
      </c>
      <c r="NN10">
        <f t="shared" si="6"/>
        <v>120</v>
      </c>
      <c r="NO10">
        <f t="shared" si="6"/>
        <v>124</v>
      </c>
      <c r="NP10">
        <f t="shared" si="6"/>
        <v>120</v>
      </c>
      <c r="NQ10">
        <f t="shared" si="6"/>
        <v>124</v>
      </c>
      <c r="NS10" t="s">
        <v>30</v>
      </c>
      <c r="NT10">
        <v>435</v>
      </c>
      <c r="NU10">
        <f t="shared" si="10"/>
        <v>53940</v>
      </c>
      <c r="NV10" s="1">
        <f t="shared" si="7"/>
        <v>48720</v>
      </c>
      <c r="NW10" s="1">
        <f t="shared" si="7"/>
        <v>53940</v>
      </c>
      <c r="NX10" s="1">
        <f t="shared" si="7"/>
        <v>52200</v>
      </c>
      <c r="NY10" s="1">
        <f t="shared" si="7"/>
        <v>53940</v>
      </c>
      <c r="NZ10" s="1">
        <f t="shared" si="7"/>
        <v>52200</v>
      </c>
      <c r="OA10" s="1">
        <f t="shared" si="7"/>
        <v>53940</v>
      </c>
      <c r="OB10" s="1">
        <f t="shared" si="7"/>
        <v>53940</v>
      </c>
      <c r="OC10" s="1">
        <f t="shared" si="7"/>
        <v>52200</v>
      </c>
      <c r="OD10" s="1">
        <f t="shared" si="7"/>
        <v>53940</v>
      </c>
      <c r="OE10" s="1">
        <f t="shared" si="7"/>
        <v>52200</v>
      </c>
      <c r="OF10" s="1">
        <f t="shared" si="7"/>
        <v>53940</v>
      </c>
      <c r="OH10" t="str">
        <f t="shared" si="11"/>
        <v>Above</v>
      </c>
    </row>
    <row r="11" spans="1:398" x14ac:dyDescent="0.25">
      <c r="A11" t="s">
        <v>31</v>
      </c>
      <c r="B11">
        <v>3</v>
      </c>
      <c r="C11">
        <v>3</v>
      </c>
      <c r="D11">
        <v>3</v>
      </c>
      <c r="E11">
        <v>3</v>
      </c>
      <c r="F11">
        <v>3</v>
      </c>
      <c r="G11">
        <v>3</v>
      </c>
      <c r="H11">
        <v>3</v>
      </c>
      <c r="I11">
        <v>3</v>
      </c>
      <c r="J11">
        <v>3</v>
      </c>
      <c r="K11">
        <v>3</v>
      </c>
      <c r="L11">
        <v>3</v>
      </c>
      <c r="M11">
        <v>3</v>
      </c>
      <c r="N11">
        <v>3</v>
      </c>
      <c r="O11">
        <v>3</v>
      </c>
      <c r="P11">
        <v>3</v>
      </c>
      <c r="Q11">
        <v>3</v>
      </c>
      <c r="R11">
        <v>3</v>
      </c>
      <c r="S11">
        <v>3</v>
      </c>
      <c r="T11">
        <v>3</v>
      </c>
      <c r="U11">
        <v>3</v>
      </c>
      <c r="V11">
        <v>3</v>
      </c>
      <c r="W11">
        <v>3</v>
      </c>
      <c r="X11">
        <v>3</v>
      </c>
      <c r="Y11">
        <v>3</v>
      </c>
      <c r="Z11">
        <v>3</v>
      </c>
      <c r="AA11">
        <v>3</v>
      </c>
      <c r="AB11">
        <v>3</v>
      </c>
      <c r="AC11">
        <v>3</v>
      </c>
      <c r="AD11">
        <v>3</v>
      </c>
      <c r="AE11">
        <v>3</v>
      </c>
      <c r="AF11">
        <v>3</v>
      </c>
      <c r="AG11">
        <v>3</v>
      </c>
      <c r="AH11">
        <v>3</v>
      </c>
      <c r="AI11">
        <v>3</v>
      </c>
      <c r="AJ11">
        <v>3</v>
      </c>
      <c r="AK11">
        <v>3</v>
      </c>
      <c r="AL11">
        <v>3</v>
      </c>
      <c r="AM11">
        <v>3</v>
      </c>
      <c r="AN11">
        <v>3</v>
      </c>
      <c r="AO11">
        <v>3</v>
      </c>
      <c r="AP11">
        <v>3</v>
      </c>
      <c r="AQ11">
        <v>3</v>
      </c>
      <c r="AR11">
        <v>3</v>
      </c>
      <c r="AS11">
        <v>3</v>
      </c>
      <c r="AT11">
        <v>3</v>
      </c>
      <c r="AU11">
        <v>3</v>
      </c>
      <c r="AV11">
        <v>3</v>
      </c>
      <c r="AW11">
        <v>3</v>
      </c>
      <c r="AX11">
        <v>3</v>
      </c>
      <c r="AY11">
        <v>3</v>
      </c>
      <c r="AZ11">
        <v>3</v>
      </c>
      <c r="BA11">
        <v>3</v>
      </c>
      <c r="BB11">
        <v>3</v>
      </c>
      <c r="BC11">
        <v>3</v>
      </c>
      <c r="BD11">
        <v>3</v>
      </c>
      <c r="BE11">
        <v>3</v>
      </c>
      <c r="BF11">
        <v>3</v>
      </c>
      <c r="BG11">
        <v>3</v>
      </c>
      <c r="BH11">
        <v>3</v>
      </c>
      <c r="BI11">
        <v>3</v>
      </c>
      <c r="BJ11">
        <v>3</v>
      </c>
      <c r="BK11">
        <v>3</v>
      </c>
      <c r="BL11">
        <v>3</v>
      </c>
      <c r="BM11">
        <v>3</v>
      </c>
      <c r="BN11">
        <v>3</v>
      </c>
      <c r="BO11">
        <v>3</v>
      </c>
      <c r="BP11">
        <v>3</v>
      </c>
      <c r="BQ11">
        <v>3</v>
      </c>
      <c r="BR11">
        <v>3</v>
      </c>
      <c r="BS11">
        <v>3</v>
      </c>
      <c r="BT11">
        <v>3</v>
      </c>
      <c r="BU11">
        <v>3</v>
      </c>
      <c r="BV11">
        <v>3</v>
      </c>
      <c r="BW11">
        <v>3</v>
      </c>
      <c r="BX11">
        <v>3</v>
      </c>
      <c r="BY11">
        <v>3</v>
      </c>
      <c r="BZ11">
        <v>3</v>
      </c>
      <c r="CA11">
        <v>3</v>
      </c>
      <c r="CB11">
        <v>3</v>
      </c>
      <c r="CC11">
        <v>3</v>
      </c>
      <c r="CD11">
        <v>3</v>
      </c>
      <c r="CE11">
        <v>3</v>
      </c>
      <c r="CF11">
        <v>3</v>
      </c>
      <c r="CG11">
        <v>3</v>
      </c>
      <c r="CH11">
        <v>3</v>
      </c>
      <c r="CI11">
        <v>3</v>
      </c>
      <c r="CJ11">
        <v>3</v>
      </c>
      <c r="CK11">
        <v>3</v>
      </c>
      <c r="CL11">
        <v>3</v>
      </c>
      <c r="CM11">
        <v>3</v>
      </c>
      <c r="CN11">
        <v>3</v>
      </c>
      <c r="CO11">
        <v>3</v>
      </c>
      <c r="CP11">
        <v>3</v>
      </c>
      <c r="CQ11">
        <v>3</v>
      </c>
      <c r="CR11">
        <v>3</v>
      </c>
      <c r="CS11">
        <v>3</v>
      </c>
      <c r="CT11">
        <v>3</v>
      </c>
      <c r="CU11">
        <v>3</v>
      </c>
      <c r="CV11">
        <v>3</v>
      </c>
      <c r="CW11">
        <v>3</v>
      </c>
      <c r="CX11">
        <v>3</v>
      </c>
      <c r="CY11">
        <v>3</v>
      </c>
      <c r="CZ11">
        <v>3</v>
      </c>
      <c r="DA11">
        <v>3</v>
      </c>
      <c r="DB11">
        <v>3</v>
      </c>
      <c r="DC11">
        <v>3</v>
      </c>
      <c r="DD11">
        <v>3</v>
      </c>
      <c r="DE11">
        <v>3</v>
      </c>
      <c r="DF11">
        <v>3</v>
      </c>
      <c r="DG11">
        <v>3</v>
      </c>
      <c r="DH11">
        <v>3</v>
      </c>
      <c r="DI11">
        <v>3</v>
      </c>
      <c r="DJ11">
        <v>3</v>
      </c>
      <c r="DK11">
        <v>3</v>
      </c>
      <c r="DL11">
        <v>3</v>
      </c>
      <c r="DM11">
        <v>3</v>
      </c>
      <c r="DN11">
        <v>3</v>
      </c>
      <c r="DO11">
        <v>3</v>
      </c>
      <c r="DP11">
        <v>3</v>
      </c>
      <c r="DQ11">
        <v>3</v>
      </c>
      <c r="DR11">
        <v>3</v>
      </c>
      <c r="DS11">
        <v>3</v>
      </c>
      <c r="DT11">
        <v>3</v>
      </c>
      <c r="DU11">
        <v>3</v>
      </c>
      <c r="DV11">
        <v>3</v>
      </c>
      <c r="DW11">
        <v>3</v>
      </c>
      <c r="DX11">
        <v>3</v>
      </c>
      <c r="DY11">
        <v>3</v>
      </c>
      <c r="DZ11">
        <v>3</v>
      </c>
      <c r="EA11">
        <v>3</v>
      </c>
      <c r="EB11">
        <v>3</v>
      </c>
      <c r="EC11">
        <v>3</v>
      </c>
      <c r="ED11">
        <v>3</v>
      </c>
      <c r="EE11">
        <v>3</v>
      </c>
      <c r="EF11">
        <v>3</v>
      </c>
      <c r="EG11">
        <v>3</v>
      </c>
      <c r="EH11">
        <v>3</v>
      </c>
      <c r="EI11">
        <v>3</v>
      </c>
      <c r="EJ11">
        <v>3</v>
      </c>
      <c r="EK11">
        <v>3</v>
      </c>
      <c r="EL11">
        <v>3</v>
      </c>
      <c r="EM11">
        <v>3</v>
      </c>
      <c r="EN11">
        <v>3</v>
      </c>
      <c r="EO11">
        <v>3</v>
      </c>
      <c r="EP11">
        <v>3</v>
      </c>
      <c r="EQ11">
        <v>3</v>
      </c>
      <c r="ER11">
        <v>3</v>
      </c>
      <c r="ES11">
        <v>3</v>
      </c>
      <c r="ET11">
        <v>3</v>
      </c>
      <c r="EU11">
        <v>3</v>
      </c>
      <c r="EV11">
        <v>3</v>
      </c>
      <c r="EW11">
        <v>3</v>
      </c>
      <c r="EX11">
        <v>3</v>
      </c>
      <c r="EY11">
        <v>3</v>
      </c>
      <c r="EZ11">
        <v>3</v>
      </c>
      <c r="FA11">
        <v>3</v>
      </c>
      <c r="FB11">
        <v>3</v>
      </c>
      <c r="FC11">
        <v>3</v>
      </c>
      <c r="FD11">
        <v>3</v>
      </c>
      <c r="FE11">
        <v>3</v>
      </c>
      <c r="FF11">
        <v>3</v>
      </c>
      <c r="FG11">
        <v>3</v>
      </c>
      <c r="FH11">
        <v>3</v>
      </c>
      <c r="FI11">
        <v>3</v>
      </c>
      <c r="FJ11">
        <v>3</v>
      </c>
      <c r="FK11">
        <v>3</v>
      </c>
      <c r="FL11">
        <v>3</v>
      </c>
      <c r="FM11">
        <v>3</v>
      </c>
      <c r="FN11">
        <v>3</v>
      </c>
      <c r="FO11">
        <v>3</v>
      </c>
      <c r="FP11">
        <v>3</v>
      </c>
      <c r="FQ11">
        <v>3</v>
      </c>
      <c r="FR11">
        <v>3</v>
      </c>
      <c r="FS11">
        <v>3</v>
      </c>
      <c r="FT11">
        <v>3</v>
      </c>
      <c r="FU11">
        <v>3</v>
      </c>
      <c r="FV11">
        <v>3</v>
      </c>
      <c r="FW11">
        <v>3</v>
      </c>
      <c r="FX11">
        <v>3</v>
      </c>
      <c r="FY11">
        <v>3</v>
      </c>
      <c r="FZ11">
        <v>3</v>
      </c>
      <c r="GA11">
        <v>3</v>
      </c>
      <c r="GB11">
        <v>3</v>
      </c>
      <c r="GC11">
        <v>3</v>
      </c>
      <c r="GD11">
        <v>3</v>
      </c>
      <c r="GE11">
        <v>3</v>
      </c>
      <c r="GF11">
        <v>3</v>
      </c>
      <c r="GG11">
        <v>3</v>
      </c>
      <c r="GH11">
        <v>3</v>
      </c>
      <c r="GI11">
        <v>3</v>
      </c>
      <c r="GJ11">
        <v>3</v>
      </c>
      <c r="GK11">
        <v>3</v>
      </c>
      <c r="GL11">
        <v>3</v>
      </c>
      <c r="GM11">
        <v>3</v>
      </c>
      <c r="GN11">
        <v>3</v>
      </c>
      <c r="GO11">
        <v>3</v>
      </c>
      <c r="GP11">
        <v>3</v>
      </c>
      <c r="GQ11">
        <v>3</v>
      </c>
      <c r="GR11">
        <v>3</v>
      </c>
      <c r="GS11">
        <v>3</v>
      </c>
      <c r="GT11">
        <v>3</v>
      </c>
      <c r="GU11">
        <v>3</v>
      </c>
      <c r="GV11">
        <v>3</v>
      </c>
      <c r="GW11">
        <v>3</v>
      </c>
      <c r="GX11">
        <v>3</v>
      </c>
      <c r="GY11">
        <v>3</v>
      </c>
      <c r="GZ11">
        <v>3</v>
      </c>
      <c r="HA11">
        <v>3</v>
      </c>
      <c r="HB11">
        <v>3</v>
      </c>
      <c r="HC11">
        <v>3</v>
      </c>
      <c r="HD11">
        <v>3</v>
      </c>
      <c r="HE11">
        <v>3</v>
      </c>
      <c r="HF11">
        <v>3</v>
      </c>
      <c r="HG11">
        <v>3</v>
      </c>
      <c r="HH11">
        <v>3</v>
      </c>
      <c r="HI11">
        <v>3</v>
      </c>
      <c r="HJ11">
        <v>3</v>
      </c>
      <c r="HK11">
        <v>3</v>
      </c>
      <c r="HL11">
        <v>3</v>
      </c>
      <c r="HM11">
        <v>3</v>
      </c>
      <c r="HN11">
        <v>3</v>
      </c>
      <c r="HO11">
        <v>3</v>
      </c>
      <c r="HP11">
        <v>3</v>
      </c>
      <c r="HQ11">
        <v>3</v>
      </c>
      <c r="HR11">
        <v>3</v>
      </c>
      <c r="HS11">
        <v>3</v>
      </c>
      <c r="HT11">
        <v>3</v>
      </c>
      <c r="HU11">
        <v>3</v>
      </c>
      <c r="HV11">
        <v>3</v>
      </c>
      <c r="HW11">
        <v>3</v>
      </c>
      <c r="HX11">
        <v>3</v>
      </c>
      <c r="HY11">
        <v>3</v>
      </c>
      <c r="HZ11">
        <v>3</v>
      </c>
      <c r="IA11">
        <v>3</v>
      </c>
      <c r="IB11">
        <v>3</v>
      </c>
      <c r="IC11">
        <v>3</v>
      </c>
      <c r="ID11">
        <v>3</v>
      </c>
      <c r="IE11">
        <v>3</v>
      </c>
      <c r="IF11">
        <v>3</v>
      </c>
      <c r="IG11">
        <v>3</v>
      </c>
      <c r="IH11">
        <v>3</v>
      </c>
      <c r="II11">
        <v>3</v>
      </c>
      <c r="IJ11">
        <v>3</v>
      </c>
      <c r="IK11">
        <v>3</v>
      </c>
      <c r="IL11">
        <v>3</v>
      </c>
      <c r="IM11">
        <v>3</v>
      </c>
      <c r="IN11">
        <v>3</v>
      </c>
      <c r="IO11">
        <v>3</v>
      </c>
      <c r="IP11">
        <v>3</v>
      </c>
      <c r="IQ11">
        <v>3</v>
      </c>
      <c r="IR11">
        <v>3</v>
      </c>
      <c r="IS11">
        <v>3</v>
      </c>
      <c r="IT11">
        <v>3</v>
      </c>
      <c r="IU11">
        <v>3</v>
      </c>
      <c r="IV11">
        <v>3</v>
      </c>
      <c r="IW11">
        <v>3</v>
      </c>
      <c r="IX11">
        <v>3</v>
      </c>
      <c r="IY11">
        <v>3</v>
      </c>
      <c r="IZ11">
        <v>3</v>
      </c>
      <c r="JA11">
        <v>3</v>
      </c>
      <c r="JB11">
        <v>3</v>
      </c>
      <c r="JC11">
        <v>3</v>
      </c>
      <c r="JD11">
        <v>3</v>
      </c>
      <c r="JE11">
        <v>3</v>
      </c>
      <c r="JF11">
        <v>3</v>
      </c>
      <c r="JG11">
        <v>3</v>
      </c>
      <c r="JH11">
        <v>3</v>
      </c>
      <c r="JI11">
        <v>3</v>
      </c>
      <c r="JJ11">
        <v>3</v>
      </c>
      <c r="JK11">
        <v>3</v>
      </c>
      <c r="JL11">
        <v>3</v>
      </c>
      <c r="JM11">
        <v>3</v>
      </c>
      <c r="JN11">
        <v>3</v>
      </c>
      <c r="JO11">
        <v>3</v>
      </c>
      <c r="JP11">
        <v>3</v>
      </c>
      <c r="JQ11">
        <v>3</v>
      </c>
      <c r="JR11">
        <v>3</v>
      </c>
      <c r="JS11">
        <v>3</v>
      </c>
      <c r="JT11">
        <v>3</v>
      </c>
      <c r="JU11">
        <v>3</v>
      </c>
      <c r="JV11">
        <v>3</v>
      </c>
      <c r="JW11">
        <v>3</v>
      </c>
      <c r="JX11">
        <v>3</v>
      </c>
      <c r="JY11">
        <v>3</v>
      </c>
      <c r="JZ11">
        <v>3</v>
      </c>
      <c r="KA11">
        <v>3</v>
      </c>
      <c r="KB11">
        <v>3</v>
      </c>
      <c r="KC11">
        <v>3</v>
      </c>
      <c r="KD11">
        <v>3</v>
      </c>
      <c r="KE11">
        <v>3</v>
      </c>
      <c r="KF11">
        <v>3</v>
      </c>
      <c r="KG11">
        <v>3</v>
      </c>
      <c r="KH11">
        <v>3</v>
      </c>
      <c r="KI11">
        <v>3</v>
      </c>
      <c r="KJ11">
        <v>3</v>
      </c>
      <c r="KK11">
        <v>3</v>
      </c>
      <c r="KL11">
        <v>3</v>
      </c>
      <c r="KM11">
        <v>3</v>
      </c>
      <c r="KN11">
        <v>3</v>
      </c>
      <c r="KO11">
        <v>3</v>
      </c>
      <c r="KP11">
        <v>3</v>
      </c>
      <c r="KQ11">
        <v>3</v>
      </c>
      <c r="KR11">
        <v>3</v>
      </c>
      <c r="KS11">
        <v>3</v>
      </c>
      <c r="KT11">
        <v>3</v>
      </c>
      <c r="KU11">
        <v>3</v>
      </c>
      <c r="KV11">
        <v>3</v>
      </c>
      <c r="KW11">
        <v>3</v>
      </c>
      <c r="KX11">
        <v>3</v>
      </c>
      <c r="KY11">
        <v>3</v>
      </c>
      <c r="KZ11">
        <v>3</v>
      </c>
      <c r="LA11">
        <v>3</v>
      </c>
      <c r="LB11">
        <v>3</v>
      </c>
      <c r="LC11">
        <v>3</v>
      </c>
      <c r="LD11">
        <v>3</v>
      </c>
      <c r="LE11">
        <v>3</v>
      </c>
      <c r="LF11">
        <v>3</v>
      </c>
      <c r="LG11">
        <v>3</v>
      </c>
      <c r="LH11">
        <v>3</v>
      </c>
      <c r="LI11">
        <v>3</v>
      </c>
      <c r="LJ11">
        <v>3</v>
      </c>
      <c r="LK11">
        <v>3</v>
      </c>
      <c r="LL11">
        <v>3</v>
      </c>
      <c r="LM11">
        <v>3</v>
      </c>
      <c r="LN11">
        <v>3</v>
      </c>
      <c r="LO11">
        <v>3</v>
      </c>
      <c r="LP11">
        <v>3</v>
      </c>
      <c r="LQ11">
        <v>3</v>
      </c>
      <c r="LR11">
        <v>3</v>
      </c>
      <c r="LS11">
        <v>3</v>
      </c>
      <c r="LT11">
        <v>3</v>
      </c>
      <c r="LU11">
        <v>3</v>
      </c>
      <c r="LV11">
        <v>3</v>
      </c>
      <c r="LW11">
        <v>3</v>
      </c>
      <c r="LX11">
        <v>3</v>
      </c>
      <c r="LY11">
        <v>3</v>
      </c>
      <c r="LZ11">
        <v>3</v>
      </c>
      <c r="MA11">
        <v>3</v>
      </c>
      <c r="MB11">
        <v>3</v>
      </c>
      <c r="MC11">
        <v>3</v>
      </c>
      <c r="MD11">
        <v>3</v>
      </c>
      <c r="ME11">
        <v>3</v>
      </c>
      <c r="MF11">
        <v>3</v>
      </c>
      <c r="MG11">
        <v>3</v>
      </c>
      <c r="MH11">
        <v>3</v>
      </c>
      <c r="MI11">
        <v>3</v>
      </c>
      <c r="MJ11">
        <v>3</v>
      </c>
      <c r="MK11">
        <v>3</v>
      </c>
      <c r="ML11">
        <v>3</v>
      </c>
      <c r="MM11">
        <v>3</v>
      </c>
      <c r="MN11">
        <v>3</v>
      </c>
      <c r="MO11">
        <v>3</v>
      </c>
      <c r="MP11">
        <v>3</v>
      </c>
      <c r="MQ11">
        <v>3</v>
      </c>
      <c r="MR11">
        <v>3</v>
      </c>
      <c r="MS11">
        <v>3</v>
      </c>
      <c r="MT11">
        <v>3</v>
      </c>
      <c r="MU11">
        <v>3</v>
      </c>
      <c r="MV11">
        <v>3</v>
      </c>
      <c r="MW11">
        <v>3</v>
      </c>
      <c r="MX11">
        <v>3</v>
      </c>
      <c r="MY11">
        <v>3</v>
      </c>
      <c r="MZ11">
        <v>3</v>
      </c>
      <c r="NA11">
        <v>3</v>
      </c>
      <c r="NB11">
        <v>3</v>
      </c>
      <c r="NE11" t="str">
        <f t="shared" si="8"/>
        <v>delvan</v>
      </c>
      <c r="NF11">
        <f t="shared" si="9"/>
        <v>62</v>
      </c>
      <c r="NG11">
        <f t="shared" si="6"/>
        <v>56</v>
      </c>
      <c r="NH11">
        <f t="shared" si="6"/>
        <v>62</v>
      </c>
      <c r="NI11">
        <f t="shared" si="6"/>
        <v>60</v>
      </c>
      <c r="NJ11">
        <f t="shared" si="6"/>
        <v>62</v>
      </c>
      <c r="NK11">
        <f t="shared" si="6"/>
        <v>60</v>
      </c>
      <c r="NL11">
        <f t="shared" si="6"/>
        <v>62</v>
      </c>
      <c r="NM11">
        <f t="shared" si="6"/>
        <v>62</v>
      </c>
      <c r="NN11">
        <f t="shared" si="6"/>
        <v>60</v>
      </c>
      <c r="NO11">
        <f t="shared" si="6"/>
        <v>62</v>
      </c>
      <c r="NP11">
        <f t="shared" si="6"/>
        <v>60</v>
      </c>
      <c r="NQ11">
        <f t="shared" si="6"/>
        <v>62</v>
      </c>
      <c r="NS11" t="s">
        <v>31</v>
      </c>
      <c r="NT11">
        <v>31</v>
      </c>
      <c r="NU11">
        <f t="shared" si="10"/>
        <v>1922</v>
      </c>
      <c r="NV11" s="1">
        <f t="shared" si="7"/>
        <v>1736</v>
      </c>
      <c r="NW11" s="1">
        <f t="shared" si="7"/>
        <v>1922</v>
      </c>
      <c r="NX11" s="1">
        <f t="shared" si="7"/>
        <v>1860</v>
      </c>
      <c r="NY11" s="1">
        <f t="shared" si="7"/>
        <v>1922</v>
      </c>
      <c r="NZ11" s="1">
        <f t="shared" si="7"/>
        <v>1860</v>
      </c>
      <c r="OA11" s="1">
        <f t="shared" si="7"/>
        <v>1922</v>
      </c>
      <c r="OB11" s="1">
        <f t="shared" si="7"/>
        <v>1922</v>
      </c>
      <c r="OC11" s="1">
        <f t="shared" si="7"/>
        <v>1860</v>
      </c>
      <c r="OD11" s="1">
        <f t="shared" si="7"/>
        <v>1922</v>
      </c>
      <c r="OE11" s="1">
        <f t="shared" si="7"/>
        <v>1860</v>
      </c>
      <c r="OF11" s="1">
        <f t="shared" si="7"/>
        <v>1922</v>
      </c>
      <c r="OH11" t="str">
        <f t="shared" si="11"/>
        <v>Above</v>
      </c>
    </row>
    <row r="12" spans="1:398" x14ac:dyDescent="0.25">
      <c r="MW12">
        <f>SUM(MW3:MW11)</f>
        <v>39</v>
      </c>
      <c r="MX12">
        <f t="shared" ref="MX12:NB12" si="12">SUM(MX3:MX11)</f>
        <v>40</v>
      </c>
      <c r="MY12">
        <f t="shared" si="12"/>
        <v>35</v>
      </c>
      <c r="MZ12">
        <f t="shared" si="12"/>
        <v>39</v>
      </c>
      <c r="NA12">
        <f t="shared" si="12"/>
        <v>39</v>
      </c>
      <c r="NB12">
        <f t="shared" si="12"/>
        <v>37</v>
      </c>
    </row>
  </sheetData>
  <conditionalFormatting sqref="NV6:OF11">
    <cfRule type="cellIs" dxfId="5" priority="1" operator="greaterThan">
      <formula>10000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B7" sqref="B7"/>
    </sheetView>
  </sheetViews>
  <sheetFormatPr defaultRowHeight="15" x14ac:dyDescent="0.25"/>
  <cols>
    <col min="1" max="1" width="40.5703125" customWidth="1"/>
    <col min="2" max="2" width="16.28515625" customWidth="1"/>
    <col min="3" max="3" width="8.140625" customWidth="1"/>
    <col min="4" max="4" width="11.28515625" customWidth="1"/>
    <col min="5" max="5" width="20.7109375" bestFit="1" customWidth="1"/>
    <col min="6" max="6" width="36.7109375" bestFit="1" customWidth="1"/>
    <col min="7" max="7" width="12.7109375" bestFit="1" customWidth="1"/>
    <col min="8" max="8" width="11.28515625" bestFit="1" customWidth="1"/>
  </cols>
  <sheetData>
    <row r="2" spans="1:4" x14ac:dyDescent="0.25">
      <c r="A2" s="39" t="s">
        <v>16</v>
      </c>
      <c r="B2" t="s">
        <v>21</v>
      </c>
    </row>
    <row r="4" spans="1:4" x14ac:dyDescent="0.25">
      <c r="A4" s="39" t="s">
        <v>80</v>
      </c>
      <c r="B4" s="39" t="s">
        <v>83</v>
      </c>
    </row>
    <row r="5" spans="1:4" x14ac:dyDescent="0.25">
      <c r="A5" s="39" t="s">
        <v>81</v>
      </c>
      <c r="B5" t="s">
        <v>44</v>
      </c>
      <c r="C5" t="s">
        <v>45</v>
      </c>
      <c r="D5" t="s">
        <v>82</v>
      </c>
    </row>
    <row r="6" spans="1:4" x14ac:dyDescent="0.25">
      <c r="A6" s="40" t="s">
        <v>7</v>
      </c>
      <c r="B6" s="42">
        <v>770</v>
      </c>
      <c r="C6" s="42">
        <v>770</v>
      </c>
      <c r="D6" s="42">
        <v>1540</v>
      </c>
    </row>
    <row r="7" spans="1:4" x14ac:dyDescent="0.25">
      <c r="A7" s="41" t="s">
        <v>8</v>
      </c>
      <c r="B7" s="42">
        <v>770</v>
      </c>
      <c r="C7" s="42">
        <v>770</v>
      </c>
      <c r="D7" s="42">
        <v>1540</v>
      </c>
    </row>
    <row r="8" spans="1:4" x14ac:dyDescent="0.25">
      <c r="A8" s="40" t="s">
        <v>14</v>
      </c>
      <c r="B8" s="42">
        <v>825</v>
      </c>
      <c r="C8" s="42"/>
      <c r="D8" s="42">
        <v>825</v>
      </c>
    </row>
    <row r="9" spans="1:4" x14ac:dyDescent="0.25">
      <c r="A9" s="41" t="s">
        <v>4</v>
      </c>
      <c r="B9" s="42">
        <v>825</v>
      </c>
      <c r="C9" s="42"/>
      <c r="D9" s="42">
        <v>825</v>
      </c>
    </row>
    <row r="10" spans="1:4" x14ac:dyDescent="0.25">
      <c r="A10" s="40" t="s">
        <v>6</v>
      </c>
      <c r="B10" s="42">
        <v>1540</v>
      </c>
      <c r="C10" s="42"/>
      <c r="D10" s="42">
        <v>1540</v>
      </c>
    </row>
    <row r="11" spans="1:4" x14ac:dyDescent="0.25">
      <c r="A11" s="41" t="s">
        <v>3</v>
      </c>
      <c r="B11" s="42">
        <v>1150</v>
      </c>
      <c r="C11" s="42"/>
      <c r="D11" s="42">
        <v>1150</v>
      </c>
    </row>
    <row r="12" spans="1:4" x14ac:dyDescent="0.25">
      <c r="A12" s="41" t="s">
        <v>1</v>
      </c>
      <c r="B12" s="42">
        <v>390</v>
      </c>
      <c r="C12" s="42"/>
      <c r="D12" s="42">
        <v>390</v>
      </c>
    </row>
    <row r="13" spans="1:4" x14ac:dyDescent="0.25">
      <c r="A13" s="40" t="s">
        <v>82</v>
      </c>
      <c r="B13" s="42">
        <v>3135</v>
      </c>
      <c r="C13" s="42">
        <v>770</v>
      </c>
      <c r="D13" s="42">
        <v>3905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H1" workbookViewId="0">
      <selection activeCell="H16" sqref="H16:H20"/>
    </sheetView>
  </sheetViews>
  <sheetFormatPr defaultRowHeight="15" x14ac:dyDescent="0.25"/>
  <cols>
    <col min="1" max="1" width="10.7109375" bestFit="1" customWidth="1"/>
    <col min="6" max="6" width="36.7109375" bestFit="1" customWidth="1"/>
    <col min="7" max="7" width="28.5703125" bestFit="1" customWidth="1"/>
    <col min="8" max="8" width="10.140625" bestFit="1" customWidth="1"/>
    <col min="9" max="9" width="14.28515625" bestFit="1" customWidth="1"/>
    <col min="10" max="10" width="14" bestFit="1" customWidth="1"/>
    <col min="11" max="11" width="7.140625" bestFit="1" customWidth="1"/>
    <col min="12" max="12" width="10.5703125" bestFit="1" customWidth="1"/>
  </cols>
  <sheetData>
    <row r="1" spans="1:12" x14ac:dyDescent="0.25">
      <c r="A1" t="s">
        <v>33</v>
      </c>
      <c r="B1" t="s">
        <v>34</v>
      </c>
      <c r="C1" t="s">
        <v>35</v>
      </c>
      <c r="D1" t="s">
        <v>36</v>
      </c>
      <c r="E1" t="s">
        <v>37</v>
      </c>
      <c r="F1" t="s">
        <v>9</v>
      </c>
      <c r="G1" t="s">
        <v>46</v>
      </c>
      <c r="H1" t="s">
        <v>16</v>
      </c>
      <c r="I1" t="s">
        <v>47</v>
      </c>
      <c r="J1" t="s">
        <v>15</v>
      </c>
      <c r="K1" t="s">
        <v>12</v>
      </c>
      <c r="L1" t="s">
        <v>48</v>
      </c>
    </row>
    <row r="2" spans="1:12" x14ac:dyDescent="0.25">
      <c r="A2" s="5">
        <v>41276</v>
      </c>
      <c r="B2" t="s">
        <v>38</v>
      </c>
      <c r="C2">
        <v>4</v>
      </c>
      <c r="D2" t="s">
        <v>44</v>
      </c>
      <c r="E2">
        <v>23</v>
      </c>
      <c r="F2" t="str">
        <f>VLOOKUP(4,Products!A2:H20,2,FALSE)</f>
        <v>The Story of my Experiments with Truth</v>
      </c>
      <c r="G2" t="str">
        <f>VLOOKUP(C2,Products!A$2:$H$20,3,FALSE)</f>
        <v>Mahatma Gandhi</v>
      </c>
      <c r="H2" t="str">
        <f>VLOOKUP(C2,Products!A$2:$H$20,4,FALSE)</f>
        <v>e-Book</v>
      </c>
      <c r="I2">
        <f>VLOOKUP(C2,Products!A$2:$H$20,5,FALSE)</f>
        <v>1927</v>
      </c>
      <c r="J2" s="2">
        <f>VLOOKUP(C2,Products!A$2:$H$20,6,FALSE)</f>
        <v>300</v>
      </c>
      <c r="K2" s="4">
        <f>VLOOKUP(C2,Products!A$2:$H$20,7,FALSE)</f>
        <v>0.3</v>
      </c>
      <c r="L2" s="2">
        <f>VLOOKUP(C2,Products!A$2:$H$20,8,FALSE)</f>
        <v>390</v>
      </c>
    </row>
    <row r="3" spans="1:12" x14ac:dyDescent="0.25">
      <c r="A3" s="5">
        <v>41277</v>
      </c>
      <c r="B3" t="s">
        <v>39</v>
      </c>
      <c r="C3">
        <v>5</v>
      </c>
      <c r="D3" t="s">
        <v>44</v>
      </c>
      <c r="E3">
        <v>34</v>
      </c>
      <c r="F3" t="str">
        <f>VLOOKUP(C3,Products!A$3:$H$21,2,FALSE)</f>
        <v>A Guide to Health</v>
      </c>
      <c r="G3" t="str">
        <f>VLOOKUP(C3,Products!A$2:$H$20,3,FALSE)</f>
        <v>Mahatma Gandhi</v>
      </c>
      <c r="H3" t="str">
        <f>VLOOKUP(C3,Products!A$2:$H$20,4,FALSE)</f>
        <v>e-Book</v>
      </c>
      <c r="I3">
        <f>VLOOKUP(C3,Products!A$2:$H$20,5,FALSE)</f>
        <v>1921</v>
      </c>
      <c r="J3" s="2">
        <f>VLOOKUP(C3,Products!A$2:$H$20,6,FALSE)</f>
        <v>500</v>
      </c>
      <c r="K3" s="4">
        <f>VLOOKUP(C3,Products!A$2:$H$20,7,FALSE)</f>
        <v>0.15</v>
      </c>
      <c r="L3" s="2">
        <f>VLOOKUP(C3,Products!A$2:$H$20,8,FALSE)</f>
        <v>575</v>
      </c>
    </row>
    <row r="4" spans="1:12" x14ac:dyDescent="0.25">
      <c r="A4" s="5">
        <v>41278</v>
      </c>
      <c r="B4" t="s">
        <v>40</v>
      </c>
      <c r="C4">
        <v>2</v>
      </c>
      <c r="D4" t="s">
        <v>44</v>
      </c>
      <c r="E4">
        <v>3</v>
      </c>
      <c r="F4" t="str">
        <f>VLOOKUP(C4,Products!A$3:$H$21,2,FALSE)</f>
        <v>Glimpses of World History</v>
      </c>
      <c r="G4" t="str">
        <f>VLOOKUP(C4,Products!A$2:$H$20,3,FALSE)</f>
        <v>Jawaharlal Nehru</v>
      </c>
      <c r="H4" t="str">
        <f>VLOOKUP(C4,Products!A$2:$H$20,4,FALSE)</f>
        <v>e-Book</v>
      </c>
      <c r="I4">
        <f>VLOOKUP(C4,Products!A$2:$H$20,5,FALSE)</f>
        <v>1934</v>
      </c>
      <c r="J4" s="2">
        <f>VLOOKUP(C4,Products!A$2:$H$20,6,FALSE)</f>
        <v>105</v>
      </c>
      <c r="K4" s="4">
        <f>VLOOKUP(C4,Products!A$2:$H$20,7,FALSE)</f>
        <v>0.2</v>
      </c>
      <c r="L4" s="2">
        <f>VLOOKUP(C4,Products!A$2:$H$20,8,FALSE)</f>
        <v>126</v>
      </c>
    </row>
    <row r="5" spans="1:12" x14ac:dyDescent="0.25">
      <c r="A5" s="5">
        <v>41279</v>
      </c>
      <c r="B5" t="s">
        <v>41</v>
      </c>
      <c r="C5">
        <v>5</v>
      </c>
      <c r="D5" t="s">
        <v>44</v>
      </c>
      <c r="E5">
        <v>65</v>
      </c>
      <c r="F5" t="str">
        <f>VLOOKUP(C5,Products!A$3:$H$21,2,FALSE)</f>
        <v>A Guide to Health</v>
      </c>
      <c r="G5" t="str">
        <f>VLOOKUP(C5,Products!A$2:$H$20,3,FALSE)</f>
        <v>Mahatma Gandhi</v>
      </c>
      <c r="H5" t="str">
        <f>VLOOKUP(C5,Products!A$2:$H$20,4,FALSE)</f>
        <v>e-Book</v>
      </c>
      <c r="I5">
        <f>VLOOKUP(C5,Products!A$2:$H$20,5,FALSE)</f>
        <v>1921</v>
      </c>
      <c r="J5" s="2">
        <f>VLOOKUP(C5,Products!A$2:$H$20,6,FALSE)</f>
        <v>500</v>
      </c>
      <c r="K5" s="4">
        <f>VLOOKUP(C5,Products!A$2:$H$20,7,FALSE)</f>
        <v>0.15</v>
      </c>
      <c r="L5" s="2">
        <f>VLOOKUP(C5,Products!A$2:$H$20,8,FALSE)</f>
        <v>575</v>
      </c>
    </row>
    <row r="6" spans="1:12" x14ac:dyDescent="0.25">
      <c r="A6" s="5">
        <v>41280</v>
      </c>
      <c r="B6" t="s">
        <v>42</v>
      </c>
      <c r="C6">
        <v>3</v>
      </c>
      <c r="D6" t="s">
        <v>44</v>
      </c>
      <c r="E6">
        <v>23</v>
      </c>
      <c r="F6" t="str">
        <f>VLOOKUP(C6,Products!A$3:$H$21,2,FALSE)</f>
        <v>Wings of Fire</v>
      </c>
      <c r="G6" t="str">
        <f>VLOOKUP(C6,Products!A$2:$H$20,3,FALSE)</f>
        <v>APJ Abdul Kalam,
 Arun Tiwari</v>
      </c>
      <c r="H6" t="str">
        <f>VLOOKUP(C6,Products!A$2:$H$20,4,FALSE)</f>
        <v>e-Book</v>
      </c>
      <c r="I6">
        <f>VLOOKUP(C6,Products!A$2:$H$20,5,FALSE)</f>
        <v>2002</v>
      </c>
      <c r="J6" s="2">
        <f>VLOOKUP(C6,Products!A$2:$H$20,6,FALSE)</f>
        <v>250</v>
      </c>
      <c r="K6" s="4">
        <f>VLOOKUP(C6,Products!A$2:$H$20,7,FALSE)</f>
        <v>0.1</v>
      </c>
      <c r="L6" s="2">
        <f>VLOOKUP(C6,Products!A$2:$H$20,8,FALSE)</f>
        <v>275</v>
      </c>
    </row>
    <row r="7" spans="1:12" x14ac:dyDescent="0.25">
      <c r="A7" s="5">
        <v>41281</v>
      </c>
      <c r="B7" t="s">
        <v>43</v>
      </c>
      <c r="C7">
        <v>17</v>
      </c>
      <c r="D7" t="s">
        <v>44</v>
      </c>
      <c r="E7">
        <v>56</v>
      </c>
      <c r="F7" t="str">
        <f>VLOOKUP(C7,Products!A$3:$H$21,2,FALSE)</f>
        <v>Glimpses of World History</v>
      </c>
      <c r="G7" t="str">
        <f>VLOOKUP(C7,Products!A$2:$H$20,3,FALSE)</f>
        <v>Jawaharlal Nehru</v>
      </c>
      <c r="H7" t="str">
        <f>VLOOKUP(C7,Products!A$2:$H$20,4,FALSE)</f>
        <v>Soft Cover</v>
      </c>
      <c r="I7">
        <f>VLOOKUP(C7,Products!A$2:$H$20,5,FALSE)</f>
        <v>1934</v>
      </c>
      <c r="J7" s="2">
        <f>VLOOKUP(C7,Products!A$2:$H$20,6,FALSE)</f>
        <v>650</v>
      </c>
      <c r="K7" s="4">
        <f>VLOOKUP(C7,Products!A$2:$H$20,7,FALSE)</f>
        <v>0.2</v>
      </c>
      <c r="L7" s="2">
        <f>VLOOKUP(C7,Products!A$2:$H$20,8,FALSE)</f>
        <v>780</v>
      </c>
    </row>
    <row r="8" spans="1:12" x14ac:dyDescent="0.25">
      <c r="A8" s="5">
        <v>41282</v>
      </c>
      <c r="B8" t="s">
        <v>38</v>
      </c>
      <c r="C8">
        <v>14</v>
      </c>
      <c r="D8" t="s">
        <v>44</v>
      </c>
      <c r="E8">
        <v>23</v>
      </c>
      <c r="F8" t="str">
        <f>VLOOKUP(C8,Products!A$3:$H$21,2,FALSE)</f>
        <v>A Guide to Health</v>
      </c>
      <c r="G8" t="str">
        <f>VLOOKUP(C8,Products!A$2:$H$20,3,FALSE)</f>
        <v>Mahatma Gandhi</v>
      </c>
      <c r="H8" t="str">
        <f>VLOOKUP(C8,Products!A$2:$H$20,4,FALSE)</f>
        <v>Soft Cover</v>
      </c>
      <c r="I8">
        <f>VLOOKUP(C8,Products!A$2:$H$20,5,FALSE)</f>
        <v>1921</v>
      </c>
      <c r="J8" s="2">
        <f>VLOOKUP(C8,Products!A$2:$H$20,6,FALSE)</f>
        <v>220</v>
      </c>
      <c r="K8" s="4">
        <f>VLOOKUP(C8,Products!A$2:$H$20,7,FALSE)</f>
        <v>0.15</v>
      </c>
      <c r="L8" s="2">
        <f>VLOOKUP(C8,Products!A$2:$H$20,8,FALSE)</f>
        <v>253</v>
      </c>
    </row>
    <row r="9" spans="1:12" x14ac:dyDescent="0.25">
      <c r="A9" s="5">
        <v>41283</v>
      </c>
      <c r="B9" t="s">
        <v>39</v>
      </c>
      <c r="C9">
        <v>6</v>
      </c>
      <c r="D9" t="s">
        <v>44</v>
      </c>
      <c r="E9">
        <v>45</v>
      </c>
      <c r="F9" t="str">
        <f>VLOOKUP(C9,Products!A$3:$H$21,2,FALSE)</f>
        <v>Ignited Minds</v>
      </c>
      <c r="G9" t="str">
        <f>VLOOKUP(C9,Products!A$2:$H$20,3,FALSE)</f>
        <v>APJ Abdul Kalam, Arun Tiwari</v>
      </c>
      <c r="H9" t="str">
        <f>VLOOKUP(C9,Products!A$2:$H$20,4,FALSE)</f>
        <v>e-Book</v>
      </c>
      <c r="I9">
        <f>VLOOKUP(C9,Products!A$2:$H$20,5,FALSE)</f>
        <v>2002</v>
      </c>
      <c r="J9" s="2">
        <f>VLOOKUP(C9,Products!A$2:$H$20,6,FALSE)</f>
        <v>700</v>
      </c>
      <c r="K9" s="4">
        <f>VLOOKUP(C9,Products!A$2:$H$20,7,FALSE)</f>
        <v>0.1</v>
      </c>
      <c r="L9" s="2">
        <f>VLOOKUP(C9,Products!A$2:$H$20,8,FALSE)</f>
        <v>770</v>
      </c>
    </row>
    <row r="10" spans="1:12" x14ac:dyDescent="0.25">
      <c r="A10" s="5">
        <v>41284</v>
      </c>
      <c r="B10" t="s">
        <v>40</v>
      </c>
      <c r="C10">
        <v>3</v>
      </c>
      <c r="D10" t="s">
        <v>44</v>
      </c>
      <c r="E10">
        <v>323</v>
      </c>
      <c r="F10" t="str">
        <f>VLOOKUP(C10,Products!A$3:$H$21,2,FALSE)</f>
        <v>Wings of Fire</v>
      </c>
      <c r="G10" t="str">
        <f>VLOOKUP(C10,Products!A$2:$H$20,3,FALSE)</f>
        <v>APJ Abdul Kalam,
 Arun Tiwari</v>
      </c>
      <c r="H10" t="str">
        <f>VLOOKUP(C10,Products!A$2:$H$20,4,FALSE)</f>
        <v>e-Book</v>
      </c>
      <c r="I10">
        <f>VLOOKUP(C10,Products!A$2:$H$20,5,FALSE)</f>
        <v>2002</v>
      </c>
      <c r="J10" s="2">
        <f>VLOOKUP(C10,Products!A$2:$H$20,6,FALSE)</f>
        <v>250</v>
      </c>
      <c r="K10" s="4">
        <f>VLOOKUP(C10,Products!A$2:$H$20,7,FALSE)</f>
        <v>0.1</v>
      </c>
      <c r="L10" s="2">
        <f>VLOOKUP(C10,Products!A$2:$H$20,8,FALSE)</f>
        <v>275</v>
      </c>
    </row>
    <row r="11" spans="1:12" x14ac:dyDescent="0.25">
      <c r="A11" s="5">
        <v>41285</v>
      </c>
      <c r="B11" t="s">
        <v>41</v>
      </c>
      <c r="C11">
        <v>12</v>
      </c>
      <c r="D11" t="s">
        <v>44</v>
      </c>
      <c r="E11">
        <v>45</v>
      </c>
      <c r="F11" t="str">
        <f>VLOOKUP(C11,Products!A$3:$H$21,2,FALSE)</f>
        <v>Wings of Fire</v>
      </c>
      <c r="G11" t="str">
        <f>VLOOKUP(C11,Products!A$2:$H$20,3,FALSE)</f>
        <v>APJ Abdul Kalam,
 Arun Tiwari</v>
      </c>
      <c r="H11" t="str">
        <f>VLOOKUP(C11,Products!A$2:$H$20,4,FALSE)</f>
        <v>Hard Cover</v>
      </c>
      <c r="I11">
        <f>VLOOKUP(C11,Products!A$2:$H$20,5,FALSE)</f>
        <v>2002</v>
      </c>
      <c r="J11" s="2">
        <f>VLOOKUP(C11,Products!A$2:$H$20,6,FALSE)</f>
        <v>1275.249</v>
      </c>
      <c r="K11" s="4">
        <f>VLOOKUP(C11,Products!A$2:$H$20,7,FALSE)</f>
        <v>0.1</v>
      </c>
      <c r="L11" s="2">
        <f>VLOOKUP(C11,Products!A$2:$H$20,8,FALSE)</f>
        <v>1402.7739000000001</v>
      </c>
    </row>
    <row r="12" spans="1:12" x14ac:dyDescent="0.25">
      <c r="A12" s="5">
        <v>41286</v>
      </c>
      <c r="B12" t="s">
        <v>42</v>
      </c>
      <c r="C12">
        <v>17</v>
      </c>
      <c r="D12" t="s">
        <v>45</v>
      </c>
      <c r="E12">
        <v>23</v>
      </c>
      <c r="F12" t="str">
        <f>VLOOKUP(C12,Products!A$3:$H$21,2,FALSE)</f>
        <v>Glimpses of World History</v>
      </c>
      <c r="G12" t="str">
        <f>VLOOKUP(C12,Products!A$2:$H$20,3,FALSE)</f>
        <v>Jawaharlal Nehru</v>
      </c>
      <c r="H12" t="str">
        <f>VLOOKUP(C12,Products!A$2:$H$20,4,FALSE)</f>
        <v>Soft Cover</v>
      </c>
      <c r="I12">
        <f>VLOOKUP(C12,Products!A$2:$H$20,5,FALSE)</f>
        <v>1934</v>
      </c>
      <c r="J12" s="2">
        <f>VLOOKUP(C12,Products!A$2:$H$20,6,FALSE)</f>
        <v>650</v>
      </c>
      <c r="K12" s="4">
        <f>VLOOKUP(C12,Products!A$2:$H$20,7,FALSE)</f>
        <v>0.2</v>
      </c>
      <c r="L12" s="2">
        <f>VLOOKUP(C12,Products!A$2:$H$20,8,FALSE)</f>
        <v>780</v>
      </c>
    </row>
    <row r="13" spans="1:12" x14ac:dyDescent="0.25">
      <c r="A13" s="5">
        <v>41287</v>
      </c>
      <c r="B13" t="s">
        <v>43</v>
      </c>
      <c r="C13">
        <v>6</v>
      </c>
      <c r="D13" t="s">
        <v>45</v>
      </c>
      <c r="E13">
        <v>23</v>
      </c>
      <c r="F13" t="str">
        <f>VLOOKUP(C13,Products!A$3:$H$21,2,FALSE)</f>
        <v>Ignited Minds</v>
      </c>
      <c r="G13" t="str">
        <f>VLOOKUP(C13,Products!A$2:$H$20,3,FALSE)</f>
        <v>APJ Abdul Kalam, Arun Tiwari</v>
      </c>
      <c r="H13" t="str">
        <f>VLOOKUP(C13,Products!A$2:$H$20,4,FALSE)</f>
        <v>e-Book</v>
      </c>
      <c r="I13">
        <f>VLOOKUP(C13,Products!A$2:$H$20,5,FALSE)</f>
        <v>2002</v>
      </c>
      <c r="J13" s="2">
        <f>VLOOKUP(C13,Products!A$2:$H$20,6,FALSE)</f>
        <v>700</v>
      </c>
      <c r="K13" s="4">
        <f>VLOOKUP(C13,Products!A$2:$H$20,7,FALSE)</f>
        <v>0.1</v>
      </c>
      <c r="L13" s="2">
        <f>VLOOKUP(C13,Products!A$2:$H$20,8,FALSE)</f>
        <v>770</v>
      </c>
    </row>
    <row r="14" spans="1:12" x14ac:dyDescent="0.25">
      <c r="A14" s="5">
        <v>41288</v>
      </c>
      <c r="B14" t="s">
        <v>38</v>
      </c>
      <c r="C14">
        <v>7</v>
      </c>
      <c r="D14" t="s">
        <v>45</v>
      </c>
      <c r="E14">
        <v>5341</v>
      </c>
      <c r="F14" t="str">
        <f>VLOOKUP(C14,Products!A$3:$H$21,2,FALSE)</f>
        <v>The Story of my Experiments with Truth</v>
      </c>
      <c r="G14" t="str">
        <f>VLOOKUP(C14,Products!A$2:$H$20,3,FALSE)</f>
        <v>Mahatma Gandhi</v>
      </c>
      <c r="H14" t="str">
        <f>VLOOKUP(C14,Products!A$2:$H$20,4,FALSE)</f>
        <v>Hard Cover</v>
      </c>
      <c r="I14">
        <f>VLOOKUP(C14,Products!A$2:$H$20,5,FALSE)</f>
        <v>1927</v>
      </c>
      <c r="J14" s="2">
        <f>VLOOKUP(C14,Products!A$2:$H$20,6,FALSE)</f>
        <v>159</v>
      </c>
      <c r="K14" s="4">
        <f>VLOOKUP(C14,Products!A$2:$H$20,7,FALSE)</f>
        <v>0.3</v>
      </c>
      <c r="L14" s="2">
        <f>VLOOKUP(C14,Products!A$2:$H$20,8,FALSE)</f>
        <v>206.7</v>
      </c>
    </row>
    <row r="15" spans="1:12" x14ac:dyDescent="0.25">
      <c r="A15" s="5">
        <v>41289</v>
      </c>
      <c r="B15" t="s">
        <v>39</v>
      </c>
      <c r="C15">
        <v>8</v>
      </c>
      <c r="D15" t="s">
        <v>45</v>
      </c>
      <c r="E15">
        <v>43</v>
      </c>
      <c r="F15" t="str">
        <f>VLOOKUP(C15,Products!A$3:$H$21,2,FALSE)</f>
        <v>A Guide to Health</v>
      </c>
      <c r="G15" t="str">
        <f>VLOOKUP(C15,Products!A$2:$H$20,3,FALSE)</f>
        <v>Mahatma Gandhi</v>
      </c>
      <c r="H15" t="str">
        <f>VLOOKUP(C15,Products!A$2:$H$20,4,FALSE)</f>
        <v>Hard Cover</v>
      </c>
      <c r="I15">
        <f>VLOOKUP(C15,Products!A$2:$H$20,5,FALSE)</f>
        <v>1921</v>
      </c>
      <c r="J15" s="2">
        <f>VLOOKUP(C15,Products!A$2:$H$20,6,FALSE)</f>
        <v>250</v>
      </c>
      <c r="K15" s="4">
        <f>VLOOKUP(C15,Products!A$2:$H$20,7,FALSE)</f>
        <v>0.15</v>
      </c>
      <c r="L15" s="2">
        <f>VLOOKUP(C15,Products!A$2:$H$20,8,FALSE)</f>
        <v>287.5</v>
      </c>
    </row>
    <row r="16" spans="1:12" x14ac:dyDescent="0.25">
      <c r="A16" s="5">
        <v>41290</v>
      </c>
      <c r="B16" t="s">
        <v>40</v>
      </c>
      <c r="C16">
        <v>4</v>
      </c>
      <c r="D16" t="s">
        <v>45</v>
      </c>
      <c r="E16">
        <v>2</v>
      </c>
      <c r="F16" t="str">
        <f>VLOOKUP(C16,Products!A$3:$H$21,2,FALSE)</f>
        <v>The Story of my Experiments with Truth</v>
      </c>
      <c r="G16" t="str">
        <f>VLOOKUP(C16,Products!A$2:$H$20,3,FALSE)</f>
        <v>Mahatma Gandhi</v>
      </c>
      <c r="H16" t="s">
        <v>84</v>
      </c>
      <c r="I16">
        <f>VLOOKUP(C16,Products!A$2:$H$20,5,FALSE)</f>
        <v>1927</v>
      </c>
      <c r="J16" s="2">
        <f>VLOOKUP(C16,Products!A$2:$H$20,6,FALSE)</f>
        <v>300</v>
      </c>
      <c r="K16" s="4">
        <f>VLOOKUP(C16,Products!A$2:$H$20,7,FALSE)</f>
        <v>0.3</v>
      </c>
      <c r="L16" s="2">
        <f>VLOOKUP(C16,Products!A$2:$H$20,8,FALSE)</f>
        <v>390</v>
      </c>
    </row>
    <row r="17" spans="1:12" x14ac:dyDescent="0.25">
      <c r="A17" s="5">
        <v>41291</v>
      </c>
      <c r="B17" t="s">
        <v>41</v>
      </c>
      <c r="C17">
        <v>6</v>
      </c>
      <c r="D17" t="s">
        <v>45</v>
      </c>
      <c r="E17">
        <v>43</v>
      </c>
      <c r="F17" t="str">
        <f>VLOOKUP(C17,Products!A$3:$H$21,2,FALSE)</f>
        <v>Ignited Minds</v>
      </c>
      <c r="G17" t="str">
        <f>VLOOKUP(C17,Products!A$2:$H$20,3,FALSE)</f>
        <v>APJ Abdul Kalam, Arun Tiwari</v>
      </c>
      <c r="H17" t="s">
        <v>84</v>
      </c>
      <c r="I17">
        <f>VLOOKUP(C17,Products!A$2:$H$20,5,FALSE)</f>
        <v>2002</v>
      </c>
      <c r="J17" s="2">
        <f>VLOOKUP(C17,Products!A$2:$H$20,6,FALSE)</f>
        <v>700</v>
      </c>
      <c r="K17" s="4">
        <f>VLOOKUP(C17,Products!A$2:$H$20,7,FALSE)</f>
        <v>0.1</v>
      </c>
      <c r="L17" s="2">
        <f>VLOOKUP(C17,Products!A$2:$H$20,8,FALSE)</f>
        <v>770</v>
      </c>
    </row>
    <row r="18" spans="1:12" x14ac:dyDescent="0.25">
      <c r="A18" s="5">
        <v>41292</v>
      </c>
      <c r="B18" t="s">
        <v>42</v>
      </c>
      <c r="C18">
        <v>5</v>
      </c>
      <c r="D18" t="s">
        <v>44</v>
      </c>
      <c r="E18">
        <v>23</v>
      </c>
      <c r="F18" t="str">
        <f>VLOOKUP(C18,Products!A$3:$H$21,2,FALSE)</f>
        <v>A Guide to Health</v>
      </c>
      <c r="G18" t="str">
        <f>VLOOKUP(C18,Products!A$2:$H$20,3,FALSE)</f>
        <v>Mahatma Gandhi</v>
      </c>
      <c r="H18" t="s">
        <v>84</v>
      </c>
      <c r="I18">
        <f>VLOOKUP(C18,Products!A$2:$H$20,5,FALSE)</f>
        <v>1921</v>
      </c>
      <c r="J18" s="2">
        <f>VLOOKUP(C18,Products!A$2:$H$20,6,FALSE)</f>
        <v>500</v>
      </c>
      <c r="K18" s="4">
        <f>VLOOKUP(C18,Products!A$2:$H$20,7,FALSE)</f>
        <v>0.15</v>
      </c>
      <c r="L18" s="2">
        <f>VLOOKUP(C18,Products!A$2:$H$20,8,FALSE)</f>
        <v>575</v>
      </c>
    </row>
    <row r="19" spans="1:12" x14ac:dyDescent="0.25">
      <c r="A19" s="5">
        <v>41293</v>
      </c>
      <c r="B19" t="s">
        <v>43</v>
      </c>
      <c r="C19">
        <v>2</v>
      </c>
      <c r="D19" t="s">
        <v>44</v>
      </c>
      <c r="E19">
        <v>34</v>
      </c>
      <c r="F19" t="str">
        <f>VLOOKUP(C19,Products!A$3:$H$21,2,FALSE)</f>
        <v>Glimpses of World History</v>
      </c>
      <c r="G19" t="str">
        <f>VLOOKUP(C19,Products!A$2:$H$20,3,FALSE)</f>
        <v>Jawaharlal Nehru</v>
      </c>
      <c r="H19" t="s">
        <v>84</v>
      </c>
      <c r="I19">
        <f>VLOOKUP(C19,Products!A$2:$H$20,5,FALSE)</f>
        <v>1934</v>
      </c>
      <c r="J19" s="2">
        <f>VLOOKUP(C19,Products!A$2:$H$20,6,FALSE)</f>
        <v>105</v>
      </c>
      <c r="K19" s="4">
        <f>VLOOKUP(C19,Products!A$2:$H$20,7,FALSE)</f>
        <v>0.2</v>
      </c>
      <c r="L19" s="2">
        <f>VLOOKUP(C19,Products!A$2:$H$20,8,FALSE)</f>
        <v>126</v>
      </c>
    </row>
    <row r="20" spans="1:12" x14ac:dyDescent="0.25">
      <c r="A20" s="5">
        <v>41294</v>
      </c>
      <c r="B20" t="s">
        <v>38</v>
      </c>
      <c r="C20">
        <v>6</v>
      </c>
      <c r="D20" t="s">
        <v>44</v>
      </c>
      <c r="E20">
        <v>34</v>
      </c>
      <c r="F20" t="str">
        <f>VLOOKUP(C20,Products!A$3:$H$21,2,FALSE)</f>
        <v>Ignited Minds</v>
      </c>
      <c r="G20" t="str">
        <f>VLOOKUP(C20,Products!A$2:$H$20,3,FALSE)</f>
        <v>APJ Abdul Kalam, Arun Tiwari</v>
      </c>
      <c r="H20" t="s">
        <v>84</v>
      </c>
      <c r="I20">
        <f>VLOOKUP(C20,Products!A$2:$H$20,5,FALSE)</f>
        <v>2002</v>
      </c>
      <c r="J20" s="2">
        <f>VLOOKUP(C20,Products!A$2:$H$20,6,FALSE)</f>
        <v>700</v>
      </c>
      <c r="K20" s="4">
        <f>VLOOKUP(C20,Products!A$2:$H$20,7,FALSE)</f>
        <v>0.1</v>
      </c>
      <c r="L20" s="2">
        <f>VLOOKUP(C20,Products!A$2:$H$20,8,FALSE)</f>
        <v>770</v>
      </c>
    </row>
    <row r="21" spans="1:12" x14ac:dyDescent="0.25">
      <c r="A21" s="5">
        <v>41295</v>
      </c>
      <c r="B21" t="s">
        <v>39</v>
      </c>
      <c r="C21">
        <v>3</v>
      </c>
      <c r="D21" t="s">
        <v>44</v>
      </c>
      <c r="E21">
        <v>34</v>
      </c>
      <c r="F21" t="str">
        <f>VLOOKUP(C21,Products!A$3:$H$21,2,FALSE)</f>
        <v>Wings of Fire</v>
      </c>
      <c r="G21" t="str">
        <f>VLOOKUP(C21,Products!A$2:$H$20,3,FALSE)</f>
        <v>APJ Abdul Kalam,
 Arun Tiwari</v>
      </c>
      <c r="H21" t="str">
        <f>VLOOKUP(C21,Products!A$2:$H$20,4,FALSE)</f>
        <v>e-Book</v>
      </c>
      <c r="I21">
        <f>VLOOKUP(C21,Products!A$2:$H$20,5,FALSE)</f>
        <v>2002</v>
      </c>
      <c r="J21" s="2">
        <f>VLOOKUP(C21,Products!A$2:$H$20,6,FALSE)</f>
        <v>250</v>
      </c>
      <c r="K21" s="4">
        <f>VLOOKUP(C21,Products!A$2:$H$20,7,FALSE)</f>
        <v>0.1</v>
      </c>
      <c r="L21" s="2">
        <f>VLOOKUP(C21,Products!A$2:$H$20,8,FALSE)</f>
        <v>275</v>
      </c>
    </row>
    <row r="22" spans="1:12" x14ac:dyDescent="0.25">
      <c r="A22" s="5">
        <v>41296</v>
      </c>
      <c r="B22" t="s">
        <v>40</v>
      </c>
      <c r="C22">
        <v>11</v>
      </c>
      <c r="D22" t="s">
        <v>44</v>
      </c>
      <c r="E22">
        <v>2335</v>
      </c>
      <c r="F22" t="str">
        <f>VLOOKUP(C22,Products!A$3:$H$21,2,FALSE)</f>
        <v>Glimpses of World History</v>
      </c>
      <c r="G22" t="str">
        <f>VLOOKUP(C22,Products!A$2:$H$20,3,FALSE)</f>
        <v>Jawaharlal Nehru</v>
      </c>
      <c r="H22" t="str">
        <f>VLOOKUP(C22,Products!A$2:$H$20,4,FALSE)</f>
        <v>Hard Cover</v>
      </c>
      <c r="I22">
        <f>VLOOKUP(C22,Products!A$2:$H$20,5,FALSE)</f>
        <v>1934</v>
      </c>
      <c r="J22" s="2">
        <f>VLOOKUP(C22,Products!A$2:$H$20,6,FALSE)</f>
        <v>750.45899999999995</v>
      </c>
      <c r="K22" s="4">
        <f>VLOOKUP(C22,Products!A$2:$H$20,7,FALSE)</f>
        <v>0.2</v>
      </c>
      <c r="L22" s="2">
        <f>VLOOKUP(C22,Products!A$2:$H$20,8,FALSE)</f>
        <v>900.55079999999998</v>
      </c>
    </row>
    <row r="23" spans="1:12" x14ac:dyDescent="0.25">
      <c r="A23" s="5">
        <v>41297</v>
      </c>
      <c r="B23" t="s">
        <v>41</v>
      </c>
      <c r="C23">
        <v>10</v>
      </c>
      <c r="D23" t="s">
        <v>45</v>
      </c>
      <c r="E23">
        <v>34</v>
      </c>
      <c r="F23" t="str">
        <f>VLOOKUP(C23,Products!A$3:$H$21,2,FALSE)</f>
        <v>The Discovery of India</v>
      </c>
      <c r="G23" t="str">
        <f>VLOOKUP(C23,Products!A$2:$H$20,3,FALSE)</f>
        <v>Jawaharlal Nehru</v>
      </c>
      <c r="H23" t="str">
        <f>VLOOKUP(C23,Products!A$2:$H$20,4,FALSE)</f>
        <v>Hard Cover</v>
      </c>
      <c r="I23">
        <f>VLOOKUP(C23,Products!A$2:$H$20,5,FALSE)</f>
        <v>1946</v>
      </c>
      <c r="J23" s="2">
        <f>VLOOKUP(C23,Products!A$2:$H$20,6,FALSE)</f>
        <v>599.95000000000005</v>
      </c>
      <c r="K23" s="4">
        <f>VLOOKUP(C23,Products!A$2:$H$20,7,FALSE)</f>
        <v>0.3</v>
      </c>
      <c r="L23" s="2">
        <f>VLOOKUP(C23,Products!A$2:$H$20,8,FALSE)</f>
        <v>779.93500000000006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20"/>
  <sheetViews>
    <sheetView topLeftCell="B1" workbookViewId="0">
      <selection activeCell="K5" sqref="K5"/>
    </sheetView>
  </sheetViews>
  <sheetFormatPr defaultRowHeight="15" x14ac:dyDescent="0.25"/>
  <cols>
    <col min="1" max="1" width="14.140625" bestFit="1" customWidth="1"/>
    <col min="2" max="2" width="12.7109375" bestFit="1" customWidth="1"/>
    <col min="4" max="4" width="8" bestFit="1" customWidth="1"/>
    <col min="5" max="5" width="13.28515625" bestFit="1" customWidth="1"/>
    <col min="6" max="6" width="10.28515625" bestFit="1" customWidth="1"/>
    <col min="7" max="7" width="15.5703125" bestFit="1" customWidth="1"/>
    <col min="8" max="8" width="11.140625" bestFit="1" customWidth="1"/>
    <col min="9" max="9" width="12.28515625" bestFit="1" customWidth="1"/>
    <col min="11" max="11" width="36.7109375" bestFit="1" customWidth="1"/>
    <col min="12" max="12" width="14.28515625" bestFit="1" customWidth="1"/>
  </cols>
  <sheetData>
    <row r="4" spans="1:13" x14ac:dyDescent="0.25">
      <c r="A4" s="6" t="s">
        <v>62</v>
      </c>
      <c r="B4" s="34" t="s">
        <v>63</v>
      </c>
      <c r="D4" s="6" t="s">
        <v>66</v>
      </c>
      <c r="E4" s="6" t="s">
        <v>67</v>
      </c>
      <c r="F4" s="6" t="s">
        <v>68</v>
      </c>
      <c r="G4" s="6" t="s">
        <v>69</v>
      </c>
      <c r="H4" s="6" t="s">
        <v>63</v>
      </c>
      <c r="I4" s="6" t="s">
        <v>70</v>
      </c>
      <c r="K4" s="6" t="s">
        <v>71</v>
      </c>
      <c r="L4" s="6" t="s">
        <v>63</v>
      </c>
      <c r="M4" s="6" t="s">
        <v>68</v>
      </c>
    </row>
    <row r="5" spans="1:13" x14ac:dyDescent="0.25">
      <c r="A5" s="10" t="s">
        <v>19</v>
      </c>
      <c r="B5" s="20">
        <v>476611</v>
      </c>
      <c r="D5" s="10" t="s">
        <v>49</v>
      </c>
      <c r="E5" s="10">
        <v>1</v>
      </c>
      <c r="F5" s="10">
        <v>506</v>
      </c>
      <c r="G5" s="36">
        <v>219868</v>
      </c>
      <c r="H5" s="20">
        <v>263776</v>
      </c>
      <c r="I5" s="20">
        <f>H5-G5</f>
        <v>43908</v>
      </c>
      <c r="K5" s="10" t="s">
        <v>0</v>
      </c>
      <c r="L5" s="11">
        <v>691799</v>
      </c>
      <c r="M5" s="10">
        <v>1230</v>
      </c>
    </row>
    <row r="6" spans="1:13" x14ac:dyDescent="0.25">
      <c r="A6" s="10" t="s">
        <v>17</v>
      </c>
      <c r="B6" s="20">
        <v>1391674</v>
      </c>
      <c r="D6" s="10" t="s">
        <v>50</v>
      </c>
      <c r="E6" s="10">
        <v>2</v>
      </c>
      <c r="F6" s="10">
        <v>478</v>
      </c>
      <c r="G6" s="36">
        <v>234691</v>
      </c>
      <c r="H6" s="20">
        <v>274773</v>
      </c>
      <c r="I6" s="20">
        <f t="shared" ref="I6:I16" si="0">H6-G6</f>
        <v>40082</v>
      </c>
      <c r="K6" s="10" t="s">
        <v>1</v>
      </c>
      <c r="L6" s="11">
        <v>364285</v>
      </c>
      <c r="M6" s="10">
        <v>1178</v>
      </c>
    </row>
    <row r="7" spans="1:13" x14ac:dyDescent="0.25">
      <c r="A7" s="10" t="s">
        <v>18</v>
      </c>
      <c r="B7" s="20">
        <v>1223373</v>
      </c>
      <c r="D7" s="10" t="s">
        <v>51</v>
      </c>
      <c r="E7" s="10">
        <v>3</v>
      </c>
      <c r="F7" s="10">
        <v>515</v>
      </c>
      <c r="G7" s="36">
        <v>190259</v>
      </c>
      <c r="H7" s="20">
        <v>227702</v>
      </c>
      <c r="I7" s="20">
        <f t="shared" si="0"/>
        <v>37443</v>
      </c>
      <c r="K7" s="10" t="s">
        <v>2</v>
      </c>
      <c r="L7" s="11">
        <v>851701</v>
      </c>
      <c r="M7" s="10">
        <v>1212</v>
      </c>
    </row>
    <row r="8" spans="1:13" x14ac:dyDescent="0.25">
      <c r="D8" s="10" t="s">
        <v>52</v>
      </c>
      <c r="E8" s="10">
        <v>4</v>
      </c>
      <c r="F8" s="10">
        <v>464</v>
      </c>
      <c r="G8" s="36">
        <v>221708</v>
      </c>
      <c r="H8" s="20">
        <v>261835</v>
      </c>
      <c r="I8" s="20">
        <f t="shared" si="0"/>
        <v>40127</v>
      </c>
      <c r="K8" s="10" t="s">
        <v>3</v>
      </c>
      <c r="L8" s="11">
        <v>265029</v>
      </c>
      <c r="M8" s="10">
        <v>1185</v>
      </c>
    </row>
    <row r="9" spans="1:13" x14ac:dyDescent="0.25">
      <c r="A9" s="6" t="s">
        <v>36</v>
      </c>
      <c r="B9" s="6" t="s">
        <v>63</v>
      </c>
      <c r="D9" s="10" t="s">
        <v>53</v>
      </c>
      <c r="E9" s="10">
        <v>5</v>
      </c>
      <c r="F9" s="10">
        <v>420</v>
      </c>
      <c r="G9" s="36">
        <v>193510</v>
      </c>
      <c r="H9" s="20">
        <v>225205</v>
      </c>
      <c r="I9" s="20">
        <f t="shared" si="0"/>
        <v>31695</v>
      </c>
      <c r="K9" s="10" t="s">
        <v>4</v>
      </c>
      <c r="L9" s="11">
        <v>1116725</v>
      </c>
      <c r="M9" s="10">
        <v>961</v>
      </c>
    </row>
    <row r="10" spans="1:13" x14ac:dyDescent="0.25">
      <c r="A10" s="10" t="s">
        <v>64</v>
      </c>
      <c r="B10" s="20">
        <v>1588744</v>
      </c>
      <c r="D10" s="10" t="s">
        <v>54</v>
      </c>
      <c r="E10" s="10">
        <v>6</v>
      </c>
      <c r="F10" s="10">
        <v>605</v>
      </c>
      <c r="G10" s="36">
        <v>291750</v>
      </c>
      <c r="H10" s="20">
        <v>341769</v>
      </c>
      <c r="I10" s="20">
        <f t="shared" si="0"/>
        <v>50019</v>
      </c>
    </row>
    <row r="11" spans="1:13" x14ac:dyDescent="0.25">
      <c r="A11" s="10" t="s">
        <v>65</v>
      </c>
      <c r="B11" s="20">
        <v>1502911</v>
      </c>
      <c r="D11" s="10" t="s">
        <v>55</v>
      </c>
      <c r="E11" s="10">
        <v>7</v>
      </c>
      <c r="F11" s="10">
        <v>526</v>
      </c>
      <c r="G11" s="36">
        <v>253365</v>
      </c>
      <c r="H11" s="20">
        <v>293877</v>
      </c>
      <c r="I11" s="20">
        <f t="shared" si="0"/>
        <v>40512</v>
      </c>
      <c r="K11" s="6" t="s">
        <v>72</v>
      </c>
      <c r="L11" s="6" t="s">
        <v>63</v>
      </c>
    </row>
    <row r="12" spans="1:13" x14ac:dyDescent="0.25">
      <c r="D12" s="10" t="s">
        <v>56</v>
      </c>
      <c r="E12" s="10">
        <v>8</v>
      </c>
      <c r="F12" s="10">
        <v>510</v>
      </c>
      <c r="G12" s="36">
        <v>260060</v>
      </c>
      <c r="H12" s="20">
        <v>308298</v>
      </c>
      <c r="I12" s="20">
        <f t="shared" si="0"/>
        <v>48238</v>
      </c>
      <c r="K12" s="10" t="s">
        <v>73</v>
      </c>
      <c r="L12" s="38">
        <v>320438</v>
      </c>
    </row>
    <row r="13" spans="1:13" x14ac:dyDescent="0.25">
      <c r="D13" s="10" t="s">
        <v>57</v>
      </c>
      <c r="E13" s="10">
        <v>9</v>
      </c>
      <c r="F13" s="10">
        <v>362</v>
      </c>
      <c r="G13" s="36">
        <v>126668</v>
      </c>
      <c r="H13" s="20">
        <v>154271</v>
      </c>
      <c r="I13" s="20">
        <f t="shared" si="0"/>
        <v>27603</v>
      </c>
      <c r="K13" s="10" t="s">
        <v>74</v>
      </c>
      <c r="L13" s="38">
        <v>377850</v>
      </c>
    </row>
    <row r="14" spans="1:13" x14ac:dyDescent="0.25">
      <c r="D14" s="10" t="s">
        <v>58</v>
      </c>
      <c r="E14" s="10">
        <v>10</v>
      </c>
      <c r="F14" s="10">
        <v>352</v>
      </c>
      <c r="G14" s="36">
        <v>170990</v>
      </c>
      <c r="H14" s="20">
        <v>220232</v>
      </c>
      <c r="I14" s="20">
        <f t="shared" si="0"/>
        <v>49242</v>
      </c>
      <c r="K14" s="10" t="s">
        <v>75</v>
      </c>
      <c r="L14" s="38">
        <v>465595</v>
      </c>
    </row>
    <row r="15" spans="1:13" x14ac:dyDescent="0.25">
      <c r="D15" s="10" t="s">
        <v>59</v>
      </c>
      <c r="E15" s="10">
        <v>11</v>
      </c>
      <c r="F15" s="10">
        <v>563</v>
      </c>
      <c r="G15" s="36">
        <v>225347</v>
      </c>
      <c r="H15" s="20">
        <v>312401</v>
      </c>
      <c r="I15" s="20">
        <f t="shared" si="0"/>
        <v>87054</v>
      </c>
      <c r="K15" s="10" t="s">
        <v>38</v>
      </c>
      <c r="L15" s="38">
        <v>360335</v>
      </c>
    </row>
    <row r="16" spans="1:13" x14ac:dyDescent="0.25">
      <c r="D16" s="10" t="s">
        <v>60</v>
      </c>
      <c r="E16" s="10">
        <v>12</v>
      </c>
      <c r="F16" s="10">
        <v>465</v>
      </c>
      <c r="G16" s="36">
        <v>177492</v>
      </c>
      <c r="H16" s="20">
        <v>223213</v>
      </c>
      <c r="I16" s="20">
        <f t="shared" si="0"/>
        <v>45721</v>
      </c>
      <c r="K16" s="10" t="s">
        <v>76</v>
      </c>
      <c r="L16" s="38">
        <v>413381</v>
      </c>
    </row>
    <row r="17" spans="9:12" x14ac:dyDescent="0.25">
      <c r="I17" s="1"/>
      <c r="K17" s="10" t="s">
        <v>77</v>
      </c>
      <c r="L17" s="38">
        <v>420007</v>
      </c>
    </row>
    <row r="18" spans="9:12" x14ac:dyDescent="0.25">
      <c r="K18" s="10" t="s">
        <v>78</v>
      </c>
      <c r="L18" s="38">
        <v>420092</v>
      </c>
    </row>
    <row r="19" spans="9:12" x14ac:dyDescent="0.25">
      <c r="K19" s="10" t="s">
        <v>79</v>
      </c>
      <c r="L19" s="38">
        <v>301205</v>
      </c>
    </row>
    <row r="20" spans="9:12" x14ac:dyDescent="0.25">
      <c r="L20" s="37"/>
    </row>
  </sheetData>
  <conditionalFormatting sqref="B5:B7">
    <cfRule type="dataBar" priority="8">
      <dataBar>
        <cfvo type="min"/>
        <cfvo type="max"/>
        <color rgb="FF638EC6"/>
      </dataBar>
      <extLst>
        <ext xmlns:x14="http://schemas.microsoft.com/office/spreadsheetml/2009/9/main" uri="{B025F937-C7B1-47D3-B67F-A62EFF666E3E}">
          <x14:id>{0048E120-55CB-4AAA-B3A5-F5885AE1E458}</x14:id>
        </ext>
      </extLst>
    </cfRule>
  </conditionalFormatting>
  <conditionalFormatting sqref="F5:F16">
    <cfRule type="colorScale" priority="7">
      <colorScale>
        <cfvo type="min"/>
        <cfvo type="percentile" val="50"/>
        <cfvo type="max"/>
        <color rgb="FFF8696B"/>
        <color rgb="FFFFEB84"/>
        <color rgb="FF63BE7B"/>
      </colorScale>
    </cfRule>
  </conditionalFormatting>
  <conditionalFormatting sqref="I5:I16">
    <cfRule type="iconSet" priority="6">
      <iconSet>
        <cfvo type="percent" val="0"/>
        <cfvo type="num" val="30000"/>
        <cfvo type="num" val="40000"/>
      </iconSet>
    </cfRule>
  </conditionalFormatting>
  <conditionalFormatting sqref="H5:H16">
    <cfRule type="aboveAverage" dxfId="4" priority="2" aboveAverage="0"/>
    <cfRule type="aboveAverage" dxfId="3" priority="3"/>
  </conditionalFormatting>
  <conditionalFormatting sqref="K12:K19">
    <cfRule type="expression" dxfId="2" priority="1">
      <formula>$L12 &gt; 420000</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0048E120-55CB-4AAA-B3A5-F5885AE1E458}">
            <x14:dataBar minLength="0" maxLength="100" gradient="0">
              <x14:cfvo type="autoMin"/>
              <x14:cfvo type="autoMax"/>
              <x14:negativeFillColor rgb="FFFF0000"/>
              <x14:axisColor rgb="FF000000"/>
            </x14:dataBar>
          </x14:cfRule>
          <xm:sqref>B5:B7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10" sqref="A10"/>
    </sheetView>
  </sheetViews>
  <sheetFormatPr defaultRowHeight="15" x14ac:dyDescent="0.25"/>
  <cols>
    <col min="1" max="1" width="13.140625" bestFit="1" customWidth="1"/>
    <col min="2" max="2" width="11" bestFit="1" customWidth="1"/>
  </cols>
  <sheetData>
    <row r="1" spans="1:8" x14ac:dyDescent="0.25">
      <c r="A1" s="39" t="s">
        <v>81</v>
      </c>
      <c r="B1" t="s">
        <v>85</v>
      </c>
      <c r="D1" t="s">
        <v>86</v>
      </c>
    </row>
    <row r="2" spans="1:8" x14ac:dyDescent="0.25">
      <c r="A2" s="40">
        <v>1921</v>
      </c>
      <c r="B2" s="35">
        <v>12.050531914893616</v>
      </c>
      <c r="G2" s="40"/>
      <c r="H2" s="35"/>
    </row>
    <row r="3" spans="1:8" x14ac:dyDescent="0.25">
      <c r="A3" s="40">
        <v>1927</v>
      </c>
      <c r="B3" s="35">
        <v>0.1838799850913157</v>
      </c>
      <c r="G3" s="40"/>
      <c r="H3" s="35"/>
    </row>
    <row r="4" spans="1:8" x14ac:dyDescent="0.25">
      <c r="A4" s="40">
        <v>1934</v>
      </c>
      <c r="B4" s="35">
        <v>1.1067118727050183</v>
      </c>
      <c r="G4" s="40"/>
      <c r="H4" s="35"/>
    </row>
    <row r="5" spans="1:8" x14ac:dyDescent="0.25">
      <c r="A5" s="40">
        <v>1946</v>
      </c>
      <c r="B5" s="35">
        <v>22.939264705882355</v>
      </c>
      <c r="G5" s="40"/>
      <c r="H5" s="35"/>
    </row>
    <row r="6" spans="1:8" x14ac:dyDescent="0.25">
      <c r="A6" s="40">
        <v>2002</v>
      </c>
      <c r="B6" s="35">
        <v>9.3118840350877203</v>
      </c>
      <c r="G6" s="40"/>
      <c r="H6" s="35"/>
    </row>
    <row r="7" spans="1:8" x14ac:dyDescent="0.25">
      <c r="A7" s="40" t="s">
        <v>82</v>
      </c>
      <c r="B7" s="35">
        <v>1.3999837031014055</v>
      </c>
      <c r="G7" s="40"/>
      <c r="H7" s="35"/>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Products_Table</vt:lpstr>
      <vt:lpstr>Products</vt:lpstr>
      <vt:lpstr>Sheet2</vt:lpstr>
      <vt:lpstr>Sheet5</vt:lpstr>
      <vt:lpstr>Sales</vt:lpstr>
      <vt:lpstr>Report</vt:lpstr>
      <vt:lpstr>Sheet6</vt:lpstr>
      <vt:lpstr>Chart2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Murali</dc:creator>
  <cp:lastModifiedBy>Nathan Murali</cp:lastModifiedBy>
  <dcterms:created xsi:type="dcterms:W3CDTF">2017-04-12T15:10:38Z</dcterms:created>
  <dcterms:modified xsi:type="dcterms:W3CDTF">2017-04-13T21:10:26Z</dcterms:modified>
</cp:coreProperties>
</file>