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ri\Dropbox\SRI (with Scott and Travis)\E3 Ligases Flow data\"/>
    </mc:Choice>
  </mc:AlternateContent>
  <xr:revisionPtr revIDLastSave="0" documentId="13_ncr:1_{67ACFDEA-1357-4022-9981-1BD8E00DF6B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BE3C 3 trial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7" i="1" l="1"/>
  <c r="X7" i="1"/>
  <c r="Y7" i="1"/>
  <c r="AC7" i="1"/>
  <c r="AD7" i="1"/>
  <c r="AE7" i="1"/>
  <c r="W8" i="1"/>
  <c r="X8" i="1"/>
  <c r="Y8" i="1"/>
  <c r="AC8" i="1"/>
  <c r="AD8" i="1"/>
  <c r="AE8" i="1"/>
  <c r="W12" i="1"/>
  <c r="X12" i="1"/>
  <c r="Y12" i="1"/>
  <c r="AC12" i="1"/>
  <c r="AD12" i="1"/>
  <c r="AE12" i="1"/>
  <c r="W13" i="1"/>
  <c r="X13" i="1"/>
  <c r="Y13" i="1"/>
  <c r="AC13" i="1"/>
  <c r="AD13" i="1"/>
  <c r="AE13" i="1"/>
</calcChain>
</file>

<file path=xl/sharedStrings.xml><?xml version="1.0" encoding="utf-8"?>
<sst xmlns="http://schemas.openxmlformats.org/spreadsheetml/2006/main" count="63" uniqueCount="34">
  <si>
    <t>B3</t>
  </si>
  <si>
    <t>B2A</t>
  </si>
  <si>
    <t>F3 UBE3C</t>
  </si>
  <si>
    <t>F3</t>
  </si>
  <si>
    <t>total b vs nanobody</t>
  </si>
  <si>
    <t>surface vs total a</t>
  </si>
  <si>
    <t>a1C</t>
  </si>
  <si>
    <t>a1B</t>
  </si>
  <si>
    <t>a1c-BBS-YFP+B2b-MCH_F3_UBE3C_020.fcs</t>
  </si>
  <si>
    <t>a1c-BBS-YFP+B3-MCH_F3_UBE3C_009.fcs</t>
  </si>
  <si>
    <t>a1c-BBS-YFP+B2A-MCH_F3_UBE3C_009.fcs</t>
  </si>
  <si>
    <t>trial 1</t>
  </si>
  <si>
    <t>β2a</t>
  </si>
  <si>
    <t>a1B-BBS-YFP+B3-MCH_F3_UBE3C_020.fcs</t>
  </si>
  <si>
    <t>β3</t>
  </si>
  <si>
    <t>a1b-bbs-yfp+b2a-mch+a2d-cfp-ires_F3_UBE3C_010.fcs</t>
  </si>
  <si>
    <t>surface</t>
  </si>
  <si>
    <t>total α</t>
  </si>
  <si>
    <t>total β</t>
  </si>
  <si>
    <r>
      <t>α</t>
    </r>
    <r>
      <rPr>
        <sz val="8"/>
        <color theme="1"/>
        <rFont val="Calibri"/>
        <family val="2"/>
      </rPr>
      <t>1B</t>
    </r>
  </si>
  <si>
    <t>bbs-a1c-yfp+b2a-mch_f3_ube3c_010.fcs</t>
  </si>
  <si>
    <t>a1B-BBS-YFP+B3-MCH_F3_UBE3C_009.fcs</t>
  </si>
  <si>
    <t>a1b-bbs-yfp+b2A-mCh+a2d ires cfp_F3_ube3c_013.fcs</t>
  </si>
  <si>
    <t>trial 2</t>
  </si>
  <si>
    <r>
      <t>α</t>
    </r>
    <r>
      <rPr>
        <sz val="8"/>
        <color theme="1"/>
        <rFont val="Calibri"/>
        <family val="2"/>
      </rPr>
      <t>1C</t>
    </r>
  </si>
  <si>
    <t>a1c-BBS-YFp_b3-mch+F3_UBE3C_009.fcs</t>
  </si>
  <si>
    <t>SD</t>
  </si>
  <si>
    <t>Mean</t>
  </si>
  <si>
    <t>a1c-BBS-YFp_b2a-mch+f3_ube3c_007.fcs</t>
  </si>
  <si>
    <t>a1b-BBS-YFp_b3-mch+F3_UBE3C_022.fcs</t>
  </si>
  <si>
    <t>a1b-BBS-YFp_b2a-mch+f3_ube3c_020.fcs</t>
  </si>
  <si>
    <t>total b</t>
  </si>
  <si>
    <t>total a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</si>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</sst>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a1c</a:t>
            </a:r>
            <a:r>
              <a:rPr lang="en-US" baseline="0"/>
              <a:t> with F3.UBE3C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'UBE3C 3 trial summary'!$V$7</c:f>
              <c:strCache>
                <c:ptCount val="1"/>
                <c:pt idx="0">
                  <c:v>β3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'UBE3C 3 trial summary'!$AC$7:$AE$7</c:f>
                <c:numCache>
                  <c:formatCode>General</c:formatCode>
                  <c:ptCount val="3"/>
                  <c:pt idx="0">
                    <c:v>1.9580648635188925E-2</c:v>
                  </c:pt>
                  <c:pt idx="1">
                    <c:v>0.28249572178273646</c:v>
                  </c:pt>
                  <c:pt idx="2">
                    <c:v>3.4215873292043272E-2</c:v>
                  </c:pt>
                </c:numCache>
              </c:numRef>
            </c:plus>
            <c:minus>
              <c:numRef>
                <c:f>'UBE3C 3 trial summary'!$AC$7:$AE$7</c:f>
                <c:numCache>
                  <c:formatCode>General</c:formatCode>
                  <c:ptCount val="3"/>
                  <c:pt idx="0">
                    <c:v>1.9580648635188925E-2</c:v>
                  </c:pt>
                  <c:pt idx="1">
                    <c:v>0.28249572178273646</c:v>
                  </c:pt>
                  <c:pt idx="2">
                    <c:v>3.4215873292043272E-2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'UBE3C 3 trial summary'!$W$6:$Y$6</c:f>
              <c:strCache>
                <c:ptCount val="3"/>
                <c:pt idx="0">
                  <c:v>total β</c:v>
                </c:pt>
                <c:pt idx="1">
                  <c:v>total α</c:v>
                </c:pt>
                <c:pt idx="2">
                  <c:v>surface</c:v>
                </c:pt>
              </c:strCache>
            </c:strRef>
          </c:cat>
          <c:val>
            <c:numRef>
              <c:f>'UBE3C 3 trial summary'!$W$7:$Y$7</c:f>
              <c:numCache>
                <c:formatCode>General</c:formatCode>
                <c:ptCount val="3"/>
                <c:pt idx="0">
                  <c:v>0.46130021303685398</c:v>
                </c:pt>
                <c:pt idx="1">
                  <c:v>1.3644388620339418</c:v>
                </c:pt>
                <c:pt idx="2">
                  <c:v>0.91977432632302436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12-43E2-9E1F-CBD58FFBC9F2}"/>
            </c:ext>
          </c:extLst>
        </c:ser>
        <c:ser>
          <c:idx val="1"/>
          <c:order val="1"/>
          <c:tx>
            <c:strRef>
              <c:f>'UBE3C 3 trial summary'!$V$8</c:f>
              <c:strCache>
                <c:ptCount val="1"/>
                <c:pt idx="0">
                  <c:v>β2a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'UBE3C 3 trial summary'!$AC$8:$AE$8</c:f>
                <c:numCache>
                  <c:formatCode>General</c:formatCode>
                  <c:ptCount val="3"/>
                  <c:pt idx="0">
                    <c:v>2.1039663815989477E-2</c:v>
                  </c:pt>
                  <c:pt idx="1">
                    <c:v>5.3314159010982999E-2</c:v>
                  </c:pt>
                  <c:pt idx="2">
                    <c:v>9.2733235012149626E-2</c:v>
                  </c:pt>
                </c:numCache>
              </c:numRef>
            </c:plus>
            <c:minus>
              <c:numRef>
                <c:f>'UBE3C 3 trial summary'!$AC$8:$AE$8</c:f>
                <c:numCache>
                  <c:formatCode>General</c:formatCode>
                  <c:ptCount val="3"/>
                  <c:pt idx="0">
                    <c:v>2.1039663815989477E-2</c:v>
                  </c:pt>
                  <c:pt idx="1">
                    <c:v>5.3314159010982999E-2</c:v>
                  </c:pt>
                  <c:pt idx="2">
                    <c:v>9.2733235012149626E-2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'UBE3C 3 trial summary'!$W$6:$Y$6</c:f>
              <c:strCache>
                <c:ptCount val="3"/>
                <c:pt idx="0">
                  <c:v>total β</c:v>
                </c:pt>
                <c:pt idx="1">
                  <c:v>total α</c:v>
                </c:pt>
                <c:pt idx="2">
                  <c:v>surface</c:v>
                </c:pt>
              </c:strCache>
            </c:strRef>
          </c:cat>
          <c:val>
            <c:numRef>
              <c:f>'UBE3C 3 trial summary'!$W$8:$Y$8</c:f>
              <c:numCache>
                <c:formatCode>General</c:formatCode>
                <c:ptCount val="3"/>
                <c:pt idx="0">
                  <c:v>0.38785804359809212</c:v>
                </c:pt>
                <c:pt idx="1">
                  <c:v>0.90901477840642431</c:v>
                </c:pt>
                <c:pt idx="2">
                  <c:v>0.80742719912725525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12-43E2-9E1F-CBD58FFBC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1055784"/>
        <c:axId val="511053488"/>
      </c:barChart>
      <c:catAx>
        <c:axId val="511055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53488"/>
        <c:crosses val="autoZero"/>
        <c:auto val="1"/>
        <c:lblAlgn val="ctr"/>
        <c:lblOffset val="100"/>
        <c:noMultiLvlLbl val="0"/>
      </c:catAx>
      <c:valAx>
        <c:axId val="51105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55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a1B</a:t>
            </a:r>
            <a:r>
              <a:rPr lang="en-US" baseline="0"/>
              <a:t> with F3.UBE3C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'UBE3C 3 trial summary'!$V$12</c:f>
              <c:strCache>
                <c:ptCount val="1"/>
                <c:pt idx="0">
                  <c:v>β3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'UBE3C 3 trial summary'!$AC$12:$AE$12</c:f>
                <c:numCache>
                  <c:formatCode>General</c:formatCode>
                  <c:ptCount val="3"/>
                  <c:pt idx="0">
                    <c:v>0.14672741289939356</c:v>
                  </c:pt>
                  <c:pt idx="1">
                    <c:v>9.6321832001606489E-2</c:v>
                  </c:pt>
                  <c:pt idx="2">
                    <c:v>5.0662039344038706E-2</c:v>
                  </c:pt>
                </c:numCache>
              </c:numRef>
            </c:plus>
            <c:minus>
              <c:numRef>
                <c:f>'UBE3C 3 trial summary'!$AC$12:$AE$12</c:f>
                <c:numCache>
                  <c:formatCode>General</c:formatCode>
                  <c:ptCount val="3"/>
                  <c:pt idx="0">
                    <c:v>0.14672741289939356</c:v>
                  </c:pt>
                  <c:pt idx="1">
                    <c:v>9.6321832001606489E-2</c:v>
                  </c:pt>
                  <c:pt idx="2">
                    <c:v>5.0662039344038706E-2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'UBE3C 3 trial summary'!$W$11:$Y$11</c:f>
              <c:strCache>
                <c:ptCount val="3"/>
                <c:pt idx="0">
                  <c:v>total β</c:v>
                </c:pt>
                <c:pt idx="1">
                  <c:v>total α</c:v>
                </c:pt>
                <c:pt idx="2">
                  <c:v>surface</c:v>
                </c:pt>
              </c:strCache>
            </c:strRef>
          </c:cat>
          <c:val>
            <c:numRef>
              <c:f>'UBE3C 3 trial summary'!$W$12:$Y$12</c:f>
              <c:numCache>
                <c:formatCode>General</c:formatCode>
                <c:ptCount val="3"/>
                <c:pt idx="0">
                  <c:v>1.1356138580838404</c:v>
                </c:pt>
                <c:pt idx="1">
                  <c:v>1.413503830044859</c:v>
                </c:pt>
                <c:pt idx="2">
                  <c:v>0.35112617596227408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27-4F8A-A5D7-F937BEB6EB33}"/>
            </c:ext>
          </c:extLst>
        </c:ser>
        <c:ser>
          <c:idx val="1"/>
          <c:order val="1"/>
          <c:tx>
            <c:strRef>
              <c:f>'UBE3C 3 trial summary'!$V$13</c:f>
              <c:strCache>
                <c:ptCount val="1"/>
                <c:pt idx="0">
                  <c:v>β2a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'UBE3C 3 trial summary'!$AC$13:$AE$13</c:f>
                <c:numCache>
                  <c:formatCode>General</c:formatCode>
                  <c:ptCount val="3"/>
                  <c:pt idx="0">
                    <c:v>5.9864871147684261E-2</c:v>
                  </c:pt>
                  <c:pt idx="1">
                    <c:v>0.21724666480741267</c:v>
                  </c:pt>
                  <c:pt idx="2">
                    <c:v>6.6500708974014097E-2</c:v>
                  </c:pt>
                </c:numCache>
              </c:numRef>
            </c:plus>
            <c:minus>
              <c:numRef>
                <c:f>'UBE3C 3 trial summary'!$AC$13:$AE$13</c:f>
                <c:numCache>
                  <c:formatCode>General</c:formatCode>
                  <c:ptCount val="3"/>
                  <c:pt idx="0">
                    <c:v>5.9864871147684261E-2</c:v>
                  </c:pt>
                  <c:pt idx="1">
                    <c:v>0.21724666480741267</c:v>
                  </c:pt>
                  <c:pt idx="2">
                    <c:v>6.6500708974014097E-2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'UBE3C 3 trial summary'!$W$11:$Y$11</c:f>
              <c:strCache>
                <c:ptCount val="3"/>
                <c:pt idx="0">
                  <c:v>total β</c:v>
                </c:pt>
                <c:pt idx="1">
                  <c:v>total α</c:v>
                </c:pt>
                <c:pt idx="2">
                  <c:v>surface</c:v>
                </c:pt>
              </c:strCache>
            </c:strRef>
          </c:cat>
          <c:val>
            <c:numRef>
              <c:f>'UBE3C 3 trial summary'!$W$13:$Y$13</c:f>
              <c:numCache>
                <c:formatCode>General</c:formatCode>
                <c:ptCount val="3"/>
                <c:pt idx="0">
                  <c:v>0.43992949688890354</c:v>
                </c:pt>
                <c:pt idx="1">
                  <c:v>1.033643188766906</c:v>
                </c:pt>
                <c:pt idx="2">
                  <c:v>0.30914171290011438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27-4F8A-A5D7-F937BEB6E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8257648"/>
        <c:axId val="358256992"/>
      </c:barChart>
      <c:catAx>
        <c:axId val="358257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56992"/>
        <c:crosses val="autoZero"/>
        <c:auto val="1"/>
        <c:lblAlgn val="ctr"/>
        <c:lblOffset val="100"/>
        <c:noMultiLvlLbl val="0"/>
      </c:catAx>
      <c:valAx>
        <c:axId val="35825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5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14287</xdr:rowOff>
    </xdr:from>
    <xdr:to>
      <xdr:col>6</xdr:col>
      <xdr:colOff>590550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1</xdr:row>
      <xdr:rowOff>14287</xdr:rowOff>
    </xdr:from>
    <xdr:to>
      <xdr:col>14</xdr:col>
      <xdr:colOff>295275</xdr:colOff>
      <xdr:row>15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466725</xdr:colOff>
      <xdr:row>3</xdr:row>
      <xdr:rowOff>85725</xdr:rowOff>
    </xdr:from>
    <xdr:to>
      <xdr:col>11</xdr:col>
      <xdr:colOff>466725</xdr:colOff>
      <xdr:row>12</xdr:row>
      <xdr:rowOff>38100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172325" y="657225"/>
          <a:ext cx="0" cy="166687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3</xdr:row>
      <xdr:rowOff>152400</xdr:rowOff>
    </xdr:from>
    <xdr:to>
      <xdr:col>3</xdr:col>
      <xdr:colOff>495300</xdr:colOff>
      <xdr:row>12</xdr:row>
      <xdr:rowOff>104775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267075" y="723900"/>
          <a:ext cx="0" cy="166687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24</xdr:row>
      <xdr:rowOff>0</xdr:rowOff>
    </xdr:from>
    <xdr:ext cx="14735175" cy="755332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572000"/>
          <a:ext cx="14735175" cy="75533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70</xdr:row>
      <xdr:rowOff>0</xdr:rowOff>
    </xdr:from>
    <xdr:ext cx="14782800" cy="7658100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335000"/>
          <a:ext cx="14782800" cy="7658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"/>
  <sheetViews>
    <sheetView tabSelected="1" workbookViewId="0">
      <selection activeCell="I20" sqref="I20"/>
    </sheetView>
  </sheetViews>
  <sheetFormatPr defaultRowHeight="15" x14ac:dyDescent="0.25"/>
  <cols>
    <col min="3" max="3" width="23.28515625" customWidth="1"/>
    <col min="15" max="15" width="12" bestFit="1" customWidth="1"/>
    <col min="17" max="17" width="46.7109375" customWidth="1"/>
  </cols>
  <sheetData>
    <row r="1" spans="16:31" x14ac:dyDescent="0.25">
      <c r="P1" t="s">
        <v>33</v>
      </c>
      <c r="R1" t="s">
        <v>16</v>
      </c>
      <c r="S1" t="s">
        <v>32</v>
      </c>
      <c r="T1" t="s">
        <v>31</v>
      </c>
    </row>
    <row r="2" spans="16:31" x14ac:dyDescent="0.25">
      <c r="Q2" s="5" t="s">
        <v>30</v>
      </c>
      <c r="R2">
        <v>0.3580669710806697</v>
      </c>
      <c r="S2">
        <v>0.97658536585365852</v>
      </c>
      <c r="T2">
        <v>0.38988640527665813</v>
      </c>
      <c r="W2" s="6"/>
      <c r="X2" s="4"/>
      <c r="Y2" s="4"/>
    </row>
    <row r="3" spans="16:31" x14ac:dyDescent="0.25">
      <c r="Q3" s="5" t="s">
        <v>29</v>
      </c>
      <c r="R3">
        <v>0.2949380165289256</v>
      </c>
      <c r="S3">
        <v>1.5492170022371365</v>
      </c>
      <c r="T3">
        <v>1.0683940946068093</v>
      </c>
    </row>
    <row r="4" spans="16:31" x14ac:dyDescent="0.25">
      <c r="Q4" s="3" t="s">
        <v>28</v>
      </c>
      <c r="R4">
        <v>0.77033181522446326</v>
      </c>
      <c r="S4">
        <v>0.83655274888558695</v>
      </c>
      <c r="T4">
        <v>0.35891647855530473</v>
      </c>
      <c r="W4" s="4" t="s">
        <v>27</v>
      </c>
      <c r="X4" s="4"/>
      <c r="AC4" s="7" t="s">
        <v>26</v>
      </c>
      <c r="AD4" s="7"/>
    </row>
    <row r="5" spans="16:31" x14ac:dyDescent="0.25">
      <c r="Q5" s="3" t="s">
        <v>25</v>
      </c>
      <c r="R5">
        <v>0.94403892944038925</v>
      </c>
      <c r="S5">
        <v>1.0556388160359684</v>
      </c>
      <c r="T5">
        <v>0.46190638879398704</v>
      </c>
      <c r="W5" s="2" t="s">
        <v>24</v>
      </c>
      <c r="X5" s="2"/>
      <c r="Y5" s="2"/>
      <c r="AC5" s="8" t="s">
        <v>24</v>
      </c>
      <c r="AD5" s="8"/>
      <c r="AE5" s="8"/>
    </row>
    <row r="6" spans="16:31" x14ac:dyDescent="0.25">
      <c r="W6" t="s">
        <v>18</v>
      </c>
      <c r="X6" t="s">
        <v>17</v>
      </c>
      <c r="Y6" t="s">
        <v>16</v>
      </c>
      <c r="AC6" t="s">
        <v>18</v>
      </c>
      <c r="AD6" t="s">
        <v>17</v>
      </c>
      <c r="AE6" t="s">
        <v>16</v>
      </c>
    </row>
    <row r="7" spans="16:31" x14ac:dyDescent="0.25">
      <c r="P7" t="s">
        <v>23</v>
      </c>
      <c r="Q7" t="s">
        <v>22</v>
      </c>
      <c r="R7">
        <v>0.21512151215121511</v>
      </c>
      <c r="S7">
        <v>1.3236151603498543</v>
      </c>
      <c r="T7">
        <v>0.52409046214355948</v>
      </c>
      <c r="V7" t="s">
        <v>14</v>
      </c>
      <c r="W7">
        <f>AVERAGE(T5,T10,T15)</f>
        <v>0.46130021303685398</v>
      </c>
      <c r="X7">
        <f>AVERAGE(S5,S10,S15)</f>
        <v>1.3644388620339418</v>
      </c>
      <c r="Y7">
        <f>AVERAGE(R5,R10,R15)</f>
        <v>0.91977432632302436</v>
      </c>
      <c r="AB7" t="s">
        <v>14</v>
      </c>
      <c r="AC7">
        <f>_xlfn.STDEV.P(T5,T10,T15)</f>
        <v>1.9580648635188925E-2</v>
      </c>
      <c r="AD7">
        <f>_xlfn.STDEV.P(S5,S10,S15)</f>
        <v>0.28249572178273646</v>
      </c>
      <c r="AE7">
        <f>_xlfn.STDEV.P(R5,R10,R15)</f>
        <v>3.4215873292043272E-2</v>
      </c>
    </row>
    <row r="8" spans="16:31" x14ac:dyDescent="0.25">
      <c r="Q8" t="s">
        <v>21</v>
      </c>
      <c r="R8">
        <v>0.41771871539313399</v>
      </c>
      <c r="S8">
        <v>1.3558106169296986</v>
      </c>
      <c r="T8">
        <v>1.3392370572207084</v>
      </c>
      <c r="V8" t="s">
        <v>12</v>
      </c>
      <c r="W8">
        <f>AVERAGE(T4,T9,T14)</f>
        <v>0.38785804359809212</v>
      </c>
      <c r="X8">
        <f>AVERAGE(S4,S9,S14)</f>
        <v>0.90901477840642431</v>
      </c>
      <c r="Y8">
        <f>AVERAGE(R4,R9,R14)</f>
        <v>0.80742719912725525</v>
      </c>
      <c r="AB8" t="s">
        <v>12</v>
      </c>
      <c r="AC8">
        <f>_xlfn.STDEV.P(T4,T9,T14)</f>
        <v>2.1039663815989477E-2</v>
      </c>
      <c r="AD8">
        <f>_xlfn.STDEV.P(S4,S9,S14)</f>
        <v>5.3314159010982999E-2</v>
      </c>
      <c r="AE8">
        <f>_xlfn.STDEV.P(R4,R9,R14)</f>
        <v>9.2733235012149626E-2</v>
      </c>
    </row>
    <row r="9" spans="16:31" x14ac:dyDescent="0.25">
      <c r="Q9" t="s">
        <v>20</v>
      </c>
      <c r="R9">
        <v>0.93491124260354996</v>
      </c>
      <c r="S9">
        <v>0.9632885211995863</v>
      </c>
      <c r="T9">
        <v>0.40831134564643801</v>
      </c>
    </row>
    <row r="10" spans="16:31" x14ac:dyDescent="0.25">
      <c r="Q10" t="s">
        <v>9</v>
      </c>
      <c r="R10">
        <v>0.94389820705610183</v>
      </c>
      <c r="S10">
        <v>1.2993220338983051</v>
      </c>
      <c r="T10">
        <v>0.4849726775956284</v>
      </c>
      <c r="W10" s="2" t="s">
        <v>19</v>
      </c>
      <c r="X10" s="2"/>
      <c r="Y10" s="2"/>
      <c r="AC10" s="8" t="s">
        <v>19</v>
      </c>
      <c r="AD10" s="8"/>
      <c r="AE10" s="8"/>
    </row>
    <row r="11" spans="16:31" x14ac:dyDescent="0.25">
      <c r="W11" t="s">
        <v>18</v>
      </c>
      <c r="X11" t="s">
        <v>17</v>
      </c>
      <c r="Y11" t="s">
        <v>16</v>
      </c>
      <c r="AC11" t="s">
        <v>18</v>
      </c>
      <c r="AD11" t="s">
        <v>17</v>
      </c>
      <c r="AE11" t="s">
        <v>16</v>
      </c>
    </row>
    <row r="12" spans="16:31" x14ac:dyDescent="0.25">
      <c r="Q12" t="s">
        <v>15</v>
      </c>
      <c r="R12">
        <v>0.35423665546845839</v>
      </c>
      <c r="S12">
        <v>0.80072904009720536</v>
      </c>
      <c r="T12">
        <v>0.405811623246493</v>
      </c>
      <c r="V12" t="s">
        <v>14</v>
      </c>
      <c r="W12">
        <f>AVERAGE(T3,T8,T13)</f>
        <v>1.1356138580838404</v>
      </c>
      <c r="X12">
        <f>AVERAGE(S3,S8,S13)</f>
        <v>1.413503830044859</v>
      </c>
      <c r="Y12">
        <f>AVERAGE(R3,R8,R13)</f>
        <v>0.35112617596227408</v>
      </c>
      <c r="AB12" t="s">
        <v>14</v>
      </c>
      <c r="AC12">
        <f>_xlfn.STDEV.P(T3,T8,T13)</f>
        <v>0.14672741289939356</v>
      </c>
      <c r="AD12">
        <f>_xlfn.STDEV.P(S3,S8,S13)</f>
        <v>9.6321832001606489E-2</v>
      </c>
      <c r="AE12">
        <f>_xlfn.STDEV.P(R3,R8,R13)</f>
        <v>5.0662039344038706E-2</v>
      </c>
    </row>
    <row r="13" spans="16:31" x14ac:dyDescent="0.25">
      <c r="Q13" t="s">
        <v>13</v>
      </c>
      <c r="R13">
        <v>0.34072179596476271</v>
      </c>
      <c r="S13">
        <v>1.3354838709677419</v>
      </c>
      <c r="T13">
        <v>0.99921042242400315</v>
      </c>
      <c r="V13" t="s">
        <v>12</v>
      </c>
      <c r="W13">
        <f>AVERAGE(T2,T7,T12)</f>
        <v>0.43992949688890354</v>
      </c>
      <c r="X13">
        <f>AVERAGE(S2,S7,S12)</f>
        <v>1.033643188766906</v>
      </c>
      <c r="Y13">
        <f>AVERAGE(R2,R7,R12)</f>
        <v>0.30914171290011438</v>
      </c>
      <c r="AB13" t="s">
        <v>12</v>
      </c>
      <c r="AC13">
        <f>_xlfn.STDEV.P(T2,T7,T12)</f>
        <v>5.9864871147684261E-2</v>
      </c>
      <c r="AD13">
        <f>_xlfn.STDEV.P(S2,S7,S12)</f>
        <v>0.21724666480741267</v>
      </c>
      <c r="AE13">
        <f>_xlfn.STDEV.P(R2,R7,R12)</f>
        <v>6.6500708974014097E-2</v>
      </c>
    </row>
    <row r="14" spans="16:31" x14ac:dyDescent="0.25">
      <c r="P14" t="s">
        <v>11</v>
      </c>
      <c r="Q14" t="s">
        <v>10</v>
      </c>
      <c r="R14">
        <v>0.71703853955375252</v>
      </c>
      <c r="S14">
        <v>0.92720306513409967</v>
      </c>
      <c r="T14">
        <v>0.39634630659253378</v>
      </c>
    </row>
    <row r="15" spans="16:31" x14ac:dyDescent="0.25">
      <c r="Q15" t="s">
        <v>9</v>
      </c>
      <c r="R15">
        <v>0.87138584247258222</v>
      </c>
      <c r="S15">
        <v>1.7383557361675523</v>
      </c>
      <c r="T15">
        <v>0.43702157272094644</v>
      </c>
    </row>
    <row r="17" spans="1:20" x14ac:dyDescent="0.25">
      <c r="Q17" t="s">
        <v>8</v>
      </c>
      <c r="R17">
        <v>1.0110719677906392</v>
      </c>
      <c r="S17">
        <v>1.2979314603272616</v>
      </c>
      <c r="T17">
        <v>0.4526129317980514</v>
      </c>
    </row>
    <row r="20" spans="1:20" x14ac:dyDescent="0.25">
      <c r="L20" s="1" t="s">
        <v>7</v>
      </c>
    </row>
    <row r="22" spans="1:20" x14ac:dyDescent="0.25">
      <c r="E22" s="1" t="s">
        <v>5</v>
      </c>
      <c r="Q22" s="1" t="s">
        <v>4</v>
      </c>
    </row>
    <row r="24" spans="1:20" x14ac:dyDescent="0.25">
      <c r="C24" s="1" t="s">
        <v>3</v>
      </c>
      <c r="I24" s="1" t="s">
        <v>2</v>
      </c>
      <c r="O24" s="1" t="s">
        <v>3</v>
      </c>
      <c r="T24" s="1" t="s">
        <v>2</v>
      </c>
    </row>
    <row r="31" spans="1:20" x14ac:dyDescent="0.25">
      <c r="A31" s="1" t="s">
        <v>1</v>
      </c>
    </row>
    <row r="52" spans="1:1" x14ac:dyDescent="0.25">
      <c r="A52" s="1" t="s">
        <v>0</v>
      </c>
    </row>
    <row r="67" spans="1:20" x14ac:dyDescent="0.25">
      <c r="L67" s="1" t="s">
        <v>6</v>
      </c>
    </row>
    <row r="68" spans="1:20" x14ac:dyDescent="0.25">
      <c r="E68" s="1" t="s">
        <v>5</v>
      </c>
      <c r="Q68" s="1" t="s">
        <v>4</v>
      </c>
    </row>
    <row r="70" spans="1:20" x14ac:dyDescent="0.25">
      <c r="C70" s="1" t="s">
        <v>3</v>
      </c>
      <c r="I70" s="1" t="s">
        <v>2</v>
      </c>
      <c r="O70" s="1" t="s">
        <v>3</v>
      </c>
      <c r="T70" s="1" t="s">
        <v>2</v>
      </c>
    </row>
    <row r="77" spans="1:20" x14ac:dyDescent="0.25">
      <c r="A77" s="1" t="s">
        <v>1</v>
      </c>
    </row>
    <row r="98" spans="1:1" x14ac:dyDescent="0.25">
      <c r="A98" s="1" t="s">
        <v>0</v>
      </c>
    </row>
  </sheetData>
  <mergeCells count="3">
    <mergeCell ref="AC4:AD4"/>
    <mergeCell ref="AC5:AE5"/>
    <mergeCell ref="AC10:AE10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UBE3C 3 trial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hmclab</dc:creator>
  <cp:lastModifiedBy>sri karthika shanmugam</cp:lastModifiedBy>
  <dcterms:created xsi:type="dcterms:W3CDTF">2019-08-26T02:15:54Z</dcterms:created>
  <dcterms:modified xsi:type="dcterms:W3CDTF">2019-08-26T05:35:18Z</dcterms:modified>
</cp:coreProperties>
</file>