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nky\Documents\"/>
    </mc:Choice>
  </mc:AlternateContent>
  <xr:revisionPtr revIDLastSave="0" documentId="13_ncr:1_{030A1BC8-0A46-474D-AD44-15E8C2136853}" xr6:coauthVersionLast="47" xr6:coauthVersionMax="47" xr10:uidLastSave="{00000000-0000-0000-0000-000000000000}"/>
  <bookViews>
    <workbookView xWindow="-120" yWindow="-120" windowWidth="20730" windowHeight="11160" xr2:uid="{14E7FC51-A76E-40A9-B268-94E7371F0081}"/>
  </bookViews>
  <sheets>
    <sheet name="Sheet1" sheetId="1" r:id="rId1"/>
  </sheets>
  <definedNames>
    <definedName name="_xlnm._FilterDatabase" localSheetId="0" hidden="1">Sheet1!$I$1:$I$21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" i="1" l="1" a="1"/>
  <c r="I1" i="1"/>
  <c r="I33" i="1"/>
  <c r="I32" i="1"/>
  <c r="I31" i="1"/>
  <c r="G24" i="1"/>
  <c r="F2" i="1"/>
  <c r="I34" i="1" l="1"/>
  <c r="J32" i="1" s="1"/>
  <c r="J33" i="1" l="1"/>
  <c r="J3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<sst xmlns="http://schemas.openxmlformats.org/spreadsheetml/2006/main" count="59" uniqueCount="39">
  <si>
    <t>Review_ID</t>
  </si>
  <si>
    <t>Sentiment</t>
  </si>
  <si>
    <t>Review_Date</t>
  </si>
  <si>
    <t>positive</t>
  </si>
  <si>
    <t>Portion size,Entrees,Overall Experience</t>
  </si>
  <si>
    <t>Food Quality,Service,Overall Experience</t>
  </si>
  <si>
    <t>Rating( out of 5)</t>
  </si>
  <si>
    <t>Atmosphere,Timing,Food quality,Overall Experience</t>
  </si>
  <si>
    <t>Ambiance,Food Quality,Overall Experience</t>
  </si>
  <si>
    <t>neutral</t>
  </si>
  <si>
    <t>Food Quality,Service,Ambiance</t>
  </si>
  <si>
    <t>Service,Ambiance,Overall Experience</t>
  </si>
  <si>
    <t>Ambiance,Unique menu,Desert ,Vegetarian Options</t>
  </si>
  <si>
    <t>Ambiance ,Timing,Overall Experience</t>
  </si>
  <si>
    <t>negative</t>
  </si>
  <si>
    <t>Ambiance,timing,good presentation,Overall Experience</t>
  </si>
  <si>
    <t>Ambiance,Service,décor</t>
  </si>
  <si>
    <t>Menu Change,Dish Experience</t>
  </si>
  <si>
    <t>Negative</t>
  </si>
  <si>
    <t>Ambiance, Service,overpriced</t>
  </si>
  <si>
    <t>Reservation Recommendation,Food quality,overpriced</t>
  </si>
  <si>
    <t>Okay Food Quality, Good Service</t>
  </si>
  <si>
    <t>Good Service,Good Price</t>
  </si>
  <si>
    <t>Restaurant=KOTHAI REPUBLIC</t>
  </si>
  <si>
    <t>average =</t>
  </si>
  <si>
    <t>Positive</t>
  </si>
  <si>
    <t>Neutral</t>
  </si>
  <si>
    <t>Sentiment Distribution:</t>
  </si>
  <si>
    <t>Keypoint Analysis:</t>
  </si>
  <si>
    <t>Ambiance</t>
  </si>
  <si>
    <t>Food Quality</t>
  </si>
  <si>
    <t>Service</t>
  </si>
  <si>
    <t>Overall  Experience</t>
  </si>
  <si>
    <t>Timing</t>
  </si>
  <si>
    <t>Service ,Good presentation ,Bad Taste ,Okay Experience</t>
  </si>
  <si>
    <t>Presentation</t>
  </si>
  <si>
    <t>Overpriced</t>
  </si>
  <si>
    <t>Bad Taste</t>
  </si>
  <si>
    <t>Conveniance visit,Nice Presentation , Bad Taste,Overall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</si>
</sst>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1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Sentiment</a:t>
            </a:r>
            <a:r>
              <a:rPr lang="en-US" baseline="0"/>
              <a:t> Distribution</a:t>
            </a:r>
            <a:endParaRPr lang="en-US"/>
          </a:p>
        </c:rich>
      </c:tx>
      <c:layout>
        <c:manualLayout>
          <c:xMode val="edge"/>
          <c:yMode val="edge"/>
          <c:x val="0.35075678040244962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Sheet1!$H$31:$H$33</c:f>
              <c:strCache>
                <c:ptCount val="3"/>
                <c:pt idx="0">
                  <c:v>Positive</c:v>
                </c:pt>
                <c:pt idx="1">
                  <c:v>Negative</c:v>
                </c:pt>
                <c:pt idx="2">
                  <c:v>Neutral</c:v>
                </c:pt>
              </c:strCache>
            </c:strRef>
          </c:cat>
          <c:val>
            <c:numRef>
              <c:f>Sheet1!$I$31:$I$33</c:f>
              <c:numCache>
                <c:formatCode>General</c:formatCode>
                <c:ptCount val="3"/>
                <c:pt idx="0">
                  <c:v>14</c:v>
                </c:pt>
                <c:pt idx="1">
                  <c:v>4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B4-4C3F-8D04-974CB15573C8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Sheet1!$H$31:$H$33</c:f>
              <c:strCache>
                <c:ptCount val="3"/>
                <c:pt idx="0">
                  <c:v>Positive</c:v>
                </c:pt>
                <c:pt idx="1">
                  <c:v>Negative</c:v>
                </c:pt>
                <c:pt idx="2">
                  <c:v>Neutral</c:v>
                </c:pt>
              </c:strCache>
            </c:strRef>
          </c:cat>
          <c:val>
            <c:numRef>
              <c:f>Sheet1!$J$31:$J$33</c:f>
              <c:numCache>
                <c:formatCode>0%</c:formatCode>
                <c:ptCount val="3"/>
                <c:pt idx="0">
                  <c:v>0.7</c:v>
                </c:pt>
                <c:pt idx="1">
                  <c:v>0.2</c:v>
                </c:pt>
                <c:pt idx="2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B4-4C3F-8D04-974CB15573C8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KeyPoint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Sheet1!$H$52:$H$59</c:f>
              <c:strCache>
                <c:ptCount val="8"/>
                <c:pt idx="0">
                  <c:v>Ambiance</c:v>
                </c:pt>
                <c:pt idx="1">
                  <c:v>Presentation</c:v>
                </c:pt>
                <c:pt idx="2">
                  <c:v>Food Quality</c:v>
                </c:pt>
                <c:pt idx="3">
                  <c:v>Service</c:v>
                </c:pt>
                <c:pt idx="4">
                  <c:v>Overall  Experience</c:v>
                </c:pt>
                <c:pt idx="5">
                  <c:v>Timing</c:v>
                </c:pt>
                <c:pt idx="6">
                  <c:v>Overpriced</c:v>
                </c:pt>
                <c:pt idx="7">
                  <c:v>Bad Taste</c:v>
                </c:pt>
              </c:strCache>
            </c:strRef>
          </c:cat>
          <c:val>
            <c:numRef>
              <c:f>Sheet1!$I$52:$I$59</c:f>
              <c:numCache>
                <c:formatCode>General</c:formatCode>
                <c:ptCount val="8"/>
                <c:pt idx="0">
                  <c:v>8</c:v>
                </c:pt>
                <c:pt idx="1">
                  <c:v>3</c:v>
                </c:pt>
                <c:pt idx="2">
                  <c:v>5</c:v>
                </c:pt>
                <c:pt idx="3">
                  <c:v>9</c:v>
                </c:pt>
                <c:pt idx="4">
                  <c:v>9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B0-42C0-A36C-6758FDC7C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9555184"/>
        <c:axId val="909564304"/>
      </c:barChart>
      <c:catAx>
        <c:axId val="909555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564304"/>
        <c:crosses val="autoZero"/>
        <c:auto val="1"/>
        <c:lblAlgn val="ctr"/>
        <c:lblOffset val="100"/>
        <c:noMultiLvlLbl val="0"/>
      </c:catAx>
      <c:valAx>
        <c:axId val="90956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555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32</xdr:row>
      <xdr:rowOff>61912</xdr:rowOff>
    </xdr:from>
    <xdr:to>
      <xdr:col>6</xdr:col>
      <xdr:colOff>895350</xdr:colOff>
      <xdr:row>46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CB9289-282A-8954-0245-C60AC51056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50</xdr:row>
      <xdr:rowOff>109537</xdr:rowOff>
    </xdr:from>
    <xdr:to>
      <xdr:col>6</xdr:col>
      <xdr:colOff>790575</xdr:colOff>
      <xdr:row>64</xdr:row>
      <xdr:rowOff>185737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51C1C28-FE9B-6C4F-7321-97C80EF0C1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BDA0E-8B7E-4598-BA98-51285FDBE238}">
  <dimension ref="A1:J59"/>
  <sheetViews>
    <sheetView tabSelected="1" topLeftCell="A50" workbookViewId="0">
      <selection activeCell="H52" sqref="H52:I59"/>
    </sheetView>
  </sheetViews>
  <sheetFormatPr defaultRowHeight="15" x14ac:dyDescent="0.25"/>
  <cols>
    <col min="5" max="5" width="9" bestFit="1" customWidth="1"/>
    <col min="6" max="6" width="11.140625" bestFit="1" customWidth="1"/>
    <col min="7" max="7" width="16.42578125" bestFit="1" customWidth="1"/>
    <col min="8" max="8" width="19.140625" bestFit="1" customWidth="1"/>
    <col min="9" max="9" width="62.42578125" bestFit="1" customWidth="1"/>
  </cols>
  <sheetData>
    <row r="1" spans="1:9" x14ac:dyDescent="0.25">
      <c r="A1" t="s">
        <v>23</v>
      </c>
      <c r="E1" t="s">
        <v>0</v>
      </c>
      <c r="F1" t="s">
        <v>2</v>
      </c>
      <c r="G1" t="s">
        <v>6</v>
      </c>
      <c r="H1" t="s">
        <v>1</v>
      </c>
      <c r="I1" t="e" cm="1">
        <f t="array" ref="I1">TRIM(Key_Points)</f>
        <v>#NAME?</v>
      </c>
    </row>
    <row r="2" spans="1:9" x14ac:dyDescent="0.25">
      <c r="E2">
        <v>1</v>
      </c>
      <c r="F2" s="1">
        <f>DATE(2024,8,2)</f>
        <v>45506</v>
      </c>
      <c r="G2" s="2">
        <v>5</v>
      </c>
      <c r="H2" t="s">
        <v>3</v>
      </c>
      <c r="I2" t="s">
        <v>4</v>
      </c>
    </row>
    <row r="3" spans="1:9" x14ac:dyDescent="0.25">
      <c r="E3">
        <v>2</v>
      </c>
      <c r="F3" s="1">
        <v>45530</v>
      </c>
      <c r="G3">
        <v>5</v>
      </c>
      <c r="H3" t="s">
        <v>3</v>
      </c>
      <c r="I3" t="s">
        <v>5</v>
      </c>
    </row>
    <row r="4" spans="1:9" x14ac:dyDescent="0.25">
      <c r="E4">
        <v>3</v>
      </c>
      <c r="F4" s="1">
        <v>45532</v>
      </c>
      <c r="G4">
        <v>4</v>
      </c>
      <c r="H4" t="s">
        <v>3</v>
      </c>
      <c r="I4" t="s">
        <v>7</v>
      </c>
    </row>
    <row r="5" spans="1:9" x14ac:dyDescent="0.25">
      <c r="E5">
        <v>4</v>
      </c>
      <c r="F5" s="1">
        <v>45530</v>
      </c>
      <c r="G5">
        <v>4</v>
      </c>
      <c r="H5" t="s">
        <v>3</v>
      </c>
      <c r="I5" t="s">
        <v>8</v>
      </c>
    </row>
    <row r="6" spans="1:9" x14ac:dyDescent="0.25">
      <c r="E6">
        <v>5</v>
      </c>
      <c r="F6" s="1">
        <v>45490</v>
      </c>
      <c r="G6">
        <v>5</v>
      </c>
      <c r="H6" t="s">
        <v>3</v>
      </c>
      <c r="I6" t="s">
        <v>5</v>
      </c>
    </row>
    <row r="7" spans="1:9" x14ac:dyDescent="0.25">
      <c r="E7">
        <v>6</v>
      </c>
      <c r="F7" s="1">
        <v>45482</v>
      </c>
      <c r="G7">
        <v>4</v>
      </c>
      <c r="H7" t="s">
        <v>9</v>
      </c>
      <c r="I7" t="s">
        <v>20</v>
      </c>
    </row>
    <row r="8" spans="1:9" x14ac:dyDescent="0.25">
      <c r="E8">
        <v>7</v>
      </c>
      <c r="F8" s="1">
        <v>45517</v>
      </c>
      <c r="G8">
        <v>5</v>
      </c>
      <c r="H8" t="s">
        <v>3</v>
      </c>
      <c r="I8" t="s">
        <v>10</v>
      </c>
    </row>
    <row r="9" spans="1:9" x14ac:dyDescent="0.25">
      <c r="E9">
        <v>8</v>
      </c>
      <c r="F9" s="1">
        <v>45467</v>
      </c>
      <c r="G9">
        <v>4</v>
      </c>
      <c r="H9" t="s">
        <v>3</v>
      </c>
      <c r="I9" t="s">
        <v>11</v>
      </c>
    </row>
    <row r="10" spans="1:9" x14ac:dyDescent="0.25">
      <c r="E10">
        <v>9</v>
      </c>
      <c r="F10" s="1">
        <v>45451</v>
      </c>
      <c r="G10">
        <v>3</v>
      </c>
      <c r="H10" t="s">
        <v>3</v>
      </c>
      <c r="I10" t="s">
        <v>12</v>
      </c>
    </row>
    <row r="11" spans="1:9" x14ac:dyDescent="0.25">
      <c r="E11">
        <v>10</v>
      </c>
      <c r="F11" s="1">
        <v>45447</v>
      </c>
      <c r="G11">
        <v>4</v>
      </c>
      <c r="H11" t="s">
        <v>3</v>
      </c>
      <c r="I11" t="s">
        <v>13</v>
      </c>
    </row>
    <row r="12" spans="1:9" x14ac:dyDescent="0.25">
      <c r="E12">
        <v>11</v>
      </c>
      <c r="F12" s="1">
        <v>45494</v>
      </c>
      <c r="G12">
        <v>3</v>
      </c>
      <c r="H12" t="s">
        <v>14</v>
      </c>
      <c r="I12" t="s">
        <v>38</v>
      </c>
    </row>
    <row r="13" spans="1:9" x14ac:dyDescent="0.25">
      <c r="E13">
        <v>12</v>
      </c>
      <c r="F13" s="1">
        <v>45407</v>
      </c>
      <c r="G13">
        <v>3</v>
      </c>
      <c r="H13" t="s">
        <v>14</v>
      </c>
      <c r="I13" t="s">
        <v>34</v>
      </c>
    </row>
    <row r="14" spans="1:9" x14ac:dyDescent="0.25">
      <c r="E14">
        <v>13</v>
      </c>
      <c r="F14" s="1">
        <v>45374</v>
      </c>
      <c r="G14">
        <v>4</v>
      </c>
      <c r="H14" t="s">
        <v>3</v>
      </c>
      <c r="I14" t="s">
        <v>15</v>
      </c>
    </row>
    <row r="15" spans="1:9" x14ac:dyDescent="0.25">
      <c r="E15">
        <v>14</v>
      </c>
      <c r="F15" s="1">
        <v>45533</v>
      </c>
      <c r="G15">
        <v>4</v>
      </c>
      <c r="H15" t="s">
        <v>3</v>
      </c>
      <c r="I15" t="s">
        <v>16</v>
      </c>
    </row>
    <row r="16" spans="1:9" x14ac:dyDescent="0.25">
      <c r="E16">
        <v>15</v>
      </c>
      <c r="F16" s="1">
        <v>45515</v>
      </c>
      <c r="G16">
        <v>5</v>
      </c>
      <c r="H16" t="s">
        <v>3</v>
      </c>
      <c r="I16" t="s">
        <v>5</v>
      </c>
    </row>
    <row r="17" spans="5:10" x14ac:dyDescent="0.25">
      <c r="E17">
        <v>16</v>
      </c>
      <c r="F17" s="1">
        <v>45320</v>
      </c>
      <c r="G17">
        <v>4</v>
      </c>
      <c r="H17" t="s">
        <v>9</v>
      </c>
      <c r="I17" t="s">
        <v>17</v>
      </c>
    </row>
    <row r="18" spans="5:10" x14ac:dyDescent="0.25">
      <c r="E18">
        <v>17</v>
      </c>
      <c r="F18" s="1">
        <v>45375</v>
      </c>
      <c r="G18">
        <v>3</v>
      </c>
      <c r="H18" t="s">
        <v>14</v>
      </c>
      <c r="I18" t="s">
        <v>19</v>
      </c>
    </row>
    <row r="19" spans="5:10" x14ac:dyDescent="0.25">
      <c r="E19">
        <v>18</v>
      </c>
      <c r="F19" s="1">
        <v>45310</v>
      </c>
      <c r="G19">
        <v>4</v>
      </c>
      <c r="H19" t="s">
        <v>3</v>
      </c>
      <c r="I19" t="s">
        <v>11</v>
      </c>
    </row>
    <row r="20" spans="5:10" x14ac:dyDescent="0.25">
      <c r="E20">
        <v>19</v>
      </c>
      <c r="F20" s="1">
        <v>45300</v>
      </c>
      <c r="G20">
        <v>4</v>
      </c>
      <c r="H20" t="s">
        <v>14</v>
      </c>
      <c r="I20" t="s">
        <v>21</v>
      </c>
    </row>
    <row r="21" spans="5:10" x14ac:dyDescent="0.25">
      <c r="E21">
        <v>20</v>
      </c>
      <c r="F21" s="1">
        <v>45294</v>
      </c>
      <c r="G21">
        <v>4</v>
      </c>
      <c r="H21" t="s">
        <v>3</v>
      </c>
      <c r="I21" t="s">
        <v>22</v>
      </c>
    </row>
    <row r="22" spans="5:10" x14ac:dyDescent="0.25">
      <c r="G22" s="2"/>
    </row>
    <row r="24" spans="5:10" x14ac:dyDescent="0.25">
      <c r="F24" t="s">
        <v>24</v>
      </c>
      <c r="G24" s="2">
        <f>AVERAGE(G2:G21)</f>
        <v>4.05</v>
      </c>
    </row>
    <row r="30" spans="5:10" x14ac:dyDescent="0.25">
      <c r="H30" t="s">
        <v>27</v>
      </c>
    </row>
    <row r="31" spans="5:10" x14ac:dyDescent="0.25">
      <c r="H31" t="s">
        <v>25</v>
      </c>
      <c r="I31">
        <f>COUNTIF(H2:H21,"positive")</f>
        <v>14</v>
      </c>
      <c r="J31" s="3">
        <f>I31/I34</f>
        <v>0.7</v>
      </c>
    </row>
    <row r="32" spans="5:10" x14ac:dyDescent="0.25">
      <c r="H32" t="s">
        <v>18</v>
      </c>
      <c r="I32">
        <f>COUNTIF(H2:H21,"negative")</f>
        <v>4</v>
      </c>
      <c r="J32" s="3">
        <f>I32/I34</f>
        <v>0.2</v>
      </c>
    </row>
    <row r="33" spans="8:10" x14ac:dyDescent="0.25">
      <c r="H33" t="s">
        <v>26</v>
      </c>
      <c r="I33">
        <f>COUNTIF(H2:H21,"neutral")</f>
        <v>2</v>
      </c>
      <c r="J33" s="3">
        <f>I33/I34</f>
        <v>0.1</v>
      </c>
    </row>
    <row r="34" spans="8:10" x14ac:dyDescent="0.25">
      <c r="I34">
        <f>I33+I32+I31</f>
        <v>20</v>
      </c>
      <c r="J34" s="3"/>
    </row>
    <row r="50" spans="8:9" x14ac:dyDescent="0.25">
      <c r="H50" t="s">
        <v>28</v>
      </c>
    </row>
    <row r="52" spans="8:9" x14ac:dyDescent="0.25">
      <c r="H52" t="s">
        <v>29</v>
      </c>
      <c r="I52">
        <v>8</v>
      </c>
    </row>
    <row r="53" spans="8:9" x14ac:dyDescent="0.25">
      <c r="H53" t="s">
        <v>35</v>
      </c>
      <c r="I53">
        <v>3</v>
      </c>
    </row>
    <row r="54" spans="8:9" x14ac:dyDescent="0.25">
      <c r="H54" t="s">
        <v>30</v>
      </c>
      <c r="I54">
        <v>5</v>
      </c>
    </row>
    <row r="55" spans="8:9" x14ac:dyDescent="0.25">
      <c r="H55" t="s">
        <v>31</v>
      </c>
      <c r="I55">
        <v>9</v>
      </c>
    </row>
    <row r="56" spans="8:9" x14ac:dyDescent="0.25">
      <c r="H56" t="s">
        <v>32</v>
      </c>
      <c r="I56">
        <v>9</v>
      </c>
    </row>
    <row r="57" spans="8:9" x14ac:dyDescent="0.25">
      <c r="H57" t="s">
        <v>33</v>
      </c>
      <c r="I57">
        <v>3</v>
      </c>
    </row>
    <row r="58" spans="8:9" x14ac:dyDescent="0.25">
      <c r="H58" t="s">
        <v>36</v>
      </c>
      <c r="I58">
        <v>2</v>
      </c>
    </row>
    <row r="59" spans="8:9" x14ac:dyDescent="0.25">
      <c r="H59" t="s">
        <v>37</v>
      </c>
      <c r="I59">
        <v>2</v>
      </c>
    </row>
  </sheetData>
  <autoFilter ref="I1:I21" xr:uid="{433BDA0E-8B7E-4598-BA98-51285FDBE238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viswanadh278</dc:creator>
  <cp:lastModifiedBy>viswanadh278</cp:lastModifiedBy>
  <dcterms:created xsi:type="dcterms:W3CDTF">2024-09-01T07:27:10Z</dcterms:created>
  <dcterms:modified xsi:type="dcterms:W3CDTF">2024-09-02T08:35:20Z</dcterms:modified>
</cp:coreProperties>
</file>