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7"/>
  <workbookPr/>
  <xr:revisionPtr revIDLastSave="0" documentId="8_{3EF1F1B5-8330-41C8-94B5-FE843FEA7E5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E15" i="1"/>
  <c r="E29" i="1"/>
  <c r="J27" i="1"/>
  <c r="E30" i="1" l="1"/>
</calcChain>
</file>

<file path=xl/sharedStrings.xml><?xml version="1.0" encoding="utf-8"?>
<sst xmlns="http://schemas.openxmlformats.org/spreadsheetml/2006/main" count="25" uniqueCount="23">
  <si>
    <t>MONTHLY BUDGET PLANNER</t>
  </si>
  <si>
    <t>INCOME</t>
  </si>
  <si>
    <t>AMOUNT</t>
  </si>
  <si>
    <t>SALARY</t>
  </si>
  <si>
    <t>INVESTMENT</t>
  </si>
  <si>
    <t>SIDE JOBS</t>
  </si>
  <si>
    <t>OTHERS</t>
  </si>
  <si>
    <t>TOTAL</t>
  </si>
  <si>
    <t>EXPENSES</t>
  </si>
  <si>
    <t>RENT</t>
  </si>
  <si>
    <t>ELECTRICITY BILL</t>
  </si>
  <si>
    <t>WATER BILL</t>
  </si>
  <si>
    <t>GROCERY</t>
  </si>
  <si>
    <t>TRANSPORTATION</t>
  </si>
  <si>
    <t>ENTERTAINMENT</t>
  </si>
  <si>
    <t>DINING OUT</t>
  </si>
  <si>
    <t>HOUSE MAINTAINENCE</t>
  </si>
  <si>
    <t>TOTAL EXPECTED COST</t>
  </si>
  <si>
    <t xml:space="preserve"> ACTUAL COST</t>
  </si>
  <si>
    <t>DIFFERENCE</t>
  </si>
  <si>
    <t>HEALTH</t>
  </si>
  <si>
    <t>MISCELLANEOUS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</si>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</sst>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2">
    <font>
      <sz val="11"/>
      <color theme="1"/>
      <name val="Aptos Narrow"/>
      <family val="2"/>
      <scheme val="minor"/>
    </font>
    <font>
      <sz val="18"/>
      <color theme="3"/>
      <name val="Calibri"/>
      <scheme val="major"/>
    </font>
    <font>
      <sz val="11"/>
      <color rgb="FF006100"/>
      <name val="Calibri"/>
      <scheme val="minor"/>
    </font>
    <font>
      <b/>
      <sz val="11"/>
      <color rgb="FFFA7D00"/>
      <name val="Calibri"/>
      <scheme val="minor"/>
    </font>
    <font>
      <b/>
      <sz val="11"/>
      <color theme="1"/>
      <name val="Calibri"/>
      <scheme val="minor"/>
    </font>
    <font>
      <sz val="11"/>
      <color rgb="FF00B050"/>
      <name val="Arial Black"/>
    </font>
    <font>
      <sz val="14"/>
      <color theme="1"/>
      <name val="Aptos Narrow"/>
      <family val="2"/>
      <scheme val="minor"/>
    </font>
    <font>
      <sz val="14"/>
      <color theme="1"/>
      <name val="Arial Black"/>
    </font>
    <font>
      <sz val="14"/>
      <color rgb="FF006100"/>
      <name val="Calibri"/>
      <scheme val="minor"/>
    </font>
    <font>
      <b/>
      <sz val="14"/>
      <color rgb="FF000000"/>
      <name val="Aptos Narrow"/>
      <scheme val="minor"/>
    </font>
    <font>
      <sz val="14"/>
      <color rgb="FF000000"/>
      <name val="Aptos Narrow"/>
      <scheme val="minor"/>
    </font>
    <font>
      <sz val="16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</cellStyleXfs>
  <cellXfs count="24">
    <xf numFmtId="0" fontId="0" fillId="0" borderId="0" xfId="0"/>
    <xf numFmtId="0" fontId="5" fillId="5" borderId="0" xfId="0" applyFont="1" applyFill="1"/>
    <xf numFmtId="0" fontId="7" fillId="5" borderId="0" xfId="0" applyFont="1" applyFill="1"/>
    <xf numFmtId="0" fontId="6" fillId="0" borderId="0" xfId="0" applyFont="1"/>
    <xf numFmtId="0" fontId="8" fillId="2" borderId="0" xfId="2" applyFont="1" applyFill="1"/>
    <xf numFmtId="164" fontId="8" fillId="2" borderId="0" xfId="2" applyNumberFormat="1" applyFont="1" applyFill="1"/>
    <xf numFmtId="164" fontId="8" fillId="8" borderId="0" xfId="2" applyNumberFormat="1" applyFont="1" applyFill="1"/>
    <xf numFmtId="0" fontId="10" fillId="5" borderId="0" xfId="0" applyFont="1" applyFill="1"/>
    <xf numFmtId="0" fontId="1" fillId="5" borderId="0" xfId="1" applyFill="1"/>
    <xf numFmtId="0" fontId="6" fillId="6" borderId="3" xfId="0" applyFont="1" applyFill="1" applyBorder="1"/>
    <xf numFmtId="164" fontId="6" fillId="6" borderId="3" xfId="0" applyNumberFormat="1" applyFont="1" applyFill="1" applyBorder="1"/>
    <xf numFmtId="17" fontId="6" fillId="6" borderId="3" xfId="0" applyNumberFormat="1" applyFont="1" applyFill="1" applyBorder="1"/>
    <xf numFmtId="17" fontId="3" fillId="4" borderId="3" xfId="3" applyNumberFormat="1" applyBorder="1"/>
    <xf numFmtId="164" fontId="4" fillId="0" borderId="3" xfId="4" applyNumberFormat="1" applyFill="1" applyBorder="1"/>
    <xf numFmtId="0" fontId="9" fillId="7" borderId="0" xfId="0" applyFont="1" applyFill="1" applyBorder="1"/>
    <xf numFmtId="0" fontId="6" fillId="0" borderId="4" xfId="0" applyFont="1" applyBorder="1"/>
    <xf numFmtId="164" fontId="6" fillId="0" borderId="4" xfId="0" applyNumberFormat="1" applyFont="1" applyBorder="1"/>
    <xf numFmtId="0" fontId="6" fillId="0" borderId="5" xfId="0" applyFont="1" applyBorder="1"/>
    <xf numFmtId="164" fontId="6" fillId="0" borderId="5" xfId="0" applyNumberFormat="1" applyFont="1" applyBorder="1"/>
    <xf numFmtId="0" fontId="3" fillId="4" borderId="6" xfId="3" applyBorder="1"/>
    <xf numFmtId="164" fontId="4" fillId="0" borderId="5" xfId="4" applyNumberFormat="1" applyFill="1" applyBorder="1"/>
    <xf numFmtId="0" fontId="3" fillId="4" borderId="7" xfId="3" applyBorder="1"/>
    <xf numFmtId="164" fontId="4" fillId="0" borderId="8" xfId="4" applyNumberFormat="1" applyFill="1" applyBorder="1"/>
    <xf numFmtId="0" fontId="11" fillId="6" borderId="0" xfId="0" applyFont="1" applyFill="1"/>
  </cellXfs>
  <cellStyles count="5">
    <cellStyle name="Calculation" xfId="3" builtinId="22"/>
    <cellStyle name="Good" xfId="2" builtinId="26"/>
    <cellStyle name="Normal" xfId="0" builtinId="0"/>
    <cellStyle name="Title" xfId="1" builtinId="15"/>
    <cellStyle name="Total" xfId="4" builtinId="25"/>
  </cellStyles>
  <dxfs count="12">
    <dxf>
      <font>
        <sz val="14"/>
      </font>
      <numFmt numFmtId="164" formatCode="&quot;₹&quot;\ #,##0.00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sz val="14"/>
      </font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sz val="14"/>
      </font>
    </dxf>
    <dxf>
      <font>
        <sz val="14"/>
      </font>
    </dxf>
    <dxf>
      <font>
        <sz val="14"/>
      </font>
      <numFmt numFmtId="164" formatCode="&quot;₹&quot;\ #,##0.0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</a:p>
        </c:rich>
      </c:tx>
      <c:overlay val="0"/>
      <c:spPr>
        <a:solidFill>
          <a:srgbClr val="B5E6A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4DC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50-4B22-B409-D5B9E8F07126}"/>
              </c:ext>
            </c:extLst>
          </c:dPt>
          <c:dPt>
            <c:idx val="1"/>
            <c:invertIfNegative val="0"/>
            <c:bubble3D val="0"/>
            <c:spPr>
              <a:solidFill>
                <a:srgbClr val="94DC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50-4B22-B409-D5B9E8F07126}"/>
              </c:ext>
            </c:extLst>
          </c:dPt>
          <c:dPt>
            <c:idx val="2"/>
            <c:invertIfNegative val="0"/>
            <c:bubble3D val="0"/>
            <c:spPr>
              <a:solidFill>
                <a:srgbClr val="94DC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50-4B22-B409-D5B9E8F07126}"/>
              </c:ext>
            </c:extLst>
          </c:dPt>
          <c:dPt>
            <c:idx val="3"/>
            <c:invertIfNegative val="0"/>
            <c:bubble3D val="0"/>
            <c:spPr>
              <a:solidFill>
                <a:srgbClr val="94DC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550-4B22-B409-D5B9E8F07126}"/>
              </c:ext>
            </c:extLst>
          </c:dPt>
          <c:dPt>
            <c:idx val="4"/>
            <c:invertIfNegative val="0"/>
            <c:bubble3D val="0"/>
            <c:spPr>
              <a:solidFill>
                <a:srgbClr val="94DC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50-4B22-B409-D5B9E8F07126}"/>
              </c:ext>
            </c:extLst>
          </c:dPt>
          <c:dPt>
            <c:idx val="5"/>
            <c:invertIfNegative val="0"/>
            <c:bubble3D val="0"/>
            <c:spPr>
              <a:solidFill>
                <a:srgbClr val="94DC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550-4B22-B409-D5B9E8F07126}"/>
              </c:ext>
            </c:extLst>
          </c:dPt>
          <c:dPt>
            <c:idx val="6"/>
            <c:invertIfNegative val="0"/>
            <c:bubble3D val="0"/>
            <c:spPr>
              <a:solidFill>
                <a:srgbClr val="94DC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50-4B22-B409-D5B9E8F07126}"/>
              </c:ext>
            </c:extLst>
          </c:dPt>
          <c:dPt>
            <c:idx val="7"/>
            <c:invertIfNegative val="0"/>
            <c:bubble3D val="0"/>
            <c:spPr>
              <a:solidFill>
                <a:srgbClr val="94DC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550-4B22-B409-D5B9E8F07126}"/>
              </c:ext>
            </c:extLst>
          </c:dPt>
          <c:dPt>
            <c:idx val="8"/>
            <c:invertIfNegative val="0"/>
            <c:bubble3D val="0"/>
            <c:spPr>
              <a:solidFill>
                <a:srgbClr val="94DC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50-4B22-B409-D5B9E8F07126}"/>
              </c:ext>
            </c:extLst>
          </c:dPt>
          <c:dPt>
            <c:idx val="9"/>
            <c:invertIfNegative val="0"/>
            <c:bubble3D val="0"/>
            <c:spPr>
              <a:solidFill>
                <a:srgbClr val="94DC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550-4B22-B409-D5B9E8F07126}"/>
              </c:ext>
            </c:extLst>
          </c:dPt>
          <c:cat>
            <c:strRef>
              <c:f>Sheet1!$D$19:$D$28</c:f>
              <c:strCache>
                <c:ptCount val="10"/>
                <c:pt idx="0">
                  <c:v>RENT</c:v>
                </c:pt>
                <c:pt idx="1">
                  <c:v>ELECTRICITY BILL</c:v>
                </c:pt>
                <c:pt idx="2">
                  <c:v>WATER BILL</c:v>
                </c:pt>
                <c:pt idx="3">
                  <c:v>GROCERY</c:v>
                </c:pt>
                <c:pt idx="4">
                  <c:v>TRANSPORTATION</c:v>
                </c:pt>
                <c:pt idx="5">
                  <c:v>ENTERTAINMENT</c:v>
                </c:pt>
                <c:pt idx="6">
                  <c:v>DINING OUT</c:v>
                </c:pt>
                <c:pt idx="7">
                  <c:v>HOUSE MAINTAINENCE</c:v>
                </c:pt>
                <c:pt idx="8">
                  <c:v>HEALTH</c:v>
                </c:pt>
                <c:pt idx="9">
                  <c:v>MISCELLANEOUS</c:v>
                </c:pt>
              </c:strCache>
            </c:strRef>
          </c:cat>
          <c:val>
            <c:numRef>
              <c:f>Sheet1!$E$19:$E$28</c:f>
              <c:numCache>
                <c:formatCode>"₹"\ #,##0.00</c:formatCode>
                <c:ptCount val="10"/>
                <c:pt idx="0">
                  <c:v>15000</c:v>
                </c:pt>
                <c:pt idx="1">
                  <c:v>3000</c:v>
                </c:pt>
                <c:pt idx="2">
                  <c:v>2000</c:v>
                </c:pt>
                <c:pt idx="3">
                  <c:v>3000</c:v>
                </c:pt>
                <c:pt idx="4">
                  <c:v>2500</c:v>
                </c:pt>
                <c:pt idx="5">
                  <c:v>2000</c:v>
                </c:pt>
                <c:pt idx="6">
                  <c:v>3500</c:v>
                </c:pt>
                <c:pt idx="7">
                  <c:v>5000</c:v>
                </c:pt>
                <c:pt idx="8">
                  <c:v>1500</c:v>
                </c:pt>
                <c:pt idx="9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50-4B22-B409-D5B9E8F0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515911"/>
        <c:axId val="102245384"/>
      </c:barChart>
      <c:catAx>
        <c:axId val="1179515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384"/>
        <c:crosses val="autoZero"/>
        <c:auto val="1"/>
        <c:lblAlgn val="ctr"/>
        <c:lblOffset val="100"/>
        <c:noMultiLvlLbl val="0"/>
      </c:catAx>
      <c:valAx>
        <c:axId val="1022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15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solidFill>
          <a:srgbClr val="B5E6A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87331"/>
            </a:solidFill>
            <a:ln>
              <a:solidFill>
                <a:srgbClr val="E87331"/>
              </a:solidFill>
              <a:prstDash val="solid"/>
            </a:ln>
            <a:effectLst/>
          </c:spPr>
          <c:invertIfNegative val="0"/>
          <c:cat>
            <c:strRef>
              <c:f>Sheet1!$D$11:$D$14</c:f>
              <c:strCache>
                <c:ptCount val="4"/>
                <c:pt idx="0">
                  <c:v>SALARY</c:v>
                </c:pt>
                <c:pt idx="1">
                  <c:v>INVESTMENT</c:v>
                </c:pt>
                <c:pt idx="2">
                  <c:v>SIDE JOBS</c:v>
                </c:pt>
                <c:pt idx="3">
                  <c:v>OTHERS</c:v>
                </c:pt>
              </c:strCache>
            </c:strRef>
          </c:cat>
          <c:val>
            <c:numRef>
              <c:f>Sheet1!$E$11:$E$14</c:f>
              <c:numCache>
                <c:formatCode>"₹"\ #,##0.00</c:formatCode>
                <c:ptCount val="4"/>
                <c:pt idx="0">
                  <c:v>65000</c:v>
                </c:pt>
                <c:pt idx="1">
                  <c:v>10000</c:v>
                </c:pt>
                <c:pt idx="2">
                  <c:v>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E-4C05-8EFE-B4F4E8CC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786696"/>
        <c:axId val="1404801032"/>
      </c:barChart>
      <c:catAx>
        <c:axId val="140478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01032"/>
        <c:crosses val="autoZero"/>
        <c:auto val="1"/>
        <c:lblAlgn val="ctr"/>
        <c:lblOffset val="100"/>
        <c:noMultiLvlLbl val="0"/>
      </c:catAx>
      <c:valAx>
        <c:axId val="14048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8</xdr:row>
      <xdr:rowOff>219075</xdr:rowOff>
    </xdr:from>
    <xdr:to>
      <xdr:col>19</xdr:col>
      <xdr:colOff>428625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B6539-1F67-0CEC-9998-4F6B882F3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9</xdr:row>
      <xdr:rowOff>0</xdr:rowOff>
    </xdr:from>
    <xdr:to>
      <xdr:col>9</xdr:col>
      <xdr:colOff>1304925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F250D-4124-34E4-17F4-C456FE56B8FD}"/>
            </a:ext>
            <a:ext uri="{147F2762-F138-4A5C-976F-8EAC2B608ADB}">
              <a16:predDERef xmlns:a16="http://schemas.microsoft.com/office/drawing/2014/main" pred="{A43B6539-1F67-0CEC-9998-4F6B882F3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0F5517-BB14-41DE-BB07-5EAD11703354}" name="Table4" displayName="Table4" ref="D10:E15" totalsRowShown="0" headerRowDxfId="10" dataDxfId="9" headerRowBorderDxfId="7" tableBorderDxfId="8" totalsRowBorderDxfId="6">
  <autoFilter ref="D10:E15" xr:uid="{0E0F5517-BB14-41DE-BB07-5EAD11703354}">
    <filterColumn colId="0" hiddenButton="1"/>
    <filterColumn colId="1" hiddenButton="1"/>
  </autoFilter>
  <tableColumns count="2">
    <tableColumn id="1" xr3:uid="{C73DE056-E25C-4839-AE93-467A9DAD2744}" name="INCOME" dataDxfId="5"/>
    <tableColumn id="2" xr3:uid="{80928CF5-FB76-4586-AB90-5F5E8AAF4C70}" name="AMOUNT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A334CD-8A47-44DB-AC3B-AB55195F7999}" name="Table5" displayName="Table5" ref="D18:E30" totalsRowShown="0" headerRowDxfId="3" dataDxfId="2">
  <autoFilter ref="D18:E30" xr:uid="{98A334CD-8A47-44DB-AC3B-AB55195F7999}">
    <filterColumn colId="0" hiddenButton="1"/>
    <filterColumn colId="1" hiddenButton="1"/>
  </autoFilter>
  <tableColumns count="2">
    <tableColumn id="1" xr3:uid="{36A0401D-62D3-4A9F-A0E8-18FAE86750DD}" name="EXPENSES" dataDxfId="1"/>
    <tableColumn id="2" xr3:uid="{F8E43342-E85C-462C-B9C3-B0F5A1782E14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K30"/>
  <sheetViews>
    <sheetView tabSelected="1" topLeftCell="B1" workbookViewId="0">
      <selection activeCell="I2" sqref="I2"/>
    </sheetView>
  </sheetViews>
  <sheetFormatPr defaultRowHeight="15"/>
  <cols>
    <col min="3" max="3" width="15.140625" customWidth="1"/>
    <col min="4" max="4" width="25.85546875" customWidth="1"/>
    <col min="5" max="5" width="23" customWidth="1"/>
    <col min="6" max="6" width="21.42578125" customWidth="1"/>
    <col min="7" max="7" width="11.5703125" bestFit="1" customWidth="1"/>
    <col min="8" max="8" width="14" customWidth="1"/>
    <col min="9" max="9" width="41.85546875" customWidth="1"/>
    <col min="10" max="10" width="20.85546875" customWidth="1"/>
    <col min="11" max="11" width="14" customWidth="1"/>
  </cols>
  <sheetData>
    <row r="1" spans="4:9" ht="22.5">
      <c r="I1" s="2"/>
    </row>
    <row r="2" spans="4:9" ht="21">
      <c r="I2" s="23" t="s">
        <v>0</v>
      </c>
    </row>
    <row r="3" spans="4:9" ht="24">
      <c r="H3" s="1"/>
      <c r="I3" s="8"/>
    </row>
    <row r="6" spans="4:9" ht="18.75">
      <c r="D6" s="3"/>
      <c r="E6" s="3"/>
      <c r="F6" s="3"/>
    </row>
    <row r="7" spans="4:9" ht="18.75">
      <c r="I7" s="7"/>
    </row>
    <row r="9" spans="4:9" ht="18.75">
      <c r="D9" s="3"/>
      <c r="E9" s="3"/>
      <c r="F9" s="3"/>
    </row>
    <row r="10" spans="4:9" ht="18.75">
      <c r="D10" s="14" t="s">
        <v>1</v>
      </c>
      <c r="E10" s="14" t="s">
        <v>2</v>
      </c>
      <c r="F10" s="3"/>
    </row>
    <row r="11" spans="4:9" ht="18.75">
      <c r="D11" s="9" t="s">
        <v>3</v>
      </c>
      <c r="E11" s="10">
        <v>65000</v>
      </c>
      <c r="F11" s="3"/>
    </row>
    <row r="12" spans="4:9" ht="18.75">
      <c r="D12" s="9" t="s">
        <v>4</v>
      </c>
      <c r="E12" s="10">
        <v>10000</v>
      </c>
      <c r="F12" s="3"/>
    </row>
    <row r="13" spans="4:9" ht="18.75">
      <c r="D13" s="9" t="s">
        <v>5</v>
      </c>
      <c r="E13" s="10">
        <v>0</v>
      </c>
      <c r="F13" s="3"/>
    </row>
    <row r="14" spans="4:9" ht="18.75">
      <c r="D14" s="11" t="s">
        <v>6</v>
      </c>
      <c r="E14" s="10">
        <v>2500</v>
      </c>
      <c r="F14" s="3"/>
    </row>
    <row r="15" spans="4:9" ht="18.75">
      <c r="D15" s="12" t="s">
        <v>7</v>
      </c>
      <c r="E15" s="13">
        <f>SUM(E11:E14)</f>
        <v>77500</v>
      </c>
      <c r="F15" s="3"/>
    </row>
    <row r="16" spans="4:9" ht="18.75">
      <c r="D16" s="3"/>
      <c r="E16" s="3"/>
      <c r="F16" s="3"/>
    </row>
    <row r="17" spans="4:11" ht="18.75">
      <c r="D17" s="3"/>
      <c r="E17" s="3"/>
      <c r="F17" s="3"/>
    </row>
    <row r="18" spans="4:11" ht="18.75">
      <c r="D18" s="3" t="s">
        <v>8</v>
      </c>
      <c r="E18" s="3" t="s">
        <v>2</v>
      </c>
      <c r="F18" s="3"/>
    </row>
    <row r="19" spans="4:11" ht="18.75">
      <c r="D19" s="15" t="s">
        <v>9</v>
      </c>
      <c r="E19" s="16">
        <v>15000</v>
      </c>
      <c r="F19" s="3"/>
    </row>
    <row r="20" spans="4:11" ht="18.75">
      <c r="D20" s="17" t="s">
        <v>10</v>
      </c>
      <c r="E20" s="18">
        <v>3000</v>
      </c>
      <c r="F20" s="3"/>
    </row>
    <row r="21" spans="4:11" ht="18.75">
      <c r="D21" s="17" t="s">
        <v>11</v>
      </c>
      <c r="E21" s="18">
        <v>2000</v>
      </c>
      <c r="F21" s="3"/>
    </row>
    <row r="22" spans="4:11" ht="18.75">
      <c r="D22" s="17" t="s">
        <v>12</v>
      </c>
      <c r="E22" s="18">
        <v>3000</v>
      </c>
      <c r="F22" s="3"/>
    </row>
    <row r="23" spans="4:11" ht="18.75">
      <c r="D23" s="17" t="s">
        <v>13</v>
      </c>
      <c r="E23" s="18">
        <v>2500</v>
      </c>
      <c r="F23" s="3"/>
    </row>
    <row r="24" spans="4:11" ht="18.75">
      <c r="D24" s="17" t="s">
        <v>14</v>
      </c>
      <c r="E24" s="18">
        <v>2000</v>
      </c>
      <c r="F24" s="3"/>
    </row>
    <row r="25" spans="4:11" ht="18.75">
      <c r="D25" s="17" t="s">
        <v>15</v>
      </c>
      <c r="E25" s="18">
        <v>3500</v>
      </c>
      <c r="F25" s="3"/>
    </row>
    <row r="26" spans="4:11" ht="18.75">
      <c r="D26" s="17" t="s">
        <v>16</v>
      </c>
      <c r="E26" s="18">
        <v>5000</v>
      </c>
      <c r="F26" s="3"/>
      <c r="I26" s="4" t="s">
        <v>17</v>
      </c>
      <c r="J26" s="4" t="s">
        <v>18</v>
      </c>
      <c r="K26" s="4" t="s">
        <v>19</v>
      </c>
    </row>
    <row r="27" spans="4:11" ht="18.75">
      <c r="D27" s="17" t="s">
        <v>20</v>
      </c>
      <c r="E27" s="18">
        <v>1500</v>
      </c>
      <c r="F27" s="3"/>
      <c r="I27" s="5">
        <v>40000</v>
      </c>
      <c r="J27" s="5">
        <f>E29</f>
        <v>40500</v>
      </c>
      <c r="K27" s="6">
        <f>I27-J27</f>
        <v>-500</v>
      </c>
    </row>
    <row r="28" spans="4:11" ht="18.75">
      <c r="D28" s="17" t="s">
        <v>21</v>
      </c>
      <c r="E28" s="18">
        <v>3000</v>
      </c>
      <c r="F28" s="3"/>
    </row>
    <row r="29" spans="4:11" ht="18.75">
      <c r="D29" s="19" t="s">
        <v>7</v>
      </c>
      <c r="E29" s="20">
        <f>SUM(E19:E28)</f>
        <v>40500</v>
      </c>
      <c r="F29" s="3"/>
    </row>
    <row r="30" spans="4:11" ht="18.75">
      <c r="D30" s="21" t="s">
        <v>22</v>
      </c>
      <c r="E30" s="22">
        <f>E15-E29</f>
        <v>37000</v>
      </c>
      <c r="F30" s="3"/>
    </row>
  </sheetData>
  <conditionalFormatting sqref="K27">
    <cfRule type="expression" dxfId="11" priority="2">
      <formula>$J$27&gt;$I$27</formula>
    </cfRule>
  </conditionalFormatting>
  <conditionalFormatting sqref="I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{C281D56F-CFC1-4A25-9AE1-D9CF5F9DEB4C}</x14:id>
        </ext>
      </extLst>
    </cfRule>
  </conditionalFormatting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81D56F-CFC1-4A25-9AE1-D9CF5F9DEB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2024-08-12T16:16:43Z</dcterms:created>
  <dcterms:modified xsi:type="dcterms:W3CDTF">2024-08-12T19:04:26Z</dcterms:modified>
  <cp:category/>
  <cp:contentStatus/>
</cp:coreProperties>
</file>