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352d70b76a1bbde/Documents==/Documents/"/>
    </mc:Choice>
  </mc:AlternateContent>
  <xr:revisionPtr revIDLastSave="0" documentId="8_{36CCEAA0-BC12-44D2-B6B7-A323AC7FB9BB}" xr6:coauthVersionLast="47" xr6:coauthVersionMax="47" xr10:uidLastSave="{00000000-0000-0000-0000-000000000000}"/>
  <bookViews>
    <workbookView xWindow="-108" yWindow="-108" windowWidth="23256" windowHeight="12456" activeTab="1" xr2:uid="{9712B125-01C3-4BEC-B9C3-09621BC0C367}"/>
  </bookViews>
  <sheets>
    <sheet name="Scenario Summary " sheetId="5" r:id="rId1"/>
    <sheet name="Simulator" sheetId="1" r:id="rId2"/>
  </sheets>
  <definedNames>
    <definedName name="AvgCostPerHire">Simulator!$E$10</definedName>
    <definedName name="avgSalary">Simulator!$B$7</definedName>
    <definedName name="Budget">Simulator!$B$10</definedName>
    <definedName name="feeAmount">Simulator!$E$8</definedName>
    <definedName name="hires">Simulator!$B$6</definedName>
    <definedName name="Recruitment_fee">Simulator!$B$9</definedName>
    <definedName name="TotalCost">Simulator!$E$9</definedName>
    <definedName name="TotalSalary">Simulator!$E$6</definedName>
    <definedName name="TotalTraining">Simulator!$E$7</definedName>
    <definedName name="trainPerHire">Simulator!$B$8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H7" i="1" s="1"/>
  <c r="E6" i="1"/>
  <c r="E8" i="1" s="1"/>
  <c r="E16" i="1" l="1"/>
  <c r="E9" i="1"/>
  <c r="H6" i="1"/>
  <c r="H8" i="1"/>
  <c r="E10" i="1" l="1"/>
</calcChain>
</file>

<file path=xl/sharedStrings.xml><?xml version="1.0" encoding="utf-8"?>
<sst xmlns="http://schemas.openxmlformats.org/spreadsheetml/2006/main" count="42" uniqueCount="37">
  <si>
    <t>Label</t>
  </si>
  <si>
    <t>Value</t>
  </si>
  <si>
    <t>Number of hires</t>
  </si>
  <si>
    <t>Avg salary per hire</t>
  </si>
  <si>
    <t>Training cost per hire</t>
  </si>
  <si>
    <t>Recruitment fee</t>
  </si>
  <si>
    <t>Budget</t>
  </si>
  <si>
    <t>Metric</t>
  </si>
  <si>
    <t>Formula</t>
  </si>
  <si>
    <t>Total Salary Cost</t>
  </si>
  <si>
    <t>Total training cost</t>
  </si>
  <si>
    <t>Recruitment fee Amount</t>
  </si>
  <si>
    <t>Total Hiring Cost</t>
  </si>
  <si>
    <t>Average Cost per hire</t>
  </si>
  <si>
    <t>INPUTS</t>
  </si>
  <si>
    <t>CALCULATIONS</t>
  </si>
  <si>
    <t>Part</t>
  </si>
  <si>
    <t>Values</t>
  </si>
  <si>
    <t>Salary</t>
  </si>
  <si>
    <t xml:space="preserve">Training </t>
  </si>
  <si>
    <t>Recruitment Fees</t>
  </si>
  <si>
    <t>WHAT IF ANALYSIS</t>
  </si>
  <si>
    <t xml:space="preserve">Aggressive </t>
  </si>
  <si>
    <t>Base</t>
  </si>
  <si>
    <t>Conservative</t>
  </si>
  <si>
    <t>hires</t>
  </si>
  <si>
    <t>Recruitment_fee</t>
  </si>
  <si>
    <t>First scenario</t>
  </si>
  <si>
    <t>Created by Asus on 8/19/2025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</si>
  <si>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</si>
  <si>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</si>
  <si>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</si>
  <si>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</si>
  <si>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</si>
  <si>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</si>
  <si>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</si>
  <si>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TotalCost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</si>
</sst>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0" applyNumberFormat="1"/>
    <xf numFmtId="44" fontId="0" fillId="0" borderId="0" xfId="1" applyFont="1"/>
    <xf numFmtId="9" fontId="0" fillId="0" borderId="0" xfId="2" applyFont="1"/>
    <xf numFmtId="44" fontId="0" fillId="0" borderId="0" xfId="0" applyNumberFormat="1"/>
    <xf numFmtId="44" fontId="3" fillId="0" borderId="0" xfId="1" applyFont="1"/>
    <xf numFmtId="0" fontId="0" fillId="2" borderId="0" xfId="0" applyFill="1"/>
    <xf numFmtId="0" fontId="4" fillId="0" borderId="0" xfId="0" applyFont="1"/>
    <xf numFmtId="0" fontId="4" fillId="3" borderId="0" xfId="0" applyFont="1" applyFill="1"/>
    <xf numFmtId="0" fontId="2" fillId="2" borderId="0" xfId="0" applyFont="1" applyFill="1"/>
    <xf numFmtId="0" fontId="2" fillId="3" borderId="0" xfId="0" applyFont="1" applyFill="1"/>
    <xf numFmtId="0" fontId="0" fillId="4" borderId="1" xfId="0" applyFill="1" applyBorder="1"/>
    <xf numFmtId="0" fontId="0" fillId="0" borderId="0" xfId="0" applyFill="1" applyBorder="1" applyAlignment="1"/>
    <xf numFmtId="9" fontId="0" fillId="0" borderId="0" xfId="0" applyNumberFormat="1" applyFill="1" applyBorder="1" applyAlignment="1"/>
    <xf numFmtId="44" fontId="0" fillId="0" borderId="0" xfId="0" applyNumberFormat="1" applyFill="1" applyBorder="1" applyAlignment="1"/>
    <xf numFmtId="44" fontId="0" fillId="0" borderId="3" xfId="0" applyNumberFormat="1" applyFill="1" applyBorder="1" applyAlignment="1"/>
    <xf numFmtId="0" fontId="5" fillId="5" borderId="1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0" fillId="0" borderId="4" xfId="0" applyFill="1" applyBorder="1" applyAlignment="1"/>
    <xf numFmtId="0" fontId="6" fillId="6" borderId="0" xfId="0" applyFont="1" applyFill="1" applyBorder="1" applyAlignment="1">
      <alignment horizontal="left"/>
    </xf>
    <xf numFmtId="0" fontId="7" fillId="6" borderId="4" xfId="0" applyFont="1" applyFill="1" applyBorder="1" applyAlignment="1">
      <alignment horizontal="left"/>
    </xf>
    <xf numFmtId="0" fontId="6" fillId="6" borderId="3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right"/>
    </xf>
    <xf numFmtId="0" fontId="8" fillId="5" borderId="1" xfId="0" applyFont="1" applyFill="1" applyBorder="1" applyAlignment="1">
      <alignment horizontal="right"/>
    </xf>
    <xf numFmtId="0" fontId="0" fillId="7" borderId="0" xfId="0" applyFill="1" applyBorder="1" applyAlignment="1"/>
    <xf numFmtId="9" fontId="0" fillId="7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</cellXfs>
  <cellStyles count="3">
    <cellStyle name="Currency" xfId="1" builtinId="4"/>
    <cellStyle name="Normal" xfId="0" builtinId="0"/>
    <cellStyle name="Percent" xfId="2" builtinId="5"/>
  </cellStyles>
  <dxfs count="10">
    <dxf>
      <font>
        <color theme="2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ont>
        <color theme="2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ont>
        <color theme="2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 patternType="solid">
          <fgColor indexed="64"/>
          <bgColor theme="8" tint="-0.249977111117893"/>
        </patternFill>
      </fill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Simulator!$H$5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explosion val="3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A6-4974-9C6E-383612D0BDD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6A6-4974-9C6E-383612D0BDD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A6-4974-9C6E-383612D0BDDC}"/>
              </c:ext>
            </c:extLst>
          </c:dPt>
          <c:dLbls>
            <c:dLbl>
              <c:idx val="0"/>
              <c:layout>
                <c:manualLayout>
                  <c:x val="-5.8964769709762131E-2"/>
                  <c:y val="-4.8176065578228212E-2"/>
                </c:manualLayout>
              </c:layout>
              <c:spPr>
                <a:xfrm>
                  <a:off x="1488814" y="1777230"/>
                  <a:ext cx="665020" cy="313083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79642"/>
                        <a:gd name="adj2" fmla="val -157845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0876134894269991"/>
                      <c:h val="0.168063236590965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6A6-4974-9C6E-383612D0BDDC}"/>
                </c:ext>
              </c:extLst>
            </c:dLbl>
            <c:dLbl>
              <c:idx val="1"/>
              <c:layout>
                <c:manualLayout>
                  <c:x val="-2.9333329637795742E-2"/>
                  <c:y val="2.0560741611379319E-2"/>
                </c:manualLayout>
              </c:layout>
              <c:spPr>
                <a:xfrm>
                  <a:off x="0" y="47120"/>
                  <a:ext cx="743398" cy="570254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60657"/>
                        <a:gd name="adj2" fmla="val 7122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434069068673713"/>
                      <c:h val="0.248827066354531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6A6-4974-9C6E-383612D0BDDC}"/>
                </c:ext>
              </c:extLst>
            </c:dLbl>
            <c:dLbl>
              <c:idx val="2"/>
              <c:layout>
                <c:manualLayout>
                  <c:x val="0.4380940665586362"/>
                  <c:y val="-1.7452424013671627E-2"/>
                </c:manualLayout>
              </c:layout>
              <c:spPr>
                <a:xfrm>
                  <a:off x="943581" y="0"/>
                  <a:ext cx="927345" cy="618972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47849"/>
                        <a:gd name="adj2" fmla="val 74649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3055526537548139"/>
                      <c:h val="0.27623745496999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6A6-4974-9C6E-383612D0BDD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Simulator!$G$6:$G$8</c:f>
              <c:strCache>
                <c:ptCount val="3"/>
                <c:pt idx="0">
                  <c:v>Salary</c:v>
                </c:pt>
                <c:pt idx="1">
                  <c:v>Training </c:v>
                </c:pt>
                <c:pt idx="2">
                  <c:v>Recruitment Fees</c:v>
                </c:pt>
              </c:strCache>
            </c:strRef>
          </c:cat>
          <c:val>
            <c:numRef>
              <c:f>Simulator!$H$6:$H$8</c:f>
              <c:numCache>
                <c:formatCode>General</c:formatCode>
                <c:ptCount val="3"/>
                <c:pt idx="0">
                  <c:v>360000</c:v>
                </c:pt>
                <c:pt idx="1">
                  <c:v>60000</c:v>
                </c:pt>
                <c:pt idx="2">
                  <c:v>28800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6-4974-9C6E-383612D0B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B$6" max="50" min="10" page="10" val="1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98136</xdr:colOff>
      <xdr:row>1</xdr:row>
      <xdr:rowOff>98137</xdr:rowOff>
    </xdr:from>
    <xdr:to>
      <xdr:col>11</xdr:col>
      <xdr:colOff>427182</xdr:colOff>
      <xdr:row>13</xdr:row>
      <xdr:rowOff>173181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A5476-3B12-C17D-F87A-892A217C3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23091</xdr:colOff>
      <xdr:row>12</xdr:row>
      <xdr:rowOff>167410</xdr:rowOff>
    </xdr:from>
    <xdr:to>
      <xdr:col>5</xdr:col>
      <xdr:colOff>11545</xdr:colOff>
      <xdr:row>14</xdr:row>
      <xdr:rowOff>40409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8257E8A-4019-5744-068B-0923E0571BDB}"/>
            </a:ext>
          </a:extLst>
        </xdr:cNvPr>
        <xdr:cNvSpPr/>
      </xdr:nvSpPr>
      <xdr:spPr>
        <a:xfrm>
          <a:off x="1212273" y="2384137"/>
          <a:ext cx="5045363" cy="24245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What recruitment fee % keeps the total hiring cost = budget?</a:t>
          </a:r>
        </a:p>
      </xdr:txBody>
    </xdr:sp>
    <xdr:clientData/>
  </xdr:twoCellAnchor>
  <xdr:twoCellAnchor>
    <xdr:from>
      <xdr:col>5</xdr:col>
      <xdr:colOff>103480</xdr:colOff>
      <xdr:row>12</xdr:row>
      <xdr:rowOff>174037</xdr:rowOff>
    </xdr:from>
    <xdr:to>
      <xdr:col>6</xdr:col>
      <xdr:colOff>625591</xdr:colOff>
      <xdr:row>15</xdr:row>
      <xdr:rowOff>159926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95D0D54-6DF4-E724-6E51-5CA783AB92E1}"/>
            </a:ext>
          </a:extLst>
        </xdr:cNvPr>
        <xdr:cNvSpPr/>
      </xdr:nvSpPr>
      <xdr:spPr>
        <a:xfrm>
          <a:off x="6349999" y="2375370"/>
          <a:ext cx="1373481" cy="5362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it is determined by using</a:t>
          </a:r>
          <a:r>
            <a:rPr lang="en-US" sz="1100" b="1" baseline="0">
              <a:solidFill>
                <a:schemeClr val="tx1"/>
              </a:solidFill>
            </a:rPr>
            <a:t> goal seek.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121920</xdr:colOff>
          <xdr:row>5</xdr:row>
          <xdr:rowOff>0</xdr:rowOff>
        </xdr:from>
        <xdr:to>
          <xdr:col>2</xdr:col>
          <xdr:colOff>640080</xdr:colOff>
          <xdr:row>6</xdr:row>
          <xdr:rowOff>45720</xdr:rowOff>
        </xdr:to>
        <xdr:sp macro="" textlink="">
          <xdr:nvSpPr>
            <xdr:cNvPr id="1041" name="Spinner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D1CA99-8A6D-40EC-B769-02100EF11CC8}" name="Table1" displayName="Table1" ref="D5:E10" totalsRowShown="0" headerRowDxfId="8">
  <autoFilter ref="D5:E10" xr:uid="{5DD1CA99-8A6D-40EC-B769-02100EF11CC8}"/>
  <tableColumns count="2">
    <tableColumn id="1" xr3:uid="{C5D321F9-ACD4-47E0-A0A8-4360BE56E5B1}" name="Metric"/>
    <tableColumn id="2" xr3:uid="{ACEC7C63-F101-49A1-8CCA-226E908C716E}" name="Formula" dataDxfId="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53FEC9-CCC0-41C8-A333-D0F44CE1DC89}" name="Table2" displayName="Table2" ref="A5:B10" totalsRowShown="0" headerRowDxfId="6">
  <autoFilter ref="A5:B10" xr:uid="{6653FEC9-CCC0-41C8-A333-D0F44CE1DC89}"/>
  <tableColumns count="2">
    <tableColumn id="1" xr3:uid="{BB6CEB6B-8054-4A40-BB1A-285A0E502830}" name="Label"/>
    <tableColumn id="2" xr3:uid="{B1854F5E-246B-4D40-98FD-AC2F0F2ED1AC}" name="Value" dataDxfId="7" dataCellStyle="Percent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F2AD41-CC1F-4176-A910-74E2C58BBBBA}" name="Table3" displayName="Table3" ref="G5:H8" totalsRowShown="0">
  <autoFilter ref="G5:H8" xr:uid="{38F2AD41-CC1F-4176-A910-74E2C58BBBBA}"/>
  <tableColumns count="2">
    <tableColumn id="1" xr3:uid="{EAD450C4-517B-400F-AD4F-A419F4E1D9F0}" name="Part"/>
    <tableColumn id="2" xr3:uid="{C0A33EAA-15E2-4FFE-B5CD-0DDA4443437B}" name="Value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0EDBE-8853-484B-A1FC-4954B56C4AA1}">
  <sheetPr>
    <outlinePr summaryBelow="0"/>
  </sheetPr>
  <dimension ref="B1:G13"/>
  <sheetViews>
    <sheetView showGridLines="0" zoomScale="114" workbookViewId="0">
      <selection activeCell="F9" sqref="F9"/>
    </sheetView>
  </sheetViews>
  <sheetFormatPr defaultRowHeight="14.4" outlineLevelRow="1" outlineLevelCol="1" x14ac:dyDescent="0.3"/>
  <cols>
    <col min="3" max="3" width="14.77734375" bestFit="1" customWidth="1"/>
    <col min="4" max="7" width="13.88671875" bestFit="1" customWidth="1" outlineLevel="1"/>
  </cols>
  <sheetData>
    <row r="1" spans="2:7" ht="15" thickBot="1" x14ac:dyDescent="0.35"/>
    <row r="2" spans="2:7" ht="15.6" x14ac:dyDescent="0.3">
      <c r="B2" s="17" t="s">
        <v>29</v>
      </c>
      <c r="C2" s="17"/>
      <c r="D2" s="22"/>
      <c r="E2" s="22"/>
      <c r="F2" s="22"/>
      <c r="G2" s="22"/>
    </row>
    <row r="3" spans="2:7" ht="15.6" collapsed="1" x14ac:dyDescent="0.3">
      <c r="B3" s="16"/>
      <c r="C3" s="16"/>
      <c r="D3" s="23" t="s">
        <v>31</v>
      </c>
      <c r="E3" s="23" t="s">
        <v>24</v>
      </c>
      <c r="F3" s="23" t="s">
        <v>23</v>
      </c>
      <c r="G3" s="23" t="s">
        <v>22</v>
      </c>
    </row>
    <row r="4" spans="2:7" ht="21.6" hidden="1" outlineLevel="1" x14ac:dyDescent="0.3">
      <c r="B4" s="19"/>
      <c r="C4" s="19"/>
      <c r="D4" s="12"/>
      <c r="E4" s="26" t="s">
        <v>27</v>
      </c>
      <c r="F4" s="26" t="s">
        <v>28</v>
      </c>
      <c r="G4" s="26" t="s">
        <v>28</v>
      </c>
    </row>
    <row r="5" spans="2:7" x14ac:dyDescent="0.3">
      <c r="B5" s="20" t="s">
        <v>30</v>
      </c>
      <c r="C5" s="20"/>
      <c r="D5" s="18"/>
      <c r="E5" s="18"/>
      <c r="F5" s="18"/>
      <c r="G5" s="18"/>
    </row>
    <row r="6" spans="2:7" outlineLevel="1" x14ac:dyDescent="0.3">
      <c r="B6" s="19"/>
      <c r="C6" s="19" t="s">
        <v>25</v>
      </c>
      <c r="D6" s="12">
        <v>13</v>
      </c>
      <c r="E6" s="24">
        <v>20</v>
      </c>
      <c r="F6" s="24">
        <v>50</v>
      </c>
      <c r="G6" s="24">
        <v>120</v>
      </c>
    </row>
    <row r="7" spans="2:7" outlineLevel="1" x14ac:dyDescent="0.3">
      <c r="B7" s="19"/>
      <c r="C7" s="19" t="s">
        <v>26</v>
      </c>
      <c r="D7" s="13">
        <v>0.08</v>
      </c>
      <c r="E7" s="25">
        <v>0.05</v>
      </c>
      <c r="F7" s="25">
        <v>0.08</v>
      </c>
      <c r="G7" s="25">
        <v>0.1</v>
      </c>
    </row>
    <row r="8" spans="2:7" x14ac:dyDescent="0.3">
      <c r="B8" s="20" t="s">
        <v>32</v>
      </c>
      <c r="C8" s="20"/>
      <c r="D8" s="18"/>
      <c r="E8" s="18"/>
      <c r="F8" s="18"/>
      <c r="G8" s="18"/>
    </row>
    <row r="9" spans="2:7" outlineLevel="1" x14ac:dyDescent="0.3">
      <c r="B9" s="19"/>
      <c r="C9" s="19" t="s">
        <v>36</v>
      </c>
      <c r="D9" s="14">
        <v>486200</v>
      </c>
      <c r="E9" s="14">
        <v>730000</v>
      </c>
      <c r="F9" s="14">
        <v>1870000</v>
      </c>
      <c r="G9" s="14">
        <v>4560000</v>
      </c>
    </row>
    <row r="10" spans="2:7" ht="15" outlineLevel="1" thickBot="1" x14ac:dyDescent="0.35">
      <c r="B10" s="21"/>
      <c r="C10" s="21" t="s">
        <v>6</v>
      </c>
      <c r="D10" s="15">
        <v>500000</v>
      </c>
      <c r="E10" s="15">
        <v>500000</v>
      </c>
      <c r="F10" s="15">
        <v>500000</v>
      </c>
      <c r="G10" s="15">
        <v>500000</v>
      </c>
    </row>
    <row r="11" spans="2:7" x14ac:dyDescent="0.3">
      <c r="B11" t="s">
        <v>33</v>
      </c>
    </row>
    <row r="12" spans="2:7" x14ac:dyDescent="0.3">
      <c r="B12" t="s">
        <v>34</v>
      </c>
    </row>
    <row r="13" spans="2:7" x14ac:dyDescent="0.3">
      <c r="B1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07BB-691F-40E5-82A7-F9C7BDE38CA4}">
  <dimension ref="A3:H19"/>
  <sheetViews>
    <sheetView tabSelected="1" zoomScale="114" zoomScaleNormal="142" workbookViewId="0">
      <selection activeCell="D18" sqref="D18"/>
    </sheetView>
  </sheetViews>
  <sheetFormatPr defaultRowHeight="14.4" x14ac:dyDescent="0.3"/>
  <cols>
    <col min="1" max="1" width="17.33203125" customWidth="1"/>
    <col min="2" max="2" width="16.109375" customWidth="1"/>
    <col min="3" max="3" width="12.44140625" customWidth="1"/>
    <col min="4" max="4" width="21" customWidth="1"/>
    <col min="5" max="5" width="24.21875" customWidth="1"/>
    <col min="6" max="6" width="12.44140625" bestFit="1" customWidth="1"/>
    <col min="7" max="7" width="15.21875" customWidth="1"/>
  </cols>
  <sheetData>
    <row r="3" spans="1:8" x14ac:dyDescent="0.3">
      <c r="A3" s="10" t="s">
        <v>14</v>
      </c>
      <c r="D3" s="9" t="s">
        <v>15</v>
      </c>
    </row>
    <row r="5" spans="1:8" x14ac:dyDescent="0.3">
      <c r="A5" s="8" t="s">
        <v>0</v>
      </c>
      <c r="B5" s="8" t="s">
        <v>1</v>
      </c>
      <c r="C5" s="11"/>
      <c r="D5" s="6" t="s">
        <v>7</v>
      </c>
      <c r="E5" s="6" t="s">
        <v>8</v>
      </c>
      <c r="G5" t="s">
        <v>16</v>
      </c>
      <c r="H5" t="s">
        <v>17</v>
      </c>
    </row>
    <row r="6" spans="1:8" x14ac:dyDescent="0.3">
      <c r="A6" t="s">
        <v>2</v>
      </c>
      <c r="B6">
        <v>12</v>
      </c>
      <c r="D6" t="s">
        <v>9</v>
      </c>
      <c r="E6" s="4">
        <f>$B$6*$B$7</f>
        <v>360000</v>
      </c>
      <c r="G6" t="s">
        <v>18</v>
      </c>
      <c r="H6">
        <f>TotalSalary</f>
        <v>360000</v>
      </c>
    </row>
    <row r="7" spans="1:8" x14ac:dyDescent="0.3">
      <c r="A7" t="s">
        <v>3</v>
      </c>
      <c r="B7" s="2">
        <v>30000</v>
      </c>
      <c r="C7" s="2"/>
      <c r="D7" t="s">
        <v>10</v>
      </c>
      <c r="E7" s="4">
        <f>$B$6*$B$8</f>
        <v>60000</v>
      </c>
      <c r="G7" t="s">
        <v>19</v>
      </c>
      <c r="H7">
        <f>TotalTraining</f>
        <v>60000</v>
      </c>
    </row>
    <row r="8" spans="1:8" x14ac:dyDescent="0.3">
      <c r="A8" t="s">
        <v>4</v>
      </c>
      <c r="B8" s="2">
        <v>5000</v>
      </c>
      <c r="D8" t="s">
        <v>11</v>
      </c>
      <c r="E8" s="4">
        <f>E6*$B$9</f>
        <v>28800</v>
      </c>
      <c r="G8" t="s">
        <v>20</v>
      </c>
      <c r="H8">
        <f>feeAmount</f>
        <v>28800</v>
      </c>
    </row>
    <row r="9" spans="1:8" x14ac:dyDescent="0.3">
      <c r="A9" t="s">
        <v>5</v>
      </c>
      <c r="B9" s="3">
        <v>0.08</v>
      </c>
      <c r="C9" s="3"/>
      <c r="D9" s="5" t="s">
        <v>12</v>
      </c>
      <c r="E9" s="5">
        <f>SUM(E6:E8)</f>
        <v>448800</v>
      </c>
    </row>
    <row r="10" spans="1:8" x14ac:dyDescent="0.3">
      <c r="A10" t="s">
        <v>6</v>
      </c>
      <c r="B10" s="2">
        <v>500000</v>
      </c>
      <c r="C10" s="2"/>
      <c r="D10" t="s">
        <v>13</v>
      </c>
      <c r="E10" s="4">
        <f>E9/$B$6</f>
        <v>37400</v>
      </c>
    </row>
    <row r="12" spans="1:8" x14ac:dyDescent="0.3">
      <c r="A12" t="s">
        <v>5</v>
      </c>
      <c r="B12" s="1">
        <v>0.03</v>
      </c>
      <c r="C12" s="1">
        <v>0.05</v>
      </c>
      <c r="D12" s="1">
        <v>0.08</v>
      </c>
      <c r="E12" s="1">
        <v>0.1</v>
      </c>
      <c r="F12" s="1">
        <v>0.12</v>
      </c>
    </row>
    <row r="14" spans="1:8" x14ac:dyDescent="0.3">
      <c r="A14" s="10" t="s">
        <v>21</v>
      </c>
      <c r="E14" s="7"/>
    </row>
    <row r="16" spans="1:8" x14ac:dyDescent="0.3">
      <c r="A16" t="s">
        <v>5</v>
      </c>
      <c r="B16" s="3">
        <v>0.11538461538461538</v>
      </c>
      <c r="C16" s="3"/>
      <c r="D16" s="5" t="s">
        <v>12</v>
      </c>
      <c r="E16" s="5">
        <f>SUM(E6:E8)</f>
        <v>448800</v>
      </c>
    </row>
    <row r="17" spans="1:6" x14ac:dyDescent="0.3">
      <c r="A17" s="3"/>
      <c r="B17" s="2"/>
      <c r="C17" s="2"/>
    </row>
    <row r="19" spans="1:6" x14ac:dyDescent="0.3">
      <c r="C19" s="1"/>
      <c r="D19" s="1"/>
      <c r="E19" s="1"/>
      <c r="F19" s="1"/>
    </row>
  </sheetData>
  <scenarios current="1" show="1" sqref="E9 B10">
    <scenario name="Conservative" locked="1" count="2" user="Asus" comment="First scenario">
      <inputCells r="B6" val="20"/>
      <inputCells r="B9" val="0.05" numFmtId="9"/>
    </scenario>
    <scenario name="Base" locked="1" count="2" user="Asus" comment="Created by Asus on 8/19/2025">
      <inputCells r="B6" val="50"/>
      <inputCells r="B9" val="0.08" numFmtId="9"/>
    </scenario>
    <scenario name="Aggressive " locked="1" count="2" user="Asus" comment="Created by Asus on 8/19/2025">
      <inputCells r="B6" val="120"/>
      <inputCells r="B9" val="0.1" numFmtId="9"/>
    </scenario>
  </scenarios>
  <conditionalFormatting sqref="D9:E9">
    <cfRule type="cellIs" dxfId="5" priority="6" operator="lessThanOrEqual">
      <formula>$B$10</formula>
    </cfRule>
  </conditionalFormatting>
  <conditionalFormatting sqref="E9">
    <cfRule type="cellIs" dxfId="4" priority="5" operator="greaterThan">
      <formula>$B$10</formula>
    </cfRule>
  </conditionalFormatting>
  <conditionalFormatting sqref="D16:E16">
    <cfRule type="cellIs" dxfId="1" priority="2" operator="lessThanOrEqual">
      <formula>$B$10</formula>
    </cfRule>
  </conditionalFormatting>
  <conditionalFormatting sqref="E16">
    <cfRule type="cellIs" dxfId="0" priority="1" operator="greaterThan">
      <formula>$B$10</formula>
    </cfRule>
  </conditionalFormatting>
  <dataValidations count="4">
    <dataValidation type="whole" allowBlank="1" showInputMessage="1" showErrorMessage="1" sqref="B6:C6" xr:uid="{E28A37F7-8108-41B6-8874-1F0BC99E347E}">
      <formula1>1</formula1>
      <formula2>1000</formula2>
    </dataValidation>
    <dataValidation type="list" allowBlank="1" showInputMessage="1" showErrorMessage="1" sqref="C9 C16" xr:uid="{44511065-D6CB-4F63-93CB-D8E01C394917}">
      <formula1>$B$12:$E$12</formula1>
    </dataValidation>
    <dataValidation type="list" allowBlank="1" showInputMessage="1" showErrorMessage="1" sqref="B9 A17 B16" xr:uid="{0AA04918-A10D-46AC-9053-CF5800B2B109}">
      <formula1>$B$12:$F$12</formula1>
    </dataValidation>
    <dataValidation type="decimal" allowBlank="1" showInputMessage="1" showErrorMessage="1" sqref="B8 B7:C7" xr:uid="{846C48D1-85D0-414C-A807-833D4CD0ABD3}">
      <formula1>0</formula1>
      <formula2>2000000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1" r:id="rId3" name="Spinner 17">
              <controlPr defaultSize="0" autoPict="0">
                <anchor moveWithCells="1" sizeWithCells="1">
                  <from>
                    <xdr:col>2</xdr:col>
                    <xdr:colOff>121920</xdr:colOff>
                    <xdr:row>5</xdr:row>
                    <xdr:rowOff>0</xdr:rowOff>
                  </from>
                  <to>
                    <xdr:col>2</xdr:col>
                    <xdr:colOff>640080</xdr:colOff>
                    <xdr:row>6</xdr:row>
                    <xdr:rowOff>45720</xdr:rowOff>
                  </to>
                </anchor>
              </controlPr>
            </control>
          </mc:Choice>
        </mc:AlternateContent>
      </controls>
    </mc:Choice>
  </mc:AlternateContent>
  <tableParts count="3"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Scenario Summary </vt:lpstr>
      <vt:lpstr>Simulator</vt:lpstr>
      <vt:lpstr>AvgCostPerHire</vt:lpstr>
      <vt:lpstr>avgSalary</vt:lpstr>
      <vt:lpstr>Budget</vt:lpstr>
      <vt:lpstr>feeAmount</vt:lpstr>
      <vt:lpstr>hires</vt:lpstr>
      <vt:lpstr>Recruitment_fee</vt:lpstr>
      <vt:lpstr>TotalCost</vt:lpstr>
      <vt:lpstr>TotalSalary</vt:lpstr>
      <vt:lpstr>TotalTraining</vt:lpstr>
      <vt:lpstr>trainPerHire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bandhusingh1608@gmail.com</dc:creator>
  <cp:lastModifiedBy>bandhusingh1608@gmail.com</cp:lastModifiedBy>
  <dcterms:created xsi:type="dcterms:W3CDTF">2025-08-18T10:43:00Z</dcterms:created>
  <dcterms:modified xsi:type="dcterms:W3CDTF">2025-08-18T20:36:55Z</dcterms:modified>
</cp:coreProperties>
</file>