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765D2E71-C375-4737-A6F7-6C2F3C4DD691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bitcoin_forecast (4)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1" i="1" l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A2" i="1"/>
  <c r="B1" i="1"/>
  <c r="A1" i="1"/>
</calcChain>
</file>

<file path=xl/sharedStrings.xml><?xml version="1.0" encoding="utf-8"?>
<sst xmlns="http://schemas.openxmlformats.org/spreadsheetml/2006/main" count="22" uniqueCount="19">
  <si>
    <t>yhat</t>
  </si>
  <si>
    <t>yhat_upper</t>
  </si>
  <si>
    <t>yhat_lower</t>
  </si>
  <si>
    <t>ds</t>
  </si>
  <si>
    <t>trend</t>
  </si>
  <si>
    <t>trend_lower</t>
  </si>
  <si>
    <t>trend_upper</t>
  </si>
  <si>
    <t>additive_terms</t>
  </si>
  <si>
    <t>additive_terms_lower</t>
  </si>
  <si>
    <t>additive_terms_upper</t>
  </si>
  <si>
    <t>weekly</t>
  </si>
  <si>
    <t>weekly_lower</t>
  </si>
  <si>
    <t>weekly_upper</t>
  </si>
  <si>
    <t>yearly</t>
  </si>
  <si>
    <t>yearly_lower</t>
  </si>
  <si>
    <t>yearly_upper</t>
  </si>
  <si>
    <t>multiplicative_terms</t>
  </si>
  <si>
    <t>multiplicative_terms_lower</t>
  </si>
  <si>
    <t>multiplicative_terms_upper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</si>
</sst>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"/>
    <numFmt numFmtId="165" formatCode="yyyy\-mm\-dd"/>
    <numFmt numFmtId="166" formatCode="yyyy/mm/dd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164" fontId="1" fillId="0" borderId="0" xfId="0" applyNumberFormat="1" applyFont="1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  <xf numFmtId="165" fontId="1" fillId="0" borderId="0" xfId="0" applyNumberFormat="1" applyFont="1" applyAlignment="1"/>
    <xf numFmtId="165" fontId="2" fillId="0" borderId="0" xfId="0" applyNumberFormat="1" applyFont="1" applyAlignment="1"/>
    <xf numFmtId="0" fontId="2" fillId="0" borderId="0" xfId="0" applyFont="1"/>
    <xf numFmtId="16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Close, yhat, yhat_upper and yhat_lower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Close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Sheet1!$A$2:$A$31</c:f>
              <c:numCache>
                <c:formatCode>yyyy/mm/dd</c:formatCode>
                <c:ptCount val="30"/>
                <c:pt idx="0">
                  <c:v>44621.998611111099</c:v>
                </c:pt>
                <c:pt idx="1">
                  <c:v>44622.998611111099</c:v>
                </c:pt>
                <c:pt idx="2">
                  <c:v>44623.998611111099</c:v>
                </c:pt>
                <c:pt idx="3">
                  <c:v>44624.998611111099</c:v>
                </c:pt>
                <c:pt idx="4">
                  <c:v>44625.998611111099</c:v>
                </c:pt>
                <c:pt idx="5">
                  <c:v>44626.998611111099</c:v>
                </c:pt>
                <c:pt idx="6">
                  <c:v>44627.998611111099</c:v>
                </c:pt>
                <c:pt idx="7">
                  <c:v>44628.998611111099</c:v>
                </c:pt>
                <c:pt idx="8">
                  <c:v>44629.998611111099</c:v>
                </c:pt>
                <c:pt idx="9">
                  <c:v>44630.998611111099</c:v>
                </c:pt>
                <c:pt idx="10">
                  <c:v>44631.998611111099</c:v>
                </c:pt>
                <c:pt idx="11">
                  <c:v>44632.998611111099</c:v>
                </c:pt>
                <c:pt idx="12">
                  <c:v>44633.998611111099</c:v>
                </c:pt>
                <c:pt idx="13">
                  <c:v>44634.998611111099</c:v>
                </c:pt>
                <c:pt idx="14">
                  <c:v>44635.998611111099</c:v>
                </c:pt>
                <c:pt idx="15">
                  <c:v>44636.998611111099</c:v>
                </c:pt>
                <c:pt idx="16">
                  <c:v>44637.998611111099</c:v>
                </c:pt>
                <c:pt idx="17">
                  <c:v>44638.998611111099</c:v>
                </c:pt>
                <c:pt idx="18">
                  <c:v>44639.998611111099</c:v>
                </c:pt>
                <c:pt idx="19">
                  <c:v>44640.998611111099</c:v>
                </c:pt>
                <c:pt idx="20">
                  <c:v>44641.998611111099</c:v>
                </c:pt>
                <c:pt idx="21">
                  <c:v>44642.998611111099</c:v>
                </c:pt>
                <c:pt idx="22">
                  <c:v>44643.998611111099</c:v>
                </c:pt>
                <c:pt idx="23">
                  <c:v>44644.998611111099</c:v>
                </c:pt>
                <c:pt idx="24">
                  <c:v>44645.998611111099</c:v>
                </c:pt>
                <c:pt idx="25">
                  <c:v>44646.998611111099</c:v>
                </c:pt>
                <c:pt idx="26">
                  <c:v>44647.998611111099</c:v>
                </c:pt>
                <c:pt idx="27">
                  <c:v>44648.998611111099</c:v>
                </c:pt>
                <c:pt idx="28">
                  <c:v>44649.998611111099</c:v>
                </c:pt>
                <c:pt idx="29">
                  <c:v>44650.998611111099</c:v>
                </c:pt>
              </c:numCache>
            </c:numRef>
          </c:cat>
          <c:val>
            <c:numRef>
              <c:f>Sheet1!$B$2:$B$31</c:f>
              <c:numCache>
                <c:formatCode>General</c:formatCode>
                <c:ptCount val="30"/>
                <c:pt idx="0">
                  <c:v>44404.1</c:v>
                </c:pt>
                <c:pt idx="1">
                  <c:v>43916.4</c:v>
                </c:pt>
                <c:pt idx="2">
                  <c:v>42464.4</c:v>
                </c:pt>
                <c:pt idx="3">
                  <c:v>39166.400000000001</c:v>
                </c:pt>
                <c:pt idx="4">
                  <c:v>39412.9</c:v>
                </c:pt>
                <c:pt idx="5">
                  <c:v>38408</c:v>
                </c:pt>
                <c:pt idx="6">
                  <c:v>37998</c:v>
                </c:pt>
                <c:pt idx="7">
                  <c:v>38749.300000000003</c:v>
                </c:pt>
                <c:pt idx="8">
                  <c:v>41980.1</c:v>
                </c:pt>
                <c:pt idx="9">
                  <c:v>39433.699999999997</c:v>
                </c:pt>
                <c:pt idx="10">
                  <c:v>38759.800000000003</c:v>
                </c:pt>
                <c:pt idx="11">
                  <c:v>38862.5</c:v>
                </c:pt>
                <c:pt idx="12">
                  <c:v>37822.6</c:v>
                </c:pt>
                <c:pt idx="13">
                  <c:v>39612.5</c:v>
                </c:pt>
                <c:pt idx="14">
                  <c:v>39291.5</c:v>
                </c:pt>
                <c:pt idx="15">
                  <c:v>41123.4</c:v>
                </c:pt>
                <c:pt idx="16">
                  <c:v>40950.300000000003</c:v>
                </c:pt>
                <c:pt idx="17">
                  <c:v>41780.5</c:v>
                </c:pt>
                <c:pt idx="18">
                  <c:v>42232.2</c:v>
                </c:pt>
                <c:pt idx="19">
                  <c:v>41281.9</c:v>
                </c:pt>
                <c:pt idx="20">
                  <c:v>41017.699999999997</c:v>
                </c:pt>
                <c:pt idx="21">
                  <c:v>42368.4</c:v>
                </c:pt>
                <c:pt idx="22">
                  <c:v>42940.5</c:v>
                </c:pt>
                <c:pt idx="23">
                  <c:v>43989.9</c:v>
                </c:pt>
                <c:pt idx="24">
                  <c:v>44337.4</c:v>
                </c:pt>
                <c:pt idx="25">
                  <c:v>44539.4</c:v>
                </c:pt>
                <c:pt idx="26">
                  <c:v>46881.599999999999</c:v>
                </c:pt>
                <c:pt idx="27">
                  <c:v>46990.7</c:v>
                </c:pt>
                <c:pt idx="28">
                  <c:v>47454.1</c:v>
                </c:pt>
                <c:pt idx="29">
                  <c:v>47078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6E-4DB5-94EA-5C6E0ED6B43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yhat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Sheet1!$A$2:$A$31</c:f>
              <c:numCache>
                <c:formatCode>yyyy/mm/dd</c:formatCode>
                <c:ptCount val="30"/>
                <c:pt idx="0">
                  <c:v>44621.998611111099</c:v>
                </c:pt>
                <c:pt idx="1">
                  <c:v>44622.998611111099</c:v>
                </c:pt>
                <c:pt idx="2">
                  <c:v>44623.998611111099</c:v>
                </c:pt>
                <c:pt idx="3">
                  <c:v>44624.998611111099</c:v>
                </c:pt>
                <c:pt idx="4">
                  <c:v>44625.998611111099</c:v>
                </c:pt>
                <c:pt idx="5">
                  <c:v>44626.998611111099</c:v>
                </c:pt>
                <c:pt idx="6">
                  <c:v>44627.998611111099</c:v>
                </c:pt>
                <c:pt idx="7">
                  <c:v>44628.998611111099</c:v>
                </c:pt>
                <c:pt idx="8">
                  <c:v>44629.998611111099</c:v>
                </c:pt>
                <c:pt idx="9">
                  <c:v>44630.998611111099</c:v>
                </c:pt>
                <c:pt idx="10">
                  <c:v>44631.998611111099</c:v>
                </c:pt>
                <c:pt idx="11">
                  <c:v>44632.998611111099</c:v>
                </c:pt>
                <c:pt idx="12">
                  <c:v>44633.998611111099</c:v>
                </c:pt>
                <c:pt idx="13">
                  <c:v>44634.998611111099</c:v>
                </c:pt>
                <c:pt idx="14">
                  <c:v>44635.998611111099</c:v>
                </c:pt>
                <c:pt idx="15">
                  <c:v>44636.998611111099</c:v>
                </c:pt>
                <c:pt idx="16">
                  <c:v>44637.998611111099</c:v>
                </c:pt>
                <c:pt idx="17">
                  <c:v>44638.998611111099</c:v>
                </c:pt>
                <c:pt idx="18">
                  <c:v>44639.998611111099</c:v>
                </c:pt>
                <c:pt idx="19">
                  <c:v>44640.998611111099</c:v>
                </c:pt>
                <c:pt idx="20">
                  <c:v>44641.998611111099</c:v>
                </c:pt>
                <c:pt idx="21">
                  <c:v>44642.998611111099</c:v>
                </c:pt>
                <c:pt idx="22">
                  <c:v>44643.998611111099</c:v>
                </c:pt>
                <c:pt idx="23">
                  <c:v>44644.998611111099</c:v>
                </c:pt>
                <c:pt idx="24">
                  <c:v>44645.998611111099</c:v>
                </c:pt>
                <c:pt idx="25">
                  <c:v>44646.998611111099</c:v>
                </c:pt>
                <c:pt idx="26">
                  <c:v>44647.998611111099</c:v>
                </c:pt>
                <c:pt idx="27">
                  <c:v>44648.998611111099</c:v>
                </c:pt>
                <c:pt idx="28">
                  <c:v>44649.998611111099</c:v>
                </c:pt>
                <c:pt idx="29">
                  <c:v>44650.998611111099</c:v>
                </c:pt>
              </c:numCache>
            </c:numRef>
          </c:cat>
          <c:val>
            <c:numRef>
              <c:f>Sheet1!$C$2:$C$31</c:f>
              <c:numCache>
                <c:formatCode>General</c:formatCode>
                <c:ptCount val="30"/>
                <c:pt idx="0">
                  <c:v>48646.345856738197</c:v>
                </c:pt>
                <c:pt idx="1">
                  <c:v>48705.8682736587</c:v>
                </c:pt>
                <c:pt idx="2">
                  <c:v>48670.673791985901</c:v>
                </c:pt>
                <c:pt idx="3">
                  <c:v>48736.9944861236</c:v>
                </c:pt>
                <c:pt idx="4">
                  <c:v>48795.6159216089</c:v>
                </c:pt>
                <c:pt idx="5">
                  <c:v>48807.975652437803</c:v>
                </c:pt>
                <c:pt idx="6">
                  <c:v>48876.509184677299</c:v>
                </c:pt>
                <c:pt idx="7">
                  <c:v>48902.281549430198</c:v>
                </c:pt>
                <c:pt idx="8">
                  <c:v>48972.666629966297</c:v>
                </c:pt>
                <c:pt idx="9">
                  <c:v>48952.028025161999</c:v>
                </c:pt>
                <c:pt idx="10">
                  <c:v>49035.586627702003</c:v>
                </c:pt>
                <c:pt idx="11">
                  <c:v>49113.071481959101</c:v>
                </c:pt>
                <c:pt idx="12">
                  <c:v>49144.8502585116</c:v>
                </c:pt>
                <c:pt idx="13">
                  <c:v>49232.3067446149</c:v>
                </c:pt>
                <c:pt idx="14">
                  <c:v>49275.5026800954</c:v>
                </c:pt>
                <c:pt idx="15">
                  <c:v>49360.885317429398</c:v>
                </c:pt>
                <c:pt idx="16">
                  <c:v>49351.993788172498</c:v>
                </c:pt>
                <c:pt idx="17">
                  <c:v>49443.3488367276</c:v>
                </c:pt>
                <c:pt idx="18">
                  <c:v>49524.121965578503</c:v>
                </c:pt>
                <c:pt idx="19">
                  <c:v>49554.279916250904</c:v>
                </c:pt>
                <c:pt idx="20">
                  <c:v>49634.971589287801</c:v>
                </c:pt>
                <c:pt idx="21">
                  <c:v>49666.194558771203</c:v>
                </c:pt>
                <c:pt idx="22">
                  <c:v>49734.502510677303</c:v>
                </c:pt>
                <c:pt idx="23">
                  <c:v>49703.706761328802</c:v>
                </c:pt>
                <c:pt idx="24">
                  <c:v>49768.756610734097</c:v>
                </c:pt>
                <c:pt idx="25">
                  <c:v>49819.394881613996</c:v>
                </c:pt>
                <c:pt idx="26">
                  <c:v>49816.284978392803</c:v>
                </c:pt>
                <c:pt idx="27">
                  <c:v>49861.377070891402</c:v>
                </c:pt>
                <c:pt idx="28">
                  <c:v>49855.551137164301</c:v>
                </c:pt>
                <c:pt idx="29">
                  <c:v>49886.298835444599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6E-4DB5-94EA-5C6E0ED6B43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yhat_upper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Sheet1!$A$2:$A$31</c:f>
              <c:numCache>
                <c:formatCode>yyyy/mm/dd</c:formatCode>
                <c:ptCount val="30"/>
                <c:pt idx="0">
                  <c:v>44621.998611111099</c:v>
                </c:pt>
                <c:pt idx="1">
                  <c:v>44622.998611111099</c:v>
                </c:pt>
                <c:pt idx="2">
                  <c:v>44623.998611111099</c:v>
                </c:pt>
                <c:pt idx="3">
                  <c:v>44624.998611111099</c:v>
                </c:pt>
                <c:pt idx="4">
                  <c:v>44625.998611111099</c:v>
                </c:pt>
                <c:pt idx="5">
                  <c:v>44626.998611111099</c:v>
                </c:pt>
                <c:pt idx="6">
                  <c:v>44627.998611111099</c:v>
                </c:pt>
                <c:pt idx="7">
                  <c:v>44628.998611111099</c:v>
                </c:pt>
                <c:pt idx="8">
                  <c:v>44629.998611111099</c:v>
                </c:pt>
                <c:pt idx="9">
                  <c:v>44630.998611111099</c:v>
                </c:pt>
                <c:pt idx="10">
                  <c:v>44631.998611111099</c:v>
                </c:pt>
                <c:pt idx="11">
                  <c:v>44632.998611111099</c:v>
                </c:pt>
                <c:pt idx="12">
                  <c:v>44633.998611111099</c:v>
                </c:pt>
                <c:pt idx="13">
                  <c:v>44634.998611111099</c:v>
                </c:pt>
                <c:pt idx="14">
                  <c:v>44635.998611111099</c:v>
                </c:pt>
                <c:pt idx="15">
                  <c:v>44636.998611111099</c:v>
                </c:pt>
                <c:pt idx="16">
                  <c:v>44637.998611111099</c:v>
                </c:pt>
                <c:pt idx="17">
                  <c:v>44638.998611111099</c:v>
                </c:pt>
                <c:pt idx="18">
                  <c:v>44639.998611111099</c:v>
                </c:pt>
                <c:pt idx="19">
                  <c:v>44640.998611111099</c:v>
                </c:pt>
                <c:pt idx="20">
                  <c:v>44641.998611111099</c:v>
                </c:pt>
                <c:pt idx="21">
                  <c:v>44642.998611111099</c:v>
                </c:pt>
                <c:pt idx="22">
                  <c:v>44643.998611111099</c:v>
                </c:pt>
                <c:pt idx="23">
                  <c:v>44644.998611111099</c:v>
                </c:pt>
                <c:pt idx="24">
                  <c:v>44645.998611111099</c:v>
                </c:pt>
                <c:pt idx="25">
                  <c:v>44646.998611111099</c:v>
                </c:pt>
                <c:pt idx="26">
                  <c:v>44647.998611111099</c:v>
                </c:pt>
                <c:pt idx="27">
                  <c:v>44648.998611111099</c:v>
                </c:pt>
                <c:pt idx="28">
                  <c:v>44649.998611111099</c:v>
                </c:pt>
                <c:pt idx="29">
                  <c:v>44650.998611111099</c:v>
                </c:pt>
              </c:numCache>
            </c:numRef>
          </c:cat>
          <c:val>
            <c:numRef>
              <c:f>Sheet1!$D$2:$D$31</c:f>
              <c:numCache>
                <c:formatCode>General</c:formatCode>
                <c:ptCount val="30"/>
                <c:pt idx="0">
                  <c:v>54085.578122282997</c:v>
                </c:pt>
                <c:pt idx="1">
                  <c:v>54377.119456553097</c:v>
                </c:pt>
                <c:pt idx="2">
                  <c:v>54217.260544723198</c:v>
                </c:pt>
                <c:pt idx="3">
                  <c:v>54279.994526085196</c:v>
                </c:pt>
                <c:pt idx="4">
                  <c:v>54013.244520764601</c:v>
                </c:pt>
                <c:pt idx="5">
                  <c:v>54253.185487717499</c:v>
                </c:pt>
                <c:pt idx="6">
                  <c:v>54668.715018608404</c:v>
                </c:pt>
                <c:pt idx="7">
                  <c:v>54299.711757611803</c:v>
                </c:pt>
                <c:pt idx="8">
                  <c:v>53936.316986338199</c:v>
                </c:pt>
                <c:pt idx="9">
                  <c:v>54859.600881848499</c:v>
                </c:pt>
                <c:pt idx="10">
                  <c:v>54641.060024335697</c:v>
                </c:pt>
                <c:pt idx="11">
                  <c:v>54473.935735295003</c:v>
                </c:pt>
                <c:pt idx="12">
                  <c:v>54672.160789825597</c:v>
                </c:pt>
                <c:pt idx="13">
                  <c:v>55262.031655515799</c:v>
                </c:pt>
                <c:pt idx="14">
                  <c:v>55295.7106540475</c:v>
                </c:pt>
                <c:pt idx="15">
                  <c:v>55023.419034988903</c:v>
                </c:pt>
                <c:pt idx="16">
                  <c:v>54921.513783511698</c:v>
                </c:pt>
                <c:pt idx="17">
                  <c:v>55137.839651953298</c:v>
                </c:pt>
                <c:pt idx="18">
                  <c:v>55239.500236654298</c:v>
                </c:pt>
                <c:pt idx="19">
                  <c:v>55221.647319083997</c:v>
                </c:pt>
                <c:pt idx="20">
                  <c:v>55346.050305486897</c:v>
                </c:pt>
                <c:pt idx="21">
                  <c:v>55071.2560415197</c:v>
                </c:pt>
                <c:pt idx="22">
                  <c:v>55131.270167175499</c:v>
                </c:pt>
                <c:pt idx="23">
                  <c:v>54993.647280744903</c:v>
                </c:pt>
                <c:pt idx="24">
                  <c:v>55425.439114903202</c:v>
                </c:pt>
                <c:pt idx="25">
                  <c:v>55305.500832581398</c:v>
                </c:pt>
                <c:pt idx="26">
                  <c:v>55404.159444423298</c:v>
                </c:pt>
                <c:pt idx="27">
                  <c:v>55621.865477268002</c:v>
                </c:pt>
                <c:pt idx="28">
                  <c:v>55786.639647437398</c:v>
                </c:pt>
                <c:pt idx="29">
                  <c:v>55891.6196806433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6E-4DB5-94EA-5C6E0ED6B438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yhat_lower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Sheet1!$A$2:$A$31</c:f>
              <c:numCache>
                <c:formatCode>yyyy/mm/dd</c:formatCode>
                <c:ptCount val="30"/>
                <c:pt idx="0">
                  <c:v>44621.998611111099</c:v>
                </c:pt>
                <c:pt idx="1">
                  <c:v>44622.998611111099</c:v>
                </c:pt>
                <c:pt idx="2">
                  <c:v>44623.998611111099</c:v>
                </c:pt>
                <c:pt idx="3">
                  <c:v>44624.998611111099</c:v>
                </c:pt>
                <c:pt idx="4">
                  <c:v>44625.998611111099</c:v>
                </c:pt>
                <c:pt idx="5">
                  <c:v>44626.998611111099</c:v>
                </c:pt>
                <c:pt idx="6">
                  <c:v>44627.998611111099</c:v>
                </c:pt>
                <c:pt idx="7">
                  <c:v>44628.998611111099</c:v>
                </c:pt>
                <c:pt idx="8">
                  <c:v>44629.998611111099</c:v>
                </c:pt>
                <c:pt idx="9">
                  <c:v>44630.998611111099</c:v>
                </c:pt>
                <c:pt idx="10">
                  <c:v>44631.998611111099</c:v>
                </c:pt>
                <c:pt idx="11">
                  <c:v>44632.998611111099</c:v>
                </c:pt>
                <c:pt idx="12">
                  <c:v>44633.998611111099</c:v>
                </c:pt>
                <c:pt idx="13">
                  <c:v>44634.998611111099</c:v>
                </c:pt>
                <c:pt idx="14">
                  <c:v>44635.998611111099</c:v>
                </c:pt>
                <c:pt idx="15">
                  <c:v>44636.998611111099</c:v>
                </c:pt>
                <c:pt idx="16">
                  <c:v>44637.998611111099</c:v>
                </c:pt>
                <c:pt idx="17">
                  <c:v>44638.998611111099</c:v>
                </c:pt>
                <c:pt idx="18">
                  <c:v>44639.998611111099</c:v>
                </c:pt>
                <c:pt idx="19">
                  <c:v>44640.998611111099</c:v>
                </c:pt>
                <c:pt idx="20">
                  <c:v>44641.998611111099</c:v>
                </c:pt>
                <c:pt idx="21">
                  <c:v>44642.998611111099</c:v>
                </c:pt>
                <c:pt idx="22">
                  <c:v>44643.998611111099</c:v>
                </c:pt>
                <c:pt idx="23">
                  <c:v>44644.998611111099</c:v>
                </c:pt>
                <c:pt idx="24">
                  <c:v>44645.998611111099</c:v>
                </c:pt>
                <c:pt idx="25">
                  <c:v>44646.998611111099</c:v>
                </c:pt>
                <c:pt idx="26">
                  <c:v>44647.998611111099</c:v>
                </c:pt>
                <c:pt idx="27">
                  <c:v>44648.998611111099</c:v>
                </c:pt>
                <c:pt idx="28">
                  <c:v>44649.998611111099</c:v>
                </c:pt>
                <c:pt idx="29">
                  <c:v>44650.998611111099</c:v>
                </c:pt>
              </c:numCache>
            </c:numRef>
          </c:cat>
          <c:val>
            <c:numRef>
              <c:f>Sheet1!$E$2:$E$31</c:f>
              <c:numCache>
                <c:formatCode>General</c:formatCode>
                <c:ptCount val="30"/>
                <c:pt idx="0">
                  <c:v>43289.783401369597</c:v>
                </c:pt>
                <c:pt idx="1">
                  <c:v>43190.575755718201</c:v>
                </c:pt>
                <c:pt idx="2">
                  <c:v>42822.023629831099</c:v>
                </c:pt>
                <c:pt idx="3">
                  <c:v>42935.686073688899</c:v>
                </c:pt>
                <c:pt idx="4">
                  <c:v>43197.378756013</c:v>
                </c:pt>
                <c:pt idx="5">
                  <c:v>43311.890570744297</c:v>
                </c:pt>
                <c:pt idx="6">
                  <c:v>43210.2062579103</c:v>
                </c:pt>
                <c:pt idx="7">
                  <c:v>43477.101760097001</c:v>
                </c:pt>
                <c:pt idx="8">
                  <c:v>43112.455436465803</c:v>
                </c:pt>
                <c:pt idx="9">
                  <c:v>43231.092394879401</c:v>
                </c:pt>
                <c:pt idx="10">
                  <c:v>43378.7822595256</c:v>
                </c:pt>
                <c:pt idx="11">
                  <c:v>43343.435225237299</c:v>
                </c:pt>
                <c:pt idx="12">
                  <c:v>43629.094644570301</c:v>
                </c:pt>
                <c:pt idx="13">
                  <c:v>43494.3462177369</c:v>
                </c:pt>
                <c:pt idx="14">
                  <c:v>43673.682225983401</c:v>
                </c:pt>
                <c:pt idx="15">
                  <c:v>44133.777475749201</c:v>
                </c:pt>
                <c:pt idx="16">
                  <c:v>44260.302072898601</c:v>
                </c:pt>
                <c:pt idx="17">
                  <c:v>43833.046996160803</c:v>
                </c:pt>
                <c:pt idx="18">
                  <c:v>44039.2701871393</c:v>
                </c:pt>
                <c:pt idx="19">
                  <c:v>43864.332115803401</c:v>
                </c:pt>
                <c:pt idx="20">
                  <c:v>44190.526639653799</c:v>
                </c:pt>
                <c:pt idx="21">
                  <c:v>43970.101409553703</c:v>
                </c:pt>
                <c:pt idx="22">
                  <c:v>44232.8779939612</c:v>
                </c:pt>
                <c:pt idx="23">
                  <c:v>43528.622504777602</c:v>
                </c:pt>
                <c:pt idx="24">
                  <c:v>44306.170761230998</c:v>
                </c:pt>
                <c:pt idx="25">
                  <c:v>44225.978334034997</c:v>
                </c:pt>
                <c:pt idx="26">
                  <c:v>44056.002545832998</c:v>
                </c:pt>
                <c:pt idx="27">
                  <c:v>44118.215698156797</c:v>
                </c:pt>
                <c:pt idx="28">
                  <c:v>44412.290808620201</c:v>
                </c:pt>
                <c:pt idx="29">
                  <c:v>44309.426710310297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6E-4DB5-94EA-5C6E0ED6B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158987"/>
        <c:axId val="1064020667"/>
      </c:lineChart>
      <c:dateAx>
        <c:axId val="21281589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yyyy/mm/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64020667"/>
        <c:crosses val="autoZero"/>
        <c:auto val="1"/>
        <c:lblOffset val="100"/>
        <c:baseTimeUnit val="days"/>
      </c:dateAx>
      <c:valAx>
        <c:axId val="10640206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2815898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28575</xdr:colOff>
      <xdr:row>0</xdr:row>
      <xdr:rowOff>0</xdr:rowOff>
    </xdr:from>
    <xdr:ext cx="7038975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999"/>
  <sheetViews>
    <sheetView topLeftCell="A11" workbookViewId="0">
      <selection activeCell="C1" sqref="C1:C31"/>
    </sheetView>
  </sheetViews>
  <sheetFormatPr defaultColWidth="12.5703125" defaultRowHeight="15.75" customHeight="1" x14ac:dyDescent="0.2"/>
  <sheetData>
    <row r="1" spans="1:5" x14ac:dyDescent="0.2">
      <c r="A1" s="8" t="str">
        <f ca="1">IFERROR(__xludf.DUMMYFUNCTION("GOOGLEFINANCE(""CURRENCY:BTCUSD"",""PRICE"",DATE(2022,3,1),DATE(2022,3,31))"),"Date")</f>
        <v>Date</v>
      </c>
      <c r="B1" s="2" t="str">
        <f ca="1">IFERROR(__xludf.DUMMYFUNCTION("""COMPUTED_VALUE"""),"Close")</f>
        <v>Close</v>
      </c>
      <c r="C1" s="3" t="s">
        <v>0</v>
      </c>
      <c r="D1" s="3" t="s">
        <v>1</v>
      </c>
      <c r="E1" s="3" t="s">
        <v>2</v>
      </c>
    </row>
    <row r="2" spans="1:5" x14ac:dyDescent="0.2">
      <c r="A2" s="8">
        <f ca="1">IFERROR(__xludf.DUMMYFUNCTION("""COMPUTED_VALUE"""),44621.9986111111)</f>
        <v>44621.998611111099</v>
      </c>
      <c r="B2" s="2">
        <f ca="1">IFERROR(__xludf.DUMMYFUNCTION("""COMPUTED_VALUE"""),44404.1)</f>
        <v>44404.1</v>
      </c>
      <c r="C2" s="4">
        <v>48646.345856738197</v>
      </c>
      <c r="D2" s="4">
        <v>54085.578122282997</v>
      </c>
      <c r="E2" s="4">
        <v>43289.783401369597</v>
      </c>
    </row>
    <row r="3" spans="1:5" x14ac:dyDescent="0.2">
      <c r="A3" s="8">
        <f ca="1">IFERROR(__xludf.DUMMYFUNCTION("""COMPUTED_VALUE"""),44622.9986111111)</f>
        <v>44622.998611111099</v>
      </c>
      <c r="B3" s="2">
        <f ca="1">IFERROR(__xludf.DUMMYFUNCTION("""COMPUTED_VALUE"""),43916.4)</f>
        <v>43916.4</v>
      </c>
      <c r="C3" s="4">
        <v>48705.8682736587</v>
      </c>
      <c r="D3" s="4">
        <v>54377.119456553097</v>
      </c>
      <c r="E3" s="4">
        <v>43190.575755718201</v>
      </c>
    </row>
    <row r="4" spans="1:5" x14ac:dyDescent="0.2">
      <c r="A4" s="8">
        <f ca="1">IFERROR(__xludf.DUMMYFUNCTION("""COMPUTED_VALUE"""),44623.9986111111)</f>
        <v>44623.998611111099</v>
      </c>
      <c r="B4" s="2">
        <f ca="1">IFERROR(__xludf.DUMMYFUNCTION("""COMPUTED_VALUE"""),42464.4)</f>
        <v>42464.4</v>
      </c>
      <c r="C4" s="4">
        <v>48670.673791985901</v>
      </c>
      <c r="D4" s="4">
        <v>54217.260544723198</v>
      </c>
      <c r="E4" s="4">
        <v>42822.023629831099</v>
      </c>
    </row>
    <row r="5" spans="1:5" x14ac:dyDescent="0.2">
      <c r="A5" s="8">
        <f ca="1">IFERROR(__xludf.DUMMYFUNCTION("""COMPUTED_VALUE"""),44624.9986111111)</f>
        <v>44624.998611111099</v>
      </c>
      <c r="B5" s="2">
        <f ca="1">IFERROR(__xludf.DUMMYFUNCTION("""COMPUTED_VALUE"""),39166.4)</f>
        <v>39166.400000000001</v>
      </c>
      <c r="C5" s="4">
        <v>48736.9944861236</v>
      </c>
      <c r="D5" s="4">
        <v>54279.994526085196</v>
      </c>
      <c r="E5" s="4">
        <v>42935.686073688899</v>
      </c>
    </row>
    <row r="6" spans="1:5" x14ac:dyDescent="0.2">
      <c r="A6" s="8">
        <f ca="1">IFERROR(__xludf.DUMMYFUNCTION("""COMPUTED_VALUE"""),44625.9986111111)</f>
        <v>44625.998611111099</v>
      </c>
      <c r="B6" s="2">
        <f ca="1">IFERROR(__xludf.DUMMYFUNCTION("""COMPUTED_VALUE"""),39412.9)</f>
        <v>39412.9</v>
      </c>
      <c r="C6" s="4">
        <v>48795.6159216089</v>
      </c>
      <c r="D6" s="4">
        <v>54013.244520764601</v>
      </c>
      <c r="E6" s="4">
        <v>43197.378756013</v>
      </c>
    </row>
    <row r="7" spans="1:5" x14ac:dyDescent="0.2">
      <c r="A7" s="8">
        <f ca="1">IFERROR(__xludf.DUMMYFUNCTION("""COMPUTED_VALUE"""),44626.9986111111)</f>
        <v>44626.998611111099</v>
      </c>
      <c r="B7" s="2">
        <f ca="1">IFERROR(__xludf.DUMMYFUNCTION("""COMPUTED_VALUE"""),38408)</f>
        <v>38408</v>
      </c>
      <c r="C7" s="4">
        <v>48807.975652437803</v>
      </c>
      <c r="D7" s="4">
        <v>54253.185487717499</v>
      </c>
      <c r="E7" s="4">
        <v>43311.890570744297</v>
      </c>
    </row>
    <row r="8" spans="1:5" x14ac:dyDescent="0.2">
      <c r="A8" s="8">
        <f ca="1">IFERROR(__xludf.DUMMYFUNCTION("""COMPUTED_VALUE"""),44627.9986111111)</f>
        <v>44627.998611111099</v>
      </c>
      <c r="B8" s="2">
        <f ca="1">IFERROR(__xludf.DUMMYFUNCTION("""COMPUTED_VALUE"""),37998)</f>
        <v>37998</v>
      </c>
      <c r="C8" s="4">
        <v>48876.509184677299</v>
      </c>
      <c r="D8" s="4">
        <v>54668.715018608404</v>
      </c>
      <c r="E8" s="4">
        <v>43210.2062579103</v>
      </c>
    </row>
    <row r="9" spans="1:5" x14ac:dyDescent="0.2">
      <c r="A9" s="8">
        <f ca="1">IFERROR(__xludf.DUMMYFUNCTION("""COMPUTED_VALUE"""),44628.9986111111)</f>
        <v>44628.998611111099</v>
      </c>
      <c r="B9" s="2">
        <f ca="1">IFERROR(__xludf.DUMMYFUNCTION("""COMPUTED_VALUE"""),38749.3)</f>
        <v>38749.300000000003</v>
      </c>
      <c r="C9" s="4">
        <v>48902.281549430198</v>
      </c>
      <c r="D9" s="4">
        <v>54299.711757611803</v>
      </c>
      <c r="E9" s="4">
        <v>43477.101760097001</v>
      </c>
    </row>
    <row r="10" spans="1:5" x14ac:dyDescent="0.2">
      <c r="A10" s="8">
        <f ca="1">IFERROR(__xludf.DUMMYFUNCTION("""COMPUTED_VALUE"""),44629.9986111111)</f>
        <v>44629.998611111099</v>
      </c>
      <c r="B10" s="2">
        <f ca="1">IFERROR(__xludf.DUMMYFUNCTION("""COMPUTED_VALUE"""),41980.1)</f>
        <v>41980.1</v>
      </c>
      <c r="C10" s="4">
        <v>48972.666629966297</v>
      </c>
      <c r="D10" s="4">
        <v>53936.316986338199</v>
      </c>
      <c r="E10" s="4">
        <v>43112.455436465803</v>
      </c>
    </row>
    <row r="11" spans="1:5" x14ac:dyDescent="0.2">
      <c r="A11" s="8">
        <f ca="1">IFERROR(__xludf.DUMMYFUNCTION("""COMPUTED_VALUE"""),44630.9986111111)</f>
        <v>44630.998611111099</v>
      </c>
      <c r="B11" s="2">
        <f ca="1">IFERROR(__xludf.DUMMYFUNCTION("""COMPUTED_VALUE"""),39433.7)</f>
        <v>39433.699999999997</v>
      </c>
      <c r="C11" s="4">
        <v>48952.028025161999</v>
      </c>
      <c r="D11" s="4">
        <v>54859.600881848499</v>
      </c>
      <c r="E11" s="4">
        <v>43231.092394879401</v>
      </c>
    </row>
    <row r="12" spans="1:5" x14ac:dyDescent="0.2">
      <c r="A12" s="8">
        <f ca="1">IFERROR(__xludf.DUMMYFUNCTION("""COMPUTED_VALUE"""),44631.9986111111)</f>
        <v>44631.998611111099</v>
      </c>
      <c r="B12" s="2">
        <f ca="1">IFERROR(__xludf.DUMMYFUNCTION("""COMPUTED_VALUE"""),38759.8)</f>
        <v>38759.800000000003</v>
      </c>
      <c r="C12" s="4">
        <v>49035.586627702003</v>
      </c>
      <c r="D12" s="4">
        <v>54641.060024335697</v>
      </c>
      <c r="E12" s="4">
        <v>43378.7822595256</v>
      </c>
    </row>
    <row r="13" spans="1:5" x14ac:dyDescent="0.2">
      <c r="A13" s="8">
        <f ca="1">IFERROR(__xludf.DUMMYFUNCTION("""COMPUTED_VALUE"""),44632.9986111111)</f>
        <v>44632.998611111099</v>
      </c>
      <c r="B13" s="2">
        <f ca="1">IFERROR(__xludf.DUMMYFUNCTION("""COMPUTED_VALUE"""),38862.5)</f>
        <v>38862.5</v>
      </c>
      <c r="C13" s="4">
        <v>49113.071481959101</v>
      </c>
      <c r="D13" s="4">
        <v>54473.935735295003</v>
      </c>
      <c r="E13" s="4">
        <v>43343.435225237299</v>
      </c>
    </row>
    <row r="14" spans="1:5" x14ac:dyDescent="0.2">
      <c r="A14" s="8">
        <f ca="1">IFERROR(__xludf.DUMMYFUNCTION("""COMPUTED_VALUE"""),44633.9986111111)</f>
        <v>44633.998611111099</v>
      </c>
      <c r="B14" s="2">
        <f ca="1">IFERROR(__xludf.DUMMYFUNCTION("""COMPUTED_VALUE"""),37822.6)</f>
        <v>37822.6</v>
      </c>
      <c r="C14" s="4">
        <v>49144.8502585116</v>
      </c>
      <c r="D14" s="4">
        <v>54672.160789825597</v>
      </c>
      <c r="E14" s="4">
        <v>43629.094644570301</v>
      </c>
    </row>
    <row r="15" spans="1:5" x14ac:dyDescent="0.2">
      <c r="A15" s="8">
        <f ca="1">IFERROR(__xludf.DUMMYFUNCTION("""COMPUTED_VALUE"""),44634.9986111111)</f>
        <v>44634.998611111099</v>
      </c>
      <c r="B15" s="2">
        <f ca="1">IFERROR(__xludf.DUMMYFUNCTION("""COMPUTED_VALUE"""),39612.5)</f>
        <v>39612.5</v>
      </c>
      <c r="C15" s="4">
        <v>49232.3067446149</v>
      </c>
      <c r="D15" s="4">
        <v>55262.031655515799</v>
      </c>
      <c r="E15" s="4">
        <v>43494.3462177369</v>
      </c>
    </row>
    <row r="16" spans="1:5" x14ac:dyDescent="0.2">
      <c r="A16" s="8">
        <f ca="1">IFERROR(__xludf.DUMMYFUNCTION("""COMPUTED_VALUE"""),44635.9986111111)</f>
        <v>44635.998611111099</v>
      </c>
      <c r="B16" s="2">
        <f ca="1">IFERROR(__xludf.DUMMYFUNCTION("""COMPUTED_VALUE"""),39291.5)</f>
        <v>39291.5</v>
      </c>
      <c r="C16" s="4">
        <v>49275.5026800954</v>
      </c>
      <c r="D16" s="4">
        <v>55295.7106540475</v>
      </c>
      <c r="E16" s="4">
        <v>43673.682225983401</v>
      </c>
    </row>
    <row r="17" spans="1:5" x14ac:dyDescent="0.2">
      <c r="A17" s="8">
        <f ca="1">IFERROR(__xludf.DUMMYFUNCTION("""COMPUTED_VALUE"""),44636.9986111111)</f>
        <v>44636.998611111099</v>
      </c>
      <c r="B17" s="2">
        <f ca="1">IFERROR(__xludf.DUMMYFUNCTION("""COMPUTED_VALUE"""),41123.4)</f>
        <v>41123.4</v>
      </c>
      <c r="C17" s="4">
        <v>49360.885317429398</v>
      </c>
      <c r="D17" s="4">
        <v>55023.419034988903</v>
      </c>
      <c r="E17" s="4">
        <v>44133.777475749201</v>
      </c>
    </row>
    <row r="18" spans="1:5" x14ac:dyDescent="0.2">
      <c r="A18" s="8">
        <f ca="1">IFERROR(__xludf.DUMMYFUNCTION("""COMPUTED_VALUE"""),44637.9986111111)</f>
        <v>44637.998611111099</v>
      </c>
      <c r="B18" s="2">
        <f ca="1">IFERROR(__xludf.DUMMYFUNCTION("""COMPUTED_VALUE"""),40950.3)</f>
        <v>40950.300000000003</v>
      </c>
      <c r="C18" s="4">
        <v>49351.993788172498</v>
      </c>
      <c r="D18" s="4">
        <v>54921.513783511698</v>
      </c>
      <c r="E18" s="4">
        <v>44260.302072898601</v>
      </c>
    </row>
    <row r="19" spans="1:5" x14ac:dyDescent="0.2">
      <c r="A19" s="8">
        <f ca="1">IFERROR(__xludf.DUMMYFUNCTION("""COMPUTED_VALUE"""),44638.9986111111)</f>
        <v>44638.998611111099</v>
      </c>
      <c r="B19" s="2">
        <f ca="1">IFERROR(__xludf.DUMMYFUNCTION("""COMPUTED_VALUE"""),41780.5)</f>
        <v>41780.5</v>
      </c>
      <c r="C19" s="4">
        <v>49443.3488367276</v>
      </c>
      <c r="D19" s="4">
        <v>55137.839651953298</v>
      </c>
      <c r="E19" s="4">
        <v>43833.046996160803</v>
      </c>
    </row>
    <row r="20" spans="1:5" x14ac:dyDescent="0.2">
      <c r="A20" s="8">
        <f ca="1">IFERROR(__xludf.DUMMYFUNCTION("""COMPUTED_VALUE"""),44639.9986111111)</f>
        <v>44639.998611111099</v>
      </c>
      <c r="B20" s="2">
        <f ca="1">IFERROR(__xludf.DUMMYFUNCTION("""COMPUTED_VALUE"""),42232.2)</f>
        <v>42232.2</v>
      </c>
      <c r="C20" s="4">
        <v>49524.121965578503</v>
      </c>
      <c r="D20" s="4">
        <v>55239.500236654298</v>
      </c>
      <c r="E20" s="4">
        <v>44039.2701871393</v>
      </c>
    </row>
    <row r="21" spans="1:5" x14ac:dyDescent="0.2">
      <c r="A21" s="8">
        <f ca="1">IFERROR(__xludf.DUMMYFUNCTION("""COMPUTED_VALUE"""),44640.9986111111)</f>
        <v>44640.998611111099</v>
      </c>
      <c r="B21" s="2">
        <f ca="1">IFERROR(__xludf.DUMMYFUNCTION("""COMPUTED_VALUE"""),41281.9)</f>
        <v>41281.9</v>
      </c>
      <c r="C21" s="4">
        <v>49554.279916250904</v>
      </c>
      <c r="D21" s="4">
        <v>55221.647319083997</v>
      </c>
      <c r="E21" s="4">
        <v>43864.332115803401</v>
      </c>
    </row>
    <row r="22" spans="1:5" x14ac:dyDescent="0.2">
      <c r="A22" s="8">
        <f ca="1">IFERROR(__xludf.DUMMYFUNCTION("""COMPUTED_VALUE"""),44641.9986111111)</f>
        <v>44641.998611111099</v>
      </c>
      <c r="B22" s="2">
        <f ca="1">IFERROR(__xludf.DUMMYFUNCTION("""COMPUTED_VALUE"""),41017.7)</f>
        <v>41017.699999999997</v>
      </c>
      <c r="C22" s="4">
        <v>49634.971589287801</v>
      </c>
      <c r="D22" s="4">
        <v>55346.050305486897</v>
      </c>
      <c r="E22" s="4">
        <v>44190.526639653799</v>
      </c>
    </row>
    <row r="23" spans="1:5" x14ac:dyDescent="0.2">
      <c r="A23" s="8">
        <f ca="1">IFERROR(__xludf.DUMMYFUNCTION("""COMPUTED_VALUE"""),44642.9986111111)</f>
        <v>44642.998611111099</v>
      </c>
      <c r="B23" s="2">
        <f ca="1">IFERROR(__xludf.DUMMYFUNCTION("""COMPUTED_VALUE"""),42368.4)</f>
        <v>42368.4</v>
      </c>
      <c r="C23" s="4">
        <v>49666.194558771203</v>
      </c>
      <c r="D23" s="4">
        <v>55071.2560415197</v>
      </c>
      <c r="E23" s="4">
        <v>43970.101409553703</v>
      </c>
    </row>
    <row r="24" spans="1:5" x14ac:dyDescent="0.2">
      <c r="A24" s="8">
        <f ca="1">IFERROR(__xludf.DUMMYFUNCTION("""COMPUTED_VALUE"""),44643.9986111111)</f>
        <v>44643.998611111099</v>
      </c>
      <c r="B24" s="2">
        <f ca="1">IFERROR(__xludf.DUMMYFUNCTION("""COMPUTED_VALUE"""),42940.5)</f>
        <v>42940.5</v>
      </c>
      <c r="C24" s="4">
        <v>49734.502510677303</v>
      </c>
      <c r="D24" s="4">
        <v>55131.270167175499</v>
      </c>
      <c r="E24" s="4">
        <v>44232.8779939612</v>
      </c>
    </row>
    <row r="25" spans="1:5" x14ac:dyDescent="0.2">
      <c r="A25" s="8">
        <f ca="1">IFERROR(__xludf.DUMMYFUNCTION("""COMPUTED_VALUE"""),44644.9986111111)</f>
        <v>44644.998611111099</v>
      </c>
      <c r="B25" s="2">
        <f ca="1">IFERROR(__xludf.DUMMYFUNCTION("""COMPUTED_VALUE"""),43989.9)</f>
        <v>43989.9</v>
      </c>
      <c r="C25" s="4">
        <v>49703.706761328802</v>
      </c>
      <c r="D25" s="4">
        <v>54993.647280744903</v>
      </c>
      <c r="E25" s="4">
        <v>43528.622504777602</v>
      </c>
    </row>
    <row r="26" spans="1:5" x14ac:dyDescent="0.2">
      <c r="A26" s="8">
        <f ca="1">IFERROR(__xludf.DUMMYFUNCTION("""COMPUTED_VALUE"""),44645.9986111111)</f>
        <v>44645.998611111099</v>
      </c>
      <c r="B26" s="2">
        <f ca="1">IFERROR(__xludf.DUMMYFUNCTION("""COMPUTED_VALUE"""),44337.4)</f>
        <v>44337.4</v>
      </c>
      <c r="C26" s="4">
        <v>49768.756610734097</v>
      </c>
      <c r="D26" s="4">
        <v>55425.439114903202</v>
      </c>
      <c r="E26" s="4">
        <v>44306.170761230998</v>
      </c>
    </row>
    <row r="27" spans="1:5" x14ac:dyDescent="0.2">
      <c r="A27" s="8">
        <f ca="1">IFERROR(__xludf.DUMMYFUNCTION("""COMPUTED_VALUE"""),44646.9986111111)</f>
        <v>44646.998611111099</v>
      </c>
      <c r="B27" s="2">
        <f ca="1">IFERROR(__xludf.DUMMYFUNCTION("""COMPUTED_VALUE"""),44539.4)</f>
        <v>44539.4</v>
      </c>
      <c r="C27" s="4">
        <v>49819.394881613996</v>
      </c>
      <c r="D27" s="4">
        <v>55305.500832581398</v>
      </c>
      <c r="E27" s="4">
        <v>44225.978334034997</v>
      </c>
    </row>
    <row r="28" spans="1:5" x14ac:dyDescent="0.2">
      <c r="A28" s="8">
        <f ca="1">IFERROR(__xludf.DUMMYFUNCTION("""COMPUTED_VALUE"""),44647.9986111111)</f>
        <v>44647.998611111099</v>
      </c>
      <c r="B28" s="2">
        <f ca="1">IFERROR(__xludf.DUMMYFUNCTION("""COMPUTED_VALUE"""),46881.6)</f>
        <v>46881.599999999999</v>
      </c>
      <c r="C28" s="4">
        <v>49816.284978392803</v>
      </c>
      <c r="D28" s="4">
        <v>55404.159444423298</v>
      </c>
      <c r="E28" s="4">
        <v>44056.002545832998</v>
      </c>
    </row>
    <row r="29" spans="1:5" x14ac:dyDescent="0.2">
      <c r="A29" s="8">
        <f ca="1">IFERROR(__xludf.DUMMYFUNCTION("""COMPUTED_VALUE"""),44648.9986111111)</f>
        <v>44648.998611111099</v>
      </c>
      <c r="B29" s="2">
        <f ca="1">IFERROR(__xludf.DUMMYFUNCTION("""COMPUTED_VALUE"""),46990.7)</f>
        <v>46990.7</v>
      </c>
      <c r="C29" s="4">
        <v>49861.377070891402</v>
      </c>
      <c r="D29" s="4">
        <v>55621.865477268002</v>
      </c>
      <c r="E29" s="4">
        <v>44118.215698156797</v>
      </c>
    </row>
    <row r="30" spans="1:5" x14ac:dyDescent="0.2">
      <c r="A30" s="8">
        <f ca="1">IFERROR(__xludf.DUMMYFUNCTION("""COMPUTED_VALUE"""),44649.9986111111)</f>
        <v>44649.998611111099</v>
      </c>
      <c r="B30" s="2">
        <f ca="1">IFERROR(__xludf.DUMMYFUNCTION("""COMPUTED_VALUE"""),47454.1)</f>
        <v>47454.1</v>
      </c>
      <c r="C30" s="4">
        <v>49855.551137164301</v>
      </c>
      <c r="D30" s="4">
        <v>55786.639647437398</v>
      </c>
      <c r="E30" s="4">
        <v>44412.290808620201</v>
      </c>
    </row>
    <row r="31" spans="1:5" x14ac:dyDescent="0.2">
      <c r="A31" s="8">
        <f ca="1">IFERROR(__xludf.DUMMYFUNCTION("""COMPUTED_VALUE"""),44650.9986111111)</f>
        <v>44650.998611111099</v>
      </c>
      <c r="B31" s="2">
        <f ca="1">IFERROR(__xludf.DUMMYFUNCTION("""COMPUTED_VALUE"""),47078)</f>
        <v>47078</v>
      </c>
      <c r="C31" s="4">
        <v>49886.298835444599</v>
      </c>
      <c r="D31" s="4">
        <v>55891.6196806433</v>
      </c>
      <c r="E31" s="4">
        <v>44309.426710310297</v>
      </c>
    </row>
    <row r="32" spans="1:5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1918"/>
  <sheetViews>
    <sheetView tabSelected="1" topLeftCell="A1896" workbookViewId="0">
      <selection activeCell="E1" sqref="E1:E1916"/>
    </sheetView>
  </sheetViews>
  <sheetFormatPr defaultColWidth="12.5703125" defaultRowHeight="15.75" customHeight="1" x14ac:dyDescent="0.2"/>
  <sheetData>
    <row r="1" spans="1:20" x14ac:dyDescent="0.2">
      <c r="B1" s="3" t="s">
        <v>3</v>
      </c>
      <c r="C1" s="3" t="s">
        <v>4</v>
      </c>
      <c r="D1" s="4" t="s">
        <v>2</v>
      </c>
      <c r="E1" s="4" t="s">
        <v>1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4" t="s">
        <v>0</v>
      </c>
    </row>
    <row r="2" spans="1:20" x14ac:dyDescent="0.2">
      <c r="A2" s="3">
        <v>0</v>
      </c>
      <c r="B2" s="5">
        <v>42736</v>
      </c>
      <c r="C2" s="3">
        <v>-1145.48486121477</v>
      </c>
      <c r="D2" s="4">
        <v>-6281.5304608115503</v>
      </c>
      <c r="E2" s="4">
        <v>4956.15697667938</v>
      </c>
      <c r="F2" s="3">
        <v>-1145.48486121477</v>
      </c>
      <c r="G2" s="3">
        <v>-1145.48486121477</v>
      </c>
      <c r="H2" s="3">
        <v>602.40070234877498</v>
      </c>
      <c r="I2" s="3">
        <v>602.40070234877498</v>
      </c>
      <c r="J2" s="3">
        <v>602.40070234877498</v>
      </c>
      <c r="K2" s="3">
        <v>-10.6580862495936</v>
      </c>
      <c r="L2" s="3">
        <v>-10.6580862495936</v>
      </c>
      <c r="M2" s="3">
        <v>-10.6580862495936</v>
      </c>
      <c r="N2" s="3">
        <v>613.05878859836901</v>
      </c>
      <c r="O2" s="3">
        <v>613.05878859836901</v>
      </c>
      <c r="P2" s="3">
        <v>613.05878859836901</v>
      </c>
      <c r="Q2" s="3">
        <v>0</v>
      </c>
      <c r="R2" s="3">
        <v>0</v>
      </c>
      <c r="S2" s="3">
        <v>0</v>
      </c>
      <c r="T2" s="4">
        <v>-543.08415886599903</v>
      </c>
    </row>
    <row r="3" spans="1:20" x14ac:dyDescent="0.2">
      <c r="A3" s="3">
        <v>1</v>
      </c>
      <c r="B3" s="5">
        <v>42737</v>
      </c>
      <c r="C3" s="3">
        <v>-1115.8443492674401</v>
      </c>
      <c r="D3" s="4">
        <v>-5523.9467776330102</v>
      </c>
      <c r="E3" s="4">
        <v>5143.1383858345898</v>
      </c>
      <c r="F3" s="3">
        <v>-1115.8443492674401</v>
      </c>
      <c r="G3" s="3">
        <v>-1115.8443492674401</v>
      </c>
      <c r="H3" s="3">
        <v>645.65892469303401</v>
      </c>
      <c r="I3" s="3">
        <v>645.65892469303401</v>
      </c>
      <c r="J3" s="3">
        <v>645.65892469303401</v>
      </c>
      <c r="K3" s="3">
        <v>18.4679355727719</v>
      </c>
      <c r="L3" s="3">
        <v>18.4679355727719</v>
      </c>
      <c r="M3" s="3">
        <v>18.4679355727719</v>
      </c>
      <c r="N3" s="3">
        <v>627.19098912026197</v>
      </c>
      <c r="O3" s="3">
        <v>627.19098912026197</v>
      </c>
      <c r="P3" s="3">
        <v>627.19098912026197</v>
      </c>
      <c r="Q3" s="3">
        <v>0</v>
      </c>
      <c r="R3" s="3">
        <v>0</v>
      </c>
      <c r="S3" s="3">
        <v>0</v>
      </c>
      <c r="T3" s="4">
        <v>-470.18542457440702</v>
      </c>
    </row>
    <row r="4" spans="1:20" x14ac:dyDescent="0.2">
      <c r="A4" s="3">
        <v>2</v>
      </c>
      <c r="B4" s="5">
        <v>42738</v>
      </c>
      <c r="C4" s="3">
        <v>-1086.2038373201001</v>
      </c>
      <c r="D4" s="4">
        <v>-5742.5463819342604</v>
      </c>
      <c r="E4" s="4">
        <v>5316.3771677156201</v>
      </c>
      <c r="F4" s="3">
        <v>-1086.2038373201001</v>
      </c>
      <c r="G4" s="3">
        <v>-1086.2038373201001</v>
      </c>
      <c r="H4" s="3">
        <v>624.45382652283502</v>
      </c>
      <c r="I4" s="3">
        <v>624.45382652283502</v>
      </c>
      <c r="J4" s="3">
        <v>624.45382652283502</v>
      </c>
      <c r="K4" s="3">
        <v>2.0541486793091499</v>
      </c>
      <c r="L4" s="3">
        <v>2.0541486793091499</v>
      </c>
      <c r="M4" s="3">
        <v>2.0541486793091499</v>
      </c>
      <c r="N4" s="3">
        <v>622.39967784352598</v>
      </c>
      <c r="O4" s="3">
        <v>622.39967784352598</v>
      </c>
      <c r="P4" s="3">
        <v>622.39967784352598</v>
      </c>
      <c r="Q4" s="3">
        <v>0</v>
      </c>
      <c r="R4" s="3">
        <v>0</v>
      </c>
      <c r="S4" s="3">
        <v>0</v>
      </c>
      <c r="T4" s="4">
        <v>-461.75001079727201</v>
      </c>
    </row>
    <row r="5" spans="1:20" x14ac:dyDescent="0.2">
      <c r="A5" s="3">
        <v>3</v>
      </c>
      <c r="B5" s="5">
        <v>42739</v>
      </c>
      <c r="C5" s="3">
        <v>-1056.5633253727699</v>
      </c>
      <c r="D5" s="4">
        <v>-6033.2650108604903</v>
      </c>
      <c r="E5" s="4">
        <v>5596.4469542575198</v>
      </c>
      <c r="F5" s="3">
        <v>-1056.5633253727699</v>
      </c>
      <c r="G5" s="3">
        <v>-1056.5633253727699</v>
      </c>
      <c r="H5" s="3">
        <v>625.20557999676998</v>
      </c>
      <c r="I5" s="3">
        <v>625.20557999676998</v>
      </c>
      <c r="J5" s="3">
        <v>625.20557999676998</v>
      </c>
      <c r="K5" s="3">
        <v>27.2386129788107</v>
      </c>
      <c r="L5" s="3">
        <v>27.2386129788107</v>
      </c>
      <c r="M5" s="3">
        <v>27.2386129788107</v>
      </c>
      <c r="N5" s="3">
        <v>597.96696701795895</v>
      </c>
      <c r="O5" s="3">
        <v>597.96696701795895</v>
      </c>
      <c r="P5" s="3">
        <v>597.96696701795895</v>
      </c>
      <c r="Q5" s="3">
        <v>0</v>
      </c>
      <c r="R5" s="3">
        <v>0</v>
      </c>
      <c r="S5" s="3">
        <v>0</v>
      </c>
      <c r="T5" s="4">
        <v>-431.35774537600298</v>
      </c>
    </row>
    <row r="6" spans="1:20" x14ac:dyDescent="0.2">
      <c r="A6" s="3">
        <v>4</v>
      </c>
      <c r="B6" s="5">
        <v>42740</v>
      </c>
      <c r="C6" s="3">
        <v>-1026.9228134254399</v>
      </c>
      <c r="D6" s="4">
        <v>-6192.4966404489896</v>
      </c>
      <c r="E6" s="4">
        <v>5071.3723118671396</v>
      </c>
      <c r="F6" s="3">
        <v>-1026.9228134254399</v>
      </c>
      <c r="G6" s="3">
        <v>-1026.9228134254399</v>
      </c>
      <c r="H6" s="3">
        <v>511.86164511146001</v>
      </c>
      <c r="I6" s="3">
        <v>511.86164511146001</v>
      </c>
      <c r="J6" s="3">
        <v>511.86164511146001</v>
      </c>
      <c r="K6" s="3">
        <v>-41.688686911380401</v>
      </c>
      <c r="L6" s="3">
        <v>-41.688686911380401</v>
      </c>
      <c r="M6" s="3">
        <v>-41.688686911380401</v>
      </c>
      <c r="N6" s="3">
        <v>553.55033202284005</v>
      </c>
      <c r="O6" s="3">
        <v>553.55033202284005</v>
      </c>
      <c r="P6" s="3">
        <v>553.55033202284005</v>
      </c>
      <c r="Q6" s="3">
        <v>0</v>
      </c>
      <c r="R6" s="3">
        <v>0</v>
      </c>
      <c r="S6" s="3">
        <v>0</v>
      </c>
      <c r="T6" s="4">
        <v>-515.06116831398003</v>
      </c>
    </row>
    <row r="7" spans="1:20" x14ac:dyDescent="0.2">
      <c r="A7" s="3">
        <v>5</v>
      </c>
      <c r="B7" s="5">
        <v>42741</v>
      </c>
      <c r="C7" s="3">
        <v>-997.282301478107</v>
      </c>
      <c r="D7" s="4">
        <v>-5886.62886413057</v>
      </c>
      <c r="E7" s="4">
        <v>5096.6239457990596</v>
      </c>
      <c r="F7" s="3">
        <v>-997.282301478107</v>
      </c>
      <c r="G7" s="3">
        <v>-997.282301478107</v>
      </c>
      <c r="H7" s="3">
        <v>479.77199263674299</v>
      </c>
      <c r="I7" s="3">
        <v>479.77199263674299</v>
      </c>
      <c r="J7" s="3">
        <v>479.77199263674299</v>
      </c>
      <c r="K7" s="3">
        <v>-9.4212408816632802</v>
      </c>
      <c r="L7" s="3">
        <v>-9.4212408816632802</v>
      </c>
      <c r="M7" s="3">
        <v>-9.4212408816632802</v>
      </c>
      <c r="N7" s="3">
        <v>489.19323351840598</v>
      </c>
      <c r="O7" s="3">
        <v>489.19323351840598</v>
      </c>
      <c r="P7" s="3">
        <v>489.19323351840598</v>
      </c>
      <c r="Q7" s="3">
        <v>0</v>
      </c>
      <c r="R7" s="3">
        <v>0</v>
      </c>
      <c r="S7" s="3">
        <v>0</v>
      </c>
      <c r="T7" s="4">
        <v>-517.51030884136298</v>
      </c>
    </row>
    <row r="8" spans="1:20" x14ac:dyDescent="0.2">
      <c r="A8" s="3">
        <v>6</v>
      </c>
      <c r="B8" s="5">
        <v>42742</v>
      </c>
      <c r="C8" s="3">
        <v>-967.64178953077305</v>
      </c>
      <c r="D8" s="4">
        <v>-6478.6186352272798</v>
      </c>
      <c r="E8" s="4">
        <v>4812.4284295375101</v>
      </c>
      <c r="F8" s="3">
        <v>-967.64178953077305</v>
      </c>
      <c r="G8" s="3">
        <v>-967.64178953077305</v>
      </c>
      <c r="H8" s="3">
        <v>419.33498375625999</v>
      </c>
      <c r="I8" s="3">
        <v>419.33498375625999</v>
      </c>
      <c r="J8" s="3">
        <v>419.33498375625999</v>
      </c>
      <c r="K8" s="3">
        <v>14.0073168117311</v>
      </c>
      <c r="L8" s="3">
        <v>14.0073168117311</v>
      </c>
      <c r="M8" s="3">
        <v>14.0073168117311</v>
      </c>
      <c r="N8" s="3">
        <v>405.32766694452903</v>
      </c>
      <c r="O8" s="3">
        <v>405.32766694452903</v>
      </c>
      <c r="P8" s="3">
        <v>405.32766694452903</v>
      </c>
      <c r="Q8" s="3">
        <v>0</v>
      </c>
      <c r="R8" s="3">
        <v>0</v>
      </c>
      <c r="S8" s="3">
        <v>0</v>
      </c>
      <c r="T8" s="4">
        <v>-548.30680577451301</v>
      </c>
    </row>
    <row r="9" spans="1:20" x14ac:dyDescent="0.2">
      <c r="A9" s="3">
        <v>7</v>
      </c>
      <c r="B9" s="5">
        <v>42743</v>
      </c>
      <c r="C9" s="3">
        <v>-938.00127758344001</v>
      </c>
      <c r="D9" s="4">
        <v>-6536.7168684181897</v>
      </c>
      <c r="E9" s="4">
        <v>4665.9080494844502</v>
      </c>
      <c r="F9" s="3">
        <v>-938.00127758344001</v>
      </c>
      <c r="G9" s="3">
        <v>-938.00127758344001</v>
      </c>
      <c r="H9" s="3">
        <v>292.11046297833502</v>
      </c>
      <c r="I9" s="3">
        <v>292.11046297833502</v>
      </c>
      <c r="J9" s="3">
        <v>292.11046297833502</v>
      </c>
      <c r="K9" s="3">
        <v>-10.6580862497593</v>
      </c>
      <c r="L9" s="3">
        <v>-10.6580862497593</v>
      </c>
      <c r="M9" s="3">
        <v>-10.6580862497593</v>
      </c>
      <c r="N9" s="3">
        <v>302.768549228094</v>
      </c>
      <c r="O9" s="3">
        <v>302.768549228094</v>
      </c>
      <c r="P9" s="3">
        <v>302.768549228094</v>
      </c>
      <c r="Q9" s="3">
        <v>0</v>
      </c>
      <c r="R9" s="3">
        <v>0</v>
      </c>
      <c r="S9" s="3">
        <v>0</v>
      </c>
      <c r="T9" s="4">
        <v>-645.89081460510499</v>
      </c>
    </row>
    <row r="10" spans="1:20" x14ac:dyDescent="0.2">
      <c r="A10" s="3">
        <v>8</v>
      </c>
      <c r="B10" s="5">
        <v>42744</v>
      </c>
      <c r="C10" s="3">
        <v>-908.36076563610595</v>
      </c>
      <c r="D10" s="4">
        <v>-6220.8932807720903</v>
      </c>
      <c r="E10" s="4">
        <v>4940.3261123839802</v>
      </c>
      <c r="F10" s="3">
        <v>-908.36076563610595</v>
      </c>
      <c r="G10" s="3">
        <v>-908.36076563610595</v>
      </c>
      <c r="H10" s="3">
        <v>201.16797564300799</v>
      </c>
      <c r="I10" s="3">
        <v>201.16797564300799</v>
      </c>
      <c r="J10" s="3">
        <v>201.16797564300799</v>
      </c>
      <c r="K10" s="3">
        <v>18.467935572727299</v>
      </c>
      <c r="L10" s="3">
        <v>18.467935572727299</v>
      </c>
      <c r="M10" s="3">
        <v>18.467935572727299</v>
      </c>
      <c r="N10" s="3">
        <v>182.70004007028101</v>
      </c>
      <c r="O10" s="3">
        <v>182.70004007028101</v>
      </c>
      <c r="P10" s="3">
        <v>182.70004007028101</v>
      </c>
      <c r="Q10" s="3">
        <v>0</v>
      </c>
      <c r="R10" s="3">
        <v>0</v>
      </c>
      <c r="S10" s="3">
        <v>0</v>
      </c>
      <c r="T10" s="4">
        <v>-707.19278999309802</v>
      </c>
    </row>
    <row r="11" spans="1:20" x14ac:dyDescent="0.2">
      <c r="A11" s="3">
        <v>9</v>
      </c>
      <c r="B11" s="5">
        <v>42745</v>
      </c>
      <c r="C11" s="3">
        <v>-878.72025368877303</v>
      </c>
      <c r="D11" s="4">
        <v>-6441.7630274327103</v>
      </c>
      <c r="E11" s="4">
        <v>4409.3676506469901</v>
      </c>
      <c r="F11" s="3">
        <v>-878.72025368877303</v>
      </c>
      <c r="G11" s="3">
        <v>-878.72025368877303</v>
      </c>
      <c r="H11" s="3">
        <v>48.708229186701097</v>
      </c>
      <c r="I11" s="3">
        <v>48.708229186701097</v>
      </c>
      <c r="J11" s="3">
        <v>48.708229186701097</v>
      </c>
      <c r="K11" s="3">
        <v>2.0541486792910999</v>
      </c>
      <c r="L11" s="3">
        <v>2.0541486792910999</v>
      </c>
      <c r="M11" s="3">
        <v>2.0541486792910999</v>
      </c>
      <c r="N11" s="3">
        <v>46.654080507410001</v>
      </c>
      <c r="O11" s="3">
        <v>46.654080507410001</v>
      </c>
      <c r="P11" s="3">
        <v>46.654080507410001</v>
      </c>
      <c r="Q11" s="3">
        <v>0</v>
      </c>
      <c r="R11" s="3">
        <v>0</v>
      </c>
      <c r="S11" s="3">
        <v>0</v>
      </c>
      <c r="T11" s="4">
        <v>-830.01202450207199</v>
      </c>
    </row>
    <row r="12" spans="1:20" x14ac:dyDescent="0.2">
      <c r="A12" s="3">
        <v>10</v>
      </c>
      <c r="B12" s="5">
        <v>42746</v>
      </c>
      <c r="C12" s="3">
        <v>-849.07974174143897</v>
      </c>
      <c r="D12" s="4">
        <v>-6568.9560386155099</v>
      </c>
      <c r="E12" s="4">
        <v>4478.5430954682397</v>
      </c>
      <c r="F12" s="3">
        <v>-849.07974174143897</v>
      </c>
      <c r="G12" s="3">
        <v>-849.07974174143897</v>
      </c>
      <c r="H12" s="3">
        <v>-76.279777023660401</v>
      </c>
      <c r="I12" s="3">
        <v>-76.279777023660401</v>
      </c>
      <c r="J12" s="3">
        <v>-76.279777023660401</v>
      </c>
      <c r="K12" s="3">
        <v>27.238612978847701</v>
      </c>
      <c r="L12" s="3">
        <v>27.238612978847701</v>
      </c>
      <c r="M12" s="3">
        <v>27.238612978847701</v>
      </c>
      <c r="N12" s="3">
        <v>-103.518390002508</v>
      </c>
      <c r="O12" s="3">
        <v>-103.518390002508</v>
      </c>
      <c r="P12" s="3">
        <v>-103.518390002508</v>
      </c>
      <c r="Q12" s="3">
        <v>0</v>
      </c>
      <c r="R12" s="3">
        <v>0</v>
      </c>
      <c r="S12" s="3">
        <v>0</v>
      </c>
      <c r="T12" s="4">
        <v>-925.35951876510001</v>
      </c>
    </row>
    <row r="13" spans="1:20" x14ac:dyDescent="0.2">
      <c r="A13" s="3">
        <v>11</v>
      </c>
      <c r="B13" s="5">
        <v>42747</v>
      </c>
      <c r="C13" s="3">
        <v>-819.43922979410604</v>
      </c>
      <c r="D13" s="4">
        <v>-6734.8426329121003</v>
      </c>
      <c r="E13" s="4">
        <v>4139.5313733235098</v>
      </c>
      <c r="F13" s="3">
        <v>-819.43922979410604</v>
      </c>
      <c r="G13" s="3">
        <v>-819.43922979410604</v>
      </c>
      <c r="H13" s="3">
        <v>-307.37159606989201</v>
      </c>
      <c r="I13" s="3">
        <v>-307.37159606989201</v>
      </c>
      <c r="J13" s="3">
        <v>-307.37159606989201</v>
      </c>
      <c r="K13" s="3">
        <v>-41.688686911444698</v>
      </c>
      <c r="L13" s="3">
        <v>-41.688686911444698</v>
      </c>
      <c r="M13" s="3">
        <v>-41.688686911444698</v>
      </c>
      <c r="N13" s="3">
        <v>-265.68290915844699</v>
      </c>
      <c r="O13" s="3">
        <v>-265.68290915844699</v>
      </c>
      <c r="P13" s="3">
        <v>-265.68290915844699</v>
      </c>
      <c r="Q13" s="3">
        <v>0</v>
      </c>
      <c r="R13" s="3">
        <v>0</v>
      </c>
      <c r="S13" s="3">
        <v>0</v>
      </c>
      <c r="T13" s="4">
        <v>-1126.81082586399</v>
      </c>
    </row>
    <row r="14" spans="1:20" x14ac:dyDescent="0.2">
      <c r="A14" s="3">
        <v>12</v>
      </c>
      <c r="B14" s="5">
        <v>42748</v>
      </c>
      <c r="C14" s="3">
        <v>-789.798717846773</v>
      </c>
      <c r="D14" s="4">
        <v>-6829.9438191871996</v>
      </c>
      <c r="E14" s="4">
        <v>4460.1820260716504</v>
      </c>
      <c r="F14" s="3">
        <v>-789.798717846773</v>
      </c>
      <c r="G14" s="3">
        <v>-789.798717846773</v>
      </c>
      <c r="H14" s="3">
        <v>-446.88411965687499</v>
      </c>
      <c r="I14" s="3">
        <v>-446.88411965687499</v>
      </c>
      <c r="J14" s="3">
        <v>-446.88411965687499</v>
      </c>
      <c r="K14" s="3">
        <v>-9.42124088167186</v>
      </c>
      <c r="L14" s="3">
        <v>-9.42124088167186</v>
      </c>
      <c r="M14" s="3">
        <v>-9.42124088167186</v>
      </c>
      <c r="N14" s="3">
        <v>-437.46287877520399</v>
      </c>
      <c r="O14" s="3">
        <v>-437.46287877520399</v>
      </c>
      <c r="P14" s="3">
        <v>-437.46287877520399</v>
      </c>
      <c r="Q14" s="3">
        <v>0</v>
      </c>
      <c r="R14" s="3">
        <v>0</v>
      </c>
      <c r="S14" s="3">
        <v>0</v>
      </c>
      <c r="T14" s="4">
        <v>-1236.68283750364</v>
      </c>
    </row>
    <row r="15" spans="1:20" x14ac:dyDescent="0.2">
      <c r="A15" s="3">
        <v>13</v>
      </c>
      <c r="B15" s="5">
        <v>42749</v>
      </c>
      <c r="C15" s="3">
        <v>-760.15820589943905</v>
      </c>
      <c r="D15" s="4">
        <v>-6421.1779955525099</v>
      </c>
      <c r="E15" s="4">
        <v>4480.2722112708898</v>
      </c>
      <c r="F15" s="3">
        <v>-760.15820589943905</v>
      </c>
      <c r="G15" s="3">
        <v>-760.15820589943905</v>
      </c>
      <c r="H15" s="3">
        <v>-602.278631281966</v>
      </c>
      <c r="I15" s="3">
        <v>-602.278631281966</v>
      </c>
      <c r="J15" s="3">
        <v>-602.278631281966</v>
      </c>
      <c r="K15" s="3">
        <v>14.007316811621299</v>
      </c>
      <c r="L15" s="3">
        <v>14.007316811621299</v>
      </c>
      <c r="M15" s="3">
        <v>14.007316811621299</v>
      </c>
      <c r="N15" s="3">
        <v>-616.28594809358697</v>
      </c>
      <c r="O15" s="3">
        <v>-616.28594809358697</v>
      </c>
      <c r="P15" s="3">
        <v>-616.28594809358697</v>
      </c>
      <c r="Q15" s="3">
        <v>0</v>
      </c>
      <c r="R15" s="3">
        <v>0</v>
      </c>
      <c r="S15" s="3">
        <v>0</v>
      </c>
      <c r="T15" s="4">
        <v>-1362.4368371814001</v>
      </c>
    </row>
    <row r="16" spans="1:20" x14ac:dyDescent="0.2">
      <c r="A16" s="3">
        <v>14</v>
      </c>
      <c r="B16" s="5">
        <v>42750</v>
      </c>
      <c r="C16" s="3">
        <v>-730.51769395210601</v>
      </c>
      <c r="D16" s="4">
        <v>-6941.7225801064196</v>
      </c>
      <c r="E16" s="4">
        <v>4162.7537317430397</v>
      </c>
      <c r="F16" s="3">
        <v>-730.51769395210601</v>
      </c>
      <c r="G16" s="3">
        <v>-730.51769395210601</v>
      </c>
      <c r="H16" s="3">
        <v>-810.09245276981403</v>
      </c>
      <c r="I16" s="3">
        <v>-810.09245276981403</v>
      </c>
      <c r="J16" s="3">
        <v>-810.09245276981403</v>
      </c>
      <c r="K16" s="3">
        <v>-10.6580862496749</v>
      </c>
      <c r="L16" s="3">
        <v>-10.6580862496749</v>
      </c>
      <c r="M16" s="3">
        <v>-10.6580862496749</v>
      </c>
      <c r="N16" s="3">
        <v>-799.43436652013895</v>
      </c>
      <c r="O16" s="3">
        <v>-799.43436652013895</v>
      </c>
      <c r="P16" s="3">
        <v>-799.43436652013895</v>
      </c>
      <c r="Q16" s="3">
        <v>0</v>
      </c>
      <c r="R16" s="3">
        <v>0</v>
      </c>
      <c r="S16" s="3">
        <v>0</v>
      </c>
      <c r="T16" s="4">
        <v>-1540.61014672192</v>
      </c>
    </row>
    <row r="17" spans="1:20" x14ac:dyDescent="0.2">
      <c r="A17" s="3">
        <v>15</v>
      </c>
      <c r="B17" s="5">
        <v>42751</v>
      </c>
      <c r="C17" s="3">
        <v>-700.87718200477195</v>
      </c>
      <c r="D17" s="4">
        <v>-7019.2020668477298</v>
      </c>
      <c r="E17" s="4">
        <v>3723.14961486027</v>
      </c>
      <c r="F17" s="3">
        <v>-700.87718200477195</v>
      </c>
      <c r="G17" s="3">
        <v>-700.87718200477195</v>
      </c>
      <c r="H17" s="3">
        <v>-965.63025598175795</v>
      </c>
      <c r="I17" s="3">
        <v>-965.63025598175795</v>
      </c>
      <c r="J17" s="3">
        <v>-965.63025598175795</v>
      </c>
      <c r="K17" s="3">
        <v>18.467935572720499</v>
      </c>
      <c r="L17" s="3">
        <v>18.467935572720499</v>
      </c>
      <c r="M17" s="3">
        <v>18.467935572720499</v>
      </c>
      <c r="N17" s="3">
        <v>-984.09819155447894</v>
      </c>
      <c r="O17" s="3">
        <v>-984.09819155447894</v>
      </c>
      <c r="P17" s="3">
        <v>-984.09819155447894</v>
      </c>
      <c r="Q17" s="3">
        <v>0</v>
      </c>
      <c r="R17" s="3">
        <v>0</v>
      </c>
      <c r="S17" s="3">
        <v>0</v>
      </c>
      <c r="T17" s="4">
        <v>-1666.50743798653</v>
      </c>
    </row>
    <row r="18" spans="1:20" x14ac:dyDescent="0.2">
      <c r="A18" s="3">
        <v>16</v>
      </c>
      <c r="B18" s="5">
        <v>42752</v>
      </c>
      <c r="C18" s="3">
        <v>-671.23667005743903</v>
      </c>
      <c r="D18" s="4">
        <v>-7533.7054618079801</v>
      </c>
      <c r="E18" s="4">
        <v>3618.1995003930701</v>
      </c>
      <c r="F18" s="3">
        <v>-671.23667005743903</v>
      </c>
      <c r="G18" s="3">
        <v>-671.23667005743903</v>
      </c>
      <c r="H18" s="3">
        <v>-1165.3760281454299</v>
      </c>
      <c r="I18" s="3">
        <v>-1165.3760281454299</v>
      </c>
      <c r="J18" s="3">
        <v>-1165.3760281454299</v>
      </c>
      <c r="K18" s="3">
        <v>2.0541486792975099</v>
      </c>
      <c r="L18" s="3">
        <v>2.0541486792975099</v>
      </c>
      <c r="M18" s="3">
        <v>2.0541486792975099</v>
      </c>
      <c r="N18" s="3">
        <v>-1167.4301768247201</v>
      </c>
      <c r="O18" s="3">
        <v>-1167.4301768247201</v>
      </c>
      <c r="P18" s="3">
        <v>-1167.4301768247201</v>
      </c>
      <c r="Q18" s="3">
        <v>0</v>
      </c>
      <c r="R18" s="3">
        <v>0</v>
      </c>
      <c r="S18" s="3">
        <v>0</v>
      </c>
      <c r="T18" s="4">
        <v>-1836.61269820287</v>
      </c>
    </row>
    <row r="19" spans="1:20" x14ac:dyDescent="0.2">
      <c r="A19" s="3">
        <v>17</v>
      </c>
      <c r="B19" s="5">
        <v>42753</v>
      </c>
      <c r="C19" s="3">
        <v>-641.59615811010497</v>
      </c>
      <c r="D19" s="4">
        <v>-7371.3466028644998</v>
      </c>
      <c r="E19" s="4">
        <v>3597.33618637581</v>
      </c>
      <c r="F19" s="3">
        <v>-641.59615811010497</v>
      </c>
      <c r="G19" s="3">
        <v>-641.59615811010497</v>
      </c>
      <c r="H19" s="3">
        <v>-1319.3625192675299</v>
      </c>
      <c r="I19" s="3">
        <v>-1319.3625192675299</v>
      </c>
      <c r="J19" s="3">
        <v>-1319.3625192675299</v>
      </c>
      <c r="K19" s="3">
        <v>27.238612978862498</v>
      </c>
      <c r="L19" s="3">
        <v>27.238612978862498</v>
      </c>
      <c r="M19" s="3">
        <v>27.238612978862498</v>
      </c>
      <c r="N19" s="3">
        <v>-1346.6011322463901</v>
      </c>
      <c r="O19" s="3">
        <v>-1346.6011322463901</v>
      </c>
      <c r="P19" s="3">
        <v>-1346.6011322463901</v>
      </c>
      <c r="Q19" s="3">
        <v>0</v>
      </c>
      <c r="R19" s="3">
        <v>0</v>
      </c>
      <c r="S19" s="3">
        <v>0</v>
      </c>
      <c r="T19" s="4">
        <v>-1960.95867737764</v>
      </c>
    </row>
    <row r="20" spans="1:20" x14ac:dyDescent="0.2">
      <c r="A20" s="3">
        <v>18</v>
      </c>
      <c r="B20" s="5">
        <v>42754</v>
      </c>
      <c r="C20" s="3">
        <v>-611.95564616277204</v>
      </c>
      <c r="D20" s="4">
        <v>-7575.3932724103497</v>
      </c>
      <c r="E20" s="4">
        <v>3573.3259405587801</v>
      </c>
      <c r="F20" s="3">
        <v>-611.95564616277204</v>
      </c>
      <c r="G20" s="3">
        <v>-611.95564616277204</v>
      </c>
      <c r="H20" s="3">
        <v>-1560.54323083243</v>
      </c>
      <c r="I20" s="3">
        <v>-1560.54323083243</v>
      </c>
      <c r="J20" s="3">
        <v>-1560.54323083243</v>
      </c>
      <c r="K20" s="3">
        <v>-41.688686911320303</v>
      </c>
      <c r="L20" s="3">
        <v>-41.688686911320303</v>
      </c>
      <c r="M20" s="3">
        <v>-41.688686911320303</v>
      </c>
      <c r="N20" s="3">
        <v>-1518.85454392111</v>
      </c>
      <c r="O20" s="3">
        <v>-1518.85454392111</v>
      </c>
      <c r="P20" s="3">
        <v>-1518.85454392111</v>
      </c>
      <c r="Q20" s="3">
        <v>0</v>
      </c>
      <c r="R20" s="3">
        <v>0</v>
      </c>
      <c r="S20" s="3">
        <v>0</v>
      </c>
      <c r="T20" s="4">
        <v>-2172.4988769952101</v>
      </c>
    </row>
    <row r="21" spans="1:20" x14ac:dyDescent="0.2">
      <c r="A21" s="3">
        <v>19</v>
      </c>
      <c r="B21" s="5">
        <v>42755</v>
      </c>
      <c r="C21" s="3">
        <v>-582.31513421543798</v>
      </c>
      <c r="D21" s="4">
        <v>-7853.0759684260001</v>
      </c>
      <c r="E21" s="4">
        <v>3369.1150726840701</v>
      </c>
      <c r="F21" s="3">
        <v>-582.31513421543798</v>
      </c>
      <c r="G21" s="3">
        <v>-582.31513421543798</v>
      </c>
      <c r="H21" s="3">
        <v>-1690.9805064162899</v>
      </c>
      <c r="I21" s="3">
        <v>-1690.9805064162899</v>
      </c>
      <c r="J21" s="3">
        <v>-1690.9805064162899</v>
      </c>
      <c r="K21" s="3">
        <v>-9.4212408815353506</v>
      </c>
      <c r="L21" s="3">
        <v>-9.4212408815353506</v>
      </c>
      <c r="M21" s="3">
        <v>-9.4212408815353506</v>
      </c>
      <c r="N21" s="3">
        <v>-1681.55926553475</v>
      </c>
      <c r="O21" s="3">
        <v>-1681.55926553475</v>
      </c>
      <c r="P21" s="3">
        <v>-1681.55926553475</v>
      </c>
      <c r="Q21" s="3">
        <v>0</v>
      </c>
      <c r="R21" s="3">
        <v>0</v>
      </c>
      <c r="S21" s="3">
        <v>0</v>
      </c>
      <c r="T21" s="4">
        <v>-2273.2956406317198</v>
      </c>
    </row>
    <row r="22" spans="1:20" x14ac:dyDescent="0.2">
      <c r="A22" s="3">
        <v>20</v>
      </c>
      <c r="B22" s="5">
        <v>42756</v>
      </c>
      <c r="C22" s="3">
        <v>-552.67462226810505</v>
      </c>
      <c r="D22" s="4">
        <v>-7990.6232993943304</v>
      </c>
      <c r="E22" s="4">
        <v>3219.6359259150199</v>
      </c>
      <c r="F22" s="3">
        <v>-552.67462226810505</v>
      </c>
      <c r="G22" s="3">
        <v>-552.67462226810505</v>
      </c>
      <c r="H22" s="3">
        <v>-1818.2518280817301</v>
      </c>
      <c r="I22" s="3">
        <v>-1818.2518280817301</v>
      </c>
      <c r="J22" s="3">
        <v>-1818.2518280817301</v>
      </c>
      <c r="K22" s="3">
        <v>14.007316811794899</v>
      </c>
      <c r="L22" s="3">
        <v>14.007316811794899</v>
      </c>
      <c r="M22" s="3">
        <v>14.007316811794899</v>
      </c>
      <c r="N22" s="3">
        <v>-1832.25914489353</v>
      </c>
      <c r="O22" s="3">
        <v>-1832.25914489353</v>
      </c>
      <c r="P22" s="3">
        <v>-1832.25914489353</v>
      </c>
      <c r="Q22" s="3">
        <v>0</v>
      </c>
      <c r="R22" s="3">
        <v>0</v>
      </c>
      <c r="S22" s="3">
        <v>0</v>
      </c>
      <c r="T22" s="4">
        <v>-2370.9264503498398</v>
      </c>
    </row>
    <row r="23" spans="1:20" x14ac:dyDescent="0.2">
      <c r="A23" s="3">
        <v>21</v>
      </c>
      <c r="B23" s="5">
        <v>42757</v>
      </c>
      <c r="C23" s="3">
        <v>-523.03411032077099</v>
      </c>
      <c r="D23" s="4">
        <v>-8096.57209597986</v>
      </c>
      <c r="E23" s="4">
        <v>3143.8934495964299</v>
      </c>
      <c r="F23" s="3">
        <v>-523.03411032077099</v>
      </c>
      <c r="G23" s="3">
        <v>-523.03411032077099</v>
      </c>
      <c r="H23" s="3">
        <v>-1979.37661372918</v>
      </c>
      <c r="I23" s="3">
        <v>-1979.37661372918</v>
      </c>
      <c r="J23" s="3">
        <v>-1979.37661372918</v>
      </c>
      <c r="K23" s="3">
        <v>-10.6580862496485</v>
      </c>
      <c r="L23" s="3">
        <v>-10.6580862496485</v>
      </c>
      <c r="M23" s="3">
        <v>-10.6580862496485</v>
      </c>
      <c r="N23" s="3">
        <v>-1968.7185274795299</v>
      </c>
      <c r="O23" s="3">
        <v>-1968.7185274795299</v>
      </c>
      <c r="P23" s="3">
        <v>-1968.7185274795299</v>
      </c>
      <c r="Q23" s="3">
        <v>0</v>
      </c>
      <c r="R23" s="3">
        <v>0</v>
      </c>
      <c r="S23" s="3">
        <v>0</v>
      </c>
      <c r="T23" s="4">
        <v>-2502.4107240499502</v>
      </c>
    </row>
    <row r="24" spans="1:20" x14ac:dyDescent="0.2">
      <c r="A24" s="3">
        <v>22</v>
      </c>
      <c r="B24" s="5">
        <v>42758</v>
      </c>
      <c r="C24" s="3">
        <v>-493.39359837343801</v>
      </c>
      <c r="D24" s="4">
        <v>-8168.5146564349898</v>
      </c>
      <c r="E24" s="4">
        <v>2339.67475315399</v>
      </c>
      <c r="F24" s="3">
        <v>-493.39359837343801</v>
      </c>
      <c r="G24" s="3">
        <v>-493.39359837343801</v>
      </c>
      <c r="H24" s="3">
        <v>-2070.4947458466299</v>
      </c>
      <c r="I24" s="3">
        <v>-2070.4947458466299</v>
      </c>
      <c r="J24" s="3">
        <v>-2070.4947458466299</v>
      </c>
      <c r="K24" s="3">
        <v>18.467935572751301</v>
      </c>
      <c r="L24" s="3">
        <v>18.467935572751301</v>
      </c>
      <c r="M24" s="3">
        <v>18.467935572751301</v>
      </c>
      <c r="N24" s="3">
        <v>-2088.9626814193798</v>
      </c>
      <c r="O24" s="3">
        <v>-2088.9626814193798</v>
      </c>
      <c r="P24" s="3">
        <v>-2088.9626814193798</v>
      </c>
      <c r="Q24" s="3">
        <v>0</v>
      </c>
      <c r="R24" s="3">
        <v>0</v>
      </c>
      <c r="S24" s="3">
        <v>0</v>
      </c>
      <c r="T24" s="4">
        <v>-2563.8883442200699</v>
      </c>
    </row>
    <row r="25" spans="1:20" x14ac:dyDescent="0.2">
      <c r="A25" s="3">
        <v>23</v>
      </c>
      <c r="B25" s="5">
        <v>42759</v>
      </c>
      <c r="C25" s="3">
        <v>-463.75308642610401</v>
      </c>
      <c r="D25" s="4">
        <v>-8057.9585459036598</v>
      </c>
      <c r="E25" s="4">
        <v>2385.04086785339</v>
      </c>
      <c r="F25" s="3">
        <v>-463.75308642610401</v>
      </c>
      <c r="G25" s="3">
        <v>-463.75308642610401</v>
      </c>
      <c r="H25" s="3">
        <v>-2189.2581637670901</v>
      </c>
      <c r="I25" s="3">
        <v>-2189.2581637670901</v>
      </c>
      <c r="J25" s="3">
        <v>-2189.2581637670901</v>
      </c>
      <c r="K25" s="3">
        <v>2.0541486793039301</v>
      </c>
      <c r="L25" s="3">
        <v>2.0541486793039301</v>
      </c>
      <c r="M25" s="3">
        <v>2.0541486793039301</v>
      </c>
      <c r="N25" s="3">
        <v>-2191.3123124464</v>
      </c>
      <c r="O25" s="3">
        <v>-2191.3123124464</v>
      </c>
      <c r="P25" s="3">
        <v>-2191.3123124464</v>
      </c>
      <c r="Q25" s="3">
        <v>0</v>
      </c>
      <c r="R25" s="3">
        <v>0</v>
      </c>
      <c r="S25" s="3">
        <v>0</v>
      </c>
      <c r="T25" s="4">
        <v>-2653.0112501931999</v>
      </c>
    </row>
    <row r="26" spans="1:20" x14ac:dyDescent="0.2">
      <c r="A26" s="3">
        <v>24</v>
      </c>
      <c r="B26" s="5">
        <v>42760</v>
      </c>
      <c r="C26" s="3">
        <v>-434.11257447877102</v>
      </c>
      <c r="D26" s="4">
        <v>-8204.1183206768892</v>
      </c>
      <c r="E26" s="4">
        <v>2667.5277392662301</v>
      </c>
      <c r="F26" s="3">
        <v>-434.11257447877102</v>
      </c>
      <c r="G26" s="3">
        <v>-434.11257447877102</v>
      </c>
      <c r="H26" s="3">
        <v>-2247.1728671145402</v>
      </c>
      <c r="I26" s="3">
        <v>-2247.1728671145402</v>
      </c>
      <c r="J26" s="3">
        <v>-2247.1728671145402</v>
      </c>
      <c r="K26" s="3">
        <v>27.238612978765499</v>
      </c>
      <c r="L26" s="3">
        <v>27.238612978765499</v>
      </c>
      <c r="M26" s="3">
        <v>27.238612978765499</v>
      </c>
      <c r="N26" s="3">
        <v>-2274.4114800933098</v>
      </c>
      <c r="O26" s="3">
        <v>-2274.4114800933098</v>
      </c>
      <c r="P26" s="3">
        <v>-2274.4114800933098</v>
      </c>
      <c r="Q26" s="3">
        <v>0</v>
      </c>
      <c r="R26" s="3">
        <v>0</v>
      </c>
      <c r="S26" s="3">
        <v>0</v>
      </c>
      <c r="T26" s="4">
        <v>-2681.2854415933102</v>
      </c>
    </row>
    <row r="27" spans="1:20" x14ac:dyDescent="0.2">
      <c r="A27" s="3">
        <v>25</v>
      </c>
      <c r="B27" s="5">
        <v>42761</v>
      </c>
      <c r="C27" s="3">
        <v>-404.47206253143702</v>
      </c>
      <c r="D27" s="4">
        <v>-8484.5762741333892</v>
      </c>
      <c r="E27" s="4">
        <v>2512.3918669405498</v>
      </c>
      <c r="F27" s="3">
        <v>-404.47206253143702</v>
      </c>
      <c r="G27" s="3">
        <v>-404.47206253143702</v>
      </c>
      <c r="H27" s="3">
        <v>-2378.93707087347</v>
      </c>
      <c r="I27" s="3">
        <v>-2378.93707087347</v>
      </c>
      <c r="J27" s="3">
        <v>-2378.93707087347</v>
      </c>
      <c r="K27" s="3">
        <v>-41.6886869113846</v>
      </c>
      <c r="L27" s="3">
        <v>-41.6886869113846</v>
      </c>
      <c r="M27" s="3">
        <v>-41.6886869113846</v>
      </c>
      <c r="N27" s="3">
        <v>-2337.24838396209</v>
      </c>
      <c r="O27" s="3">
        <v>-2337.24838396209</v>
      </c>
      <c r="P27" s="3">
        <v>-2337.24838396209</v>
      </c>
      <c r="Q27" s="3">
        <v>0</v>
      </c>
      <c r="R27" s="3">
        <v>0</v>
      </c>
      <c r="S27" s="3">
        <v>0</v>
      </c>
      <c r="T27" s="4">
        <v>-2783.4091334049099</v>
      </c>
    </row>
    <row r="28" spans="1:20" x14ac:dyDescent="0.2">
      <c r="A28" s="3">
        <v>26</v>
      </c>
      <c r="B28" s="5">
        <v>42762</v>
      </c>
      <c r="C28" s="3">
        <v>-374.83155058410398</v>
      </c>
      <c r="D28" s="4">
        <v>-8240.6771350241397</v>
      </c>
      <c r="E28" s="4">
        <v>2789.56473574341</v>
      </c>
      <c r="F28" s="3">
        <v>-374.83155058410398</v>
      </c>
      <c r="G28" s="3">
        <v>-374.83155058410398</v>
      </c>
      <c r="H28" s="3">
        <v>-2388.58989836515</v>
      </c>
      <c r="I28" s="3">
        <v>-2388.58989836515</v>
      </c>
      <c r="J28" s="3">
        <v>-2388.58989836515</v>
      </c>
      <c r="K28" s="3">
        <v>-9.4212408816112507</v>
      </c>
      <c r="L28" s="3">
        <v>-9.4212408816112507</v>
      </c>
      <c r="M28" s="3">
        <v>-9.4212408816112507</v>
      </c>
      <c r="N28" s="3">
        <v>-2379.1686574835398</v>
      </c>
      <c r="O28" s="3">
        <v>-2379.1686574835398</v>
      </c>
      <c r="P28" s="3">
        <v>-2379.1686574835398</v>
      </c>
      <c r="Q28" s="3">
        <v>0</v>
      </c>
      <c r="R28" s="3">
        <v>0</v>
      </c>
      <c r="S28" s="3">
        <v>0</v>
      </c>
      <c r="T28" s="4">
        <v>-2763.4214489492601</v>
      </c>
    </row>
    <row r="29" spans="1:20" x14ac:dyDescent="0.2">
      <c r="A29" s="3">
        <v>27</v>
      </c>
      <c r="B29" s="5">
        <v>42763</v>
      </c>
      <c r="C29" s="3">
        <v>-345.19103863676997</v>
      </c>
      <c r="D29" s="4">
        <v>-8073.43738786021</v>
      </c>
      <c r="E29" s="4">
        <v>3042.96603033568</v>
      </c>
      <c r="F29" s="3">
        <v>-345.19103863676997</v>
      </c>
      <c r="G29" s="3">
        <v>-345.19103863676997</v>
      </c>
      <c r="H29" s="3">
        <v>-2385.8736652309399</v>
      </c>
      <c r="I29" s="3">
        <v>-2385.8736652309399</v>
      </c>
      <c r="J29" s="3">
        <v>-2385.8736652309399</v>
      </c>
      <c r="K29" s="3">
        <v>14.007316811685</v>
      </c>
      <c r="L29" s="3">
        <v>14.007316811685</v>
      </c>
      <c r="M29" s="3">
        <v>14.007316811685</v>
      </c>
      <c r="N29" s="3">
        <v>-2399.88098204262</v>
      </c>
      <c r="O29" s="3">
        <v>-2399.88098204262</v>
      </c>
      <c r="P29" s="3">
        <v>-2399.88098204262</v>
      </c>
      <c r="Q29" s="3">
        <v>0</v>
      </c>
      <c r="R29" s="3">
        <v>0</v>
      </c>
      <c r="S29" s="3">
        <v>0</v>
      </c>
      <c r="T29" s="4">
        <v>-2731.0647038677098</v>
      </c>
    </row>
    <row r="30" spans="1:20" x14ac:dyDescent="0.2">
      <c r="A30" s="3">
        <v>28</v>
      </c>
      <c r="B30" s="5">
        <v>42764</v>
      </c>
      <c r="C30" s="3">
        <v>-315.55052668943699</v>
      </c>
      <c r="D30" s="4">
        <v>-8354.2659024777804</v>
      </c>
      <c r="E30" s="4">
        <v>2506.0719896209598</v>
      </c>
      <c r="F30" s="3">
        <v>-315.55052668943699</v>
      </c>
      <c r="G30" s="3">
        <v>-315.55052668943699</v>
      </c>
      <c r="H30" s="3">
        <v>-2410.11309855636</v>
      </c>
      <c r="I30" s="3">
        <v>-2410.11309855636</v>
      </c>
      <c r="J30" s="3">
        <v>-2410.11309855636</v>
      </c>
      <c r="K30" s="3">
        <v>-10.6580862495641</v>
      </c>
      <c r="L30" s="3">
        <v>-10.6580862495641</v>
      </c>
      <c r="M30" s="3">
        <v>-10.6580862495641</v>
      </c>
      <c r="N30" s="3">
        <v>-2399.4550123068002</v>
      </c>
      <c r="O30" s="3">
        <v>-2399.4550123068002</v>
      </c>
      <c r="P30" s="3">
        <v>-2399.4550123068002</v>
      </c>
      <c r="Q30" s="3">
        <v>0</v>
      </c>
      <c r="R30" s="3">
        <v>0</v>
      </c>
      <c r="S30" s="3">
        <v>0</v>
      </c>
      <c r="T30" s="4">
        <v>-2725.6636252458002</v>
      </c>
    </row>
    <row r="31" spans="1:20" x14ac:dyDescent="0.2">
      <c r="A31" s="3">
        <v>29</v>
      </c>
      <c r="B31" s="5">
        <v>42765</v>
      </c>
      <c r="C31" s="3">
        <v>-285.91001474210299</v>
      </c>
      <c r="D31" s="4">
        <v>-8479.0812402299707</v>
      </c>
      <c r="E31" s="4">
        <v>2446.5622248077002</v>
      </c>
      <c r="F31" s="3">
        <v>-285.91001474210299</v>
      </c>
      <c r="G31" s="3">
        <v>-285.91001474210299</v>
      </c>
      <c r="H31" s="3">
        <v>-2359.8438442740298</v>
      </c>
      <c r="I31" s="3">
        <v>-2359.8438442740298</v>
      </c>
      <c r="J31" s="3">
        <v>-2359.8438442740298</v>
      </c>
      <c r="K31" s="3">
        <v>18.467935572782199</v>
      </c>
      <c r="L31" s="3">
        <v>18.467935572782199</v>
      </c>
      <c r="M31" s="3">
        <v>18.467935572782199</v>
      </c>
      <c r="N31" s="3">
        <v>-2378.3117798468102</v>
      </c>
      <c r="O31" s="3">
        <v>-2378.3117798468102</v>
      </c>
      <c r="P31" s="3">
        <v>-2378.3117798468102</v>
      </c>
      <c r="Q31" s="3">
        <v>0</v>
      </c>
      <c r="R31" s="3">
        <v>0</v>
      </c>
      <c r="S31" s="3">
        <v>0</v>
      </c>
      <c r="T31" s="4">
        <v>-2645.7538590161398</v>
      </c>
    </row>
    <row r="32" spans="1:20" x14ac:dyDescent="0.2">
      <c r="A32" s="3">
        <v>30</v>
      </c>
      <c r="B32" s="5">
        <v>42766</v>
      </c>
      <c r="C32" s="3">
        <v>-256.26950279477001</v>
      </c>
      <c r="D32" s="4">
        <v>-8331.8553350444799</v>
      </c>
      <c r="E32" s="4">
        <v>2696.7874246475199</v>
      </c>
      <c r="F32" s="3">
        <v>-256.26950279477001</v>
      </c>
      <c r="G32" s="3">
        <v>-256.26950279477001</v>
      </c>
      <c r="H32" s="3">
        <v>-2335.1527636891701</v>
      </c>
      <c r="I32" s="3">
        <v>-2335.1527636891701</v>
      </c>
      <c r="J32" s="3">
        <v>-2335.1527636891701</v>
      </c>
      <c r="K32" s="3">
        <v>2.05414867932121</v>
      </c>
      <c r="L32" s="3">
        <v>2.05414867932121</v>
      </c>
      <c r="M32" s="3">
        <v>2.05414867932121</v>
      </c>
      <c r="N32" s="3">
        <v>-2337.2069123684901</v>
      </c>
      <c r="O32" s="3">
        <v>-2337.2069123684901</v>
      </c>
      <c r="P32" s="3">
        <v>-2337.2069123684901</v>
      </c>
      <c r="Q32" s="3">
        <v>0</v>
      </c>
      <c r="R32" s="3">
        <v>0</v>
      </c>
      <c r="S32" s="3">
        <v>0</v>
      </c>
      <c r="T32" s="4">
        <v>-2591.4222664839399</v>
      </c>
    </row>
    <row r="33" spans="1:20" x14ac:dyDescent="0.2">
      <c r="A33" s="3">
        <v>31</v>
      </c>
      <c r="B33" s="5">
        <v>42767</v>
      </c>
      <c r="C33" s="3">
        <v>-226.628990847436</v>
      </c>
      <c r="D33" s="4">
        <v>-8454.9834415763908</v>
      </c>
      <c r="E33" s="4">
        <v>2875.4016125534099</v>
      </c>
      <c r="F33" s="3">
        <v>-226.628990847436</v>
      </c>
      <c r="G33" s="3">
        <v>-226.628990847436</v>
      </c>
      <c r="H33" s="3">
        <v>-2249.9685531190898</v>
      </c>
      <c r="I33" s="3">
        <v>-2249.9685531190898</v>
      </c>
      <c r="J33" s="3">
        <v>-2249.9685531190898</v>
      </c>
      <c r="K33" s="3">
        <v>27.238612978858399</v>
      </c>
      <c r="L33" s="3">
        <v>27.238612978858399</v>
      </c>
      <c r="M33" s="3">
        <v>27.238612978858399</v>
      </c>
      <c r="N33" s="3">
        <v>-2277.20716609794</v>
      </c>
      <c r="O33" s="3">
        <v>-2277.20716609794</v>
      </c>
      <c r="P33" s="3">
        <v>-2277.20716609794</v>
      </c>
      <c r="Q33" s="3">
        <v>0</v>
      </c>
      <c r="R33" s="3">
        <v>0</v>
      </c>
      <c r="S33" s="3">
        <v>0</v>
      </c>
      <c r="T33" s="4">
        <v>-2476.5975439665199</v>
      </c>
    </row>
    <row r="34" spans="1:20" x14ac:dyDescent="0.2">
      <c r="A34" s="3">
        <v>32</v>
      </c>
      <c r="B34" s="5">
        <v>42768</v>
      </c>
      <c r="C34" s="3">
        <v>-196.98847890010299</v>
      </c>
      <c r="D34" s="4">
        <v>-8199.1699756151102</v>
      </c>
      <c r="E34" s="4">
        <v>3468.8172669567998</v>
      </c>
      <c r="F34" s="3">
        <v>-196.98847890010299</v>
      </c>
      <c r="G34" s="3">
        <v>-196.98847890010299</v>
      </c>
      <c r="H34" s="3">
        <v>-2241.3496021894798</v>
      </c>
      <c r="I34" s="3">
        <v>-2241.3496021894798</v>
      </c>
      <c r="J34" s="3">
        <v>-2241.3496021894798</v>
      </c>
      <c r="K34" s="3">
        <v>-41.688686911371597</v>
      </c>
      <c r="L34" s="3">
        <v>-41.688686911371597</v>
      </c>
      <c r="M34" s="3">
        <v>-41.688686911371597</v>
      </c>
      <c r="N34" s="3">
        <v>-2199.6609152781102</v>
      </c>
      <c r="O34" s="3">
        <v>-2199.6609152781102</v>
      </c>
      <c r="P34" s="3">
        <v>-2199.6609152781102</v>
      </c>
      <c r="Q34" s="3">
        <v>0</v>
      </c>
      <c r="R34" s="3">
        <v>0</v>
      </c>
      <c r="S34" s="3">
        <v>0</v>
      </c>
      <c r="T34" s="4">
        <v>-2438.3380810895801</v>
      </c>
    </row>
    <row r="35" spans="1:20" x14ac:dyDescent="0.2">
      <c r="A35" s="3">
        <v>33</v>
      </c>
      <c r="B35" s="5">
        <v>42769</v>
      </c>
      <c r="C35" s="3">
        <v>-167.34796695276901</v>
      </c>
      <c r="D35" s="4">
        <v>-8056.04899546856</v>
      </c>
      <c r="E35" s="4">
        <v>3075.6114899126901</v>
      </c>
      <c r="F35" s="3">
        <v>-167.34796695276901</v>
      </c>
      <c r="G35" s="3">
        <v>-167.34796695276901</v>
      </c>
      <c r="H35" s="3">
        <v>-2115.5846128938001</v>
      </c>
      <c r="I35" s="3">
        <v>-2115.5846128938001</v>
      </c>
      <c r="J35" s="3">
        <v>-2115.5846128938001</v>
      </c>
      <c r="K35" s="3">
        <v>-9.4212408816198394</v>
      </c>
      <c r="L35" s="3">
        <v>-9.4212408816198394</v>
      </c>
      <c r="M35" s="3">
        <v>-9.4212408816198394</v>
      </c>
      <c r="N35" s="3">
        <v>-2106.1633720121799</v>
      </c>
      <c r="O35" s="3">
        <v>-2106.1633720121799</v>
      </c>
      <c r="P35" s="3">
        <v>-2106.1633720121799</v>
      </c>
      <c r="Q35" s="3">
        <v>0</v>
      </c>
      <c r="R35" s="3">
        <v>0</v>
      </c>
      <c r="S35" s="3">
        <v>0</v>
      </c>
      <c r="T35" s="4">
        <v>-2282.9325798465702</v>
      </c>
    </row>
    <row r="36" spans="1:20" x14ac:dyDescent="0.2">
      <c r="A36" s="3">
        <v>34</v>
      </c>
      <c r="B36" s="5">
        <v>42770</v>
      </c>
      <c r="C36" s="3">
        <v>-137.707455005436</v>
      </c>
      <c r="D36" s="4">
        <v>-7650.0600770921701</v>
      </c>
      <c r="E36" s="4">
        <v>3552.12565889502</v>
      </c>
      <c r="F36" s="3">
        <v>-137.707455005436</v>
      </c>
      <c r="G36" s="3">
        <v>-137.707455005436</v>
      </c>
      <c r="H36" s="3">
        <v>-1984.51010205018</v>
      </c>
      <c r="I36" s="3">
        <v>-1984.51010205018</v>
      </c>
      <c r="J36" s="3">
        <v>-1984.51010205018</v>
      </c>
      <c r="K36" s="3">
        <v>14.007316811725101</v>
      </c>
      <c r="L36" s="3">
        <v>14.007316811725101</v>
      </c>
      <c r="M36" s="3">
        <v>14.007316811725101</v>
      </c>
      <c r="N36" s="3">
        <v>-1998.5174188619101</v>
      </c>
      <c r="O36" s="3">
        <v>-1998.5174188619101</v>
      </c>
      <c r="P36" s="3">
        <v>-1998.5174188619101</v>
      </c>
      <c r="Q36" s="3">
        <v>0</v>
      </c>
      <c r="R36" s="3">
        <v>0</v>
      </c>
      <c r="S36" s="3">
        <v>0</v>
      </c>
      <c r="T36" s="4">
        <v>-2122.2175570556201</v>
      </c>
    </row>
    <row r="37" spans="1:20" x14ac:dyDescent="0.2">
      <c r="A37" s="3">
        <v>35</v>
      </c>
      <c r="B37" s="5">
        <v>42771</v>
      </c>
      <c r="C37" s="3">
        <v>-108.066943058102</v>
      </c>
      <c r="D37" s="4">
        <v>-7307.4365268627498</v>
      </c>
      <c r="E37" s="4">
        <v>3374.1221865734601</v>
      </c>
      <c r="F37" s="3">
        <v>-108.066943058102</v>
      </c>
      <c r="G37" s="3">
        <v>-108.066943058102</v>
      </c>
      <c r="H37" s="3">
        <v>-1889.3491095631</v>
      </c>
      <c r="I37" s="3">
        <v>-1889.3491095631</v>
      </c>
      <c r="J37" s="3">
        <v>-1889.3491095631</v>
      </c>
      <c r="K37" s="3">
        <v>-10.6580862497298</v>
      </c>
      <c r="L37" s="3">
        <v>-10.6580862497298</v>
      </c>
      <c r="M37" s="3">
        <v>-10.6580862497298</v>
      </c>
      <c r="N37" s="3">
        <v>-1878.6910233133699</v>
      </c>
      <c r="O37" s="3">
        <v>-1878.6910233133699</v>
      </c>
      <c r="P37" s="3">
        <v>-1878.6910233133699</v>
      </c>
      <c r="Q37" s="3">
        <v>0</v>
      </c>
      <c r="R37" s="3">
        <v>0</v>
      </c>
      <c r="S37" s="3">
        <v>0</v>
      </c>
      <c r="T37" s="4">
        <v>-1997.4160526211999</v>
      </c>
    </row>
    <row r="38" spans="1:20" x14ac:dyDescent="0.2">
      <c r="A38" s="3">
        <v>36</v>
      </c>
      <c r="B38" s="5">
        <v>42772</v>
      </c>
      <c r="C38" s="3">
        <v>-78.4264311107694</v>
      </c>
      <c r="D38" s="4">
        <v>-7492.5942503017204</v>
      </c>
      <c r="E38" s="4">
        <v>3884.5853737880302</v>
      </c>
      <c r="F38" s="3">
        <v>-78.4264311107694</v>
      </c>
      <c r="G38" s="3">
        <v>-78.4264311107694</v>
      </c>
      <c r="H38" s="3">
        <v>-1730.3043300665699</v>
      </c>
      <c r="I38" s="3">
        <v>-1730.3043300665699</v>
      </c>
      <c r="J38" s="3">
        <v>-1730.3043300665699</v>
      </c>
      <c r="K38" s="3">
        <v>18.467935572699901</v>
      </c>
      <c r="L38" s="3">
        <v>18.467935572699901</v>
      </c>
      <c r="M38" s="3">
        <v>18.467935572699901</v>
      </c>
      <c r="N38" s="3">
        <v>-1748.77226563927</v>
      </c>
      <c r="O38" s="3">
        <v>-1748.77226563927</v>
      </c>
      <c r="P38" s="3">
        <v>-1748.77226563927</v>
      </c>
      <c r="Q38" s="3">
        <v>0</v>
      </c>
      <c r="R38" s="3">
        <v>0</v>
      </c>
      <c r="S38" s="3">
        <v>0</v>
      </c>
      <c r="T38" s="4">
        <v>-1808.7307611773399</v>
      </c>
    </row>
    <row r="39" spans="1:20" x14ac:dyDescent="0.2">
      <c r="A39" s="3">
        <v>37</v>
      </c>
      <c r="B39" s="5">
        <v>42773</v>
      </c>
      <c r="C39" s="3">
        <v>-48.785919163435899</v>
      </c>
      <c r="D39" s="4">
        <v>-7160.9524954212202</v>
      </c>
      <c r="E39" s="4">
        <v>3806.4622864614098</v>
      </c>
      <c r="F39" s="3">
        <v>-48.785919163435899</v>
      </c>
      <c r="G39" s="3">
        <v>-48.785919163435899</v>
      </c>
      <c r="H39" s="3">
        <v>-1608.8688999301801</v>
      </c>
      <c r="I39" s="3">
        <v>-1608.8688999301801</v>
      </c>
      <c r="J39" s="3">
        <v>-1608.8688999301801</v>
      </c>
      <c r="K39" s="3">
        <v>2.0541486792922901</v>
      </c>
      <c r="L39" s="3">
        <v>2.0541486792922901</v>
      </c>
      <c r="M39" s="3">
        <v>2.0541486792922901</v>
      </c>
      <c r="N39" s="3">
        <v>-1610.92304860947</v>
      </c>
      <c r="O39" s="3">
        <v>-1610.92304860947</v>
      </c>
      <c r="P39" s="3">
        <v>-1610.92304860947</v>
      </c>
      <c r="Q39" s="3">
        <v>0</v>
      </c>
      <c r="R39" s="3">
        <v>0</v>
      </c>
      <c r="S39" s="3">
        <v>0</v>
      </c>
      <c r="T39" s="4">
        <v>-1657.6548190936101</v>
      </c>
    </row>
    <row r="40" spans="1:20" x14ac:dyDescent="0.2">
      <c r="A40" s="3">
        <v>38</v>
      </c>
      <c r="B40" s="5">
        <v>42774</v>
      </c>
      <c r="C40" s="3">
        <v>-19.145407216102399</v>
      </c>
      <c r="D40" s="4">
        <v>-7177.9152380563401</v>
      </c>
      <c r="E40" s="4">
        <v>4438.9276844453798</v>
      </c>
      <c r="F40" s="3">
        <v>-19.145407216102399</v>
      </c>
      <c r="G40" s="3">
        <v>-19.145407216102399</v>
      </c>
      <c r="H40" s="3">
        <v>-1440.09395540327</v>
      </c>
      <c r="I40" s="3">
        <v>-1440.09395540327</v>
      </c>
      <c r="J40" s="3">
        <v>-1440.09395540327</v>
      </c>
      <c r="K40" s="3">
        <v>27.238612978951299</v>
      </c>
      <c r="L40" s="3">
        <v>27.238612978951299</v>
      </c>
      <c r="M40" s="3">
        <v>27.238612978951299</v>
      </c>
      <c r="N40" s="3">
        <v>-1467.33256838222</v>
      </c>
      <c r="O40" s="3">
        <v>-1467.33256838222</v>
      </c>
      <c r="P40" s="3">
        <v>-1467.33256838222</v>
      </c>
      <c r="Q40" s="3">
        <v>0</v>
      </c>
      <c r="R40" s="3">
        <v>0</v>
      </c>
      <c r="S40" s="3">
        <v>0</v>
      </c>
      <c r="T40" s="4">
        <v>-1459.23936261937</v>
      </c>
    </row>
    <row r="41" spans="1:20" x14ac:dyDescent="0.2">
      <c r="A41" s="3">
        <v>39</v>
      </c>
      <c r="B41" s="5">
        <v>42775</v>
      </c>
      <c r="C41" s="3">
        <v>10.495104731231001</v>
      </c>
      <c r="D41" s="4">
        <v>-7208.3176583417599</v>
      </c>
      <c r="E41" s="4">
        <v>4070.4555602205701</v>
      </c>
      <c r="F41" s="3">
        <v>10.495104731231001</v>
      </c>
      <c r="G41" s="3">
        <v>10.495104731231001</v>
      </c>
      <c r="H41" s="3">
        <v>-1361.86029776634</v>
      </c>
      <c r="I41" s="3">
        <v>-1361.86029776634</v>
      </c>
      <c r="J41" s="3">
        <v>-1361.86029776634</v>
      </c>
      <c r="K41" s="3">
        <v>-41.688686911358701</v>
      </c>
      <c r="L41" s="3">
        <v>-41.688686911358701</v>
      </c>
      <c r="M41" s="3">
        <v>-41.688686911358701</v>
      </c>
      <c r="N41" s="3">
        <v>-1320.1716108549799</v>
      </c>
      <c r="O41" s="3">
        <v>-1320.1716108549799</v>
      </c>
      <c r="P41" s="3">
        <v>-1320.1716108549799</v>
      </c>
      <c r="Q41" s="3">
        <v>0</v>
      </c>
      <c r="R41" s="3">
        <v>0</v>
      </c>
      <c r="S41" s="3">
        <v>0</v>
      </c>
      <c r="T41" s="4">
        <v>-1351.3651930351</v>
      </c>
    </row>
    <row r="42" spans="1:20" x14ac:dyDescent="0.2">
      <c r="A42" s="3">
        <v>40</v>
      </c>
      <c r="B42" s="5">
        <v>42776</v>
      </c>
      <c r="C42" s="3">
        <v>40.135616678564503</v>
      </c>
      <c r="D42" s="4">
        <v>-6823.4989345152499</v>
      </c>
      <c r="E42" s="4">
        <v>4918.1742896475598</v>
      </c>
      <c r="F42" s="3">
        <v>40.135616678564503</v>
      </c>
      <c r="G42" s="3">
        <v>40.135616678564503</v>
      </c>
      <c r="H42" s="3">
        <v>-1180.96993835075</v>
      </c>
      <c r="I42" s="3">
        <v>-1180.96993835075</v>
      </c>
      <c r="J42" s="3">
        <v>-1180.96993835075</v>
      </c>
      <c r="K42" s="3">
        <v>-9.4212408816284192</v>
      </c>
      <c r="L42" s="3">
        <v>-9.4212408816284192</v>
      </c>
      <c r="M42" s="3">
        <v>-9.4212408816284192</v>
      </c>
      <c r="N42" s="3">
        <v>-1171.54869746912</v>
      </c>
      <c r="O42" s="3">
        <v>-1171.54869746912</v>
      </c>
      <c r="P42" s="3">
        <v>-1171.54869746912</v>
      </c>
      <c r="Q42" s="3">
        <v>0</v>
      </c>
      <c r="R42" s="3">
        <v>0</v>
      </c>
      <c r="S42" s="3">
        <v>0</v>
      </c>
      <c r="T42" s="4">
        <v>-1140.8343216721901</v>
      </c>
    </row>
    <row r="43" spans="1:20" x14ac:dyDescent="0.2">
      <c r="A43" s="3">
        <v>41</v>
      </c>
      <c r="B43" s="5">
        <v>42777</v>
      </c>
      <c r="C43" s="3">
        <v>69.776128625897897</v>
      </c>
      <c r="D43" s="4">
        <v>-7025.8343295785999</v>
      </c>
      <c r="E43" s="4">
        <v>4665.5285791338601</v>
      </c>
      <c r="F43" s="3">
        <v>69.776128625897897</v>
      </c>
      <c r="G43" s="3">
        <v>69.776128625897897</v>
      </c>
      <c r="H43" s="3">
        <v>-1009.4617235196999</v>
      </c>
      <c r="I43" s="3">
        <v>-1009.4617235196999</v>
      </c>
      <c r="J43" s="3">
        <v>-1009.4617235196999</v>
      </c>
      <c r="K43" s="3">
        <v>14.0073168117652</v>
      </c>
      <c r="L43" s="3">
        <v>14.0073168117652</v>
      </c>
      <c r="M43" s="3">
        <v>14.0073168117652</v>
      </c>
      <c r="N43" s="3">
        <v>-1023.46904033147</v>
      </c>
      <c r="O43" s="3">
        <v>-1023.46904033147</v>
      </c>
      <c r="P43" s="3">
        <v>-1023.46904033147</v>
      </c>
      <c r="Q43" s="3">
        <v>0</v>
      </c>
      <c r="R43" s="3">
        <v>0</v>
      </c>
      <c r="S43" s="3">
        <v>0</v>
      </c>
      <c r="T43" s="4">
        <v>-939.685594893808</v>
      </c>
    </row>
    <row r="44" spans="1:20" x14ac:dyDescent="0.2">
      <c r="A44" s="3">
        <v>42</v>
      </c>
      <c r="B44" s="5">
        <v>42778</v>
      </c>
      <c r="C44" s="3">
        <v>99.416640573231405</v>
      </c>
      <c r="D44" s="4">
        <v>-6317.8041105490902</v>
      </c>
      <c r="E44" s="4">
        <v>4519.2529860876602</v>
      </c>
      <c r="F44" s="3">
        <v>99.416640573231405</v>
      </c>
      <c r="G44" s="3">
        <v>99.416640573231405</v>
      </c>
      <c r="H44" s="3">
        <v>-888.45526665711895</v>
      </c>
      <c r="I44" s="3">
        <v>-888.45526665711895</v>
      </c>
      <c r="J44" s="3">
        <v>-888.45526665711895</v>
      </c>
      <c r="K44" s="3">
        <v>-10.6580862496119</v>
      </c>
      <c r="L44" s="3">
        <v>-10.6580862496119</v>
      </c>
      <c r="M44" s="3">
        <v>-10.6580862496119</v>
      </c>
      <c r="N44" s="3">
        <v>-877.79718040750697</v>
      </c>
      <c r="O44" s="3">
        <v>-877.79718040750697</v>
      </c>
      <c r="P44" s="3">
        <v>-877.79718040750697</v>
      </c>
      <c r="Q44" s="3">
        <v>0</v>
      </c>
      <c r="R44" s="3">
        <v>0</v>
      </c>
      <c r="S44" s="3">
        <v>0</v>
      </c>
      <c r="T44" s="4">
        <v>-789.03862608388795</v>
      </c>
    </row>
    <row r="45" spans="1:20" x14ac:dyDescent="0.2">
      <c r="A45" s="3">
        <v>43</v>
      </c>
      <c r="B45" s="5">
        <v>42779</v>
      </c>
      <c r="C45" s="3">
        <v>129.05715252056399</v>
      </c>
      <c r="D45" s="4">
        <v>-6211.7875256769703</v>
      </c>
      <c r="E45" s="4">
        <v>4877.1342891417398</v>
      </c>
      <c r="F45" s="3">
        <v>129.05715252056399</v>
      </c>
      <c r="G45" s="3">
        <v>129.05715252056399</v>
      </c>
      <c r="H45" s="3">
        <v>-717.75614137098205</v>
      </c>
      <c r="I45" s="3">
        <v>-717.75614137098205</v>
      </c>
      <c r="J45" s="3">
        <v>-717.75614137098205</v>
      </c>
      <c r="K45" s="3">
        <v>18.467935572806201</v>
      </c>
      <c r="L45" s="3">
        <v>18.467935572806201</v>
      </c>
      <c r="M45" s="3">
        <v>18.467935572806201</v>
      </c>
      <c r="N45" s="3">
        <v>-736.22407694378796</v>
      </c>
      <c r="O45" s="3">
        <v>-736.22407694378796</v>
      </c>
      <c r="P45" s="3">
        <v>-736.22407694378796</v>
      </c>
      <c r="Q45" s="3">
        <v>0</v>
      </c>
      <c r="R45" s="3">
        <v>0</v>
      </c>
      <c r="S45" s="3">
        <v>0</v>
      </c>
      <c r="T45" s="4">
        <v>-588.69898885041698</v>
      </c>
    </row>
    <row r="46" spans="1:20" x14ac:dyDescent="0.2">
      <c r="A46" s="3">
        <v>44</v>
      </c>
      <c r="B46" s="5">
        <v>42780</v>
      </c>
      <c r="C46" s="3">
        <v>158.69766446789799</v>
      </c>
      <c r="D46" s="4">
        <v>-5844.9820435035499</v>
      </c>
      <c r="E46" s="4">
        <v>5046.6086256218596</v>
      </c>
      <c r="F46" s="3">
        <v>158.69766446789799</v>
      </c>
      <c r="G46" s="3">
        <v>158.69766446789799</v>
      </c>
      <c r="H46" s="3">
        <v>-598.18514532647202</v>
      </c>
      <c r="I46" s="3">
        <v>-598.18514532647202</v>
      </c>
      <c r="J46" s="3">
        <v>-598.18514532647202</v>
      </c>
      <c r="K46" s="3">
        <v>2.05414867930957</v>
      </c>
      <c r="L46" s="3">
        <v>2.05414867930957</v>
      </c>
      <c r="M46" s="3">
        <v>2.05414867930957</v>
      </c>
      <c r="N46" s="3">
        <v>-600.23929400578095</v>
      </c>
      <c r="O46" s="3">
        <v>-600.23929400578095</v>
      </c>
      <c r="P46" s="3">
        <v>-600.23929400578095</v>
      </c>
      <c r="Q46" s="3">
        <v>0</v>
      </c>
      <c r="R46" s="3">
        <v>0</v>
      </c>
      <c r="S46" s="3">
        <v>0</v>
      </c>
      <c r="T46" s="4">
        <v>-439.48748085857301</v>
      </c>
    </row>
    <row r="47" spans="1:20" x14ac:dyDescent="0.2">
      <c r="A47" s="3">
        <v>45</v>
      </c>
      <c r="B47" s="5">
        <v>42781</v>
      </c>
      <c r="C47" s="3">
        <v>188.338176415232</v>
      </c>
      <c r="D47" s="4">
        <v>-6093.2145788981898</v>
      </c>
      <c r="E47" s="4">
        <v>5221.5587714843296</v>
      </c>
      <c r="F47" s="3">
        <v>188.338176415232</v>
      </c>
      <c r="G47" s="3">
        <v>188.338176415232</v>
      </c>
      <c r="H47" s="3">
        <v>-443.87018142379497</v>
      </c>
      <c r="I47" s="3">
        <v>-443.87018142379497</v>
      </c>
      <c r="J47" s="3">
        <v>-443.87018142379497</v>
      </c>
      <c r="K47" s="3">
        <v>27.238612978910201</v>
      </c>
      <c r="L47" s="3">
        <v>27.238612978910201</v>
      </c>
      <c r="M47" s="3">
        <v>27.238612978910201</v>
      </c>
      <c r="N47" s="3">
        <v>-471.108794402706</v>
      </c>
      <c r="O47" s="3">
        <v>-471.108794402706</v>
      </c>
      <c r="P47" s="3">
        <v>-471.108794402706</v>
      </c>
      <c r="Q47" s="3">
        <v>0</v>
      </c>
      <c r="R47" s="3">
        <v>0</v>
      </c>
      <c r="S47" s="3">
        <v>0</v>
      </c>
      <c r="T47" s="4">
        <v>-255.532005008563</v>
      </c>
    </row>
    <row r="48" spans="1:20" x14ac:dyDescent="0.2">
      <c r="A48" s="3">
        <v>46</v>
      </c>
      <c r="B48" s="5">
        <v>42782</v>
      </c>
      <c r="C48" s="3">
        <v>217.97868836256501</v>
      </c>
      <c r="D48" s="4">
        <v>-5760.3567246827797</v>
      </c>
      <c r="E48" s="4">
        <v>5952.4537169742198</v>
      </c>
      <c r="F48" s="3">
        <v>217.97868836256501</v>
      </c>
      <c r="G48" s="3">
        <v>217.97868836256501</v>
      </c>
      <c r="H48" s="3">
        <v>-391.54739267465499</v>
      </c>
      <c r="I48" s="3">
        <v>-391.54739267465499</v>
      </c>
      <c r="J48" s="3">
        <v>-391.54739267465499</v>
      </c>
      <c r="K48" s="3">
        <v>-41.688686911345798</v>
      </c>
      <c r="L48" s="3">
        <v>-41.688686911345798</v>
      </c>
      <c r="M48" s="3">
        <v>-41.688686911345798</v>
      </c>
      <c r="N48" s="3">
        <v>-349.85870576330899</v>
      </c>
      <c r="O48" s="3">
        <v>-349.85870576330899</v>
      </c>
      <c r="P48" s="3">
        <v>-349.85870576330899</v>
      </c>
      <c r="Q48" s="3">
        <v>0</v>
      </c>
      <c r="R48" s="3">
        <v>0</v>
      </c>
      <c r="S48" s="3">
        <v>0</v>
      </c>
      <c r="T48" s="4">
        <v>-173.56870431208901</v>
      </c>
    </row>
    <row r="49" spans="1:20" x14ac:dyDescent="0.2">
      <c r="A49" s="3">
        <v>47</v>
      </c>
      <c r="B49" s="5">
        <v>42783</v>
      </c>
      <c r="C49" s="3">
        <v>247.61920030989901</v>
      </c>
      <c r="D49" s="4">
        <v>-5424.1053467483798</v>
      </c>
      <c r="E49" s="4">
        <v>5413.5165006627303</v>
      </c>
      <c r="F49" s="3">
        <v>247.61920030989901</v>
      </c>
      <c r="G49" s="3">
        <v>247.61920030989901</v>
      </c>
      <c r="H49" s="3">
        <v>-246.68651281496099</v>
      </c>
      <c r="I49" s="3">
        <v>-246.68651281496099</v>
      </c>
      <c r="J49" s="3">
        <v>-246.68651281496099</v>
      </c>
      <c r="K49" s="3">
        <v>-9.4212408815592301</v>
      </c>
      <c r="L49" s="3">
        <v>-9.4212408815592301</v>
      </c>
      <c r="M49" s="3">
        <v>-9.4212408815592301</v>
      </c>
      <c r="N49" s="3">
        <v>-237.265271933402</v>
      </c>
      <c r="O49" s="3">
        <v>-237.265271933402</v>
      </c>
      <c r="P49" s="3">
        <v>-237.265271933402</v>
      </c>
      <c r="Q49" s="3">
        <v>0</v>
      </c>
      <c r="R49" s="3">
        <v>0</v>
      </c>
      <c r="S49" s="3">
        <v>0</v>
      </c>
      <c r="T49" s="4">
        <v>0.93268749493779501</v>
      </c>
    </row>
    <row r="50" spans="1:20" x14ac:dyDescent="0.2">
      <c r="A50" s="3">
        <v>48</v>
      </c>
      <c r="B50" s="5">
        <v>42784</v>
      </c>
      <c r="C50" s="3">
        <v>277.25971225723202</v>
      </c>
      <c r="D50" s="4">
        <v>-5404.9350494466498</v>
      </c>
      <c r="E50" s="4">
        <v>5642.3108646527198</v>
      </c>
      <c r="F50" s="3">
        <v>277.25971225723202</v>
      </c>
      <c r="G50" s="3">
        <v>277.25971225723202</v>
      </c>
      <c r="H50" s="3">
        <v>-119.843732148405</v>
      </c>
      <c r="I50" s="3">
        <v>-119.843732148405</v>
      </c>
      <c r="J50" s="3">
        <v>-119.843732148405</v>
      </c>
      <c r="K50" s="3">
        <v>14.0073168117889</v>
      </c>
      <c r="L50" s="3">
        <v>14.0073168117889</v>
      </c>
      <c r="M50" s="3">
        <v>14.0073168117889</v>
      </c>
      <c r="N50" s="3">
        <v>-133.85104896019399</v>
      </c>
      <c r="O50" s="3">
        <v>-133.85104896019399</v>
      </c>
      <c r="P50" s="3">
        <v>-133.85104896019399</v>
      </c>
      <c r="Q50" s="3">
        <v>0</v>
      </c>
      <c r="R50" s="3">
        <v>0</v>
      </c>
      <c r="S50" s="3">
        <v>0</v>
      </c>
      <c r="T50" s="4">
        <v>157.415980108827</v>
      </c>
    </row>
    <row r="51" spans="1:20" x14ac:dyDescent="0.2">
      <c r="A51" s="3">
        <v>49</v>
      </c>
      <c r="B51" s="5">
        <v>42785</v>
      </c>
      <c r="C51" s="3">
        <v>306.90022420456597</v>
      </c>
      <c r="D51" s="4">
        <v>-5601.28090969192</v>
      </c>
      <c r="E51" s="4">
        <v>6220.1444147676002</v>
      </c>
      <c r="F51" s="3">
        <v>306.90022420456597</v>
      </c>
      <c r="G51" s="3">
        <v>306.90022420456597</v>
      </c>
      <c r="H51" s="3">
        <v>-50.545338799757197</v>
      </c>
      <c r="I51" s="3">
        <v>-50.545338799757197</v>
      </c>
      <c r="J51" s="3">
        <v>-50.545338799757197</v>
      </c>
      <c r="K51" s="3">
        <v>-10.6580862495274</v>
      </c>
      <c r="L51" s="3">
        <v>-10.6580862495274</v>
      </c>
      <c r="M51" s="3">
        <v>-10.6580862495274</v>
      </c>
      <c r="N51" s="3">
        <v>-39.887252550229697</v>
      </c>
      <c r="O51" s="3">
        <v>-39.887252550229697</v>
      </c>
      <c r="P51" s="3">
        <v>-39.887252550229697</v>
      </c>
      <c r="Q51" s="3">
        <v>0</v>
      </c>
      <c r="R51" s="3">
        <v>0</v>
      </c>
      <c r="S51" s="3">
        <v>0</v>
      </c>
      <c r="T51" s="4">
        <v>256.35488540480799</v>
      </c>
    </row>
    <row r="52" spans="1:20" x14ac:dyDescent="0.2">
      <c r="A52" s="3">
        <v>50</v>
      </c>
      <c r="B52" s="5">
        <v>42786</v>
      </c>
      <c r="C52" s="3">
        <v>336.54073615189901</v>
      </c>
      <c r="D52" s="4">
        <v>-4955.69442802908</v>
      </c>
      <c r="E52" s="4">
        <v>6499.0233465082601</v>
      </c>
      <c r="F52" s="3">
        <v>336.54073615189901</v>
      </c>
      <c r="G52" s="3">
        <v>336.54073615189901</v>
      </c>
      <c r="H52" s="3">
        <v>63.065918786425499</v>
      </c>
      <c r="I52" s="3">
        <v>63.065918786425499</v>
      </c>
      <c r="J52" s="3">
        <v>63.065918786425499</v>
      </c>
      <c r="K52" s="3">
        <v>18.4679355727617</v>
      </c>
      <c r="L52" s="3">
        <v>18.4679355727617</v>
      </c>
      <c r="M52" s="3">
        <v>18.4679355727617</v>
      </c>
      <c r="N52" s="3">
        <v>44.597983213663802</v>
      </c>
      <c r="O52" s="3">
        <v>44.597983213663802</v>
      </c>
      <c r="P52" s="3">
        <v>44.597983213663802</v>
      </c>
      <c r="Q52" s="3">
        <v>0</v>
      </c>
      <c r="R52" s="3">
        <v>0</v>
      </c>
      <c r="S52" s="3">
        <v>0</v>
      </c>
      <c r="T52" s="4">
        <v>399.60665493832499</v>
      </c>
    </row>
    <row r="53" spans="1:20" x14ac:dyDescent="0.2">
      <c r="A53" s="3">
        <v>51</v>
      </c>
      <c r="B53" s="5">
        <v>42787</v>
      </c>
      <c r="C53" s="3">
        <v>366.18124809923302</v>
      </c>
      <c r="D53" s="4">
        <v>-4830.1629696591399</v>
      </c>
      <c r="E53" s="4">
        <v>5867.8316524183501</v>
      </c>
      <c r="F53" s="3">
        <v>366.18124809923302</v>
      </c>
      <c r="G53" s="3">
        <v>366.18124809923302</v>
      </c>
      <c r="H53" s="3">
        <v>121.859963125889</v>
      </c>
      <c r="I53" s="3">
        <v>121.859963125889</v>
      </c>
      <c r="J53" s="3">
        <v>121.859963125889</v>
      </c>
      <c r="K53" s="3">
        <v>2.05414867931598</v>
      </c>
      <c r="L53" s="3">
        <v>2.05414867931598</v>
      </c>
      <c r="M53" s="3">
        <v>2.05414867931598</v>
      </c>
      <c r="N53" s="3">
        <v>119.805814446573</v>
      </c>
      <c r="O53" s="3">
        <v>119.805814446573</v>
      </c>
      <c r="P53" s="3">
        <v>119.805814446573</v>
      </c>
      <c r="Q53" s="3">
        <v>0</v>
      </c>
      <c r="R53" s="3">
        <v>0</v>
      </c>
      <c r="S53" s="3">
        <v>0</v>
      </c>
      <c r="T53" s="4">
        <v>488.04121122512203</v>
      </c>
    </row>
    <row r="54" spans="1:20" x14ac:dyDescent="0.2">
      <c r="A54" s="3">
        <v>52</v>
      </c>
      <c r="B54" s="5">
        <v>42788</v>
      </c>
      <c r="C54" s="3">
        <v>395.821760046566</v>
      </c>
      <c r="D54" s="4">
        <v>-4964.6157050083202</v>
      </c>
      <c r="E54" s="4">
        <v>6465.0395204872802</v>
      </c>
      <c r="F54" s="3">
        <v>395.821760046566</v>
      </c>
      <c r="G54" s="3">
        <v>395.821760046566</v>
      </c>
      <c r="H54" s="3">
        <v>213.38648109888399</v>
      </c>
      <c r="I54" s="3">
        <v>213.38648109888399</v>
      </c>
      <c r="J54" s="3">
        <v>213.38648109888399</v>
      </c>
      <c r="K54" s="3">
        <v>27.238612978947302</v>
      </c>
      <c r="L54" s="3">
        <v>27.238612978947302</v>
      </c>
      <c r="M54" s="3">
        <v>27.238612978947302</v>
      </c>
      <c r="N54" s="3">
        <v>186.14786811993699</v>
      </c>
      <c r="O54" s="3">
        <v>186.14786811993699</v>
      </c>
      <c r="P54" s="3">
        <v>186.14786811993699</v>
      </c>
      <c r="Q54" s="3">
        <v>0</v>
      </c>
      <c r="R54" s="3">
        <v>0</v>
      </c>
      <c r="S54" s="3">
        <v>0</v>
      </c>
      <c r="T54" s="4">
        <v>609.20824114545098</v>
      </c>
    </row>
    <row r="55" spans="1:20" x14ac:dyDescent="0.2">
      <c r="A55" s="3">
        <v>53</v>
      </c>
      <c r="B55" s="5">
        <v>42789</v>
      </c>
      <c r="C55" s="3">
        <v>425.4622719939</v>
      </c>
      <c r="D55" s="4">
        <v>-5375.1070007014696</v>
      </c>
      <c r="E55" s="4">
        <v>6146.05825227681</v>
      </c>
      <c r="F55" s="3">
        <v>425.4622719939</v>
      </c>
      <c r="G55" s="3">
        <v>425.4622719939</v>
      </c>
      <c r="H55" s="3">
        <v>202.534323981254</v>
      </c>
      <c r="I55" s="3">
        <v>202.534323981254</v>
      </c>
      <c r="J55" s="3">
        <v>202.534323981254</v>
      </c>
      <c r="K55" s="3">
        <v>-41.688686911410102</v>
      </c>
      <c r="L55" s="3">
        <v>-41.688686911410102</v>
      </c>
      <c r="M55" s="3">
        <v>-41.688686911410102</v>
      </c>
      <c r="N55" s="3">
        <v>244.22301089266401</v>
      </c>
      <c r="O55" s="3">
        <v>244.22301089266401</v>
      </c>
      <c r="P55" s="3">
        <v>244.22301089266401</v>
      </c>
      <c r="Q55" s="3">
        <v>0</v>
      </c>
      <c r="R55" s="3">
        <v>0</v>
      </c>
      <c r="S55" s="3">
        <v>0</v>
      </c>
      <c r="T55" s="4">
        <v>627.99659597515404</v>
      </c>
    </row>
    <row r="56" spans="1:20" x14ac:dyDescent="0.2">
      <c r="A56" s="3">
        <v>54</v>
      </c>
      <c r="B56" s="5">
        <v>42790</v>
      </c>
      <c r="C56" s="3">
        <v>455.10278394123299</v>
      </c>
      <c r="D56" s="4">
        <v>-4956.0324351751497</v>
      </c>
      <c r="E56" s="4">
        <v>6626.28312474822</v>
      </c>
      <c r="F56" s="3">
        <v>455.10278394123299</v>
      </c>
      <c r="G56" s="3">
        <v>455.10278394123299</v>
      </c>
      <c r="H56" s="3">
        <v>285.36917512961901</v>
      </c>
      <c r="I56" s="3">
        <v>285.36917512961901</v>
      </c>
      <c r="J56" s="3">
        <v>285.36917512961901</v>
      </c>
      <c r="K56" s="3">
        <v>-9.4212408817128992</v>
      </c>
      <c r="L56" s="3">
        <v>-9.4212408817128992</v>
      </c>
      <c r="M56" s="3">
        <v>-9.4212408817128992</v>
      </c>
      <c r="N56" s="3">
        <v>294.79041601133201</v>
      </c>
      <c r="O56" s="3">
        <v>294.79041601133201</v>
      </c>
      <c r="P56" s="3">
        <v>294.79041601133201</v>
      </c>
      <c r="Q56" s="3">
        <v>0</v>
      </c>
      <c r="R56" s="3">
        <v>0</v>
      </c>
      <c r="S56" s="3">
        <v>0</v>
      </c>
      <c r="T56" s="4">
        <v>740.47195907085302</v>
      </c>
    </row>
    <row r="57" spans="1:20" x14ac:dyDescent="0.2">
      <c r="A57" s="3">
        <v>55</v>
      </c>
      <c r="B57" s="5">
        <v>42791</v>
      </c>
      <c r="C57" s="3">
        <v>484.74329588856602</v>
      </c>
      <c r="D57" s="4">
        <v>-5162.9585431365504</v>
      </c>
      <c r="E57" s="4">
        <v>6352.3236397912597</v>
      </c>
      <c r="F57" s="3">
        <v>484.74329588856602</v>
      </c>
      <c r="G57" s="3">
        <v>484.74329588856602</v>
      </c>
      <c r="H57" s="3">
        <v>352.74702933173802</v>
      </c>
      <c r="I57" s="3">
        <v>352.74702933173802</v>
      </c>
      <c r="J57" s="3">
        <v>352.74702933173802</v>
      </c>
      <c r="K57" s="3">
        <v>14.007316811662699</v>
      </c>
      <c r="L57" s="3">
        <v>14.007316811662699</v>
      </c>
      <c r="M57" s="3">
        <v>14.007316811662699</v>
      </c>
      <c r="N57" s="3">
        <v>338.73971252007499</v>
      </c>
      <c r="O57" s="3">
        <v>338.73971252007499</v>
      </c>
      <c r="P57" s="3">
        <v>338.73971252007499</v>
      </c>
      <c r="Q57" s="3">
        <v>0</v>
      </c>
      <c r="R57" s="3">
        <v>0</v>
      </c>
      <c r="S57" s="3">
        <v>0</v>
      </c>
      <c r="T57" s="4">
        <v>837.49032522030495</v>
      </c>
    </row>
    <row r="58" spans="1:20" x14ac:dyDescent="0.2">
      <c r="A58" s="3">
        <v>56</v>
      </c>
      <c r="B58" s="5">
        <v>42792</v>
      </c>
      <c r="C58" s="3">
        <v>514.38380783590003</v>
      </c>
      <c r="D58" s="4">
        <v>-5179.4129282069598</v>
      </c>
      <c r="E58" s="4">
        <v>6402.9095888197398</v>
      </c>
      <c r="F58" s="3">
        <v>514.38380783590003</v>
      </c>
      <c r="G58" s="3">
        <v>514.38380783590003</v>
      </c>
      <c r="H58" s="3">
        <v>366.400968122118</v>
      </c>
      <c r="I58" s="3">
        <v>366.400968122118</v>
      </c>
      <c r="J58" s="3">
        <v>366.400968122118</v>
      </c>
      <c r="K58" s="3">
        <v>-10.6580862496932</v>
      </c>
      <c r="L58" s="3">
        <v>-10.6580862496932</v>
      </c>
      <c r="M58" s="3">
        <v>-10.6580862496932</v>
      </c>
      <c r="N58" s="3">
        <v>377.05905437181099</v>
      </c>
      <c r="O58" s="3">
        <v>377.05905437181099</v>
      </c>
      <c r="P58" s="3">
        <v>377.05905437181099</v>
      </c>
      <c r="Q58" s="3">
        <v>0</v>
      </c>
      <c r="R58" s="3">
        <v>0</v>
      </c>
      <c r="S58" s="3">
        <v>0</v>
      </c>
      <c r="T58" s="4">
        <v>880.78477595801803</v>
      </c>
    </row>
    <row r="59" spans="1:20" x14ac:dyDescent="0.2">
      <c r="A59" s="3">
        <v>57</v>
      </c>
      <c r="B59" s="5">
        <v>42793</v>
      </c>
      <c r="C59" s="3">
        <v>544.02431978323295</v>
      </c>
      <c r="D59" s="4">
        <v>-5111.2724231808397</v>
      </c>
      <c r="E59" s="4">
        <v>6356.1405368891001</v>
      </c>
      <c r="F59" s="3">
        <v>544.02431978323295</v>
      </c>
      <c r="G59" s="3">
        <v>544.02431978323295</v>
      </c>
      <c r="H59" s="3">
        <v>429.26991403837297</v>
      </c>
      <c r="I59" s="3">
        <v>429.26991403837297</v>
      </c>
      <c r="J59" s="3">
        <v>429.26991403837297</v>
      </c>
      <c r="K59" s="3">
        <v>18.467935572792602</v>
      </c>
      <c r="L59" s="3">
        <v>18.467935572792602</v>
      </c>
      <c r="M59" s="3">
        <v>18.467935572792602</v>
      </c>
      <c r="N59" s="3">
        <v>410.80197846558002</v>
      </c>
      <c r="O59" s="3">
        <v>410.80197846558002</v>
      </c>
      <c r="P59" s="3">
        <v>410.80197846558002</v>
      </c>
      <c r="Q59" s="3">
        <v>0</v>
      </c>
      <c r="R59" s="3">
        <v>0</v>
      </c>
      <c r="S59" s="3">
        <v>0</v>
      </c>
      <c r="T59" s="4">
        <v>973.29423382160599</v>
      </c>
    </row>
    <row r="60" spans="1:20" x14ac:dyDescent="0.2">
      <c r="A60" s="3">
        <v>58</v>
      </c>
      <c r="B60" s="5">
        <v>42794</v>
      </c>
      <c r="C60" s="3">
        <v>573.66483173056702</v>
      </c>
      <c r="D60" s="4">
        <v>-4853.6953629490499</v>
      </c>
      <c r="E60" s="4">
        <v>6235.2715413064498</v>
      </c>
      <c r="F60" s="3">
        <v>573.66483173056702</v>
      </c>
      <c r="G60" s="3">
        <v>573.66483173056702</v>
      </c>
      <c r="H60" s="3">
        <v>443.108078422642</v>
      </c>
      <c r="I60" s="3">
        <v>443.108078422642</v>
      </c>
      <c r="J60" s="3">
        <v>443.108078422642</v>
      </c>
      <c r="K60" s="3">
        <v>2.0541486792979202</v>
      </c>
      <c r="L60" s="3">
        <v>2.0541486792979202</v>
      </c>
      <c r="M60" s="3">
        <v>2.0541486792979202</v>
      </c>
      <c r="N60" s="3">
        <v>441.05392974334399</v>
      </c>
      <c r="O60" s="3">
        <v>441.05392974334399</v>
      </c>
      <c r="P60" s="3">
        <v>441.05392974334399</v>
      </c>
      <c r="Q60" s="3">
        <v>0</v>
      </c>
      <c r="R60" s="3">
        <v>0</v>
      </c>
      <c r="S60" s="3">
        <v>0</v>
      </c>
      <c r="T60" s="4">
        <v>1016.77291015321</v>
      </c>
    </row>
    <row r="61" spans="1:20" x14ac:dyDescent="0.2">
      <c r="A61" s="3">
        <v>59</v>
      </c>
      <c r="B61" s="5">
        <v>42795</v>
      </c>
      <c r="C61" s="3">
        <v>603.30534367790005</v>
      </c>
      <c r="D61" s="4">
        <v>-4390.2247624767397</v>
      </c>
      <c r="E61" s="4">
        <v>6505.6875462222997</v>
      </c>
      <c r="F61" s="3">
        <v>603.30534367790005</v>
      </c>
      <c r="G61" s="3">
        <v>603.30534367790005</v>
      </c>
      <c r="H61" s="3">
        <v>496.13793145643001</v>
      </c>
      <c r="I61" s="3">
        <v>496.13793145643001</v>
      </c>
      <c r="J61" s="3">
        <v>496.13793145643001</v>
      </c>
      <c r="K61" s="3">
        <v>27.2386129789062</v>
      </c>
      <c r="L61" s="3">
        <v>27.2386129789062</v>
      </c>
      <c r="M61" s="3">
        <v>27.2386129789062</v>
      </c>
      <c r="N61" s="3">
        <v>468.89931847752399</v>
      </c>
      <c r="O61" s="3">
        <v>468.89931847752399</v>
      </c>
      <c r="P61" s="3">
        <v>468.89931847752399</v>
      </c>
      <c r="Q61" s="3">
        <v>0</v>
      </c>
      <c r="R61" s="3">
        <v>0</v>
      </c>
      <c r="S61" s="3">
        <v>0</v>
      </c>
      <c r="T61" s="4">
        <v>1099.44327513433</v>
      </c>
    </row>
    <row r="62" spans="1:20" x14ac:dyDescent="0.2">
      <c r="A62" s="3">
        <v>60</v>
      </c>
      <c r="B62" s="5">
        <v>42796</v>
      </c>
      <c r="C62" s="3">
        <v>632.945855625234</v>
      </c>
      <c r="D62" s="4">
        <v>-4650.9512034851896</v>
      </c>
      <c r="E62" s="4">
        <v>6786.1767092628797</v>
      </c>
      <c r="F62" s="3">
        <v>632.945855625234</v>
      </c>
      <c r="G62" s="3">
        <v>632.945855625234</v>
      </c>
      <c r="H62" s="3">
        <v>453.70125353803297</v>
      </c>
      <c r="I62" s="3">
        <v>453.70125353803297</v>
      </c>
      <c r="J62" s="3">
        <v>453.70125353803297</v>
      </c>
      <c r="K62" s="3">
        <v>-41.6886869112856</v>
      </c>
      <c r="L62" s="3">
        <v>-41.6886869112856</v>
      </c>
      <c r="M62" s="3">
        <v>-41.6886869112856</v>
      </c>
      <c r="N62" s="3">
        <v>495.389940449319</v>
      </c>
      <c r="O62" s="3">
        <v>495.389940449319</v>
      </c>
      <c r="P62" s="3">
        <v>495.389940449319</v>
      </c>
      <c r="Q62" s="3">
        <v>0</v>
      </c>
      <c r="R62" s="3">
        <v>0</v>
      </c>
      <c r="S62" s="3">
        <v>0</v>
      </c>
      <c r="T62" s="4">
        <v>1086.64710916326</v>
      </c>
    </row>
    <row r="63" spans="1:20" x14ac:dyDescent="0.2">
      <c r="A63" s="3">
        <v>61</v>
      </c>
      <c r="B63" s="5">
        <v>42797</v>
      </c>
      <c r="C63" s="3">
        <v>662.58637239888503</v>
      </c>
      <c r="D63" s="4">
        <v>-4472.5932021580202</v>
      </c>
      <c r="E63" s="4">
        <v>6833.3905466389797</v>
      </c>
      <c r="F63" s="3">
        <v>662.58637239888503</v>
      </c>
      <c r="G63" s="3">
        <v>662.58637239888503</v>
      </c>
      <c r="H63" s="3">
        <v>512.09429528485998</v>
      </c>
      <c r="I63" s="3">
        <v>512.09429528485998</v>
      </c>
      <c r="J63" s="3">
        <v>512.09429528485998</v>
      </c>
      <c r="K63" s="3">
        <v>-9.4212408815763897</v>
      </c>
      <c r="L63" s="3">
        <v>-9.4212408815763897</v>
      </c>
      <c r="M63" s="3">
        <v>-9.4212408815763897</v>
      </c>
      <c r="N63" s="3">
        <v>521.51553616643696</v>
      </c>
      <c r="O63" s="3">
        <v>521.51553616643696</v>
      </c>
      <c r="P63" s="3">
        <v>521.51553616643696</v>
      </c>
      <c r="Q63" s="3">
        <v>0</v>
      </c>
      <c r="R63" s="3">
        <v>0</v>
      </c>
      <c r="S63" s="3">
        <v>0</v>
      </c>
      <c r="T63" s="4">
        <v>1174.68066768374</v>
      </c>
    </row>
    <row r="64" spans="1:20" x14ac:dyDescent="0.2">
      <c r="A64" s="3">
        <v>62</v>
      </c>
      <c r="B64" s="5">
        <v>42798</v>
      </c>
      <c r="C64" s="3">
        <v>692.22688917253595</v>
      </c>
      <c r="D64" s="4">
        <v>-4434.4833232604196</v>
      </c>
      <c r="E64" s="4">
        <v>6723.9100933691998</v>
      </c>
      <c r="F64" s="3">
        <v>692.22688917253595</v>
      </c>
      <c r="G64" s="3">
        <v>692.22688917253595</v>
      </c>
      <c r="H64" s="3">
        <v>562.18450909589706</v>
      </c>
      <c r="I64" s="3">
        <v>562.18450909589706</v>
      </c>
      <c r="J64" s="3">
        <v>562.18450909589706</v>
      </c>
      <c r="K64" s="3">
        <v>14.007316811702699</v>
      </c>
      <c r="L64" s="3">
        <v>14.007316811702699</v>
      </c>
      <c r="M64" s="3">
        <v>14.007316811702699</v>
      </c>
      <c r="N64" s="3">
        <v>548.17719228419401</v>
      </c>
      <c r="O64" s="3">
        <v>548.17719228419401</v>
      </c>
      <c r="P64" s="3">
        <v>548.17719228419401</v>
      </c>
      <c r="Q64" s="3">
        <v>0</v>
      </c>
      <c r="R64" s="3">
        <v>0</v>
      </c>
      <c r="S64" s="3">
        <v>0</v>
      </c>
      <c r="T64" s="4">
        <v>1254.41139826843</v>
      </c>
    </row>
    <row r="65" spans="1:20" x14ac:dyDescent="0.2">
      <c r="A65" s="3">
        <v>63</v>
      </c>
      <c r="B65" s="5">
        <v>42799</v>
      </c>
      <c r="C65" s="3">
        <v>721.86740594618698</v>
      </c>
      <c r="D65" s="4">
        <v>-4252.3482444250903</v>
      </c>
      <c r="E65" s="4">
        <v>6569.5957995465997</v>
      </c>
      <c r="F65" s="3">
        <v>721.86740594618698</v>
      </c>
      <c r="G65" s="3">
        <v>721.86740594618698</v>
      </c>
      <c r="H65" s="3">
        <v>565.50611293444399</v>
      </c>
      <c r="I65" s="3">
        <v>565.50611293444399</v>
      </c>
      <c r="J65" s="3">
        <v>565.50611293444399</v>
      </c>
      <c r="K65" s="3">
        <v>-10.6580862495752</v>
      </c>
      <c r="L65" s="3">
        <v>-10.6580862495752</v>
      </c>
      <c r="M65" s="3">
        <v>-10.6580862495752</v>
      </c>
      <c r="N65" s="3">
        <v>576.16419918401903</v>
      </c>
      <c r="O65" s="3">
        <v>576.16419918401903</v>
      </c>
      <c r="P65" s="3">
        <v>576.16419918401903</v>
      </c>
      <c r="Q65" s="3">
        <v>0</v>
      </c>
      <c r="R65" s="3">
        <v>0</v>
      </c>
      <c r="S65" s="3">
        <v>0</v>
      </c>
      <c r="T65" s="4">
        <v>1287.3735188806299</v>
      </c>
    </row>
    <row r="66" spans="1:20" x14ac:dyDescent="0.2">
      <c r="A66" s="3">
        <v>64</v>
      </c>
      <c r="B66" s="5">
        <v>42800</v>
      </c>
      <c r="C66" s="3">
        <v>751.50792271983801</v>
      </c>
      <c r="D66" s="4">
        <v>-4099.3580154697502</v>
      </c>
      <c r="E66" s="4">
        <v>7260.4363133199104</v>
      </c>
      <c r="F66" s="3">
        <v>751.50792271983801</v>
      </c>
      <c r="G66" s="3">
        <v>751.50792271983801</v>
      </c>
      <c r="H66" s="3">
        <v>624.60281130983105</v>
      </c>
      <c r="I66" s="3">
        <v>624.60281130983105</v>
      </c>
      <c r="J66" s="3">
        <v>624.60281130983105</v>
      </c>
      <c r="K66" s="3">
        <v>18.467935572710299</v>
      </c>
      <c r="L66" s="3">
        <v>18.467935572710299</v>
      </c>
      <c r="M66" s="3">
        <v>18.467935572710299</v>
      </c>
      <c r="N66" s="3">
        <v>606.13487573712098</v>
      </c>
      <c r="O66" s="3">
        <v>606.13487573712098</v>
      </c>
      <c r="P66" s="3">
        <v>606.13487573712098</v>
      </c>
      <c r="Q66" s="3">
        <v>0</v>
      </c>
      <c r="R66" s="3">
        <v>0</v>
      </c>
      <c r="S66" s="3">
        <v>0</v>
      </c>
      <c r="T66" s="4">
        <v>1376.1107340296701</v>
      </c>
    </row>
    <row r="67" spans="1:20" x14ac:dyDescent="0.2">
      <c r="A67" s="3">
        <v>65</v>
      </c>
      <c r="B67" s="5">
        <v>42801</v>
      </c>
      <c r="C67" s="3">
        <v>781.14843949348995</v>
      </c>
      <c r="D67" s="4">
        <v>-4219.2537096251199</v>
      </c>
      <c r="E67" s="4">
        <v>7072.6706019580797</v>
      </c>
      <c r="F67" s="3">
        <v>781.14843949348995</v>
      </c>
      <c r="G67" s="3">
        <v>781.14843949348995</v>
      </c>
      <c r="H67" s="3">
        <v>640.65590717813495</v>
      </c>
      <c r="I67" s="3">
        <v>640.65590717813495</v>
      </c>
      <c r="J67" s="3">
        <v>640.65590717813495</v>
      </c>
      <c r="K67" s="3">
        <v>2.0541486792798498</v>
      </c>
      <c r="L67" s="3">
        <v>2.0541486792798498</v>
      </c>
      <c r="M67" s="3">
        <v>2.0541486792798498</v>
      </c>
      <c r="N67" s="3">
        <v>638.60175849885502</v>
      </c>
      <c r="O67" s="3">
        <v>638.60175849885502</v>
      </c>
      <c r="P67" s="3">
        <v>638.60175849885502</v>
      </c>
      <c r="Q67" s="3">
        <v>0</v>
      </c>
      <c r="R67" s="3">
        <v>0</v>
      </c>
      <c r="S67" s="3">
        <v>0</v>
      </c>
      <c r="T67" s="4">
        <v>1421.8043466716199</v>
      </c>
    </row>
    <row r="68" spans="1:20" x14ac:dyDescent="0.2">
      <c r="A68" s="3">
        <v>66</v>
      </c>
      <c r="B68" s="5">
        <v>42802</v>
      </c>
      <c r="C68" s="3">
        <v>810.78895626714097</v>
      </c>
      <c r="D68" s="4">
        <v>-3505.47737832538</v>
      </c>
      <c r="E68" s="4">
        <v>7297.9020415300802</v>
      </c>
      <c r="F68" s="3">
        <v>810.78895626714097</v>
      </c>
      <c r="G68" s="3">
        <v>810.78895626714097</v>
      </c>
      <c r="H68" s="3">
        <v>701.16004395690902</v>
      </c>
      <c r="I68" s="3">
        <v>701.16004395690902</v>
      </c>
      <c r="J68" s="3">
        <v>701.16004395690902</v>
      </c>
      <c r="K68" s="3">
        <v>27.238612978921001</v>
      </c>
      <c r="L68" s="3">
        <v>27.238612978921001</v>
      </c>
      <c r="M68" s="3">
        <v>27.238612978921001</v>
      </c>
      <c r="N68" s="3">
        <v>673.92143097798805</v>
      </c>
      <c r="O68" s="3">
        <v>673.92143097798805</v>
      </c>
      <c r="P68" s="3">
        <v>673.92143097798805</v>
      </c>
      <c r="Q68" s="3">
        <v>0</v>
      </c>
      <c r="R68" s="3">
        <v>0</v>
      </c>
      <c r="S68" s="3">
        <v>0</v>
      </c>
      <c r="T68" s="4">
        <v>1511.94900022405</v>
      </c>
    </row>
    <row r="69" spans="1:20" x14ac:dyDescent="0.2">
      <c r="A69" s="3">
        <v>67</v>
      </c>
      <c r="B69" s="5">
        <v>42803</v>
      </c>
      <c r="C69" s="3">
        <v>840.429473040792</v>
      </c>
      <c r="D69" s="4">
        <v>-3732.1704179178901</v>
      </c>
      <c r="E69" s="4">
        <v>6838.94170794821</v>
      </c>
      <c r="F69" s="3">
        <v>840.429473040792</v>
      </c>
      <c r="G69" s="3">
        <v>840.429473040792</v>
      </c>
      <c r="H69" s="3">
        <v>670.60045551486201</v>
      </c>
      <c r="I69" s="3">
        <v>670.60045551486201</v>
      </c>
      <c r="J69" s="3">
        <v>670.60045551486201</v>
      </c>
      <c r="K69" s="3">
        <v>-41.688686911384202</v>
      </c>
      <c r="L69" s="3">
        <v>-41.688686911384202</v>
      </c>
      <c r="M69" s="3">
        <v>-41.688686911384202</v>
      </c>
      <c r="N69" s="3">
        <v>712.28914242624603</v>
      </c>
      <c r="O69" s="3">
        <v>712.28914242624603</v>
      </c>
      <c r="P69" s="3">
        <v>712.28914242624603</v>
      </c>
      <c r="Q69" s="3">
        <v>0</v>
      </c>
      <c r="R69" s="3">
        <v>0</v>
      </c>
      <c r="S69" s="3">
        <v>0</v>
      </c>
      <c r="T69" s="4">
        <v>1511.02992855565</v>
      </c>
    </row>
    <row r="70" spans="1:20" x14ac:dyDescent="0.2">
      <c r="A70" s="3">
        <v>68</v>
      </c>
      <c r="B70" s="5">
        <v>42804</v>
      </c>
      <c r="C70" s="3">
        <v>870.06998981444303</v>
      </c>
      <c r="D70" s="4">
        <v>-3937.1601634848898</v>
      </c>
      <c r="E70" s="4">
        <v>6987.88381783363</v>
      </c>
      <c r="F70" s="3">
        <v>870.06998981444303</v>
      </c>
      <c r="G70" s="3">
        <v>870.06998981444303</v>
      </c>
      <c r="H70" s="3">
        <v>744.31699717728702</v>
      </c>
      <c r="I70" s="3">
        <v>744.31699717728702</v>
      </c>
      <c r="J70" s="3">
        <v>744.31699717728702</v>
      </c>
      <c r="K70" s="3">
        <v>-9.4212408815849695</v>
      </c>
      <c r="L70" s="3">
        <v>-9.4212408815849695</v>
      </c>
      <c r="M70" s="3">
        <v>-9.4212408815849695</v>
      </c>
      <c r="N70" s="3">
        <v>753.73823805887196</v>
      </c>
      <c r="O70" s="3">
        <v>753.73823805887196</v>
      </c>
      <c r="P70" s="3">
        <v>753.73823805887196</v>
      </c>
      <c r="Q70" s="3">
        <v>0</v>
      </c>
      <c r="R70" s="3">
        <v>0</v>
      </c>
      <c r="S70" s="3">
        <v>0</v>
      </c>
      <c r="T70" s="4">
        <v>1614.3869869917301</v>
      </c>
    </row>
    <row r="71" spans="1:20" x14ac:dyDescent="0.2">
      <c r="A71" s="3">
        <v>69</v>
      </c>
      <c r="B71" s="5">
        <v>42805</v>
      </c>
      <c r="C71" s="3">
        <v>899.71050658809395</v>
      </c>
      <c r="D71" s="4">
        <v>-4003.0695828104999</v>
      </c>
      <c r="E71" s="4">
        <v>7439.5517549872902</v>
      </c>
      <c r="F71" s="3">
        <v>899.71050658809395</v>
      </c>
      <c r="G71" s="3">
        <v>899.71050658809395</v>
      </c>
      <c r="H71" s="3">
        <v>812.15161376285198</v>
      </c>
      <c r="I71" s="3">
        <v>812.15161376285198</v>
      </c>
      <c r="J71" s="3">
        <v>812.15161376285198</v>
      </c>
      <c r="K71" s="3">
        <v>14.007316811726399</v>
      </c>
      <c r="L71" s="3">
        <v>14.007316811726399</v>
      </c>
      <c r="M71" s="3">
        <v>14.007316811726399</v>
      </c>
      <c r="N71" s="3">
        <v>798.14429695112597</v>
      </c>
      <c r="O71" s="3">
        <v>798.14429695112597</v>
      </c>
      <c r="P71" s="3">
        <v>798.14429695112597</v>
      </c>
      <c r="Q71" s="3">
        <v>0</v>
      </c>
      <c r="R71" s="3">
        <v>0</v>
      </c>
      <c r="S71" s="3">
        <v>0</v>
      </c>
      <c r="T71" s="4">
        <v>1711.8621203509399</v>
      </c>
    </row>
    <row r="72" spans="1:20" x14ac:dyDescent="0.2">
      <c r="A72" s="3">
        <v>70</v>
      </c>
      <c r="B72" s="5">
        <v>42806</v>
      </c>
      <c r="C72" s="3">
        <v>929.35102336174498</v>
      </c>
      <c r="D72" s="4">
        <v>-3795.8189798416101</v>
      </c>
      <c r="E72" s="4">
        <v>7373.1514610836402</v>
      </c>
      <c r="F72" s="3">
        <v>929.35102336174498</v>
      </c>
      <c r="G72" s="3">
        <v>929.35102336174498</v>
      </c>
      <c r="H72" s="3">
        <v>834.57566700034704</v>
      </c>
      <c r="I72" s="3">
        <v>834.57566700034704</v>
      </c>
      <c r="J72" s="3">
        <v>834.57566700034704</v>
      </c>
      <c r="K72" s="3">
        <v>-10.6580862496159</v>
      </c>
      <c r="L72" s="3">
        <v>-10.6580862496159</v>
      </c>
      <c r="M72" s="3">
        <v>-10.6580862496159</v>
      </c>
      <c r="N72" s="3">
        <v>845.233753249963</v>
      </c>
      <c r="O72" s="3">
        <v>845.233753249963</v>
      </c>
      <c r="P72" s="3">
        <v>845.233753249963</v>
      </c>
      <c r="Q72" s="3">
        <v>0</v>
      </c>
      <c r="R72" s="3">
        <v>0</v>
      </c>
      <c r="S72" s="3">
        <v>0</v>
      </c>
      <c r="T72" s="4">
        <v>1763.9266903620901</v>
      </c>
    </row>
    <row r="73" spans="1:20" x14ac:dyDescent="0.2">
      <c r="A73" s="3">
        <v>71</v>
      </c>
      <c r="B73" s="5">
        <v>42807</v>
      </c>
      <c r="C73" s="3">
        <v>958.99154013539601</v>
      </c>
      <c r="D73" s="4">
        <v>-3694.0682091393501</v>
      </c>
      <c r="E73" s="4">
        <v>7374.3035302894205</v>
      </c>
      <c r="F73" s="3">
        <v>958.99154013539601</v>
      </c>
      <c r="G73" s="3">
        <v>958.99154013539601</v>
      </c>
      <c r="H73" s="3">
        <v>913.06459925530601</v>
      </c>
      <c r="I73" s="3">
        <v>913.06459925530601</v>
      </c>
      <c r="J73" s="3">
        <v>913.06459925530601</v>
      </c>
      <c r="K73" s="3">
        <v>18.4679355728166</v>
      </c>
      <c r="L73" s="3">
        <v>18.4679355728166</v>
      </c>
      <c r="M73" s="3">
        <v>18.4679355728166</v>
      </c>
      <c r="N73" s="3">
        <v>894.59666368248998</v>
      </c>
      <c r="O73" s="3">
        <v>894.59666368248998</v>
      </c>
      <c r="P73" s="3">
        <v>894.59666368248998</v>
      </c>
      <c r="Q73" s="3">
        <v>0</v>
      </c>
      <c r="R73" s="3">
        <v>0</v>
      </c>
      <c r="S73" s="3">
        <v>0</v>
      </c>
      <c r="T73" s="4">
        <v>1872.0561393907001</v>
      </c>
    </row>
    <row r="74" spans="1:20" x14ac:dyDescent="0.2">
      <c r="A74" s="3">
        <v>72</v>
      </c>
      <c r="B74" s="5">
        <v>42808</v>
      </c>
      <c r="C74" s="3">
        <v>988.63205690904795</v>
      </c>
      <c r="D74" s="4">
        <v>-3871.88302272388</v>
      </c>
      <c r="E74" s="4">
        <v>7123.0185124570298</v>
      </c>
      <c r="F74" s="3">
        <v>988.63205690904795</v>
      </c>
      <c r="G74" s="3">
        <v>988.63205690904795</v>
      </c>
      <c r="H74" s="3">
        <v>947.75733105686504</v>
      </c>
      <c r="I74" s="3">
        <v>947.75733105686504</v>
      </c>
      <c r="J74" s="3">
        <v>947.75733105686504</v>
      </c>
      <c r="K74" s="3">
        <v>2.0541486792971302</v>
      </c>
      <c r="L74" s="3">
        <v>2.0541486792971302</v>
      </c>
      <c r="M74" s="3">
        <v>2.0541486792971302</v>
      </c>
      <c r="N74" s="3">
        <v>945.70318237756806</v>
      </c>
      <c r="O74" s="3">
        <v>945.70318237756806</v>
      </c>
      <c r="P74" s="3">
        <v>945.70318237756806</v>
      </c>
      <c r="Q74" s="3">
        <v>0</v>
      </c>
      <c r="R74" s="3">
        <v>0</v>
      </c>
      <c r="S74" s="3">
        <v>0</v>
      </c>
      <c r="T74" s="4">
        <v>1936.3893879659099</v>
      </c>
    </row>
    <row r="75" spans="1:20" x14ac:dyDescent="0.2">
      <c r="A75" s="3">
        <v>73</v>
      </c>
      <c r="B75" s="5">
        <v>42809</v>
      </c>
      <c r="C75" s="3">
        <v>1018.27257368269</v>
      </c>
      <c r="D75" s="4">
        <v>-4112.6339320691704</v>
      </c>
      <c r="E75" s="4">
        <v>7624.9779011413002</v>
      </c>
      <c r="F75" s="3">
        <v>1018.27257368269</v>
      </c>
      <c r="G75" s="3">
        <v>1018.27257368269</v>
      </c>
      <c r="H75" s="3">
        <v>1025.1618280835801</v>
      </c>
      <c r="I75" s="3">
        <v>1025.1618280835801</v>
      </c>
      <c r="J75" s="3">
        <v>1025.1618280835801</v>
      </c>
      <c r="K75" s="3">
        <v>27.238612978824001</v>
      </c>
      <c r="L75" s="3">
        <v>27.238612978824001</v>
      </c>
      <c r="M75" s="3">
        <v>27.238612978824001</v>
      </c>
      <c r="N75" s="3">
        <v>997.92321510476495</v>
      </c>
      <c r="O75" s="3">
        <v>997.92321510476495</v>
      </c>
      <c r="P75" s="3">
        <v>997.92321510476495</v>
      </c>
      <c r="Q75" s="3">
        <v>0</v>
      </c>
      <c r="R75" s="3">
        <v>0</v>
      </c>
      <c r="S75" s="3">
        <v>0</v>
      </c>
      <c r="T75" s="4">
        <v>2043.43440176628</v>
      </c>
    </row>
    <row r="76" spans="1:20" x14ac:dyDescent="0.2">
      <c r="A76" s="3">
        <v>74</v>
      </c>
      <c r="B76" s="5">
        <v>42810</v>
      </c>
      <c r="C76" s="3">
        <v>1047.9130904563499</v>
      </c>
      <c r="D76" s="4">
        <v>-3662.7630108182798</v>
      </c>
      <c r="E76" s="4">
        <v>7064.9482891656098</v>
      </c>
      <c r="F76" s="3">
        <v>1047.9130904563499</v>
      </c>
      <c r="G76" s="3">
        <v>1047.9130904563499</v>
      </c>
      <c r="H76" s="3">
        <v>1008.85996427897</v>
      </c>
      <c r="I76" s="3">
        <v>1008.85996427897</v>
      </c>
      <c r="J76" s="3">
        <v>1008.85996427897</v>
      </c>
      <c r="K76" s="3">
        <v>-41.688686911448499</v>
      </c>
      <c r="L76" s="3">
        <v>-41.688686911448499</v>
      </c>
      <c r="M76" s="3">
        <v>-41.688686911448499</v>
      </c>
      <c r="N76" s="3">
        <v>1050.5486511904201</v>
      </c>
      <c r="O76" s="3">
        <v>1050.5486511904201</v>
      </c>
      <c r="P76" s="3">
        <v>1050.5486511904201</v>
      </c>
      <c r="Q76" s="3">
        <v>0</v>
      </c>
      <c r="R76" s="3">
        <v>0</v>
      </c>
      <c r="S76" s="3">
        <v>0</v>
      </c>
      <c r="T76" s="4">
        <v>2056.7730547353199</v>
      </c>
    </row>
    <row r="77" spans="1:20" x14ac:dyDescent="0.2">
      <c r="A77" s="3">
        <v>75</v>
      </c>
      <c r="B77" s="5">
        <v>42811</v>
      </c>
      <c r="C77" s="3">
        <v>1077.5536072299999</v>
      </c>
      <c r="D77" s="4">
        <v>-3399.9293720230698</v>
      </c>
      <c r="E77" s="4">
        <v>7948.6171385777097</v>
      </c>
      <c r="F77" s="3">
        <v>1077.5536072299999</v>
      </c>
      <c r="G77" s="3">
        <v>1077.5536072299999</v>
      </c>
      <c r="H77" s="3">
        <v>1093.39627332023</v>
      </c>
      <c r="I77" s="3">
        <v>1093.39627332023</v>
      </c>
      <c r="J77" s="3">
        <v>1093.39627332023</v>
      </c>
      <c r="K77" s="3">
        <v>-9.4212408816608697</v>
      </c>
      <c r="L77" s="3">
        <v>-9.4212408816608697</v>
      </c>
      <c r="M77" s="3">
        <v>-9.4212408816608697</v>
      </c>
      <c r="N77" s="3">
        <v>1102.8175142018899</v>
      </c>
      <c r="O77" s="3">
        <v>1102.8175142018899</v>
      </c>
      <c r="P77" s="3">
        <v>1102.8175142018899</v>
      </c>
      <c r="Q77" s="3">
        <v>0</v>
      </c>
      <c r="R77" s="3">
        <v>0</v>
      </c>
      <c r="S77" s="3">
        <v>0</v>
      </c>
      <c r="T77" s="4">
        <v>2170.9498805502299</v>
      </c>
    </row>
    <row r="78" spans="1:20" x14ac:dyDescent="0.2">
      <c r="A78" s="3">
        <v>76</v>
      </c>
      <c r="B78" s="5">
        <v>42812</v>
      </c>
      <c r="C78" s="3">
        <v>1107.1941240036499</v>
      </c>
      <c r="D78" s="4">
        <v>-3330.7947676146</v>
      </c>
      <c r="E78" s="4">
        <v>7818.1135244511797</v>
      </c>
      <c r="F78" s="3">
        <v>1107.1941240036499</v>
      </c>
      <c r="G78" s="3">
        <v>1107.1941240036499</v>
      </c>
      <c r="H78" s="3">
        <v>1167.9466499448299</v>
      </c>
      <c r="I78" s="3">
        <v>1167.9466499448299</v>
      </c>
      <c r="J78" s="3">
        <v>1167.9466499448299</v>
      </c>
      <c r="K78" s="3">
        <v>14.007316811766501</v>
      </c>
      <c r="L78" s="3">
        <v>14.007316811766501</v>
      </c>
      <c r="M78" s="3">
        <v>14.007316811766501</v>
      </c>
      <c r="N78" s="3">
        <v>1153.93933313307</v>
      </c>
      <c r="O78" s="3">
        <v>1153.93933313307</v>
      </c>
      <c r="P78" s="3">
        <v>1153.93933313307</v>
      </c>
      <c r="Q78" s="3">
        <v>0</v>
      </c>
      <c r="R78" s="3">
        <v>0</v>
      </c>
      <c r="S78" s="3">
        <v>0</v>
      </c>
      <c r="T78" s="4">
        <v>2275.1407739484898</v>
      </c>
    </row>
    <row r="79" spans="1:20" x14ac:dyDescent="0.2">
      <c r="A79" s="3">
        <v>77</v>
      </c>
      <c r="B79" s="5">
        <v>42813</v>
      </c>
      <c r="C79" s="3">
        <v>1136.8346407772999</v>
      </c>
      <c r="D79" s="4">
        <v>-3302.62149792936</v>
      </c>
      <c r="E79" s="4">
        <v>7748.1794569292997</v>
      </c>
      <c r="F79" s="3">
        <v>1136.8346407772999</v>
      </c>
      <c r="G79" s="3">
        <v>1136.8346407772999</v>
      </c>
      <c r="H79" s="3">
        <v>1192.46292875019</v>
      </c>
      <c r="I79" s="3">
        <v>1192.46292875019</v>
      </c>
      <c r="J79" s="3">
        <v>1192.46292875019</v>
      </c>
      <c r="K79" s="3">
        <v>-10.658086249656501</v>
      </c>
      <c r="L79" s="3">
        <v>-10.658086249656501</v>
      </c>
      <c r="M79" s="3">
        <v>-10.658086249656501</v>
      </c>
      <c r="N79" s="3">
        <v>1203.1210149998401</v>
      </c>
      <c r="O79" s="3">
        <v>1203.1210149998401</v>
      </c>
      <c r="P79" s="3">
        <v>1203.1210149998401</v>
      </c>
      <c r="Q79" s="3">
        <v>0</v>
      </c>
      <c r="R79" s="3">
        <v>0</v>
      </c>
      <c r="S79" s="3">
        <v>0</v>
      </c>
      <c r="T79" s="4">
        <v>2329.2975695274899</v>
      </c>
    </row>
    <row r="80" spans="1:20" x14ac:dyDescent="0.2">
      <c r="A80" s="3">
        <v>78</v>
      </c>
      <c r="B80" s="5">
        <v>42814</v>
      </c>
      <c r="C80" s="3">
        <v>1166.4751575509499</v>
      </c>
      <c r="D80" s="4">
        <v>-3357.89347781381</v>
      </c>
      <c r="E80" s="4">
        <v>8020.8606893062097</v>
      </c>
      <c r="F80" s="3">
        <v>1166.4751575509499</v>
      </c>
      <c r="G80" s="3">
        <v>1166.4751575509499</v>
      </c>
      <c r="H80" s="3">
        <v>1268.06043318057</v>
      </c>
      <c r="I80" s="3">
        <v>1268.06043318057</v>
      </c>
      <c r="J80" s="3">
        <v>1268.06043318057</v>
      </c>
      <c r="K80" s="3">
        <v>18.467935572771999</v>
      </c>
      <c r="L80" s="3">
        <v>18.467935572771999</v>
      </c>
      <c r="M80" s="3">
        <v>18.467935572771999</v>
      </c>
      <c r="N80" s="3">
        <v>1249.5924976077999</v>
      </c>
      <c r="O80" s="3">
        <v>1249.5924976077999</v>
      </c>
      <c r="P80" s="3">
        <v>1249.5924976077999</v>
      </c>
      <c r="Q80" s="3">
        <v>0</v>
      </c>
      <c r="R80" s="3">
        <v>0</v>
      </c>
      <c r="S80" s="3">
        <v>0</v>
      </c>
      <c r="T80" s="4">
        <v>2434.5355907315202</v>
      </c>
    </row>
    <row r="81" spans="1:20" x14ac:dyDescent="0.2">
      <c r="A81" s="3">
        <v>79</v>
      </c>
      <c r="B81" s="5">
        <v>42815</v>
      </c>
      <c r="C81" s="3">
        <v>1196.1156743245999</v>
      </c>
      <c r="D81" s="4">
        <v>-2907.4943535759498</v>
      </c>
      <c r="E81" s="4">
        <v>8215.9177537027208</v>
      </c>
      <c r="F81" s="3">
        <v>1196.1156743245999</v>
      </c>
      <c r="G81" s="3">
        <v>1196.1156743245999</v>
      </c>
      <c r="H81" s="3">
        <v>1294.6856262998399</v>
      </c>
      <c r="I81" s="3">
        <v>1294.6856262998399</v>
      </c>
      <c r="J81" s="3">
        <v>1294.6856262998399</v>
      </c>
      <c r="K81" s="3">
        <v>2.05414867927907</v>
      </c>
      <c r="L81" s="3">
        <v>2.05414867927907</v>
      </c>
      <c r="M81" s="3">
        <v>2.05414867927907</v>
      </c>
      <c r="N81" s="3">
        <v>1292.63147762056</v>
      </c>
      <c r="O81" s="3">
        <v>1292.63147762056</v>
      </c>
      <c r="P81" s="3">
        <v>1292.63147762056</v>
      </c>
      <c r="Q81" s="3">
        <v>0</v>
      </c>
      <c r="R81" s="3">
        <v>0</v>
      </c>
      <c r="S81" s="3">
        <v>0</v>
      </c>
      <c r="T81" s="4">
        <v>2490.80130062444</v>
      </c>
    </row>
    <row r="82" spans="1:20" x14ac:dyDescent="0.2">
      <c r="A82" s="3">
        <v>80</v>
      </c>
      <c r="B82" s="5">
        <v>42816</v>
      </c>
      <c r="C82" s="3">
        <v>1225.7561910982499</v>
      </c>
      <c r="D82" s="4">
        <v>-2651.1598609858102</v>
      </c>
      <c r="E82" s="4">
        <v>8068.5146342651797</v>
      </c>
      <c r="F82" s="3">
        <v>1225.7561910982499</v>
      </c>
      <c r="G82" s="3">
        <v>1225.7561910982499</v>
      </c>
      <c r="H82" s="3">
        <v>1358.82515609086</v>
      </c>
      <c r="I82" s="3">
        <v>1358.82515609086</v>
      </c>
      <c r="J82" s="3">
        <v>1358.82515609086</v>
      </c>
      <c r="K82" s="3">
        <v>27.238612978916901</v>
      </c>
      <c r="L82" s="3">
        <v>27.238612978916901</v>
      </c>
      <c r="M82" s="3">
        <v>27.238612978916901</v>
      </c>
      <c r="N82" s="3">
        <v>1331.58654311194</v>
      </c>
      <c r="O82" s="3">
        <v>1331.58654311194</v>
      </c>
      <c r="P82" s="3">
        <v>1331.58654311194</v>
      </c>
      <c r="Q82" s="3">
        <v>0</v>
      </c>
      <c r="R82" s="3">
        <v>0</v>
      </c>
      <c r="S82" s="3">
        <v>0</v>
      </c>
      <c r="T82" s="4">
        <v>2584.5813471891101</v>
      </c>
    </row>
    <row r="83" spans="1:20" x14ac:dyDescent="0.2">
      <c r="A83" s="3">
        <v>81</v>
      </c>
      <c r="B83" s="5">
        <v>42817</v>
      </c>
      <c r="C83" s="3">
        <v>1255.3967078718999</v>
      </c>
      <c r="D83" s="4">
        <v>-3159.29914718191</v>
      </c>
      <c r="E83" s="4">
        <v>7826.02875493798</v>
      </c>
      <c r="F83" s="3">
        <v>1255.3967078718999</v>
      </c>
      <c r="G83" s="3">
        <v>1255.3967078718999</v>
      </c>
      <c r="H83" s="3">
        <v>1324.20940356869</v>
      </c>
      <c r="I83" s="3">
        <v>1324.20940356869</v>
      </c>
      <c r="J83" s="3">
        <v>1324.20940356869</v>
      </c>
      <c r="K83" s="3">
        <v>-41.688686911435497</v>
      </c>
      <c r="L83" s="3">
        <v>-41.688686911435497</v>
      </c>
      <c r="M83" s="3">
        <v>-41.688686911435497</v>
      </c>
      <c r="N83" s="3">
        <v>1365.8980904801299</v>
      </c>
      <c r="O83" s="3">
        <v>1365.8980904801299</v>
      </c>
      <c r="P83" s="3">
        <v>1365.8980904801299</v>
      </c>
      <c r="Q83" s="3">
        <v>0</v>
      </c>
      <c r="R83" s="3">
        <v>0</v>
      </c>
      <c r="S83" s="3">
        <v>0</v>
      </c>
      <c r="T83" s="4">
        <v>2579.6061114406002</v>
      </c>
    </row>
    <row r="84" spans="1:20" x14ac:dyDescent="0.2">
      <c r="A84" s="3">
        <v>82</v>
      </c>
      <c r="B84" s="5">
        <v>42818</v>
      </c>
      <c r="C84" s="3">
        <v>1285.0372246455499</v>
      </c>
      <c r="D84" s="4">
        <v>-2716.1047688743201</v>
      </c>
      <c r="E84" s="4">
        <v>8242.1605245405899</v>
      </c>
      <c r="F84" s="3">
        <v>1285.0372246455499</v>
      </c>
      <c r="G84" s="3">
        <v>1285.0372246455499</v>
      </c>
      <c r="H84" s="3">
        <v>1385.69523044425</v>
      </c>
      <c r="I84" s="3">
        <v>1385.69523044425</v>
      </c>
      <c r="J84" s="3">
        <v>1385.69523044425</v>
      </c>
      <c r="K84" s="3">
        <v>-9.4212408817367805</v>
      </c>
      <c r="L84" s="3">
        <v>-9.4212408817367805</v>
      </c>
      <c r="M84" s="3">
        <v>-9.4212408817367805</v>
      </c>
      <c r="N84" s="3">
        <v>1395.11647132599</v>
      </c>
      <c r="O84" s="3">
        <v>1395.11647132599</v>
      </c>
      <c r="P84" s="3">
        <v>1395.11647132599</v>
      </c>
      <c r="Q84" s="3">
        <v>0</v>
      </c>
      <c r="R84" s="3">
        <v>0</v>
      </c>
      <c r="S84" s="3">
        <v>0</v>
      </c>
      <c r="T84" s="4">
        <v>2670.7324550898102</v>
      </c>
    </row>
    <row r="85" spans="1:20" x14ac:dyDescent="0.2">
      <c r="A85" s="3">
        <v>83</v>
      </c>
      <c r="B85" s="5">
        <v>42819</v>
      </c>
      <c r="C85" s="3">
        <v>1314.67774141921</v>
      </c>
      <c r="D85" s="4">
        <v>-2790.9978971977198</v>
      </c>
      <c r="E85" s="4">
        <v>8207.8213182727595</v>
      </c>
      <c r="F85" s="3">
        <v>1314.67774141921</v>
      </c>
      <c r="G85" s="3">
        <v>1314.67774141921</v>
      </c>
      <c r="H85" s="3">
        <v>1432.9242106111601</v>
      </c>
      <c r="I85" s="3">
        <v>1432.9242106111601</v>
      </c>
      <c r="J85" s="3">
        <v>1432.9242106111601</v>
      </c>
      <c r="K85" s="3">
        <v>14.0073168116567</v>
      </c>
      <c r="L85" s="3">
        <v>14.0073168116567</v>
      </c>
      <c r="M85" s="3">
        <v>14.0073168116567</v>
      </c>
      <c r="N85" s="3">
        <v>1418.9168937995</v>
      </c>
      <c r="O85" s="3">
        <v>1418.9168937995</v>
      </c>
      <c r="P85" s="3">
        <v>1418.9168937995</v>
      </c>
      <c r="Q85" s="3">
        <v>0</v>
      </c>
      <c r="R85" s="3">
        <v>0</v>
      </c>
      <c r="S85" s="3">
        <v>0</v>
      </c>
      <c r="T85" s="4">
        <v>2747.6019520303698</v>
      </c>
    </row>
    <row r="86" spans="1:20" x14ac:dyDescent="0.2">
      <c r="A86" s="3">
        <v>84</v>
      </c>
      <c r="B86" s="5">
        <v>42820</v>
      </c>
      <c r="C86" s="3">
        <v>1344.31825819286</v>
      </c>
      <c r="D86" s="4">
        <v>-2951.15644436598</v>
      </c>
      <c r="E86" s="4">
        <v>8210.6617684374105</v>
      </c>
      <c r="F86" s="3">
        <v>1344.31825819286</v>
      </c>
      <c r="G86" s="3">
        <v>1344.31825819286</v>
      </c>
      <c r="H86" s="3">
        <v>1426.4526065607799</v>
      </c>
      <c r="I86" s="3">
        <v>1426.4526065607799</v>
      </c>
      <c r="J86" s="3">
        <v>1426.4526065607799</v>
      </c>
      <c r="K86" s="3">
        <v>-10.658086249697099</v>
      </c>
      <c r="L86" s="3">
        <v>-10.658086249697099</v>
      </c>
      <c r="M86" s="3">
        <v>-10.658086249697099</v>
      </c>
      <c r="N86" s="3">
        <v>1437.11069281048</v>
      </c>
      <c r="O86" s="3">
        <v>1437.11069281048</v>
      </c>
      <c r="P86" s="3">
        <v>1437.11069281048</v>
      </c>
      <c r="Q86" s="3">
        <v>0</v>
      </c>
      <c r="R86" s="3">
        <v>0</v>
      </c>
      <c r="S86" s="3">
        <v>0</v>
      </c>
      <c r="T86" s="4">
        <v>2770.7708647536501</v>
      </c>
    </row>
    <row r="87" spans="1:20" x14ac:dyDescent="0.2">
      <c r="A87" s="3">
        <v>85</v>
      </c>
      <c r="B87" s="5">
        <v>42821</v>
      </c>
      <c r="C87" s="3">
        <v>1373.95877496651</v>
      </c>
      <c r="D87" s="4">
        <v>-2832.6986330702498</v>
      </c>
      <c r="E87" s="4">
        <v>7826.2181515579096</v>
      </c>
      <c r="F87" s="3">
        <v>1373.95877496651</v>
      </c>
      <c r="G87" s="3">
        <v>1373.95877496651</v>
      </c>
      <c r="H87" s="3">
        <v>1468.1206175357399</v>
      </c>
      <c r="I87" s="3">
        <v>1468.1206175357399</v>
      </c>
      <c r="J87" s="3">
        <v>1468.1206175357399</v>
      </c>
      <c r="K87" s="3">
        <v>18.467935572689701</v>
      </c>
      <c r="L87" s="3">
        <v>18.467935572689701</v>
      </c>
      <c r="M87" s="3">
        <v>18.467935572689701</v>
      </c>
      <c r="N87" s="3">
        <v>1449.6526819630501</v>
      </c>
      <c r="O87" s="3">
        <v>1449.6526819630501</v>
      </c>
      <c r="P87" s="3">
        <v>1449.6526819630501</v>
      </c>
      <c r="Q87" s="3">
        <v>0</v>
      </c>
      <c r="R87" s="3">
        <v>0</v>
      </c>
      <c r="S87" s="3">
        <v>0</v>
      </c>
      <c r="T87" s="4">
        <v>2842.0793925022499</v>
      </c>
    </row>
    <row r="88" spans="1:20" x14ac:dyDescent="0.2">
      <c r="A88" s="3">
        <v>86</v>
      </c>
      <c r="B88" s="5">
        <v>42822</v>
      </c>
      <c r="C88" s="3">
        <v>1403.59929174016</v>
      </c>
      <c r="D88" s="4">
        <v>-2945.3661664756801</v>
      </c>
      <c r="E88" s="4">
        <v>8440.5044318942</v>
      </c>
      <c r="F88" s="3">
        <v>1403.59929174016</v>
      </c>
      <c r="G88" s="3">
        <v>1403.59929174016</v>
      </c>
      <c r="H88" s="3">
        <v>1458.6985532027199</v>
      </c>
      <c r="I88" s="3">
        <v>1458.6985532027199</v>
      </c>
      <c r="J88" s="3">
        <v>1458.6985532027199</v>
      </c>
      <c r="K88" s="3">
        <v>2.0541486792854902</v>
      </c>
      <c r="L88" s="3">
        <v>2.0541486792854902</v>
      </c>
      <c r="M88" s="3">
        <v>2.0541486792854902</v>
      </c>
      <c r="N88" s="3">
        <v>1456.64440452343</v>
      </c>
      <c r="O88" s="3">
        <v>1456.64440452343</v>
      </c>
      <c r="P88" s="3">
        <v>1456.64440452343</v>
      </c>
      <c r="Q88" s="3">
        <v>0</v>
      </c>
      <c r="R88" s="3">
        <v>0</v>
      </c>
      <c r="S88" s="3">
        <v>0</v>
      </c>
      <c r="T88" s="4">
        <v>2862.2978449428801</v>
      </c>
    </row>
    <row r="89" spans="1:20" x14ac:dyDescent="0.2">
      <c r="A89" s="3">
        <v>87</v>
      </c>
      <c r="B89" s="5">
        <v>42823</v>
      </c>
      <c r="C89" s="3">
        <v>1433.23980851381</v>
      </c>
      <c r="D89" s="4">
        <v>-2403.6403134714701</v>
      </c>
      <c r="E89" s="4">
        <v>8743.18667984065</v>
      </c>
      <c r="F89" s="3">
        <v>1433.23980851381</v>
      </c>
      <c r="G89" s="3">
        <v>1433.23980851381</v>
      </c>
      <c r="H89" s="3">
        <v>1485.57182147203</v>
      </c>
      <c r="I89" s="3">
        <v>1485.57182147203</v>
      </c>
      <c r="J89" s="3">
        <v>1485.57182147203</v>
      </c>
      <c r="K89" s="3">
        <v>27.2386129788758</v>
      </c>
      <c r="L89" s="3">
        <v>27.2386129788758</v>
      </c>
      <c r="M89" s="3">
        <v>27.2386129788758</v>
      </c>
      <c r="N89" s="3">
        <v>1458.3332084931601</v>
      </c>
      <c r="O89" s="3">
        <v>1458.3332084931601</v>
      </c>
      <c r="P89" s="3">
        <v>1458.3332084931601</v>
      </c>
      <c r="Q89" s="3">
        <v>0</v>
      </c>
      <c r="R89" s="3">
        <v>0</v>
      </c>
      <c r="S89" s="3">
        <v>0</v>
      </c>
      <c r="T89" s="4">
        <v>2918.8116299858498</v>
      </c>
    </row>
    <row r="90" spans="1:20" x14ac:dyDescent="0.2">
      <c r="A90" s="3">
        <v>88</v>
      </c>
      <c r="B90" s="5">
        <v>42824</v>
      </c>
      <c r="C90" s="3">
        <v>1462.88032528746</v>
      </c>
      <c r="D90" s="4">
        <v>-2310.2234656011901</v>
      </c>
      <c r="E90" s="4">
        <v>8273.8322149469204</v>
      </c>
      <c r="F90" s="3">
        <v>1462.88032528746</v>
      </c>
      <c r="G90" s="3">
        <v>1462.88032528746</v>
      </c>
      <c r="H90" s="3">
        <v>1413.41849227385</v>
      </c>
      <c r="I90" s="3">
        <v>1413.41849227385</v>
      </c>
      <c r="J90" s="3">
        <v>1413.41849227385</v>
      </c>
      <c r="K90" s="3">
        <v>-41.6886869114226</v>
      </c>
      <c r="L90" s="3">
        <v>-41.6886869114226</v>
      </c>
      <c r="M90" s="3">
        <v>-41.6886869114226</v>
      </c>
      <c r="N90" s="3">
        <v>1455.1071791852801</v>
      </c>
      <c r="O90" s="3">
        <v>1455.1071791852801</v>
      </c>
      <c r="P90" s="3">
        <v>1455.1071791852801</v>
      </c>
      <c r="Q90" s="3">
        <v>0</v>
      </c>
      <c r="R90" s="3">
        <v>0</v>
      </c>
      <c r="S90" s="3">
        <v>0</v>
      </c>
      <c r="T90" s="4">
        <v>2876.29881756132</v>
      </c>
    </row>
    <row r="91" spans="1:20" x14ac:dyDescent="0.2">
      <c r="A91" s="3">
        <v>89</v>
      </c>
      <c r="B91" s="5">
        <v>42825</v>
      </c>
      <c r="C91" s="3">
        <v>1492.52084206111</v>
      </c>
      <c r="D91" s="4">
        <v>-2596.2783800942202</v>
      </c>
      <c r="E91" s="4">
        <v>8559.7873342085404</v>
      </c>
      <c r="F91" s="3">
        <v>1492.52084206111</v>
      </c>
      <c r="G91" s="3">
        <v>1492.52084206111</v>
      </c>
      <c r="H91" s="3">
        <v>1438.0648280640601</v>
      </c>
      <c r="I91" s="3">
        <v>1438.0648280640601</v>
      </c>
      <c r="J91" s="3">
        <v>1438.0648280640601</v>
      </c>
      <c r="K91" s="3">
        <v>-9.4212408816002604</v>
      </c>
      <c r="L91" s="3">
        <v>-9.4212408816002604</v>
      </c>
      <c r="M91" s="3">
        <v>-9.4212408816002604</v>
      </c>
      <c r="N91" s="3">
        <v>1447.48606894567</v>
      </c>
      <c r="O91" s="3">
        <v>1447.48606894567</v>
      </c>
      <c r="P91" s="3">
        <v>1447.48606894567</v>
      </c>
      <c r="Q91" s="3">
        <v>0</v>
      </c>
      <c r="R91" s="3">
        <v>0</v>
      </c>
      <c r="S91" s="3">
        <v>0</v>
      </c>
      <c r="T91" s="4">
        <v>2930.5856701251801</v>
      </c>
    </row>
    <row r="92" spans="1:20" x14ac:dyDescent="0.2">
      <c r="A92" s="3">
        <v>90</v>
      </c>
      <c r="B92" s="5">
        <v>42826</v>
      </c>
      <c r="C92" s="3">
        <v>1522.16135883476</v>
      </c>
      <c r="D92" s="4">
        <v>-3029.66597956343</v>
      </c>
      <c r="E92" s="4">
        <v>8643.5935922538192</v>
      </c>
      <c r="F92" s="3">
        <v>1522.16135883476</v>
      </c>
      <c r="G92" s="3">
        <v>1522.16135883476</v>
      </c>
      <c r="H92" s="3">
        <v>1450.1157819991599</v>
      </c>
      <c r="I92" s="3">
        <v>1450.1157819991599</v>
      </c>
      <c r="J92" s="3">
        <v>1450.1157819991599</v>
      </c>
      <c r="K92" s="3">
        <v>14.0073168118303</v>
      </c>
      <c r="L92" s="3">
        <v>14.0073168118303</v>
      </c>
      <c r="M92" s="3">
        <v>14.0073168118303</v>
      </c>
      <c r="N92" s="3">
        <v>1436.10846518733</v>
      </c>
      <c r="O92" s="3">
        <v>1436.10846518733</v>
      </c>
      <c r="P92" s="3">
        <v>1436.10846518733</v>
      </c>
      <c r="Q92" s="3">
        <v>0</v>
      </c>
      <c r="R92" s="3">
        <v>0</v>
      </c>
      <c r="S92" s="3">
        <v>0</v>
      </c>
      <c r="T92" s="4">
        <v>2972.2771408339199</v>
      </c>
    </row>
    <row r="93" spans="1:20" x14ac:dyDescent="0.2">
      <c r="A93" s="3">
        <v>91</v>
      </c>
      <c r="B93" s="5">
        <v>42827</v>
      </c>
      <c r="C93" s="3">
        <v>1551.80187560842</v>
      </c>
      <c r="D93" s="4">
        <v>-2444.13396283783</v>
      </c>
      <c r="E93" s="4">
        <v>8300.3789582936497</v>
      </c>
      <c r="F93" s="3">
        <v>1551.80187560842</v>
      </c>
      <c r="G93" s="3">
        <v>1551.80187560842</v>
      </c>
      <c r="H93" s="3">
        <v>1411.05744607475</v>
      </c>
      <c r="I93" s="3">
        <v>1411.05744607475</v>
      </c>
      <c r="J93" s="3">
        <v>1411.05744607475</v>
      </c>
      <c r="K93" s="3">
        <v>-10.658086249579201</v>
      </c>
      <c r="L93" s="3">
        <v>-10.658086249579201</v>
      </c>
      <c r="M93" s="3">
        <v>-10.658086249579201</v>
      </c>
      <c r="N93" s="3">
        <v>1421.7155323243301</v>
      </c>
      <c r="O93" s="3">
        <v>1421.7155323243301</v>
      </c>
      <c r="P93" s="3">
        <v>1421.7155323243301</v>
      </c>
      <c r="Q93" s="3">
        <v>0</v>
      </c>
      <c r="R93" s="3">
        <v>0</v>
      </c>
      <c r="S93" s="3">
        <v>0</v>
      </c>
      <c r="T93" s="4">
        <v>2962.85932168317</v>
      </c>
    </row>
    <row r="94" spans="1:20" x14ac:dyDescent="0.2">
      <c r="A94" s="3">
        <v>92</v>
      </c>
      <c r="B94" s="5">
        <v>42828</v>
      </c>
      <c r="C94" s="3">
        <v>1581.44239238207</v>
      </c>
      <c r="D94" s="4">
        <v>-2985.6360830522199</v>
      </c>
      <c r="E94" s="4">
        <v>8123.32102434848</v>
      </c>
      <c r="F94" s="3">
        <v>1581.44239238207</v>
      </c>
      <c r="G94" s="3">
        <v>1581.44239238207</v>
      </c>
      <c r="H94" s="3">
        <v>1423.5996838482499</v>
      </c>
      <c r="I94" s="3">
        <v>1423.5996838482499</v>
      </c>
      <c r="J94" s="3">
        <v>1423.5996838482499</v>
      </c>
      <c r="K94" s="3">
        <v>18.467935572796002</v>
      </c>
      <c r="L94" s="3">
        <v>18.467935572796002</v>
      </c>
      <c r="M94" s="3">
        <v>18.467935572796002</v>
      </c>
      <c r="N94" s="3">
        <v>1405.13174827546</v>
      </c>
      <c r="O94" s="3">
        <v>1405.13174827546</v>
      </c>
      <c r="P94" s="3">
        <v>1405.13174827546</v>
      </c>
      <c r="Q94" s="3">
        <v>0</v>
      </c>
      <c r="R94" s="3">
        <v>0</v>
      </c>
      <c r="S94" s="3">
        <v>0</v>
      </c>
      <c r="T94" s="4">
        <v>3005.0420762303202</v>
      </c>
    </row>
    <row r="95" spans="1:20" x14ac:dyDescent="0.2">
      <c r="A95" s="3">
        <v>93</v>
      </c>
      <c r="B95" s="5">
        <v>42829</v>
      </c>
      <c r="C95" s="3">
        <v>1611.08290915572</v>
      </c>
      <c r="D95" s="4">
        <v>-2968.2469083926198</v>
      </c>
      <c r="E95" s="4">
        <v>8746.7548618234396</v>
      </c>
      <c r="F95" s="3">
        <v>1611.08290915572</v>
      </c>
      <c r="G95" s="3">
        <v>1611.08290915572</v>
      </c>
      <c r="H95" s="3">
        <v>1389.2972786796799</v>
      </c>
      <c r="I95" s="3">
        <v>1389.2972786796799</v>
      </c>
      <c r="J95" s="3">
        <v>1389.2972786796799</v>
      </c>
      <c r="K95" s="3">
        <v>2.0541486792919001</v>
      </c>
      <c r="L95" s="3">
        <v>2.0541486792919001</v>
      </c>
      <c r="M95" s="3">
        <v>2.0541486792919001</v>
      </c>
      <c r="N95" s="3">
        <v>1387.24313000039</v>
      </c>
      <c r="O95" s="3">
        <v>1387.24313000039</v>
      </c>
      <c r="P95" s="3">
        <v>1387.24313000039</v>
      </c>
      <c r="Q95" s="3">
        <v>0</v>
      </c>
      <c r="R95" s="3">
        <v>0</v>
      </c>
      <c r="S95" s="3">
        <v>0</v>
      </c>
      <c r="T95" s="4">
        <v>3000.3801878354002</v>
      </c>
    </row>
    <row r="96" spans="1:20" x14ac:dyDescent="0.2">
      <c r="A96" s="3">
        <v>94</v>
      </c>
      <c r="B96" s="5">
        <v>42830</v>
      </c>
      <c r="C96" s="3">
        <v>1640.72342592937</v>
      </c>
      <c r="D96" s="4">
        <v>-2602.5406552045702</v>
      </c>
      <c r="E96" s="4">
        <v>8484.2699934496395</v>
      </c>
      <c r="F96" s="3">
        <v>1640.72342592937</v>
      </c>
      <c r="G96" s="3">
        <v>1640.72342592937</v>
      </c>
      <c r="H96" s="3">
        <v>1396.2121164058699</v>
      </c>
      <c r="I96" s="3">
        <v>1396.2121164058699</v>
      </c>
      <c r="J96" s="3">
        <v>1396.2121164058699</v>
      </c>
      <c r="K96" s="3">
        <v>27.238612978834698</v>
      </c>
      <c r="L96" s="3">
        <v>27.238612978834698</v>
      </c>
      <c r="M96" s="3">
        <v>27.238612978834698</v>
      </c>
      <c r="N96" s="3">
        <v>1368.97350342703</v>
      </c>
      <c r="O96" s="3">
        <v>1368.97350342703</v>
      </c>
      <c r="P96" s="3">
        <v>1368.97350342703</v>
      </c>
      <c r="Q96" s="3">
        <v>0</v>
      </c>
      <c r="R96" s="3">
        <v>0</v>
      </c>
      <c r="S96" s="3">
        <v>0</v>
      </c>
      <c r="T96" s="4">
        <v>3036.9355423352399</v>
      </c>
    </row>
    <row r="97" spans="1:20" x14ac:dyDescent="0.2">
      <c r="A97" s="3">
        <v>95</v>
      </c>
      <c r="B97" s="5">
        <v>42831</v>
      </c>
      <c r="C97" s="3">
        <v>1670.36394270302</v>
      </c>
      <c r="D97" s="4">
        <v>-2771.4790280545499</v>
      </c>
      <c r="E97" s="4">
        <v>8539.4223875519692</v>
      </c>
      <c r="F97" s="3">
        <v>1670.36394270302</v>
      </c>
      <c r="G97" s="3">
        <v>1670.36394270302</v>
      </c>
      <c r="H97" s="3">
        <v>1309.5707328803501</v>
      </c>
      <c r="I97" s="3">
        <v>1309.5707328803501</v>
      </c>
      <c r="J97" s="3">
        <v>1309.5707328803501</v>
      </c>
      <c r="K97" s="3">
        <v>-41.688686911409697</v>
      </c>
      <c r="L97" s="3">
        <v>-41.688686911409697</v>
      </c>
      <c r="M97" s="3">
        <v>-41.688686911409697</v>
      </c>
      <c r="N97" s="3">
        <v>1351.2594197917599</v>
      </c>
      <c r="O97" s="3">
        <v>1351.2594197917599</v>
      </c>
      <c r="P97" s="3">
        <v>1351.2594197917599</v>
      </c>
      <c r="Q97" s="3">
        <v>0</v>
      </c>
      <c r="R97" s="3">
        <v>0</v>
      </c>
      <c r="S97" s="3">
        <v>0</v>
      </c>
      <c r="T97" s="4">
        <v>2979.9346755833799</v>
      </c>
    </row>
    <row r="98" spans="1:20" x14ac:dyDescent="0.2">
      <c r="A98" s="3">
        <v>96</v>
      </c>
      <c r="B98" s="5">
        <v>42832</v>
      </c>
      <c r="C98" s="3">
        <v>1700.00445947667</v>
      </c>
      <c r="D98" s="4">
        <v>-2821.50773265309</v>
      </c>
      <c r="E98" s="4">
        <v>8703.2759531381198</v>
      </c>
      <c r="F98" s="3">
        <v>1700.00445947667</v>
      </c>
      <c r="G98" s="3">
        <v>1700.00445947667</v>
      </c>
      <c r="H98" s="3">
        <v>1325.60311107236</v>
      </c>
      <c r="I98" s="3">
        <v>1325.60311107236</v>
      </c>
      <c r="J98" s="3">
        <v>1325.60311107236</v>
      </c>
      <c r="K98" s="3">
        <v>-9.4212408815310695</v>
      </c>
      <c r="L98" s="3">
        <v>-9.4212408815310695</v>
      </c>
      <c r="M98" s="3">
        <v>-9.4212408815310695</v>
      </c>
      <c r="N98" s="3">
        <v>1335.0243519538899</v>
      </c>
      <c r="O98" s="3">
        <v>1335.0243519538899</v>
      </c>
      <c r="P98" s="3">
        <v>1335.0243519538899</v>
      </c>
      <c r="Q98" s="3">
        <v>0</v>
      </c>
      <c r="R98" s="3">
        <v>0</v>
      </c>
      <c r="S98" s="3">
        <v>0</v>
      </c>
      <c r="T98" s="4">
        <v>3025.6075705490298</v>
      </c>
    </row>
    <row r="99" spans="1:20" x14ac:dyDescent="0.2">
      <c r="A99" s="3">
        <v>97</v>
      </c>
      <c r="B99" s="5">
        <v>42833</v>
      </c>
      <c r="C99" s="3">
        <v>1729.64497625032</v>
      </c>
      <c r="D99" s="4">
        <v>-2662.4235477614602</v>
      </c>
      <c r="E99" s="4">
        <v>9002.2949905066598</v>
      </c>
      <c r="F99" s="3">
        <v>1729.64497625032</v>
      </c>
      <c r="G99" s="3">
        <v>1729.64497625032</v>
      </c>
      <c r="H99" s="3">
        <v>1335.1601368905201</v>
      </c>
      <c r="I99" s="3">
        <v>1335.1601368905201</v>
      </c>
      <c r="J99" s="3">
        <v>1335.1601368905201</v>
      </c>
      <c r="K99" s="3">
        <v>14.007316811720401</v>
      </c>
      <c r="L99" s="3">
        <v>14.007316811720401</v>
      </c>
      <c r="M99" s="3">
        <v>14.007316811720401</v>
      </c>
      <c r="N99" s="3">
        <v>1321.1528200788</v>
      </c>
      <c r="O99" s="3">
        <v>1321.1528200788</v>
      </c>
      <c r="P99" s="3">
        <v>1321.1528200788</v>
      </c>
      <c r="Q99" s="3">
        <v>0</v>
      </c>
      <c r="R99" s="3">
        <v>0</v>
      </c>
      <c r="S99" s="3">
        <v>0</v>
      </c>
      <c r="T99" s="4">
        <v>3064.8051131408401</v>
      </c>
    </row>
    <row r="100" spans="1:20" x14ac:dyDescent="0.2">
      <c r="A100" s="3">
        <v>98</v>
      </c>
      <c r="B100" s="5">
        <v>42834</v>
      </c>
      <c r="C100" s="3">
        <v>1759.28549302397</v>
      </c>
      <c r="D100" s="4">
        <v>-2497.90132181544</v>
      </c>
      <c r="E100" s="4">
        <v>8474.4077974817101</v>
      </c>
      <c r="F100" s="3">
        <v>1759.28549302397</v>
      </c>
      <c r="G100" s="3">
        <v>1759.28549302397</v>
      </c>
      <c r="H100" s="3">
        <v>1299.8070098266101</v>
      </c>
      <c r="I100" s="3">
        <v>1299.8070098266101</v>
      </c>
      <c r="J100" s="3">
        <v>1299.8070098266101</v>
      </c>
      <c r="K100" s="3">
        <v>-10.658086249619799</v>
      </c>
      <c r="L100" s="3">
        <v>-10.658086249619799</v>
      </c>
      <c r="M100" s="3">
        <v>-10.658086249619799</v>
      </c>
      <c r="N100" s="3">
        <v>1310.4650960762301</v>
      </c>
      <c r="O100" s="3">
        <v>1310.4650960762301</v>
      </c>
      <c r="P100" s="3">
        <v>1310.4650960762301</v>
      </c>
      <c r="Q100" s="3">
        <v>0</v>
      </c>
      <c r="R100" s="3">
        <v>0</v>
      </c>
      <c r="S100" s="3">
        <v>0</v>
      </c>
      <c r="T100" s="4">
        <v>3059.0925028505899</v>
      </c>
    </row>
    <row r="101" spans="1:20" x14ac:dyDescent="0.2">
      <c r="A101" s="3">
        <v>99</v>
      </c>
      <c r="B101" s="5">
        <v>42835</v>
      </c>
      <c r="C101" s="3">
        <v>1788.9260097976201</v>
      </c>
      <c r="D101" s="4">
        <v>-1971.57164678404</v>
      </c>
      <c r="E101" s="4">
        <v>8909.0270397991808</v>
      </c>
      <c r="F101" s="3">
        <v>1788.9260097976201</v>
      </c>
      <c r="G101" s="3">
        <v>1788.9260097976201</v>
      </c>
      <c r="H101" s="3">
        <v>1322.1610560947099</v>
      </c>
      <c r="I101" s="3">
        <v>1322.1610560947099</v>
      </c>
      <c r="J101" s="3">
        <v>1322.1610560947099</v>
      </c>
      <c r="K101" s="3">
        <v>18.467935572713699</v>
      </c>
      <c r="L101" s="3">
        <v>18.467935572713699</v>
      </c>
      <c r="M101" s="3">
        <v>18.467935572713699</v>
      </c>
      <c r="N101" s="3">
        <v>1303.6931205220001</v>
      </c>
      <c r="O101" s="3">
        <v>1303.6931205220001</v>
      </c>
      <c r="P101" s="3">
        <v>1303.6931205220001</v>
      </c>
      <c r="Q101" s="3">
        <v>0</v>
      </c>
      <c r="R101" s="3">
        <v>0</v>
      </c>
      <c r="S101" s="3">
        <v>0</v>
      </c>
      <c r="T101" s="4">
        <v>3111.08706589234</v>
      </c>
    </row>
    <row r="102" spans="1:20" x14ac:dyDescent="0.2">
      <c r="A102" s="3">
        <v>100</v>
      </c>
      <c r="B102" s="5">
        <v>42836</v>
      </c>
      <c r="C102" s="3">
        <v>1818.5665265712801</v>
      </c>
      <c r="D102" s="4">
        <v>-2396.4703138668401</v>
      </c>
      <c r="E102" s="4">
        <v>8445.8399979390106</v>
      </c>
      <c r="F102" s="3">
        <v>1818.5665265712801</v>
      </c>
      <c r="G102" s="3">
        <v>1818.5665265712801</v>
      </c>
      <c r="H102" s="3">
        <v>1303.51238377917</v>
      </c>
      <c r="I102" s="3">
        <v>1303.51238377917</v>
      </c>
      <c r="J102" s="3">
        <v>1303.51238377917</v>
      </c>
      <c r="K102" s="3">
        <v>2.0541486793091899</v>
      </c>
      <c r="L102" s="3">
        <v>2.0541486793091899</v>
      </c>
      <c r="M102" s="3">
        <v>2.0541486793091899</v>
      </c>
      <c r="N102" s="3">
        <v>1301.4582350998601</v>
      </c>
      <c r="O102" s="3">
        <v>1301.4582350998601</v>
      </c>
      <c r="P102" s="3">
        <v>1301.4582350998601</v>
      </c>
      <c r="Q102" s="3">
        <v>0</v>
      </c>
      <c r="R102" s="3">
        <v>0</v>
      </c>
      <c r="S102" s="3">
        <v>0</v>
      </c>
      <c r="T102" s="4">
        <v>3122.0789103504499</v>
      </c>
    </row>
    <row r="103" spans="1:20" x14ac:dyDescent="0.2">
      <c r="A103" s="3">
        <v>101</v>
      </c>
      <c r="B103" s="5">
        <v>42837</v>
      </c>
      <c r="C103" s="3">
        <v>1848.2070433449301</v>
      </c>
      <c r="D103" s="4">
        <v>-2149.4367360307401</v>
      </c>
      <c r="E103" s="4">
        <v>8745.7557784973396</v>
      </c>
      <c r="F103" s="3">
        <v>1848.2070433449301</v>
      </c>
      <c r="G103" s="3">
        <v>1848.2070433449301</v>
      </c>
      <c r="H103" s="3">
        <v>1331.4899017457701</v>
      </c>
      <c r="I103" s="3">
        <v>1331.4899017457701</v>
      </c>
      <c r="J103" s="3">
        <v>1331.4899017457701</v>
      </c>
      <c r="K103" s="3">
        <v>27.238612978871799</v>
      </c>
      <c r="L103" s="3">
        <v>27.238612978871799</v>
      </c>
      <c r="M103" s="3">
        <v>27.238612978871799</v>
      </c>
      <c r="N103" s="3">
        <v>1304.2512887669</v>
      </c>
      <c r="O103" s="3">
        <v>1304.2512887669</v>
      </c>
      <c r="P103" s="3">
        <v>1304.2512887669</v>
      </c>
      <c r="Q103" s="3">
        <v>0</v>
      </c>
      <c r="R103" s="3">
        <v>0</v>
      </c>
      <c r="S103" s="3">
        <v>0</v>
      </c>
      <c r="T103" s="4">
        <v>3179.6969450907</v>
      </c>
    </row>
    <row r="104" spans="1:20" x14ac:dyDescent="0.2">
      <c r="A104" s="3">
        <v>102</v>
      </c>
      <c r="B104" s="5">
        <v>42838</v>
      </c>
      <c r="C104" s="3">
        <v>1877.8475601185801</v>
      </c>
      <c r="D104" s="4">
        <v>-2841.0596199199899</v>
      </c>
      <c r="E104" s="4">
        <v>8319.7365858401008</v>
      </c>
      <c r="F104" s="3">
        <v>1877.8475601185801</v>
      </c>
      <c r="G104" s="3">
        <v>1877.8475601185801</v>
      </c>
      <c r="H104" s="3">
        <v>1270.7269312574099</v>
      </c>
      <c r="I104" s="3">
        <v>1270.7269312574099</v>
      </c>
      <c r="J104" s="3">
        <v>1270.7269312574099</v>
      </c>
      <c r="K104" s="3">
        <v>-41.688686911474001</v>
      </c>
      <c r="L104" s="3">
        <v>-41.688686911474001</v>
      </c>
      <c r="M104" s="3">
        <v>-41.688686911474001</v>
      </c>
      <c r="N104" s="3">
        <v>1312.41561816889</v>
      </c>
      <c r="O104" s="3">
        <v>1312.41561816889</v>
      </c>
      <c r="P104" s="3">
        <v>1312.41561816889</v>
      </c>
      <c r="Q104" s="3">
        <v>0</v>
      </c>
      <c r="R104" s="3">
        <v>0</v>
      </c>
      <c r="S104" s="3">
        <v>0</v>
      </c>
      <c r="T104" s="4">
        <v>3148.574491376</v>
      </c>
    </row>
    <row r="105" spans="1:20" x14ac:dyDescent="0.2">
      <c r="A105" s="3">
        <v>103</v>
      </c>
      <c r="B105" s="5">
        <v>42839</v>
      </c>
      <c r="C105" s="3">
        <v>1907.4880768922301</v>
      </c>
      <c r="D105" s="4">
        <v>-2463.0907269867198</v>
      </c>
      <c r="E105" s="4">
        <v>8679.77976760001</v>
      </c>
      <c r="F105" s="3">
        <v>1907.4880768922301</v>
      </c>
      <c r="G105" s="3">
        <v>1907.4880768922301</v>
      </c>
      <c r="H105" s="3">
        <v>1316.7120929095699</v>
      </c>
      <c r="I105" s="3">
        <v>1316.7120929095699</v>
      </c>
      <c r="J105" s="3">
        <v>1316.7120929095699</v>
      </c>
      <c r="K105" s="3">
        <v>-9.4212408816847493</v>
      </c>
      <c r="L105" s="3">
        <v>-9.4212408816847493</v>
      </c>
      <c r="M105" s="3">
        <v>-9.4212408816847493</v>
      </c>
      <c r="N105" s="3">
        <v>1326.1333337912599</v>
      </c>
      <c r="O105" s="3">
        <v>1326.1333337912599</v>
      </c>
      <c r="P105" s="3">
        <v>1326.1333337912599</v>
      </c>
      <c r="Q105" s="3">
        <v>0</v>
      </c>
      <c r="R105" s="3">
        <v>0</v>
      </c>
      <c r="S105" s="3">
        <v>0</v>
      </c>
      <c r="T105" s="4">
        <v>3224.2001698018098</v>
      </c>
    </row>
    <row r="106" spans="1:20" x14ac:dyDescent="0.2">
      <c r="A106" s="3">
        <v>104</v>
      </c>
      <c r="B106" s="5">
        <v>42840</v>
      </c>
      <c r="C106" s="3">
        <v>1937.1285936658801</v>
      </c>
      <c r="D106" s="4">
        <v>-2340.4849199128398</v>
      </c>
      <c r="E106" s="4">
        <v>8730.9042764588794</v>
      </c>
      <c r="F106" s="3">
        <v>1937.1285936658801</v>
      </c>
      <c r="G106" s="3">
        <v>1937.1285936658801</v>
      </c>
      <c r="H106" s="3">
        <v>1359.42258154865</v>
      </c>
      <c r="I106" s="3">
        <v>1359.42258154865</v>
      </c>
      <c r="J106" s="3">
        <v>1359.42258154865</v>
      </c>
      <c r="K106" s="3">
        <v>14.0073168117605</v>
      </c>
      <c r="L106" s="3">
        <v>14.0073168117605</v>
      </c>
      <c r="M106" s="3">
        <v>14.0073168117605</v>
      </c>
      <c r="N106" s="3">
        <v>1345.4152647368901</v>
      </c>
      <c r="O106" s="3">
        <v>1345.4152647368901</v>
      </c>
      <c r="P106" s="3">
        <v>1345.4152647368901</v>
      </c>
      <c r="Q106" s="3">
        <v>0</v>
      </c>
      <c r="R106" s="3">
        <v>0</v>
      </c>
      <c r="S106" s="3">
        <v>0</v>
      </c>
      <c r="T106" s="4">
        <v>3296.5511752145399</v>
      </c>
    </row>
    <row r="107" spans="1:20" x14ac:dyDescent="0.2">
      <c r="A107" s="3">
        <v>105</v>
      </c>
      <c r="B107" s="5">
        <v>42841</v>
      </c>
      <c r="C107" s="3">
        <v>1966.7691104395301</v>
      </c>
      <c r="D107" s="4">
        <v>-1969.19514284093</v>
      </c>
      <c r="E107" s="4">
        <v>8771.5139399518303</v>
      </c>
      <c r="F107" s="3">
        <v>1966.7691104395301</v>
      </c>
      <c r="G107" s="3">
        <v>1966.7691104395301</v>
      </c>
      <c r="H107" s="3">
        <v>1359.43674253474</v>
      </c>
      <c r="I107" s="3">
        <v>1359.43674253474</v>
      </c>
      <c r="J107" s="3">
        <v>1359.43674253474</v>
      </c>
      <c r="K107" s="3">
        <v>-10.658086249660499</v>
      </c>
      <c r="L107" s="3">
        <v>-10.658086249660499</v>
      </c>
      <c r="M107" s="3">
        <v>-10.658086249660499</v>
      </c>
      <c r="N107" s="3">
        <v>1370.0948287844001</v>
      </c>
      <c r="O107" s="3">
        <v>1370.0948287844001</v>
      </c>
      <c r="P107" s="3">
        <v>1370.0948287844001</v>
      </c>
      <c r="Q107" s="3">
        <v>0</v>
      </c>
      <c r="R107" s="3">
        <v>0</v>
      </c>
      <c r="S107" s="3">
        <v>0</v>
      </c>
      <c r="T107" s="4">
        <v>3326.2058529742699</v>
      </c>
    </row>
    <row r="108" spans="1:20" x14ac:dyDescent="0.2">
      <c r="A108" s="3">
        <v>106</v>
      </c>
      <c r="B108" s="5">
        <v>42842</v>
      </c>
      <c r="C108" s="3">
        <v>1996.4096272131801</v>
      </c>
      <c r="D108" s="4">
        <v>-2149.71914125699</v>
      </c>
      <c r="E108" s="4">
        <v>8635.8692994646899</v>
      </c>
      <c r="F108" s="3">
        <v>1996.4096272131801</v>
      </c>
      <c r="G108" s="3">
        <v>1996.4096272131801</v>
      </c>
      <c r="H108" s="3">
        <v>1418.2939382269301</v>
      </c>
      <c r="I108" s="3">
        <v>1418.2939382269301</v>
      </c>
      <c r="J108" s="3">
        <v>1418.2939382269301</v>
      </c>
      <c r="K108" s="3">
        <v>18.467935572706899</v>
      </c>
      <c r="L108" s="3">
        <v>18.467935572706899</v>
      </c>
      <c r="M108" s="3">
        <v>18.467935572706899</v>
      </c>
      <c r="N108" s="3">
        <v>1399.82600265423</v>
      </c>
      <c r="O108" s="3">
        <v>1399.82600265423</v>
      </c>
      <c r="P108" s="3">
        <v>1399.82600265423</v>
      </c>
      <c r="Q108" s="3">
        <v>0</v>
      </c>
      <c r="R108" s="3">
        <v>0</v>
      </c>
      <c r="S108" s="3">
        <v>0</v>
      </c>
      <c r="T108" s="4">
        <v>3414.7035654401202</v>
      </c>
    </row>
    <row r="109" spans="1:20" x14ac:dyDescent="0.2">
      <c r="A109" s="3">
        <v>107</v>
      </c>
      <c r="B109" s="5">
        <v>42843</v>
      </c>
      <c r="C109" s="3">
        <v>2026.0501439868301</v>
      </c>
      <c r="D109" s="4">
        <v>-2253.0206141703802</v>
      </c>
      <c r="E109" s="4">
        <v>8899.3970755699993</v>
      </c>
      <c r="F109" s="3">
        <v>2026.0501439868301</v>
      </c>
      <c r="G109" s="3">
        <v>2026.0501439868301</v>
      </c>
      <c r="H109" s="3">
        <v>1436.13962100103</v>
      </c>
      <c r="I109" s="3">
        <v>1436.13962100103</v>
      </c>
      <c r="J109" s="3">
        <v>1436.13962100103</v>
      </c>
      <c r="K109" s="3">
        <v>2.0541486792802601</v>
      </c>
      <c r="L109" s="3">
        <v>2.0541486792802601</v>
      </c>
      <c r="M109" s="3">
        <v>2.0541486792802601</v>
      </c>
      <c r="N109" s="3">
        <v>1434.0854723217501</v>
      </c>
      <c r="O109" s="3">
        <v>1434.0854723217501</v>
      </c>
      <c r="P109" s="3">
        <v>1434.0854723217501</v>
      </c>
      <c r="Q109" s="3">
        <v>0</v>
      </c>
      <c r="R109" s="3">
        <v>0</v>
      </c>
      <c r="S109" s="3">
        <v>0</v>
      </c>
      <c r="T109" s="4">
        <v>3462.1897649878701</v>
      </c>
    </row>
    <row r="110" spans="1:20" x14ac:dyDescent="0.2">
      <c r="A110" s="3">
        <v>108</v>
      </c>
      <c r="B110" s="5">
        <v>42844</v>
      </c>
      <c r="C110" s="3">
        <v>2055.6906607604901</v>
      </c>
      <c r="D110" s="4">
        <v>-2433.4392399061699</v>
      </c>
      <c r="E110" s="4">
        <v>9327.6315271690091</v>
      </c>
      <c r="F110" s="3">
        <v>2055.6906607604901</v>
      </c>
      <c r="G110" s="3">
        <v>2055.6906607604901</v>
      </c>
      <c r="H110" s="3">
        <v>1499.4175600246899</v>
      </c>
      <c r="I110" s="3">
        <v>1499.4175600246899</v>
      </c>
      <c r="J110" s="3">
        <v>1499.4175600246899</v>
      </c>
      <c r="K110" s="3">
        <v>27.2386129788866</v>
      </c>
      <c r="L110" s="3">
        <v>27.2386129788866</v>
      </c>
      <c r="M110" s="3">
        <v>27.2386129788866</v>
      </c>
      <c r="N110" s="3">
        <v>1472.1789470458</v>
      </c>
      <c r="O110" s="3">
        <v>1472.1789470458</v>
      </c>
      <c r="P110" s="3">
        <v>1472.1789470458</v>
      </c>
      <c r="Q110" s="3">
        <v>0</v>
      </c>
      <c r="R110" s="3">
        <v>0</v>
      </c>
      <c r="S110" s="3">
        <v>0</v>
      </c>
      <c r="T110" s="4">
        <v>3555.10822078518</v>
      </c>
    </row>
    <row r="111" spans="1:20" x14ac:dyDescent="0.2">
      <c r="A111" s="3">
        <v>109</v>
      </c>
      <c r="B111" s="5">
        <v>42845</v>
      </c>
      <c r="C111" s="3">
        <v>2085.3311775341399</v>
      </c>
      <c r="D111" s="4">
        <v>-1866.4743322290899</v>
      </c>
      <c r="E111" s="4">
        <v>9204.5953944398607</v>
      </c>
      <c r="F111" s="3">
        <v>2085.3311775341399</v>
      </c>
      <c r="G111" s="3">
        <v>2085.3311775341399</v>
      </c>
      <c r="H111" s="3">
        <v>1471.5628387660399</v>
      </c>
      <c r="I111" s="3">
        <v>1471.5628387660399</v>
      </c>
      <c r="J111" s="3">
        <v>1471.5628387660399</v>
      </c>
      <c r="K111" s="3">
        <v>-41.688686911315202</v>
      </c>
      <c r="L111" s="3">
        <v>-41.688686911315202</v>
      </c>
      <c r="M111" s="3">
        <v>-41.688686911315202</v>
      </c>
      <c r="N111" s="3">
        <v>1513.2515256773499</v>
      </c>
      <c r="O111" s="3">
        <v>1513.2515256773499</v>
      </c>
      <c r="P111" s="3">
        <v>1513.2515256773499</v>
      </c>
      <c r="Q111" s="3">
        <v>0</v>
      </c>
      <c r="R111" s="3">
        <v>0</v>
      </c>
      <c r="S111" s="3">
        <v>0</v>
      </c>
      <c r="T111" s="4">
        <v>3556.8940163001798</v>
      </c>
    </row>
    <row r="112" spans="1:20" x14ac:dyDescent="0.2">
      <c r="A112" s="3">
        <v>110</v>
      </c>
      <c r="B112" s="5">
        <v>42846</v>
      </c>
      <c r="C112" s="3">
        <v>2114.9716943077901</v>
      </c>
      <c r="D112" s="4">
        <v>-1555.0738857884401</v>
      </c>
      <c r="E112" s="4">
        <v>8678.1204258520702</v>
      </c>
      <c r="F112" s="3">
        <v>2114.9716943077901</v>
      </c>
      <c r="G112" s="3">
        <v>2114.9716943077901</v>
      </c>
      <c r="H112" s="3">
        <v>1546.8806711018301</v>
      </c>
      <c r="I112" s="3">
        <v>1546.8806711018301</v>
      </c>
      <c r="J112" s="3">
        <v>1546.8806711018301</v>
      </c>
      <c r="K112" s="3">
        <v>-9.4212408815482398</v>
      </c>
      <c r="L112" s="3">
        <v>-9.4212408815482398</v>
      </c>
      <c r="M112" s="3">
        <v>-9.4212408815482398</v>
      </c>
      <c r="N112" s="3">
        <v>1556.30191198338</v>
      </c>
      <c r="O112" s="3">
        <v>1556.30191198338</v>
      </c>
      <c r="P112" s="3">
        <v>1556.30191198338</v>
      </c>
      <c r="Q112" s="3">
        <v>0</v>
      </c>
      <c r="R112" s="3">
        <v>0</v>
      </c>
      <c r="S112" s="3">
        <v>0</v>
      </c>
      <c r="T112" s="4">
        <v>3661.8523654096198</v>
      </c>
    </row>
    <row r="113" spans="1:20" x14ac:dyDescent="0.2">
      <c r="A113" s="3">
        <v>111</v>
      </c>
      <c r="B113" s="5">
        <v>42847</v>
      </c>
      <c r="C113" s="3">
        <v>2144.6122110814399</v>
      </c>
      <c r="D113" s="4">
        <v>-1947.48465627624</v>
      </c>
      <c r="E113" s="4">
        <v>9184.1387895280404</v>
      </c>
      <c r="F113" s="3">
        <v>2144.6122110814399</v>
      </c>
      <c r="G113" s="3">
        <v>2144.6122110814399</v>
      </c>
      <c r="H113" s="3">
        <v>1614.20750592954</v>
      </c>
      <c r="I113" s="3">
        <v>1614.20750592954</v>
      </c>
      <c r="J113" s="3">
        <v>1614.20750592954</v>
      </c>
      <c r="K113" s="3">
        <v>14.0073168118006</v>
      </c>
      <c r="L113" s="3">
        <v>14.0073168118006</v>
      </c>
      <c r="M113" s="3">
        <v>14.0073168118006</v>
      </c>
      <c r="N113" s="3">
        <v>1600.2001891177399</v>
      </c>
      <c r="O113" s="3">
        <v>1600.2001891177399</v>
      </c>
      <c r="P113" s="3">
        <v>1600.2001891177399</v>
      </c>
      <c r="Q113" s="3">
        <v>0</v>
      </c>
      <c r="R113" s="3">
        <v>0</v>
      </c>
      <c r="S113" s="3">
        <v>0</v>
      </c>
      <c r="T113" s="4">
        <v>3758.8197170109802</v>
      </c>
    </row>
    <row r="114" spans="1:20" x14ac:dyDescent="0.2">
      <c r="A114" s="3">
        <v>112</v>
      </c>
      <c r="B114" s="5">
        <v>42848</v>
      </c>
      <c r="C114" s="3">
        <v>2174.2527278550901</v>
      </c>
      <c r="D114" s="4">
        <v>-1830.4369884487401</v>
      </c>
      <c r="E114" s="4">
        <v>9339.4411801121896</v>
      </c>
      <c r="F114" s="3">
        <v>2174.2527278550901</v>
      </c>
      <c r="G114" s="3">
        <v>2174.2527278550901</v>
      </c>
      <c r="H114" s="3">
        <v>1633.05069768825</v>
      </c>
      <c r="I114" s="3">
        <v>1633.05069768825</v>
      </c>
      <c r="J114" s="3">
        <v>1633.05069768825</v>
      </c>
      <c r="K114" s="3">
        <v>-10.658086249667599</v>
      </c>
      <c r="L114" s="3">
        <v>-10.658086249667599</v>
      </c>
      <c r="M114" s="3">
        <v>-10.658086249667599</v>
      </c>
      <c r="N114" s="3">
        <v>1643.7087839379201</v>
      </c>
      <c r="O114" s="3">
        <v>1643.7087839379201</v>
      </c>
      <c r="P114" s="3">
        <v>1643.7087839379201</v>
      </c>
      <c r="Q114" s="3">
        <v>0</v>
      </c>
      <c r="R114" s="3">
        <v>0</v>
      </c>
      <c r="S114" s="3">
        <v>0</v>
      </c>
      <c r="T114" s="4">
        <v>3807.3034255433399</v>
      </c>
    </row>
    <row r="115" spans="1:20" x14ac:dyDescent="0.2">
      <c r="A115" s="3">
        <v>113</v>
      </c>
      <c r="B115" s="5">
        <v>42849</v>
      </c>
      <c r="C115" s="3">
        <v>2203.8932446287399</v>
      </c>
      <c r="D115" s="4">
        <v>-1754.1176284768601</v>
      </c>
      <c r="E115" s="4">
        <v>9139.0744840474199</v>
      </c>
      <c r="F115" s="3">
        <v>2203.8932446287399</v>
      </c>
      <c r="G115" s="3">
        <v>2203.8932446287399</v>
      </c>
      <c r="H115" s="3">
        <v>1703.97411678296</v>
      </c>
      <c r="I115" s="3">
        <v>1703.97411678296</v>
      </c>
      <c r="J115" s="3">
        <v>1703.97411678296</v>
      </c>
      <c r="K115" s="3">
        <v>18.467935572737701</v>
      </c>
      <c r="L115" s="3">
        <v>18.467935572737701</v>
      </c>
      <c r="M115" s="3">
        <v>18.467935572737701</v>
      </c>
      <c r="N115" s="3">
        <v>1685.5061812102199</v>
      </c>
      <c r="O115" s="3">
        <v>1685.5061812102199</v>
      </c>
      <c r="P115" s="3">
        <v>1685.5061812102199</v>
      </c>
      <c r="Q115" s="3">
        <v>0</v>
      </c>
      <c r="R115" s="3">
        <v>0</v>
      </c>
      <c r="S115" s="3">
        <v>0</v>
      </c>
      <c r="T115" s="4">
        <v>3907.8673614117001</v>
      </c>
    </row>
    <row r="116" spans="1:20" x14ac:dyDescent="0.2">
      <c r="A116" s="3">
        <v>114</v>
      </c>
      <c r="B116" s="5">
        <v>42850</v>
      </c>
      <c r="C116" s="3">
        <v>2233.5337614023902</v>
      </c>
      <c r="D116" s="4">
        <v>-1517.64315294576</v>
      </c>
      <c r="E116" s="4">
        <v>9366.8887829974701</v>
      </c>
      <c r="F116" s="3">
        <v>2233.5337614023902</v>
      </c>
      <c r="G116" s="3">
        <v>2233.5337614023902</v>
      </c>
      <c r="H116" s="3">
        <v>1726.2670360536099</v>
      </c>
      <c r="I116" s="3">
        <v>1726.2670360536099</v>
      </c>
      <c r="J116" s="3">
        <v>1726.2670360536099</v>
      </c>
      <c r="K116" s="3">
        <v>2.0541486792975401</v>
      </c>
      <c r="L116" s="3">
        <v>2.0541486792975401</v>
      </c>
      <c r="M116" s="3">
        <v>2.0541486792975401</v>
      </c>
      <c r="N116" s="3">
        <v>1724.21288737431</v>
      </c>
      <c r="O116" s="3">
        <v>1724.21288737431</v>
      </c>
      <c r="P116" s="3">
        <v>1724.21288737431</v>
      </c>
      <c r="Q116" s="3">
        <v>0</v>
      </c>
      <c r="R116" s="3">
        <v>0</v>
      </c>
      <c r="S116" s="3">
        <v>0</v>
      </c>
      <c r="T116" s="4">
        <v>3959.8007974560101</v>
      </c>
    </row>
    <row r="117" spans="1:20" x14ac:dyDescent="0.2">
      <c r="A117" s="3">
        <v>115</v>
      </c>
      <c r="B117" s="5">
        <v>42851</v>
      </c>
      <c r="C117" s="3">
        <v>2263.1742781760399</v>
      </c>
      <c r="D117" s="4">
        <v>-1898.79217953597</v>
      </c>
      <c r="E117" s="4">
        <v>9656.8208155038101</v>
      </c>
      <c r="F117" s="3">
        <v>2263.1742781760399</v>
      </c>
      <c r="G117" s="3">
        <v>2263.1742781760399</v>
      </c>
      <c r="H117" s="3">
        <v>1785.6577075668099</v>
      </c>
      <c r="I117" s="3">
        <v>1785.6577075668099</v>
      </c>
      <c r="J117" s="3">
        <v>1785.6577075668099</v>
      </c>
      <c r="K117" s="3">
        <v>27.238612978845499</v>
      </c>
      <c r="L117" s="3">
        <v>27.238612978845499</v>
      </c>
      <c r="M117" s="3">
        <v>27.238612978845499</v>
      </c>
      <c r="N117" s="3">
        <v>1758.41909458797</v>
      </c>
      <c r="O117" s="3">
        <v>1758.41909458797</v>
      </c>
      <c r="P117" s="3">
        <v>1758.41909458797</v>
      </c>
      <c r="Q117" s="3">
        <v>0</v>
      </c>
      <c r="R117" s="3">
        <v>0</v>
      </c>
      <c r="S117" s="3">
        <v>0</v>
      </c>
      <c r="T117" s="4">
        <v>4048.8319857428601</v>
      </c>
    </row>
    <row r="118" spans="1:20" x14ac:dyDescent="0.2">
      <c r="A118" s="3">
        <v>116</v>
      </c>
      <c r="B118" s="5">
        <v>42852</v>
      </c>
      <c r="C118" s="3">
        <v>2292.8147949496902</v>
      </c>
      <c r="D118" s="4">
        <v>-1559.8117130573501</v>
      </c>
      <c r="E118" s="4">
        <v>10108.5953727903</v>
      </c>
      <c r="F118" s="3">
        <v>2292.8147949496902</v>
      </c>
      <c r="G118" s="3">
        <v>2292.8147949496902</v>
      </c>
      <c r="H118" s="3">
        <v>1745.02477229484</v>
      </c>
      <c r="I118" s="3">
        <v>1745.02477229484</v>
      </c>
      <c r="J118" s="3">
        <v>1745.02477229484</v>
      </c>
      <c r="K118" s="3">
        <v>-41.688686911413797</v>
      </c>
      <c r="L118" s="3">
        <v>-41.688686911413797</v>
      </c>
      <c r="M118" s="3">
        <v>-41.688686911413797</v>
      </c>
      <c r="N118" s="3">
        <v>1786.71345920625</v>
      </c>
      <c r="O118" s="3">
        <v>1786.71345920625</v>
      </c>
      <c r="P118" s="3">
        <v>1786.71345920625</v>
      </c>
      <c r="Q118" s="3">
        <v>0</v>
      </c>
      <c r="R118" s="3">
        <v>0</v>
      </c>
      <c r="S118" s="3">
        <v>0</v>
      </c>
      <c r="T118" s="4">
        <v>4037.8395672445399</v>
      </c>
    </row>
    <row r="119" spans="1:20" x14ac:dyDescent="0.2">
      <c r="A119" s="3">
        <v>117</v>
      </c>
      <c r="B119" s="5">
        <v>42853</v>
      </c>
      <c r="C119" s="3">
        <v>2322.45531172335</v>
      </c>
      <c r="D119" s="4">
        <v>-1549.3295251450199</v>
      </c>
      <c r="E119" s="4">
        <v>9518.9237820522703</v>
      </c>
      <c r="F119" s="3">
        <v>2322.45531172335</v>
      </c>
      <c r="G119" s="3">
        <v>2322.45531172335</v>
      </c>
      <c r="H119" s="3">
        <v>1798.2911443759399</v>
      </c>
      <c r="I119" s="3">
        <v>1798.2911443759399</v>
      </c>
      <c r="J119" s="3">
        <v>1798.2911443759399</v>
      </c>
      <c r="K119" s="3">
        <v>-9.42124088162414</v>
      </c>
      <c r="L119" s="3">
        <v>-9.42124088162414</v>
      </c>
      <c r="M119" s="3">
        <v>-9.42124088162414</v>
      </c>
      <c r="N119" s="3">
        <v>1807.7123852575601</v>
      </c>
      <c r="O119" s="3">
        <v>1807.7123852575601</v>
      </c>
      <c r="P119" s="3">
        <v>1807.7123852575601</v>
      </c>
      <c r="Q119" s="3">
        <v>0</v>
      </c>
      <c r="R119" s="3">
        <v>0</v>
      </c>
      <c r="S119" s="3">
        <v>0</v>
      </c>
      <c r="T119" s="4">
        <v>4120.7464560992903</v>
      </c>
    </row>
    <row r="120" spans="1:20" x14ac:dyDescent="0.2">
      <c r="A120" s="3">
        <v>118</v>
      </c>
      <c r="B120" s="5">
        <v>42854</v>
      </c>
      <c r="C120" s="3">
        <v>2352.0958284970002</v>
      </c>
      <c r="D120" s="4">
        <v>-1035.1438398580401</v>
      </c>
      <c r="E120" s="4">
        <v>10170.6542081569</v>
      </c>
      <c r="F120" s="3">
        <v>2352.0958284970002</v>
      </c>
      <c r="G120" s="3">
        <v>2352.0958284970002</v>
      </c>
      <c r="H120" s="3">
        <v>1834.0965100348001</v>
      </c>
      <c r="I120" s="3">
        <v>1834.0965100348001</v>
      </c>
      <c r="J120" s="3">
        <v>1834.0965100348001</v>
      </c>
      <c r="K120" s="3">
        <v>14.0073168118243</v>
      </c>
      <c r="L120" s="3">
        <v>14.0073168118243</v>
      </c>
      <c r="M120" s="3">
        <v>14.0073168118243</v>
      </c>
      <c r="N120" s="3">
        <v>1820.0891932229699</v>
      </c>
      <c r="O120" s="3">
        <v>1820.0891932229699</v>
      </c>
      <c r="P120" s="3">
        <v>1820.0891932229699</v>
      </c>
      <c r="Q120" s="3">
        <v>0</v>
      </c>
      <c r="R120" s="3">
        <v>0</v>
      </c>
      <c r="S120" s="3">
        <v>0</v>
      </c>
      <c r="T120" s="4">
        <v>4186.1923385317996</v>
      </c>
    </row>
    <row r="121" spans="1:20" x14ac:dyDescent="0.2">
      <c r="A121" s="3">
        <v>119</v>
      </c>
      <c r="B121" s="5">
        <v>42855</v>
      </c>
      <c r="C121" s="3">
        <v>2381.73634527065</v>
      </c>
      <c r="D121" s="4">
        <v>-1298.62490762893</v>
      </c>
      <c r="E121" s="4">
        <v>9944.2167826966597</v>
      </c>
      <c r="F121" s="3">
        <v>2381.73634527065</v>
      </c>
      <c r="G121" s="3">
        <v>2381.73634527065</v>
      </c>
      <c r="H121" s="3">
        <v>1811.94447127339</v>
      </c>
      <c r="I121" s="3">
        <v>1811.94447127339</v>
      </c>
      <c r="J121" s="3">
        <v>1811.94447127339</v>
      </c>
      <c r="K121" s="3">
        <v>-10.658086249583199</v>
      </c>
      <c r="L121" s="3">
        <v>-10.658086249583199</v>
      </c>
      <c r="M121" s="3">
        <v>-10.658086249583199</v>
      </c>
      <c r="N121" s="3">
        <v>1822.6025575229701</v>
      </c>
      <c r="O121" s="3">
        <v>1822.6025575229701</v>
      </c>
      <c r="P121" s="3">
        <v>1822.6025575229701</v>
      </c>
      <c r="Q121" s="3">
        <v>0</v>
      </c>
      <c r="R121" s="3">
        <v>0</v>
      </c>
      <c r="S121" s="3">
        <v>0</v>
      </c>
      <c r="T121" s="4">
        <v>4193.6808165440398</v>
      </c>
    </row>
    <row r="122" spans="1:20" x14ac:dyDescent="0.2">
      <c r="A122" s="3">
        <v>120</v>
      </c>
      <c r="B122" s="5">
        <v>42856</v>
      </c>
      <c r="C122" s="3">
        <v>2411.3768620443002</v>
      </c>
      <c r="D122" s="4">
        <v>-1509.99304114858</v>
      </c>
      <c r="E122" s="4">
        <v>9637.9091268652101</v>
      </c>
      <c r="F122" s="3">
        <v>2411.3768620443002</v>
      </c>
      <c r="G122" s="3">
        <v>2411.3768620443002</v>
      </c>
      <c r="H122" s="3">
        <v>1832.59154790869</v>
      </c>
      <c r="I122" s="3">
        <v>1832.59154790869</v>
      </c>
      <c r="J122" s="3">
        <v>1832.59154790869</v>
      </c>
      <c r="K122" s="3">
        <v>18.467935572768599</v>
      </c>
      <c r="L122" s="3">
        <v>18.467935572768599</v>
      </c>
      <c r="M122" s="3">
        <v>18.467935572768599</v>
      </c>
      <c r="N122" s="3">
        <v>1814.1236123359199</v>
      </c>
      <c r="O122" s="3">
        <v>1814.1236123359199</v>
      </c>
      <c r="P122" s="3">
        <v>1814.1236123359199</v>
      </c>
      <c r="Q122" s="3">
        <v>0</v>
      </c>
      <c r="R122" s="3">
        <v>0</v>
      </c>
      <c r="S122" s="3">
        <v>0</v>
      </c>
      <c r="T122" s="4">
        <v>4243.9684099529904</v>
      </c>
    </row>
    <row r="123" spans="1:20" x14ac:dyDescent="0.2">
      <c r="A123" s="3">
        <v>121</v>
      </c>
      <c r="B123" s="5">
        <v>42857</v>
      </c>
      <c r="C123" s="3">
        <v>2441.01737881795</v>
      </c>
      <c r="D123" s="4">
        <v>-1571.3666410624701</v>
      </c>
      <c r="E123" s="4">
        <v>9931.8389102300807</v>
      </c>
      <c r="F123" s="3">
        <v>2441.01737881795</v>
      </c>
      <c r="G123" s="3">
        <v>2441.01737881795</v>
      </c>
      <c r="H123" s="3">
        <v>1795.7153028534899</v>
      </c>
      <c r="I123" s="3">
        <v>1795.7153028534899</v>
      </c>
      <c r="J123" s="3">
        <v>1795.7153028534899</v>
      </c>
      <c r="K123" s="3">
        <v>2.05414867931482</v>
      </c>
      <c r="L123" s="3">
        <v>2.05414867931482</v>
      </c>
      <c r="M123" s="3">
        <v>2.05414867931482</v>
      </c>
      <c r="N123" s="3">
        <v>1793.66115417418</v>
      </c>
      <c r="O123" s="3">
        <v>1793.66115417418</v>
      </c>
      <c r="P123" s="3">
        <v>1793.66115417418</v>
      </c>
      <c r="Q123" s="3">
        <v>0</v>
      </c>
      <c r="R123" s="3">
        <v>0</v>
      </c>
      <c r="S123" s="3">
        <v>0</v>
      </c>
      <c r="T123" s="4">
        <v>4236.7326816714503</v>
      </c>
    </row>
    <row r="124" spans="1:20" x14ac:dyDescent="0.2">
      <c r="A124" s="3">
        <v>122</v>
      </c>
      <c r="B124" s="5">
        <v>42858</v>
      </c>
      <c r="C124" s="3">
        <v>2470.6623626508299</v>
      </c>
      <c r="D124" s="4">
        <v>-1107.6333610373099</v>
      </c>
      <c r="E124" s="4">
        <v>9711.16327363255</v>
      </c>
      <c r="F124" s="3">
        <v>2470.6623626508299</v>
      </c>
      <c r="G124" s="3">
        <v>2470.6623626508299</v>
      </c>
      <c r="H124" s="3">
        <v>1787.6230232420701</v>
      </c>
      <c r="I124" s="3">
        <v>1787.6230232420701</v>
      </c>
      <c r="J124" s="3">
        <v>1787.6230232420701</v>
      </c>
      <c r="K124" s="3">
        <v>27.238612978804401</v>
      </c>
      <c r="L124" s="3">
        <v>27.238612978804401</v>
      </c>
      <c r="M124" s="3">
        <v>27.238612978804401</v>
      </c>
      <c r="N124" s="3">
        <v>1760.38441026326</v>
      </c>
      <c r="O124" s="3">
        <v>1760.38441026326</v>
      </c>
      <c r="P124" s="3">
        <v>1760.38441026326</v>
      </c>
      <c r="Q124" s="3">
        <v>0</v>
      </c>
      <c r="R124" s="3">
        <v>0</v>
      </c>
      <c r="S124" s="3">
        <v>0</v>
      </c>
      <c r="T124" s="4">
        <v>4258.2853858929002</v>
      </c>
    </row>
    <row r="125" spans="1:20" x14ac:dyDescent="0.2">
      <c r="A125" s="3">
        <v>123</v>
      </c>
      <c r="B125" s="5">
        <v>42859</v>
      </c>
      <c r="C125" s="3">
        <v>2500.3073464836998</v>
      </c>
      <c r="D125" s="4">
        <v>-1519.5367188801999</v>
      </c>
      <c r="E125" s="4">
        <v>9942.7252894569592</v>
      </c>
      <c r="F125" s="3">
        <v>2500.3073464836998</v>
      </c>
      <c r="G125" s="3">
        <v>2500.3073464836998</v>
      </c>
      <c r="H125" s="3">
        <v>1671.9542062590799</v>
      </c>
      <c r="I125" s="3">
        <v>1671.9542062590799</v>
      </c>
      <c r="J125" s="3">
        <v>1671.9542062590799</v>
      </c>
      <c r="K125" s="3">
        <v>-41.688686911366602</v>
      </c>
      <c r="L125" s="3">
        <v>-41.688686911366602</v>
      </c>
      <c r="M125" s="3">
        <v>-41.688686911366602</v>
      </c>
      <c r="N125" s="3">
        <v>1713.64289317045</v>
      </c>
      <c r="O125" s="3">
        <v>1713.64289317045</v>
      </c>
      <c r="P125" s="3">
        <v>1713.64289317045</v>
      </c>
      <c r="Q125" s="3">
        <v>0</v>
      </c>
      <c r="R125" s="3">
        <v>0</v>
      </c>
      <c r="S125" s="3">
        <v>0</v>
      </c>
      <c r="T125" s="4">
        <v>4172.2615527427897</v>
      </c>
    </row>
    <row r="126" spans="1:20" x14ac:dyDescent="0.2">
      <c r="A126" s="3">
        <v>124</v>
      </c>
      <c r="B126" s="5">
        <v>42860</v>
      </c>
      <c r="C126" s="3">
        <v>2529.9523303165802</v>
      </c>
      <c r="D126" s="4">
        <v>-1328.4881374699501</v>
      </c>
      <c r="E126" s="4">
        <v>9734.15133538185</v>
      </c>
      <c r="F126" s="3">
        <v>2529.9523303165802</v>
      </c>
      <c r="G126" s="3">
        <v>2529.9523303165802</v>
      </c>
      <c r="H126" s="3">
        <v>1643.5616822520999</v>
      </c>
      <c r="I126" s="3">
        <v>1643.5616822520999</v>
      </c>
      <c r="J126" s="3">
        <v>1643.5616822520999</v>
      </c>
      <c r="K126" s="3">
        <v>-9.4212408816327198</v>
      </c>
      <c r="L126" s="3">
        <v>-9.4212408816327198</v>
      </c>
      <c r="M126" s="3">
        <v>-9.4212408816327198</v>
      </c>
      <c r="N126" s="3">
        <v>1652.9829231337401</v>
      </c>
      <c r="O126" s="3">
        <v>1652.9829231337401</v>
      </c>
      <c r="P126" s="3">
        <v>1652.9829231337401</v>
      </c>
      <c r="Q126" s="3">
        <v>0</v>
      </c>
      <c r="R126" s="3">
        <v>0</v>
      </c>
      <c r="S126" s="3">
        <v>0</v>
      </c>
      <c r="T126" s="4">
        <v>4173.5140125686803</v>
      </c>
    </row>
    <row r="127" spans="1:20" x14ac:dyDescent="0.2">
      <c r="A127" s="3">
        <v>125</v>
      </c>
      <c r="B127" s="5">
        <v>42861</v>
      </c>
      <c r="C127" s="3">
        <v>2559.5973141494501</v>
      </c>
      <c r="D127" s="4">
        <v>-1634.8038008788301</v>
      </c>
      <c r="E127" s="4">
        <v>10095.859720771499</v>
      </c>
      <c r="F127" s="3">
        <v>2559.5973141494501</v>
      </c>
      <c r="G127" s="3">
        <v>2559.5973141494501</v>
      </c>
      <c r="H127" s="3">
        <v>1592.1677855054099</v>
      </c>
      <c r="I127" s="3">
        <v>1592.1677855054099</v>
      </c>
      <c r="J127" s="3">
        <v>1592.1677855054099</v>
      </c>
      <c r="K127" s="3">
        <v>14.0073168117144</v>
      </c>
      <c r="L127" s="3">
        <v>14.0073168117144</v>
      </c>
      <c r="M127" s="3">
        <v>14.0073168117144</v>
      </c>
      <c r="N127" s="3">
        <v>1578.1604686937001</v>
      </c>
      <c r="O127" s="3">
        <v>1578.1604686937001</v>
      </c>
      <c r="P127" s="3">
        <v>1578.1604686937001</v>
      </c>
      <c r="Q127" s="3">
        <v>0</v>
      </c>
      <c r="R127" s="3">
        <v>0</v>
      </c>
      <c r="S127" s="3">
        <v>0</v>
      </c>
      <c r="T127" s="4">
        <v>4151.76509965487</v>
      </c>
    </row>
    <row r="128" spans="1:20" x14ac:dyDescent="0.2">
      <c r="A128" s="3">
        <v>126</v>
      </c>
      <c r="B128" s="5">
        <v>42862</v>
      </c>
      <c r="C128" s="3">
        <v>2589.24229798233</v>
      </c>
      <c r="D128" s="4">
        <v>-1645.22279621749</v>
      </c>
      <c r="E128" s="4">
        <v>9548.5605387983996</v>
      </c>
      <c r="F128" s="3">
        <v>2589.24229798233</v>
      </c>
      <c r="G128" s="3">
        <v>2589.24229798233</v>
      </c>
      <c r="H128" s="3">
        <v>1478.49194581749</v>
      </c>
      <c r="I128" s="3">
        <v>1478.49194581749</v>
      </c>
      <c r="J128" s="3">
        <v>1478.49194581749</v>
      </c>
      <c r="K128" s="3">
        <v>-10.658086249715399</v>
      </c>
      <c r="L128" s="3">
        <v>-10.658086249715399</v>
      </c>
      <c r="M128" s="3">
        <v>-10.658086249715399</v>
      </c>
      <c r="N128" s="3">
        <v>1489.1500320672001</v>
      </c>
      <c r="O128" s="3">
        <v>1489.1500320672001</v>
      </c>
      <c r="P128" s="3">
        <v>1489.1500320672001</v>
      </c>
      <c r="Q128" s="3">
        <v>0</v>
      </c>
      <c r="R128" s="3">
        <v>0</v>
      </c>
      <c r="S128" s="3">
        <v>0</v>
      </c>
      <c r="T128" s="4">
        <v>4067.73424379982</v>
      </c>
    </row>
    <row r="129" spans="1:20" x14ac:dyDescent="0.2">
      <c r="A129" s="3">
        <v>127</v>
      </c>
      <c r="B129" s="5">
        <v>42863</v>
      </c>
      <c r="C129" s="3">
        <v>2618.8872818151999</v>
      </c>
      <c r="D129" s="4">
        <v>-1454.73247279374</v>
      </c>
      <c r="E129" s="4">
        <v>9764.0204680625902</v>
      </c>
      <c r="F129" s="3">
        <v>2618.8872818151999</v>
      </c>
      <c r="G129" s="3">
        <v>2618.8872818151999</v>
      </c>
      <c r="H129" s="3">
        <v>1404.61732208589</v>
      </c>
      <c r="I129" s="3">
        <v>1404.61732208589</v>
      </c>
      <c r="J129" s="3">
        <v>1404.61732208589</v>
      </c>
      <c r="K129" s="3">
        <v>18.467935572724102</v>
      </c>
      <c r="L129" s="3">
        <v>18.467935572724102</v>
      </c>
      <c r="M129" s="3">
        <v>18.467935572724102</v>
      </c>
      <c r="N129" s="3">
        <v>1386.1493865131699</v>
      </c>
      <c r="O129" s="3">
        <v>1386.1493865131699</v>
      </c>
      <c r="P129" s="3">
        <v>1386.1493865131699</v>
      </c>
      <c r="Q129" s="3">
        <v>0</v>
      </c>
      <c r="R129" s="3">
        <v>0</v>
      </c>
      <c r="S129" s="3">
        <v>0</v>
      </c>
      <c r="T129" s="4">
        <v>4023.5046039010999</v>
      </c>
    </row>
    <row r="130" spans="1:20" x14ac:dyDescent="0.2">
      <c r="A130" s="3">
        <v>128</v>
      </c>
      <c r="B130" s="5">
        <v>42864</v>
      </c>
      <c r="C130" s="3">
        <v>2648.5322656480798</v>
      </c>
      <c r="D130" s="4">
        <v>-1338.9349489354599</v>
      </c>
      <c r="E130" s="4">
        <v>9706.8259360177308</v>
      </c>
      <c r="F130" s="3">
        <v>2648.5322656480798</v>
      </c>
      <c r="G130" s="3">
        <v>2648.5322656480798</v>
      </c>
      <c r="H130" s="3">
        <v>1271.63420576048</v>
      </c>
      <c r="I130" s="3">
        <v>1271.63420576048</v>
      </c>
      <c r="J130" s="3">
        <v>1271.63420576048</v>
      </c>
      <c r="K130" s="3">
        <v>2.0541486792858898</v>
      </c>
      <c r="L130" s="3">
        <v>2.0541486792858898</v>
      </c>
      <c r="M130" s="3">
        <v>2.0541486792858898</v>
      </c>
      <c r="N130" s="3">
        <v>1269.5800570812</v>
      </c>
      <c r="O130" s="3">
        <v>1269.5800570812</v>
      </c>
      <c r="P130" s="3">
        <v>1269.5800570812</v>
      </c>
      <c r="Q130" s="3">
        <v>0</v>
      </c>
      <c r="R130" s="3">
        <v>0</v>
      </c>
      <c r="S130" s="3">
        <v>0</v>
      </c>
      <c r="T130" s="4">
        <v>3920.16647140857</v>
      </c>
    </row>
    <row r="131" spans="1:20" x14ac:dyDescent="0.2">
      <c r="A131" s="3">
        <v>129</v>
      </c>
      <c r="B131" s="5">
        <v>42865</v>
      </c>
      <c r="C131" s="3">
        <v>2678.1772494809502</v>
      </c>
      <c r="D131" s="4">
        <v>-1608.5767067403101</v>
      </c>
      <c r="E131" s="4">
        <v>9398.2321484284203</v>
      </c>
      <c r="F131" s="3">
        <v>2678.1772494809502</v>
      </c>
      <c r="G131" s="3">
        <v>2678.1772494809502</v>
      </c>
      <c r="H131" s="3">
        <v>1167.3221347751901</v>
      </c>
      <c r="I131" s="3">
        <v>1167.3221347751901</v>
      </c>
      <c r="J131" s="3">
        <v>1167.3221347751901</v>
      </c>
      <c r="K131" s="3">
        <v>27.238612978841399</v>
      </c>
      <c r="L131" s="3">
        <v>27.238612978841399</v>
      </c>
      <c r="M131" s="3">
        <v>27.238612978841399</v>
      </c>
      <c r="N131" s="3">
        <v>1140.0835217963499</v>
      </c>
      <c r="O131" s="3">
        <v>1140.0835217963499</v>
      </c>
      <c r="P131" s="3">
        <v>1140.0835217963499</v>
      </c>
      <c r="Q131" s="3">
        <v>0</v>
      </c>
      <c r="R131" s="3">
        <v>0</v>
      </c>
      <c r="S131" s="3">
        <v>0</v>
      </c>
      <c r="T131" s="4">
        <v>3845.4993842561498</v>
      </c>
    </row>
    <row r="132" spans="1:20" x14ac:dyDescent="0.2">
      <c r="A132" s="3">
        <v>130</v>
      </c>
      <c r="B132" s="5">
        <v>42866</v>
      </c>
      <c r="C132" s="3">
        <v>2707.8222333138301</v>
      </c>
      <c r="D132" s="4">
        <v>-1854.0568343754801</v>
      </c>
      <c r="E132" s="4">
        <v>9160.7325363302498</v>
      </c>
      <c r="F132" s="3">
        <v>2707.8222333138301</v>
      </c>
      <c r="G132" s="3">
        <v>2707.8222333138301</v>
      </c>
      <c r="H132" s="3">
        <v>956.82450893040402</v>
      </c>
      <c r="I132" s="3">
        <v>956.82450893040402</v>
      </c>
      <c r="J132" s="3">
        <v>956.82450893040402</v>
      </c>
      <c r="K132" s="3">
        <v>-41.688686911353699</v>
      </c>
      <c r="L132" s="3">
        <v>-41.688686911353699</v>
      </c>
      <c r="M132" s="3">
        <v>-41.688686911353699</v>
      </c>
      <c r="N132" s="3">
        <v>998.51319584175803</v>
      </c>
      <c r="O132" s="3">
        <v>998.51319584175803</v>
      </c>
      <c r="P132" s="3">
        <v>998.51319584175803</v>
      </c>
      <c r="Q132" s="3">
        <v>0</v>
      </c>
      <c r="R132" s="3">
        <v>0</v>
      </c>
      <c r="S132" s="3">
        <v>0</v>
      </c>
      <c r="T132" s="4">
        <v>3664.6467422442302</v>
      </c>
    </row>
    <row r="133" spans="1:20" x14ac:dyDescent="0.2">
      <c r="A133" s="3">
        <v>131</v>
      </c>
      <c r="B133" s="5">
        <v>42867</v>
      </c>
      <c r="C133" s="3">
        <v>2737.46721714671</v>
      </c>
      <c r="D133" s="4">
        <v>-2103.8689511692301</v>
      </c>
      <c r="E133" s="4">
        <v>8663.6935331548793</v>
      </c>
      <c r="F133" s="3">
        <v>2737.46721714671</v>
      </c>
      <c r="G133" s="3">
        <v>2737.46721714671</v>
      </c>
      <c r="H133" s="3">
        <v>836.50110400839196</v>
      </c>
      <c r="I133" s="3">
        <v>836.50110400839196</v>
      </c>
      <c r="J133" s="3">
        <v>836.50110400839196</v>
      </c>
      <c r="K133" s="3">
        <v>-9.4212408816412996</v>
      </c>
      <c r="L133" s="3">
        <v>-9.4212408816412996</v>
      </c>
      <c r="M133" s="3">
        <v>-9.4212408816412996</v>
      </c>
      <c r="N133" s="3">
        <v>845.92234489003397</v>
      </c>
      <c r="O133" s="3">
        <v>845.92234489003397</v>
      </c>
      <c r="P133" s="3">
        <v>845.92234489003397</v>
      </c>
      <c r="Q133" s="3">
        <v>0</v>
      </c>
      <c r="R133" s="3">
        <v>0</v>
      </c>
      <c r="S133" s="3">
        <v>0</v>
      </c>
      <c r="T133" s="4">
        <v>3573.9683211551001</v>
      </c>
    </row>
    <row r="134" spans="1:20" x14ac:dyDescent="0.2">
      <c r="A134" s="3">
        <v>132</v>
      </c>
      <c r="B134" s="5">
        <v>42868</v>
      </c>
      <c r="C134" s="3">
        <v>2767.1122009795799</v>
      </c>
      <c r="D134" s="4">
        <v>-1863.11355901775</v>
      </c>
      <c r="E134" s="4">
        <v>8834.9260074946997</v>
      </c>
      <c r="F134" s="3">
        <v>2767.1122009795799</v>
      </c>
      <c r="G134" s="3">
        <v>2767.1122009795799</v>
      </c>
      <c r="H134" s="3">
        <v>697.55547064704103</v>
      </c>
      <c r="I134" s="3">
        <v>697.55547064704103</v>
      </c>
      <c r="J134" s="3">
        <v>697.55547064704103</v>
      </c>
      <c r="K134" s="3">
        <v>14.0073168116046</v>
      </c>
      <c r="L134" s="3">
        <v>14.0073168116046</v>
      </c>
      <c r="M134" s="3">
        <v>14.0073168116046</v>
      </c>
      <c r="N134" s="3">
        <v>683.54815383543598</v>
      </c>
      <c r="O134" s="3">
        <v>683.54815383543598</v>
      </c>
      <c r="P134" s="3">
        <v>683.54815383543598</v>
      </c>
      <c r="Q134" s="3">
        <v>0</v>
      </c>
      <c r="R134" s="3">
        <v>0</v>
      </c>
      <c r="S134" s="3">
        <v>0</v>
      </c>
      <c r="T134" s="4">
        <v>3464.6676716266202</v>
      </c>
    </row>
    <row r="135" spans="1:20" x14ac:dyDescent="0.2">
      <c r="A135" s="3">
        <v>133</v>
      </c>
      <c r="B135" s="5">
        <v>42869</v>
      </c>
      <c r="C135" s="3">
        <v>2796.7571848124599</v>
      </c>
      <c r="D135" s="4">
        <v>-2090.1476603988399</v>
      </c>
      <c r="E135" s="4">
        <v>8855.6776148095196</v>
      </c>
      <c r="F135" s="3">
        <v>2796.7571848124599</v>
      </c>
      <c r="G135" s="3">
        <v>2796.7571848124599</v>
      </c>
      <c r="H135" s="3">
        <v>502.134165935689</v>
      </c>
      <c r="I135" s="3">
        <v>502.134165935689</v>
      </c>
      <c r="J135" s="3">
        <v>502.134165935689</v>
      </c>
      <c r="K135" s="3">
        <v>-10.6580862495974</v>
      </c>
      <c r="L135" s="3">
        <v>-10.6580862495974</v>
      </c>
      <c r="M135" s="3">
        <v>-10.6580862495974</v>
      </c>
      <c r="N135" s="3">
        <v>512.792252185287</v>
      </c>
      <c r="O135" s="3">
        <v>512.792252185287</v>
      </c>
      <c r="P135" s="3">
        <v>512.792252185287</v>
      </c>
      <c r="Q135" s="3">
        <v>0</v>
      </c>
      <c r="R135" s="3">
        <v>0</v>
      </c>
      <c r="S135" s="3">
        <v>0</v>
      </c>
      <c r="T135" s="4">
        <v>3298.8913507481502</v>
      </c>
    </row>
    <row r="136" spans="1:20" x14ac:dyDescent="0.2">
      <c r="A136" s="3">
        <v>134</v>
      </c>
      <c r="B136" s="5">
        <v>42870</v>
      </c>
      <c r="C136" s="3">
        <v>2826.4021686453302</v>
      </c>
      <c r="D136" s="4">
        <v>-2149.5068869475399</v>
      </c>
      <c r="E136" s="4">
        <v>8840.4759708608999</v>
      </c>
      <c r="F136" s="3">
        <v>2826.4021686453302</v>
      </c>
      <c r="G136" s="3">
        <v>2826.4021686453302</v>
      </c>
      <c r="H136" s="3">
        <v>353.666001521922</v>
      </c>
      <c r="I136" s="3">
        <v>353.666001521922</v>
      </c>
      <c r="J136" s="3">
        <v>353.666001521922</v>
      </c>
      <c r="K136" s="3">
        <v>18.467935572717199</v>
      </c>
      <c r="L136" s="3">
        <v>18.467935572717199</v>
      </c>
      <c r="M136" s="3">
        <v>18.467935572717199</v>
      </c>
      <c r="N136" s="3">
        <v>335.19806594920499</v>
      </c>
      <c r="O136" s="3">
        <v>335.19806594920499</v>
      </c>
      <c r="P136" s="3">
        <v>335.19806594920499</v>
      </c>
      <c r="Q136" s="3">
        <v>0</v>
      </c>
      <c r="R136" s="3">
        <v>0</v>
      </c>
      <c r="S136" s="3">
        <v>0</v>
      </c>
      <c r="T136" s="4">
        <v>3180.0681701672502</v>
      </c>
    </row>
    <row r="137" spans="1:20" x14ac:dyDescent="0.2">
      <c r="A137" s="3">
        <v>135</v>
      </c>
      <c r="B137" s="5">
        <v>42871</v>
      </c>
      <c r="C137" s="3">
        <v>2856.0471524782101</v>
      </c>
      <c r="D137" s="4">
        <v>-2656.6011615624302</v>
      </c>
      <c r="E137" s="4">
        <v>8690.5096091887699</v>
      </c>
      <c r="F137" s="3">
        <v>2856.0471524782101</v>
      </c>
      <c r="G137" s="3">
        <v>2856.0471524782101</v>
      </c>
      <c r="H137" s="3">
        <v>154.47957539115501</v>
      </c>
      <c r="I137" s="3">
        <v>154.47957539115501</v>
      </c>
      <c r="J137" s="3">
        <v>154.47957539115501</v>
      </c>
      <c r="K137" s="3">
        <v>2.0541486793031698</v>
      </c>
      <c r="L137" s="3">
        <v>2.0541486793031698</v>
      </c>
      <c r="M137" s="3">
        <v>2.0541486793031698</v>
      </c>
      <c r="N137" s="3">
        <v>152.425426711852</v>
      </c>
      <c r="O137" s="3">
        <v>152.425426711852</v>
      </c>
      <c r="P137" s="3">
        <v>152.425426711852</v>
      </c>
      <c r="Q137" s="3">
        <v>0</v>
      </c>
      <c r="R137" s="3">
        <v>0</v>
      </c>
      <c r="S137" s="3">
        <v>0</v>
      </c>
      <c r="T137" s="4">
        <v>3010.52672786936</v>
      </c>
    </row>
    <row r="138" spans="1:20" x14ac:dyDescent="0.2">
      <c r="A138" s="3">
        <v>136</v>
      </c>
      <c r="B138" s="5">
        <v>42872</v>
      </c>
      <c r="C138" s="3">
        <v>2885.69213631108</v>
      </c>
      <c r="D138" s="4">
        <v>-2452.6245427098302</v>
      </c>
      <c r="E138" s="4">
        <v>8631.6428619246108</v>
      </c>
      <c r="F138" s="3">
        <v>2885.69213631108</v>
      </c>
      <c r="G138" s="3">
        <v>2885.69213631108</v>
      </c>
      <c r="H138" s="3">
        <v>-6.5384664169903299</v>
      </c>
      <c r="I138" s="3">
        <v>-6.5384664169903299</v>
      </c>
      <c r="J138" s="3">
        <v>-6.5384664169903299</v>
      </c>
      <c r="K138" s="3">
        <v>27.238612978856199</v>
      </c>
      <c r="L138" s="3">
        <v>27.238612978856199</v>
      </c>
      <c r="M138" s="3">
        <v>27.238612978856199</v>
      </c>
      <c r="N138" s="3">
        <v>-33.777079395846499</v>
      </c>
      <c r="O138" s="3">
        <v>-33.777079395846499</v>
      </c>
      <c r="P138" s="3">
        <v>-33.777079395846499</v>
      </c>
      <c r="Q138" s="3">
        <v>0</v>
      </c>
      <c r="R138" s="3">
        <v>0</v>
      </c>
      <c r="S138" s="3">
        <v>0</v>
      </c>
      <c r="T138" s="4">
        <v>2879.1536698940899</v>
      </c>
    </row>
    <row r="139" spans="1:20" x14ac:dyDescent="0.2">
      <c r="A139" s="3">
        <v>137</v>
      </c>
      <c r="B139" s="5">
        <v>42873</v>
      </c>
      <c r="C139" s="3">
        <v>2915.33712014396</v>
      </c>
      <c r="D139" s="4">
        <v>-2666.85290940701</v>
      </c>
      <c r="E139" s="4">
        <v>8148.2485507975898</v>
      </c>
      <c r="F139" s="3">
        <v>2915.33712014396</v>
      </c>
      <c r="G139" s="3">
        <v>2915.33712014396</v>
      </c>
      <c r="H139" s="3">
        <v>-263.29018466398202</v>
      </c>
      <c r="I139" s="3">
        <v>-263.29018466398202</v>
      </c>
      <c r="J139" s="3">
        <v>-263.29018466398202</v>
      </c>
      <c r="K139" s="3">
        <v>-41.688686911340703</v>
      </c>
      <c r="L139" s="3">
        <v>-41.688686911340703</v>
      </c>
      <c r="M139" s="3">
        <v>-41.688686911340703</v>
      </c>
      <c r="N139" s="3">
        <v>-221.60149775264199</v>
      </c>
      <c r="O139" s="3">
        <v>-221.60149775264199</v>
      </c>
      <c r="P139" s="3">
        <v>-221.60149775264199</v>
      </c>
      <c r="Q139" s="3">
        <v>0</v>
      </c>
      <c r="R139" s="3">
        <v>0</v>
      </c>
      <c r="S139" s="3">
        <v>0</v>
      </c>
      <c r="T139" s="4">
        <v>2652.0469354799802</v>
      </c>
    </row>
    <row r="140" spans="1:20" x14ac:dyDescent="0.2">
      <c r="A140" s="3">
        <v>138</v>
      </c>
      <c r="B140" s="5">
        <v>42874</v>
      </c>
      <c r="C140" s="3">
        <v>2944.9821039768299</v>
      </c>
      <c r="D140" s="4">
        <v>-2870.8803680056499</v>
      </c>
      <c r="E140" s="4">
        <v>7989.96155020071</v>
      </c>
      <c r="F140" s="3">
        <v>2944.9821039768299</v>
      </c>
      <c r="G140" s="3">
        <v>2944.9821039768299</v>
      </c>
      <c r="H140" s="3">
        <v>-418.632310214445</v>
      </c>
      <c r="I140" s="3">
        <v>-418.632310214445</v>
      </c>
      <c r="J140" s="3">
        <v>-418.632310214445</v>
      </c>
      <c r="K140" s="3">
        <v>-9.4212408815047901</v>
      </c>
      <c r="L140" s="3">
        <v>-9.4212408815047901</v>
      </c>
      <c r="M140" s="3">
        <v>-9.4212408815047901</v>
      </c>
      <c r="N140" s="3">
        <v>-409.21106933293999</v>
      </c>
      <c r="O140" s="3">
        <v>-409.21106933293999</v>
      </c>
      <c r="P140" s="3">
        <v>-409.21106933293999</v>
      </c>
      <c r="Q140" s="3">
        <v>0</v>
      </c>
      <c r="R140" s="3">
        <v>0</v>
      </c>
      <c r="S140" s="3">
        <v>0</v>
      </c>
      <c r="T140" s="4">
        <v>2526.3497937623902</v>
      </c>
    </row>
    <row r="141" spans="1:20" x14ac:dyDescent="0.2">
      <c r="A141" s="3">
        <v>139</v>
      </c>
      <c r="B141" s="5">
        <v>42875</v>
      </c>
      <c r="C141" s="3">
        <v>2974.6270878097098</v>
      </c>
      <c r="D141" s="4">
        <v>-3485.1530974776701</v>
      </c>
      <c r="E141" s="4">
        <v>7861.3929487083196</v>
      </c>
      <c r="F141" s="3">
        <v>2974.6270878097098</v>
      </c>
      <c r="G141" s="3">
        <v>2974.6270878097098</v>
      </c>
      <c r="H141" s="3">
        <v>-580.76407796738204</v>
      </c>
      <c r="I141" s="3">
        <v>-580.76407796738204</v>
      </c>
      <c r="J141" s="3">
        <v>-580.76407796738204</v>
      </c>
      <c r="K141" s="3">
        <v>14.0073168117782</v>
      </c>
      <c r="L141" s="3">
        <v>14.0073168117782</v>
      </c>
      <c r="M141" s="3">
        <v>14.0073168117782</v>
      </c>
      <c r="N141" s="3">
        <v>-594.77139477916103</v>
      </c>
      <c r="O141" s="3">
        <v>-594.77139477916103</v>
      </c>
      <c r="P141" s="3">
        <v>-594.77139477916103</v>
      </c>
      <c r="Q141" s="3">
        <v>0</v>
      </c>
      <c r="R141" s="3">
        <v>0</v>
      </c>
      <c r="S141" s="3">
        <v>0</v>
      </c>
      <c r="T141" s="4">
        <v>2393.86300984233</v>
      </c>
    </row>
    <row r="142" spans="1:20" x14ac:dyDescent="0.2">
      <c r="A142" s="3">
        <v>140</v>
      </c>
      <c r="B142" s="5">
        <v>42876</v>
      </c>
      <c r="C142" s="3">
        <v>3004.2720716425902</v>
      </c>
      <c r="D142" s="4">
        <v>-3422.09842887185</v>
      </c>
      <c r="E142" s="4">
        <v>8058.10312364735</v>
      </c>
      <c r="F142" s="3">
        <v>3004.2720716425902</v>
      </c>
      <c r="G142" s="3">
        <v>3004.2720716425902</v>
      </c>
      <c r="H142" s="3">
        <v>-787.13969681542096</v>
      </c>
      <c r="I142" s="3">
        <v>-787.13969681542096</v>
      </c>
      <c r="J142" s="3">
        <v>-787.13969681542096</v>
      </c>
      <c r="K142" s="3">
        <v>-10.658086249638099</v>
      </c>
      <c r="L142" s="3">
        <v>-10.658086249638099</v>
      </c>
      <c r="M142" s="3">
        <v>-10.658086249638099</v>
      </c>
      <c r="N142" s="3">
        <v>-776.48161056578294</v>
      </c>
      <c r="O142" s="3">
        <v>-776.48161056578294</v>
      </c>
      <c r="P142" s="3">
        <v>-776.48161056578294</v>
      </c>
      <c r="Q142" s="3">
        <v>0</v>
      </c>
      <c r="R142" s="3">
        <v>0</v>
      </c>
      <c r="S142" s="3">
        <v>0</v>
      </c>
      <c r="T142" s="4">
        <v>2217.1323748271602</v>
      </c>
    </row>
    <row r="143" spans="1:20" x14ac:dyDescent="0.2">
      <c r="A143" s="3">
        <v>141</v>
      </c>
      <c r="B143" s="5">
        <v>42877</v>
      </c>
      <c r="C143" s="3">
        <v>3033.9170554754601</v>
      </c>
      <c r="D143" s="4">
        <v>-3850.1753020486099</v>
      </c>
      <c r="E143" s="4">
        <v>7609.5659350852102</v>
      </c>
      <c r="F143" s="3">
        <v>3033.9170554754601</v>
      </c>
      <c r="G143" s="3">
        <v>3033.9170554754601</v>
      </c>
      <c r="H143" s="3">
        <v>-934.13705517577898</v>
      </c>
      <c r="I143" s="3">
        <v>-934.13705517577898</v>
      </c>
      <c r="J143" s="3">
        <v>-934.13705517577898</v>
      </c>
      <c r="K143" s="3">
        <v>18.4679355727481</v>
      </c>
      <c r="L143" s="3">
        <v>18.4679355727481</v>
      </c>
      <c r="M143" s="3">
        <v>18.4679355727481</v>
      </c>
      <c r="N143" s="3">
        <v>-952.60499074852703</v>
      </c>
      <c r="O143" s="3">
        <v>-952.60499074852703</v>
      </c>
      <c r="P143" s="3">
        <v>-952.60499074852703</v>
      </c>
      <c r="Q143" s="3">
        <v>0</v>
      </c>
      <c r="R143" s="3">
        <v>0</v>
      </c>
      <c r="S143" s="3">
        <v>0</v>
      </c>
      <c r="T143" s="4">
        <v>2099.7800002996801</v>
      </c>
    </row>
    <row r="144" spans="1:20" x14ac:dyDescent="0.2">
      <c r="A144" s="3">
        <v>142</v>
      </c>
      <c r="B144" s="5">
        <v>42878</v>
      </c>
      <c r="C144" s="3">
        <v>3063.56203930834</v>
      </c>
      <c r="D144" s="4">
        <v>-3586.9746085874599</v>
      </c>
      <c r="E144" s="4">
        <v>7333.7319372188604</v>
      </c>
      <c r="F144" s="3">
        <v>3063.56203930834</v>
      </c>
      <c r="G144" s="3">
        <v>3063.56203930834</v>
      </c>
      <c r="H144" s="3">
        <v>-1119.4442516321101</v>
      </c>
      <c r="I144" s="3">
        <v>-1119.4442516321101</v>
      </c>
      <c r="J144" s="3">
        <v>-1119.4442516321101</v>
      </c>
      <c r="K144" s="3">
        <v>2.05414867930959</v>
      </c>
      <c r="L144" s="3">
        <v>2.05414867930959</v>
      </c>
      <c r="M144" s="3">
        <v>2.05414867930959</v>
      </c>
      <c r="N144" s="3">
        <v>-1121.49840031141</v>
      </c>
      <c r="O144" s="3">
        <v>-1121.49840031141</v>
      </c>
      <c r="P144" s="3">
        <v>-1121.49840031141</v>
      </c>
      <c r="Q144" s="3">
        <v>0</v>
      </c>
      <c r="R144" s="3">
        <v>0</v>
      </c>
      <c r="S144" s="3">
        <v>0</v>
      </c>
      <c r="T144" s="4">
        <v>1944.1177876762299</v>
      </c>
    </row>
    <row r="145" spans="1:20" x14ac:dyDescent="0.2">
      <c r="A145" s="3">
        <v>143</v>
      </c>
      <c r="B145" s="5">
        <v>42879</v>
      </c>
      <c r="C145" s="3">
        <v>3093.2070231412099</v>
      </c>
      <c r="D145" s="4">
        <v>-3613.5886784364502</v>
      </c>
      <c r="E145" s="4">
        <v>7405.14656201254</v>
      </c>
      <c r="F145" s="3">
        <v>3093.2070231412099</v>
      </c>
      <c r="G145" s="3">
        <v>3093.2070231412099</v>
      </c>
      <c r="H145" s="3">
        <v>-1254.4014364342199</v>
      </c>
      <c r="I145" s="3">
        <v>-1254.4014364342199</v>
      </c>
      <c r="J145" s="3">
        <v>-1254.4014364342199</v>
      </c>
      <c r="K145" s="3">
        <v>27.238612978837399</v>
      </c>
      <c r="L145" s="3">
        <v>27.238612978837399</v>
      </c>
      <c r="M145" s="3">
        <v>27.238612978837399</v>
      </c>
      <c r="N145" s="3">
        <v>-1281.6400494130601</v>
      </c>
      <c r="O145" s="3">
        <v>-1281.6400494130601</v>
      </c>
      <c r="P145" s="3">
        <v>-1281.6400494130601</v>
      </c>
      <c r="Q145" s="3">
        <v>0</v>
      </c>
      <c r="R145" s="3">
        <v>0</v>
      </c>
      <c r="S145" s="3">
        <v>0</v>
      </c>
      <c r="T145" s="4">
        <v>1838.80558670698</v>
      </c>
    </row>
    <row r="146" spans="1:20" x14ac:dyDescent="0.2">
      <c r="A146" s="3">
        <v>144</v>
      </c>
      <c r="B146" s="5">
        <v>42880</v>
      </c>
      <c r="C146" s="3">
        <v>3122.8520069740898</v>
      </c>
      <c r="D146" s="4">
        <v>-4618.9494078491798</v>
      </c>
      <c r="E146" s="4">
        <v>6906.1840087617402</v>
      </c>
      <c r="F146" s="3">
        <v>3122.8520069740898</v>
      </c>
      <c r="G146" s="3">
        <v>3122.8520069740898</v>
      </c>
      <c r="H146" s="3">
        <v>-1473.3437183000401</v>
      </c>
      <c r="I146" s="3">
        <v>-1473.3437183000401</v>
      </c>
      <c r="J146" s="3">
        <v>-1473.3437183000401</v>
      </c>
      <c r="K146" s="3">
        <v>-41.688686911405</v>
      </c>
      <c r="L146" s="3">
        <v>-41.688686911405</v>
      </c>
      <c r="M146" s="3">
        <v>-41.688686911405</v>
      </c>
      <c r="N146" s="3">
        <v>-1431.6550313886301</v>
      </c>
      <c r="O146" s="3">
        <v>-1431.6550313886301</v>
      </c>
      <c r="P146" s="3">
        <v>-1431.6550313886301</v>
      </c>
      <c r="Q146" s="3">
        <v>0</v>
      </c>
      <c r="R146" s="3">
        <v>0</v>
      </c>
      <c r="S146" s="3">
        <v>0</v>
      </c>
      <c r="T146" s="4">
        <v>1649.5082886740499</v>
      </c>
    </row>
    <row r="147" spans="1:20" x14ac:dyDescent="0.2">
      <c r="A147" s="3">
        <v>145</v>
      </c>
      <c r="B147" s="5">
        <v>42881</v>
      </c>
      <c r="C147" s="3">
        <v>3152.4969908069602</v>
      </c>
      <c r="D147" s="4">
        <v>-3778.5900836523501</v>
      </c>
      <c r="E147" s="4">
        <v>7132.4236381008604</v>
      </c>
      <c r="F147" s="3">
        <v>3152.4969908069602</v>
      </c>
      <c r="G147" s="3">
        <v>3152.4969908069602</v>
      </c>
      <c r="H147" s="3">
        <v>-1579.7594113207199</v>
      </c>
      <c r="I147" s="3">
        <v>-1579.7594113207199</v>
      </c>
      <c r="J147" s="3">
        <v>-1579.7594113207199</v>
      </c>
      <c r="K147" s="3">
        <v>-9.4212408817257902</v>
      </c>
      <c r="L147" s="3">
        <v>-9.4212408817257902</v>
      </c>
      <c r="M147" s="3">
        <v>-9.4212408817257902</v>
      </c>
      <c r="N147" s="3">
        <v>-1570.3381704389899</v>
      </c>
      <c r="O147" s="3">
        <v>-1570.3381704389899</v>
      </c>
      <c r="P147" s="3">
        <v>-1570.3381704389899</v>
      </c>
      <c r="Q147" s="3">
        <v>0</v>
      </c>
      <c r="R147" s="3">
        <v>0</v>
      </c>
      <c r="S147" s="3">
        <v>0</v>
      </c>
      <c r="T147" s="4">
        <v>1572.7375794862401</v>
      </c>
    </row>
    <row r="148" spans="1:20" x14ac:dyDescent="0.2">
      <c r="A148" s="3">
        <v>146</v>
      </c>
      <c r="B148" s="5">
        <v>42882</v>
      </c>
      <c r="C148" s="3">
        <v>3182.1419746398401</v>
      </c>
      <c r="D148" s="4">
        <v>-4154.96091478374</v>
      </c>
      <c r="E148" s="4">
        <v>7048.2557940581501</v>
      </c>
      <c r="F148" s="3">
        <v>3182.1419746398401</v>
      </c>
      <c r="G148" s="3">
        <v>3182.1419746398401</v>
      </c>
      <c r="H148" s="3">
        <v>-1682.6664399235899</v>
      </c>
      <c r="I148" s="3">
        <v>-1682.6664399235899</v>
      </c>
      <c r="J148" s="3">
        <v>-1682.6664399235899</v>
      </c>
      <c r="K148" s="3">
        <v>14.007316811668399</v>
      </c>
      <c r="L148" s="3">
        <v>14.007316811668399</v>
      </c>
      <c r="M148" s="3">
        <v>14.007316811668399</v>
      </c>
      <c r="N148" s="3">
        <v>-1696.67375673526</v>
      </c>
      <c r="O148" s="3">
        <v>-1696.67375673526</v>
      </c>
      <c r="P148" s="3">
        <v>-1696.67375673526</v>
      </c>
      <c r="Q148" s="3">
        <v>0</v>
      </c>
      <c r="R148" s="3">
        <v>0</v>
      </c>
      <c r="S148" s="3">
        <v>0</v>
      </c>
      <c r="T148" s="4">
        <v>1499.47553471624</v>
      </c>
    </row>
    <row r="149" spans="1:20" x14ac:dyDescent="0.2">
      <c r="A149" s="3">
        <v>147</v>
      </c>
      <c r="B149" s="5">
        <v>42883</v>
      </c>
      <c r="C149" s="3">
        <v>3211.78695847272</v>
      </c>
      <c r="D149" s="4">
        <v>-4415.4209403611103</v>
      </c>
      <c r="E149" s="4">
        <v>7225.1680581215996</v>
      </c>
      <c r="F149" s="3">
        <v>3211.78695847272</v>
      </c>
      <c r="G149" s="3">
        <v>3211.78695847272</v>
      </c>
      <c r="H149" s="3">
        <v>-1820.5098923210201</v>
      </c>
      <c r="I149" s="3">
        <v>-1820.5098923210201</v>
      </c>
      <c r="J149" s="3">
        <v>-1820.5098923210201</v>
      </c>
      <c r="K149" s="3">
        <v>-10.6580862496787</v>
      </c>
      <c r="L149" s="3">
        <v>-10.6580862496787</v>
      </c>
      <c r="M149" s="3">
        <v>-10.6580862496787</v>
      </c>
      <c r="N149" s="3">
        <v>-1809.85180607134</v>
      </c>
      <c r="O149" s="3">
        <v>-1809.85180607134</v>
      </c>
      <c r="P149" s="3">
        <v>-1809.85180607134</v>
      </c>
      <c r="Q149" s="3">
        <v>0</v>
      </c>
      <c r="R149" s="3">
        <v>0</v>
      </c>
      <c r="S149" s="3">
        <v>0</v>
      </c>
      <c r="T149" s="4">
        <v>1391.27706615169</v>
      </c>
    </row>
    <row r="150" spans="1:20" x14ac:dyDescent="0.2">
      <c r="A150" s="3">
        <v>148</v>
      </c>
      <c r="B150" s="5">
        <v>42884</v>
      </c>
      <c r="C150" s="3">
        <v>3241.4319423055899</v>
      </c>
      <c r="D150" s="4">
        <v>-4450.7523879296396</v>
      </c>
      <c r="E150" s="4">
        <v>6899.0288200511104</v>
      </c>
      <c r="F150" s="3">
        <v>3241.4319423055899</v>
      </c>
      <c r="G150" s="3">
        <v>3241.4319423055899</v>
      </c>
      <c r="H150" s="3">
        <v>-1890.8126116011999</v>
      </c>
      <c r="I150" s="3">
        <v>-1890.8126116011999</v>
      </c>
      <c r="J150" s="3">
        <v>-1890.8126116011999</v>
      </c>
      <c r="K150" s="3">
        <v>18.467935572779002</v>
      </c>
      <c r="L150" s="3">
        <v>18.467935572779002</v>
      </c>
      <c r="M150" s="3">
        <v>18.467935572779002</v>
      </c>
      <c r="N150" s="3">
        <v>-1909.28054717398</v>
      </c>
      <c r="O150" s="3">
        <v>-1909.28054717398</v>
      </c>
      <c r="P150" s="3">
        <v>-1909.28054717398</v>
      </c>
      <c r="Q150" s="3">
        <v>0</v>
      </c>
      <c r="R150" s="3">
        <v>0</v>
      </c>
      <c r="S150" s="3">
        <v>0</v>
      </c>
      <c r="T150" s="4">
        <v>1350.61933070438</v>
      </c>
    </row>
    <row r="151" spans="1:20" x14ac:dyDescent="0.2">
      <c r="A151" s="3">
        <v>149</v>
      </c>
      <c r="B151" s="5">
        <v>42885</v>
      </c>
      <c r="C151" s="3">
        <v>3271.0769261384698</v>
      </c>
      <c r="D151" s="4">
        <v>-4742.8805055106004</v>
      </c>
      <c r="E151" s="4">
        <v>6506.07901096972</v>
      </c>
      <c r="F151" s="3">
        <v>3271.0769261384698</v>
      </c>
      <c r="G151" s="3">
        <v>3271.0769261384698</v>
      </c>
      <c r="H151" s="3">
        <v>-1992.5407623123599</v>
      </c>
      <c r="I151" s="3">
        <v>-1992.5407623123599</v>
      </c>
      <c r="J151" s="3">
        <v>-1992.5407623123599</v>
      </c>
      <c r="K151" s="3">
        <v>2.05414867932687</v>
      </c>
      <c r="L151" s="3">
        <v>2.05414867932687</v>
      </c>
      <c r="M151" s="3">
        <v>2.05414867932687</v>
      </c>
      <c r="N151" s="3">
        <v>-1994.5949109916901</v>
      </c>
      <c r="O151" s="3">
        <v>-1994.5949109916901</v>
      </c>
      <c r="P151" s="3">
        <v>-1994.5949109916901</v>
      </c>
      <c r="Q151" s="3">
        <v>0</v>
      </c>
      <c r="R151" s="3">
        <v>0</v>
      </c>
      <c r="S151" s="3">
        <v>0</v>
      </c>
      <c r="T151" s="4">
        <v>1278.5361638260999</v>
      </c>
    </row>
    <row r="152" spans="1:20" x14ac:dyDescent="0.2">
      <c r="A152" s="3">
        <v>150</v>
      </c>
      <c r="B152" s="5">
        <v>42886</v>
      </c>
      <c r="C152" s="3">
        <v>3300.7219099713402</v>
      </c>
      <c r="D152" s="4">
        <v>-3848.9265553891801</v>
      </c>
      <c r="E152" s="4">
        <v>6769.9608704657503</v>
      </c>
      <c r="F152" s="3">
        <v>3300.7219099713402</v>
      </c>
      <c r="G152" s="3">
        <v>3300.7219099713402</v>
      </c>
      <c r="H152" s="3">
        <v>-2038.4222584954</v>
      </c>
      <c r="I152" s="3">
        <v>-2038.4222584954</v>
      </c>
      <c r="J152" s="3">
        <v>-2038.4222584954</v>
      </c>
      <c r="K152" s="3">
        <v>27.238612978930298</v>
      </c>
      <c r="L152" s="3">
        <v>27.238612978930298</v>
      </c>
      <c r="M152" s="3">
        <v>27.238612978930298</v>
      </c>
      <c r="N152" s="3">
        <v>-2065.6608714743302</v>
      </c>
      <c r="O152" s="3">
        <v>-2065.6608714743302</v>
      </c>
      <c r="P152" s="3">
        <v>-2065.6608714743302</v>
      </c>
      <c r="Q152" s="3">
        <v>0</v>
      </c>
      <c r="R152" s="3">
        <v>0</v>
      </c>
      <c r="S152" s="3">
        <v>0</v>
      </c>
      <c r="T152" s="4">
        <v>1262.29965147594</v>
      </c>
    </row>
    <row r="153" spans="1:20" x14ac:dyDescent="0.2">
      <c r="A153" s="3">
        <v>151</v>
      </c>
      <c r="B153" s="5">
        <v>42887</v>
      </c>
      <c r="C153" s="3">
        <v>3330.3668938042201</v>
      </c>
      <c r="D153" s="4">
        <v>-4324.8612387638404</v>
      </c>
      <c r="E153" s="4">
        <v>6500.3227916142696</v>
      </c>
      <c r="F153" s="3">
        <v>3330.3668938042201</v>
      </c>
      <c r="G153" s="3">
        <v>3330.3668938042201</v>
      </c>
      <c r="H153" s="3">
        <v>-2164.2642519903302</v>
      </c>
      <c r="I153" s="3">
        <v>-2164.2642519903302</v>
      </c>
      <c r="J153" s="3">
        <v>-2164.2642519903302</v>
      </c>
      <c r="K153" s="3">
        <v>-41.688686911392097</v>
      </c>
      <c r="L153" s="3">
        <v>-41.688686911392097</v>
      </c>
      <c r="M153" s="3">
        <v>-41.688686911392097</v>
      </c>
      <c r="N153" s="3">
        <v>-2122.5755650789401</v>
      </c>
      <c r="O153" s="3">
        <v>-2122.5755650789401</v>
      </c>
      <c r="P153" s="3">
        <v>-2122.5755650789401</v>
      </c>
      <c r="Q153" s="3">
        <v>0</v>
      </c>
      <c r="R153" s="3">
        <v>0</v>
      </c>
      <c r="S153" s="3">
        <v>0</v>
      </c>
      <c r="T153" s="4">
        <v>1166.1026418138799</v>
      </c>
    </row>
    <row r="154" spans="1:20" x14ac:dyDescent="0.2">
      <c r="A154" s="3">
        <v>152</v>
      </c>
      <c r="B154" s="5">
        <v>42888</v>
      </c>
      <c r="C154" s="3">
        <v>3360.01187763709</v>
      </c>
      <c r="D154" s="4">
        <v>-4455.6690266241803</v>
      </c>
      <c r="E154" s="4">
        <v>6903.2037890710899</v>
      </c>
      <c r="F154" s="3">
        <v>3360.01187763709</v>
      </c>
      <c r="G154" s="3">
        <v>3360.01187763709</v>
      </c>
      <c r="H154" s="3">
        <v>-2175.0844359869998</v>
      </c>
      <c r="I154" s="3">
        <v>-2175.0844359869998</v>
      </c>
      <c r="J154" s="3">
        <v>-2175.0844359869998</v>
      </c>
      <c r="K154" s="3">
        <v>-9.4212408815892701</v>
      </c>
      <c r="L154" s="3">
        <v>-9.4212408815892701</v>
      </c>
      <c r="M154" s="3">
        <v>-9.4212408815892701</v>
      </c>
      <c r="N154" s="3">
        <v>-2165.6631951054101</v>
      </c>
      <c r="O154" s="3">
        <v>-2165.6631951054101</v>
      </c>
      <c r="P154" s="3">
        <v>-2165.6631951054101</v>
      </c>
      <c r="Q154" s="3">
        <v>0</v>
      </c>
      <c r="R154" s="3">
        <v>0</v>
      </c>
      <c r="S154" s="3">
        <v>0</v>
      </c>
      <c r="T154" s="4">
        <v>1184.92744165009</v>
      </c>
    </row>
    <row r="155" spans="1:20" x14ac:dyDescent="0.2">
      <c r="A155" s="3">
        <v>153</v>
      </c>
      <c r="B155" s="5">
        <v>42889</v>
      </c>
      <c r="C155" s="3">
        <v>3389.65686146997</v>
      </c>
      <c r="D155" s="4">
        <v>-4456.3821518333898</v>
      </c>
      <c r="E155" s="4">
        <v>6961.5948105775096</v>
      </c>
      <c r="F155" s="3">
        <v>3389.65686146997</v>
      </c>
      <c r="G155" s="3">
        <v>3389.65686146997</v>
      </c>
      <c r="H155" s="3">
        <v>-2181.4594887184699</v>
      </c>
      <c r="I155" s="3">
        <v>-2181.4594887184699</v>
      </c>
      <c r="J155" s="3">
        <v>-2181.4594887184699</v>
      </c>
      <c r="K155" s="3">
        <v>14.0073168116921</v>
      </c>
      <c r="L155" s="3">
        <v>14.0073168116921</v>
      </c>
      <c r="M155" s="3">
        <v>14.0073168116921</v>
      </c>
      <c r="N155" s="3">
        <v>-2195.4668055301699</v>
      </c>
      <c r="O155" s="3">
        <v>-2195.4668055301699</v>
      </c>
      <c r="P155" s="3">
        <v>-2195.4668055301699</v>
      </c>
      <c r="Q155" s="3">
        <v>0</v>
      </c>
      <c r="R155" s="3">
        <v>0</v>
      </c>
      <c r="S155" s="3">
        <v>0</v>
      </c>
      <c r="T155" s="4">
        <v>1208.1973727514901</v>
      </c>
    </row>
    <row r="156" spans="1:20" x14ac:dyDescent="0.2">
      <c r="A156" s="3">
        <v>154</v>
      </c>
      <c r="B156" s="5">
        <v>42890</v>
      </c>
      <c r="C156" s="3">
        <v>3419.3018453028399</v>
      </c>
      <c r="D156" s="4">
        <v>-4368.78213177417</v>
      </c>
      <c r="E156" s="4">
        <v>7006.5119607612996</v>
      </c>
      <c r="F156" s="3">
        <v>3419.3018453028399</v>
      </c>
      <c r="G156" s="3">
        <v>3419.3018453028399</v>
      </c>
      <c r="H156" s="3">
        <v>-2223.39417208346</v>
      </c>
      <c r="I156" s="3">
        <v>-2223.39417208346</v>
      </c>
      <c r="J156" s="3">
        <v>-2223.39417208346</v>
      </c>
      <c r="K156" s="3">
        <v>-10.6580862497194</v>
      </c>
      <c r="L156" s="3">
        <v>-10.6580862497194</v>
      </c>
      <c r="M156" s="3">
        <v>-10.6580862497194</v>
      </c>
      <c r="N156" s="3">
        <v>-2212.7360858337402</v>
      </c>
      <c r="O156" s="3">
        <v>-2212.7360858337402</v>
      </c>
      <c r="P156" s="3">
        <v>-2212.7360858337402</v>
      </c>
      <c r="Q156" s="3">
        <v>0</v>
      </c>
      <c r="R156" s="3">
        <v>0</v>
      </c>
      <c r="S156" s="3">
        <v>0</v>
      </c>
      <c r="T156" s="4">
        <v>1195.9076732193801</v>
      </c>
    </row>
    <row r="157" spans="1:20" x14ac:dyDescent="0.2">
      <c r="A157" s="3">
        <v>155</v>
      </c>
      <c r="B157" s="5">
        <v>42891</v>
      </c>
      <c r="C157" s="3">
        <v>3448.9468291357198</v>
      </c>
      <c r="D157" s="4">
        <v>-4473.4154751092701</v>
      </c>
      <c r="E157" s="4">
        <v>6695.8419719316498</v>
      </c>
      <c r="F157" s="3">
        <v>3448.9468291357198</v>
      </c>
      <c r="G157" s="3">
        <v>3448.9468291357198</v>
      </c>
      <c r="H157" s="3">
        <v>-2199.9435064348199</v>
      </c>
      <c r="I157" s="3">
        <v>-2199.9435064348199</v>
      </c>
      <c r="J157" s="3">
        <v>-2199.9435064348199</v>
      </c>
      <c r="K157" s="3">
        <v>18.4679355726967</v>
      </c>
      <c r="L157" s="3">
        <v>18.4679355726967</v>
      </c>
      <c r="M157" s="3">
        <v>18.4679355726967</v>
      </c>
      <c r="N157" s="3">
        <v>-2218.4114420075198</v>
      </c>
      <c r="O157" s="3">
        <v>-2218.4114420075198</v>
      </c>
      <c r="P157" s="3">
        <v>-2218.4114420075198</v>
      </c>
      <c r="Q157" s="3">
        <v>0</v>
      </c>
      <c r="R157" s="3">
        <v>0</v>
      </c>
      <c r="S157" s="3">
        <v>0</v>
      </c>
      <c r="T157" s="4">
        <v>1249.0033227008901</v>
      </c>
    </row>
    <row r="158" spans="1:20" x14ac:dyDescent="0.2">
      <c r="A158" s="3">
        <v>156</v>
      </c>
      <c r="B158" s="5">
        <v>42892</v>
      </c>
      <c r="C158" s="3">
        <v>3478.5918129686002</v>
      </c>
      <c r="D158" s="4">
        <v>-4502.2987245356899</v>
      </c>
      <c r="E158" s="4">
        <v>6947.52701883805</v>
      </c>
      <c r="F158" s="3">
        <v>3478.5918129686002</v>
      </c>
      <c r="G158" s="3">
        <v>3478.5918129686002</v>
      </c>
      <c r="H158" s="3">
        <v>-2211.5504895189902</v>
      </c>
      <c r="I158" s="3">
        <v>-2211.5504895189902</v>
      </c>
      <c r="J158" s="3">
        <v>-2211.5504895189902</v>
      </c>
      <c r="K158" s="3">
        <v>2.05414867929795</v>
      </c>
      <c r="L158" s="3">
        <v>2.05414867929795</v>
      </c>
      <c r="M158" s="3">
        <v>2.05414867929795</v>
      </c>
      <c r="N158" s="3">
        <v>-2213.6046381982801</v>
      </c>
      <c r="O158" s="3">
        <v>-2213.6046381982801</v>
      </c>
      <c r="P158" s="3">
        <v>-2213.6046381982801</v>
      </c>
      <c r="Q158" s="3">
        <v>0</v>
      </c>
      <c r="R158" s="3">
        <v>0</v>
      </c>
      <c r="S158" s="3">
        <v>0</v>
      </c>
      <c r="T158" s="4">
        <v>1267.0413234496</v>
      </c>
    </row>
    <row r="159" spans="1:20" x14ac:dyDescent="0.2">
      <c r="A159" s="3">
        <v>157</v>
      </c>
      <c r="B159" s="5">
        <v>42893</v>
      </c>
      <c r="C159" s="3">
        <v>3508.2367968014701</v>
      </c>
      <c r="D159" s="4">
        <v>-4121.6565401589596</v>
      </c>
      <c r="E159" s="4">
        <v>6635.4465749410301</v>
      </c>
      <c r="F159" s="3">
        <v>3508.2367968014701</v>
      </c>
      <c r="G159" s="3">
        <v>3508.2367968014701</v>
      </c>
      <c r="H159" s="3">
        <v>-2172.3377639662099</v>
      </c>
      <c r="I159" s="3">
        <v>-2172.3377639662099</v>
      </c>
      <c r="J159" s="3">
        <v>-2172.3377639662099</v>
      </c>
      <c r="K159" s="3">
        <v>27.238612978945099</v>
      </c>
      <c r="L159" s="3">
        <v>27.238612978945099</v>
      </c>
      <c r="M159" s="3">
        <v>27.238612978945099</v>
      </c>
      <c r="N159" s="3">
        <v>-2199.5763769451501</v>
      </c>
      <c r="O159" s="3">
        <v>-2199.5763769451501</v>
      </c>
      <c r="P159" s="3">
        <v>-2199.5763769451501</v>
      </c>
      <c r="Q159" s="3">
        <v>0</v>
      </c>
      <c r="R159" s="3">
        <v>0</v>
      </c>
      <c r="S159" s="3">
        <v>0</v>
      </c>
      <c r="T159" s="4">
        <v>1335.89903283526</v>
      </c>
    </row>
    <row r="160" spans="1:20" x14ac:dyDescent="0.2">
      <c r="A160" s="3">
        <v>158</v>
      </c>
      <c r="B160" s="5">
        <v>42894</v>
      </c>
      <c r="C160" s="3">
        <v>3537.88178063435</v>
      </c>
      <c r="D160" s="4">
        <v>-4311.8692820657398</v>
      </c>
      <c r="E160" s="4">
        <v>6949.7385230155096</v>
      </c>
      <c r="F160" s="3">
        <v>3537.88178063435</v>
      </c>
      <c r="G160" s="3">
        <v>3537.88178063435</v>
      </c>
      <c r="H160" s="3">
        <v>-2219.3999295649801</v>
      </c>
      <c r="I160" s="3">
        <v>-2219.3999295649801</v>
      </c>
      <c r="J160" s="3">
        <v>-2219.3999295649801</v>
      </c>
      <c r="K160" s="3">
        <v>-41.6886869113792</v>
      </c>
      <c r="L160" s="3">
        <v>-41.6886869113792</v>
      </c>
      <c r="M160" s="3">
        <v>-41.6886869113792</v>
      </c>
      <c r="N160" s="3">
        <v>-2177.7112426536</v>
      </c>
      <c r="O160" s="3">
        <v>-2177.7112426536</v>
      </c>
      <c r="P160" s="3">
        <v>-2177.7112426536</v>
      </c>
      <c r="Q160" s="3">
        <v>0</v>
      </c>
      <c r="R160" s="3">
        <v>0</v>
      </c>
      <c r="S160" s="3">
        <v>0</v>
      </c>
      <c r="T160" s="4">
        <v>1318.4818510693599</v>
      </c>
    </row>
    <row r="161" spans="1:20" x14ac:dyDescent="0.2">
      <c r="A161" s="3">
        <v>159</v>
      </c>
      <c r="B161" s="5">
        <v>42895</v>
      </c>
      <c r="C161" s="3">
        <v>3567.5267644672199</v>
      </c>
      <c r="D161" s="4">
        <v>-3950.8669954163702</v>
      </c>
      <c r="E161" s="4">
        <v>6791.6561976423</v>
      </c>
      <c r="F161" s="3">
        <v>3567.5267644672199</v>
      </c>
      <c r="G161" s="3">
        <v>3567.5267644672199</v>
      </c>
      <c r="H161" s="3">
        <v>-2158.9117225554501</v>
      </c>
      <c r="I161" s="3">
        <v>-2158.9117225554501</v>
      </c>
      <c r="J161" s="3">
        <v>-2158.9117225554501</v>
      </c>
      <c r="K161" s="3">
        <v>-9.4212408815978606</v>
      </c>
      <c r="L161" s="3">
        <v>-9.4212408815978606</v>
      </c>
      <c r="M161" s="3">
        <v>-9.4212408815978606</v>
      </c>
      <c r="N161" s="3">
        <v>-2149.4904816738499</v>
      </c>
      <c r="O161" s="3">
        <v>-2149.4904816738499</v>
      </c>
      <c r="P161" s="3">
        <v>-2149.4904816738499</v>
      </c>
      <c r="Q161" s="3">
        <v>0</v>
      </c>
      <c r="R161" s="3">
        <v>0</v>
      </c>
      <c r="S161" s="3">
        <v>0</v>
      </c>
      <c r="T161" s="4">
        <v>1408.61504191177</v>
      </c>
    </row>
    <row r="162" spans="1:20" x14ac:dyDescent="0.2">
      <c r="A162" s="3">
        <v>160</v>
      </c>
      <c r="B162" s="5">
        <v>42896</v>
      </c>
      <c r="C162" s="3">
        <v>3597.1717483000998</v>
      </c>
      <c r="D162" s="4">
        <v>-4036.1372920338999</v>
      </c>
      <c r="E162" s="4">
        <v>7174.7799494570099</v>
      </c>
      <c r="F162" s="3">
        <v>3597.1717483000998</v>
      </c>
      <c r="G162" s="3">
        <v>3597.1717483000998</v>
      </c>
      <c r="H162" s="3">
        <v>-2102.4558155219702</v>
      </c>
      <c r="I162" s="3">
        <v>-2102.4558155219702</v>
      </c>
      <c r="J162" s="3">
        <v>-2102.4558155219702</v>
      </c>
      <c r="K162" s="3">
        <v>14.0073168117158</v>
      </c>
      <c r="L162" s="3">
        <v>14.0073168117158</v>
      </c>
      <c r="M162" s="3">
        <v>14.0073168117158</v>
      </c>
      <c r="N162" s="3">
        <v>-2116.4631323336898</v>
      </c>
      <c r="O162" s="3">
        <v>-2116.4631323336898</v>
      </c>
      <c r="P162" s="3">
        <v>-2116.4631323336898</v>
      </c>
      <c r="Q162" s="3">
        <v>0</v>
      </c>
      <c r="R162" s="3">
        <v>0</v>
      </c>
      <c r="S162" s="3">
        <v>0</v>
      </c>
      <c r="T162" s="4">
        <v>1494.7159327781201</v>
      </c>
    </row>
    <row r="163" spans="1:20" x14ac:dyDescent="0.2">
      <c r="A163" s="3">
        <v>161</v>
      </c>
      <c r="B163" s="5">
        <v>42897</v>
      </c>
      <c r="C163" s="3">
        <v>3626.8167321329702</v>
      </c>
      <c r="D163" s="4">
        <v>-4260.4108662241097</v>
      </c>
      <c r="E163" s="4">
        <v>6786.9448239036001</v>
      </c>
      <c r="F163" s="3">
        <v>3626.8167321329702</v>
      </c>
      <c r="G163" s="3">
        <v>3626.8167321329702</v>
      </c>
      <c r="H163" s="3">
        <v>-2090.8741348877702</v>
      </c>
      <c r="I163" s="3">
        <v>-2090.8741348877702</v>
      </c>
      <c r="J163" s="3">
        <v>-2090.8741348877702</v>
      </c>
      <c r="K163" s="3">
        <v>-10.6580862496014</v>
      </c>
      <c r="L163" s="3">
        <v>-10.6580862496014</v>
      </c>
      <c r="M163" s="3">
        <v>-10.6580862496014</v>
      </c>
      <c r="N163" s="3">
        <v>-2080.2160486381699</v>
      </c>
      <c r="O163" s="3">
        <v>-2080.2160486381699</v>
      </c>
      <c r="P163" s="3">
        <v>-2080.2160486381699</v>
      </c>
      <c r="Q163" s="3">
        <v>0</v>
      </c>
      <c r="R163" s="3">
        <v>0</v>
      </c>
      <c r="S163" s="3">
        <v>0</v>
      </c>
      <c r="T163" s="4">
        <v>1535.9425972452</v>
      </c>
    </row>
    <row r="164" spans="1:20" x14ac:dyDescent="0.2">
      <c r="A164" s="3">
        <v>162</v>
      </c>
      <c r="B164" s="5">
        <v>42898</v>
      </c>
      <c r="C164" s="3">
        <v>3656.4617159658501</v>
      </c>
      <c r="D164" s="4">
        <v>-4193.3679424271904</v>
      </c>
      <c r="E164" s="4">
        <v>7389.5918331693902</v>
      </c>
      <c r="F164" s="3">
        <v>3656.4617159658501</v>
      </c>
      <c r="G164" s="3">
        <v>3656.4617159658501</v>
      </c>
      <c r="H164" s="3">
        <v>-2023.87544606964</v>
      </c>
      <c r="I164" s="3">
        <v>-2023.87544606964</v>
      </c>
      <c r="J164" s="3">
        <v>-2023.87544606964</v>
      </c>
      <c r="K164" s="3">
        <v>18.467935572803</v>
      </c>
      <c r="L164" s="3">
        <v>18.467935572803</v>
      </c>
      <c r="M164" s="3">
        <v>18.467935572803</v>
      </c>
      <c r="N164" s="3">
        <v>-2042.3433816424399</v>
      </c>
      <c r="O164" s="3">
        <v>-2042.3433816424399</v>
      </c>
      <c r="P164" s="3">
        <v>-2042.3433816424399</v>
      </c>
      <c r="Q164" s="3">
        <v>0</v>
      </c>
      <c r="R164" s="3">
        <v>0</v>
      </c>
      <c r="S164" s="3">
        <v>0</v>
      </c>
      <c r="T164" s="4">
        <v>1632.5862698962101</v>
      </c>
    </row>
    <row r="165" spans="1:20" x14ac:dyDescent="0.2">
      <c r="A165" s="3">
        <v>163</v>
      </c>
      <c r="B165" s="5">
        <v>42899</v>
      </c>
      <c r="C165" s="3">
        <v>3686.10669979872</v>
      </c>
      <c r="D165" s="4">
        <v>-3817.9274780788801</v>
      </c>
      <c r="E165" s="4">
        <v>7253.3805210850396</v>
      </c>
      <c r="F165" s="3">
        <v>3686.10669979872</v>
      </c>
      <c r="G165" s="3">
        <v>3686.10669979872</v>
      </c>
      <c r="H165" s="3">
        <v>-2002.3619435353</v>
      </c>
      <c r="I165" s="3">
        <v>-2002.3619435353</v>
      </c>
      <c r="J165" s="3">
        <v>-2002.3619435353</v>
      </c>
      <c r="K165" s="3">
        <v>2.0541486793152202</v>
      </c>
      <c r="L165" s="3">
        <v>2.0541486793152202</v>
      </c>
      <c r="M165" s="3">
        <v>2.0541486793152202</v>
      </c>
      <c r="N165" s="3">
        <v>-2004.41609221461</v>
      </c>
      <c r="O165" s="3">
        <v>-2004.41609221461</v>
      </c>
      <c r="P165" s="3">
        <v>-2004.41609221461</v>
      </c>
      <c r="Q165" s="3">
        <v>0</v>
      </c>
      <c r="R165" s="3">
        <v>0</v>
      </c>
      <c r="S165" s="3">
        <v>0</v>
      </c>
      <c r="T165" s="4">
        <v>1683.74475626342</v>
      </c>
    </row>
    <row r="166" spans="1:20" x14ac:dyDescent="0.2">
      <c r="A166" s="3">
        <v>164</v>
      </c>
      <c r="B166" s="5">
        <v>42900</v>
      </c>
      <c r="C166" s="3">
        <v>3715.7516836315999</v>
      </c>
      <c r="D166" s="4">
        <v>-3618.0749176033401</v>
      </c>
      <c r="E166" s="4">
        <v>7352.0009134067104</v>
      </c>
      <c r="F166" s="3">
        <v>3715.7516836315999</v>
      </c>
      <c r="G166" s="3">
        <v>3715.7516836315999</v>
      </c>
      <c r="H166" s="3">
        <v>-1940.7134549283501</v>
      </c>
      <c r="I166" s="3">
        <v>-1940.7134549283501</v>
      </c>
      <c r="J166" s="3">
        <v>-1940.7134549283501</v>
      </c>
      <c r="K166" s="3">
        <v>27.238612978848099</v>
      </c>
      <c r="L166" s="3">
        <v>27.238612978848099</v>
      </c>
      <c r="M166" s="3">
        <v>27.238612978848099</v>
      </c>
      <c r="N166" s="3">
        <v>-1967.9520679072</v>
      </c>
      <c r="O166" s="3">
        <v>-1967.9520679072</v>
      </c>
      <c r="P166" s="3">
        <v>-1967.9520679072</v>
      </c>
      <c r="Q166" s="3">
        <v>0</v>
      </c>
      <c r="R166" s="3">
        <v>0</v>
      </c>
      <c r="S166" s="3">
        <v>0</v>
      </c>
      <c r="T166" s="4">
        <v>1775.0382287032501</v>
      </c>
    </row>
    <row r="167" spans="1:20" x14ac:dyDescent="0.2">
      <c r="A167" s="3">
        <v>165</v>
      </c>
      <c r="B167" s="5">
        <v>42901</v>
      </c>
      <c r="C167" s="3">
        <v>3745.3966674644698</v>
      </c>
      <c r="D167" s="4">
        <v>-3823.0534815215701</v>
      </c>
      <c r="E167" s="4">
        <v>6944.8742530263498</v>
      </c>
      <c r="F167" s="3">
        <v>3745.3966674644698</v>
      </c>
      <c r="G167" s="3">
        <v>3745.3966674644698</v>
      </c>
      <c r="H167" s="3">
        <v>-1976.0760917673999</v>
      </c>
      <c r="I167" s="3">
        <v>-1976.0760917673999</v>
      </c>
      <c r="J167" s="3">
        <v>-1976.0760917673999</v>
      </c>
      <c r="K167" s="3">
        <v>-41.688686911366197</v>
      </c>
      <c r="L167" s="3">
        <v>-41.688686911366197</v>
      </c>
      <c r="M167" s="3">
        <v>-41.688686911366197</v>
      </c>
      <c r="N167" s="3">
        <v>-1934.3874048560399</v>
      </c>
      <c r="O167" s="3">
        <v>-1934.3874048560399</v>
      </c>
      <c r="P167" s="3">
        <v>-1934.3874048560399</v>
      </c>
      <c r="Q167" s="3">
        <v>0</v>
      </c>
      <c r="R167" s="3">
        <v>0</v>
      </c>
      <c r="S167" s="3">
        <v>0</v>
      </c>
      <c r="T167" s="4">
        <v>1769.3205756970699</v>
      </c>
    </row>
    <row r="168" spans="1:20" x14ac:dyDescent="0.2">
      <c r="A168" s="3">
        <v>166</v>
      </c>
      <c r="B168" s="5">
        <v>42902</v>
      </c>
      <c r="C168" s="3">
        <v>3775.0416512973502</v>
      </c>
      <c r="D168" s="4">
        <v>-3713.50658543599</v>
      </c>
      <c r="E168" s="4">
        <v>7510.5845680352304</v>
      </c>
      <c r="F168" s="3">
        <v>3775.0416512973502</v>
      </c>
      <c r="G168" s="3">
        <v>3775.0416512973502</v>
      </c>
      <c r="H168" s="3">
        <v>-1914.47063412632</v>
      </c>
      <c r="I168" s="3">
        <v>-1914.47063412632</v>
      </c>
      <c r="J168" s="3">
        <v>-1914.47063412632</v>
      </c>
      <c r="K168" s="3">
        <v>-9.4212408816737607</v>
      </c>
      <c r="L168" s="3">
        <v>-9.4212408816737607</v>
      </c>
      <c r="M168" s="3">
        <v>-9.4212408816737607</v>
      </c>
      <c r="N168" s="3">
        <v>-1905.04939324464</v>
      </c>
      <c r="O168" s="3">
        <v>-1905.04939324464</v>
      </c>
      <c r="P168" s="3">
        <v>-1905.04939324464</v>
      </c>
      <c r="Q168" s="3">
        <v>0</v>
      </c>
      <c r="R168" s="3">
        <v>0</v>
      </c>
      <c r="S168" s="3">
        <v>0</v>
      </c>
      <c r="T168" s="4">
        <v>1860.57101717103</v>
      </c>
    </row>
    <row r="169" spans="1:20" x14ac:dyDescent="0.2">
      <c r="A169" s="3">
        <v>167</v>
      </c>
      <c r="B169" s="5">
        <v>42903</v>
      </c>
      <c r="C169" s="3">
        <v>3804.6866351302301</v>
      </c>
      <c r="D169" s="4">
        <v>-3361.62332728718</v>
      </c>
      <c r="E169" s="4">
        <v>7461.3397502607104</v>
      </c>
      <c r="F169" s="3">
        <v>3804.6866351302301</v>
      </c>
      <c r="G169" s="3">
        <v>3804.6866351302301</v>
      </c>
      <c r="H169" s="3">
        <v>-1867.1243954301401</v>
      </c>
      <c r="I169" s="3">
        <v>-1867.1243954301401</v>
      </c>
      <c r="J169" s="3">
        <v>-1867.1243954301401</v>
      </c>
      <c r="K169" s="3">
        <v>14.0073168117558</v>
      </c>
      <c r="L169" s="3">
        <v>14.0073168117558</v>
      </c>
      <c r="M169" s="3">
        <v>14.0073168117558</v>
      </c>
      <c r="N169" s="3">
        <v>-1881.1317122419</v>
      </c>
      <c r="O169" s="3">
        <v>-1881.1317122419</v>
      </c>
      <c r="P169" s="3">
        <v>-1881.1317122419</v>
      </c>
      <c r="Q169" s="3">
        <v>0</v>
      </c>
      <c r="R169" s="3">
        <v>0</v>
      </c>
      <c r="S169" s="3">
        <v>0</v>
      </c>
      <c r="T169" s="4">
        <v>1937.56223970008</v>
      </c>
    </row>
    <row r="170" spans="1:20" x14ac:dyDescent="0.2">
      <c r="A170" s="3">
        <v>168</v>
      </c>
      <c r="B170" s="5">
        <v>42904</v>
      </c>
      <c r="C170" s="3">
        <v>3834.3316189631</v>
      </c>
      <c r="D170" s="4">
        <v>-3420.4588188305802</v>
      </c>
      <c r="E170" s="4">
        <v>8285.24576500902</v>
      </c>
      <c r="F170" s="3">
        <v>3834.3316189631</v>
      </c>
      <c r="G170" s="3">
        <v>3834.3316189631</v>
      </c>
      <c r="H170" s="3">
        <v>-1874.3303842882499</v>
      </c>
      <c r="I170" s="3">
        <v>-1874.3303842882499</v>
      </c>
      <c r="J170" s="3">
        <v>-1874.3303842882499</v>
      </c>
      <c r="K170" s="3">
        <v>-10.658086249517</v>
      </c>
      <c r="L170" s="3">
        <v>-10.658086249517</v>
      </c>
      <c r="M170" s="3">
        <v>-10.658086249517</v>
      </c>
      <c r="N170" s="3">
        <v>-1863.6722980387301</v>
      </c>
      <c r="O170" s="3">
        <v>-1863.6722980387301</v>
      </c>
      <c r="P170" s="3">
        <v>-1863.6722980387301</v>
      </c>
      <c r="Q170" s="3">
        <v>0</v>
      </c>
      <c r="R170" s="3">
        <v>0</v>
      </c>
      <c r="S170" s="3">
        <v>0</v>
      </c>
      <c r="T170" s="4">
        <v>1960.0012346748499</v>
      </c>
    </row>
    <row r="171" spans="1:20" x14ac:dyDescent="0.2">
      <c r="A171" s="3">
        <v>169</v>
      </c>
      <c r="B171" s="5">
        <v>42905</v>
      </c>
      <c r="C171" s="3">
        <v>3863.9766027959799</v>
      </c>
      <c r="D171" s="4">
        <v>-3464.9251517241501</v>
      </c>
      <c r="E171" s="4">
        <v>7525.18559580288</v>
      </c>
      <c r="F171" s="3">
        <v>3863.9766027959799</v>
      </c>
      <c r="G171" s="3">
        <v>3863.9766027959799</v>
      </c>
      <c r="H171" s="3">
        <v>-1835.0663617854</v>
      </c>
      <c r="I171" s="3">
        <v>-1835.0663617854</v>
      </c>
      <c r="J171" s="3">
        <v>-1835.0663617854</v>
      </c>
      <c r="K171" s="3">
        <v>18.4679355727584</v>
      </c>
      <c r="L171" s="3">
        <v>18.4679355727584</v>
      </c>
      <c r="M171" s="3">
        <v>18.4679355727584</v>
      </c>
      <c r="N171" s="3">
        <v>-1853.5342973581601</v>
      </c>
      <c r="O171" s="3">
        <v>-1853.5342973581601</v>
      </c>
      <c r="P171" s="3">
        <v>-1853.5342973581601</v>
      </c>
      <c r="Q171" s="3">
        <v>0</v>
      </c>
      <c r="R171" s="3">
        <v>0</v>
      </c>
      <c r="S171" s="3">
        <v>0</v>
      </c>
      <c r="T171" s="4">
        <v>2028.91024101057</v>
      </c>
    </row>
    <row r="172" spans="1:20" x14ac:dyDescent="0.2">
      <c r="A172" s="3">
        <v>170</v>
      </c>
      <c r="B172" s="5">
        <v>42906</v>
      </c>
      <c r="C172" s="3">
        <v>3893.6215866288499</v>
      </c>
      <c r="D172" s="4">
        <v>-3452.28571086293</v>
      </c>
      <c r="E172" s="4">
        <v>8069.7439738712201</v>
      </c>
      <c r="F172" s="3">
        <v>3893.6215866288499</v>
      </c>
      <c r="G172" s="3">
        <v>3893.6215866288499</v>
      </c>
      <c r="H172" s="3">
        <v>-1849.33631090113</v>
      </c>
      <c r="I172" s="3">
        <v>-1849.33631090113</v>
      </c>
      <c r="J172" s="3">
        <v>-1849.33631090113</v>
      </c>
      <c r="K172" s="3">
        <v>2.0541486792971599</v>
      </c>
      <c r="L172" s="3">
        <v>2.0541486792971599</v>
      </c>
      <c r="M172" s="3">
        <v>2.0541486792971599</v>
      </c>
      <c r="N172" s="3">
        <v>-1851.3904595804199</v>
      </c>
      <c r="O172" s="3">
        <v>-1851.3904595804199</v>
      </c>
      <c r="P172" s="3">
        <v>-1851.3904595804199</v>
      </c>
      <c r="Q172" s="3">
        <v>0</v>
      </c>
      <c r="R172" s="3">
        <v>0</v>
      </c>
      <c r="S172" s="3">
        <v>0</v>
      </c>
      <c r="T172" s="4">
        <v>2044.2852757277201</v>
      </c>
    </row>
    <row r="173" spans="1:20" x14ac:dyDescent="0.2">
      <c r="A173" s="3">
        <v>171</v>
      </c>
      <c r="B173" s="5">
        <v>42907</v>
      </c>
      <c r="C173" s="3">
        <v>3923.2665704617302</v>
      </c>
      <c r="D173" s="4">
        <v>-3036.6865594749302</v>
      </c>
      <c r="E173" s="4">
        <v>7814.99760221415</v>
      </c>
      <c r="F173" s="3">
        <v>3923.2665704617302</v>
      </c>
      <c r="G173" s="3">
        <v>3923.2665704617302</v>
      </c>
      <c r="H173" s="3">
        <v>-1830.47264145588</v>
      </c>
      <c r="I173" s="3">
        <v>-1830.47264145588</v>
      </c>
      <c r="J173" s="3">
        <v>-1830.47264145588</v>
      </c>
      <c r="K173" s="3">
        <v>27.238612978940999</v>
      </c>
      <c r="L173" s="3">
        <v>27.238612978940999</v>
      </c>
      <c r="M173" s="3">
        <v>27.238612978940999</v>
      </c>
      <c r="N173" s="3">
        <v>-1857.7112544348299</v>
      </c>
      <c r="O173" s="3">
        <v>-1857.7112544348299</v>
      </c>
      <c r="P173" s="3">
        <v>-1857.7112544348299</v>
      </c>
      <c r="Q173" s="3">
        <v>0</v>
      </c>
      <c r="R173" s="3">
        <v>0</v>
      </c>
      <c r="S173" s="3">
        <v>0</v>
      </c>
      <c r="T173" s="4">
        <v>2092.7939290058398</v>
      </c>
    </row>
    <row r="174" spans="1:20" x14ac:dyDescent="0.2">
      <c r="A174" s="3">
        <v>172</v>
      </c>
      <c r="B174" s="5">
        <v>42908</v>
      </c>
      <c r="C174" s="3">
        <v>3952.9115542946001</v>
      </c>
      <c r="D174" s="4">
        <v>-3465.9208851160402</v>
      </c>
      <c r="E174" s="4">
        <v>7693.9953286260998</v>
      </c>
      <c r="F174" s="3">
        <v>3952.9115542946001</v>
      </c>
      <c r="G174" s="3">
        <v>3952.9115542946001</v>
      </c>
      <c r="H174" s="3">
        <v>-1914.44561720817</v>
      </c>
      <c r="I174" s="3">
        <v>-1914.44561720817</v>
      </c>
      <c r="J174" s="3">
        <v>-1914.44561720817</v>
      </c>
      <c r="K174" s="3">
        <v>-41.688686911430501</v>
      </c>
      <c r="L174" s="3">
        <v>-41.688686911430501</v>
      </c>
      <c r="M174" s="3">
        <v>-41.688686911430501</v>
      </c>
      <c r="N174" s="3">
        <v>-1872.7569302967399</v>
      </c>
      <c r="O174" s="3">
        <v>-1872.7569302967399</v>
      </c>
      <c r="P174" s="3">
        <v>-1872.7569302967399</v>
      </c>
      <c r="Q174" s="3">
        <v>0</v>
      </c>
      <c r="R174" s="3">
        <v>0</v>
      </c>
      <c r="S174" s="3">
        <v>0</v>
      </c>
      <c r="T174" s="4">
        <v>2038.4659370864299</v>
      </c>
    </row>
    <row r="175" spans="1:20" x14ac:dyDescent="0.2">
      <c r="A175" s="3">
        <v>173</v>
      </c>
      <c r="B175" s="5">
        <v>42909</v>
      </c>
      <c r="C175" s="3">
        <v>3982.5565381274801</v>
      </c>
      <c r="D175" s="4">
        <v>-3971.1002559101198</v>
      </c>
      <c r="E175" s="4">
        <v>7821.1329665398598</v>
      </c>
      <c r="F175" s="3">
        <v>3982.5565381274801</v>
      </c>
      <c r="G175" s="3">
        <v>3982.5565381274801</v>
      </c>
      <c r="H175" s="3">
        <v>-1905.99489274385</v>
      </c>
      <c r="I175" s="3">
        <v>-1905.99489274385</v>
      </c>
      <c r="J175" s="3">
        <v>-1905.99489274385</v>
      </c>
      <c r="K175" s="3">
        <v>-9.4212408816823405</v>
      </c>
      <c r="L175" s="3">
        <v>-9.4212408816823405</v>
      </c>
      <c r="M175" s="3">
        <v>-9.4212408816823405</v>
      </c>
      <c r="N175" s="3">
        <v>-1896.57365186216</v>
      </c>
      <c r="O175" s="3">
        <v>-1896.57365186216</v>
      </c>
      <c r="P175" s="3">
        <v>-1896.57365186216</v>
      </c>
      <c r="Q175" s="3">
        <v>0</v>
      </c>
      <c r="R175" s="3">
        <v>0</v>
      </c>
      <c r="S175" s="3">
        <v>0</v>
      </c>
      <c r="T175" s="4">
        <v>2076.5616453836301</v>
      </c>
    </row>
    <row r="176" spans="1:20" x14ac:dyDescent="0.2">
      <c r="A176" s="3">
        <v>174</v>
      </c>
      <c r="B176" s="5">
        <v>42910</v>
      </c>
      <c r="C176" s="3">
        <v>4012.20152196035</v>
      </c>
      <c r="D176" s="4">
        <v>-3467.1041643078402</v>
      </c>
      <c r="E176" s="4">
        <v>7837.4062812807597</v>
      </c>
      <c r="F176" s="3">
        <v>4012.20152196035</v>
      </c>
      <c r="G176" s="3">
        <v>4012.20152196035</v>
      </c>
      <c r="H176" s="3">
        <v>-1914.9864599448899</v>
      </c>
      <c r="I176" s="3">
        <v>-1914.9864599448899</v>
      </c>
      <c r="J176" s="3">
        <v>-1914.9864599448899</v>
      </c>
      <c r="K176" s="3">
        <v>14.007316811646</v>
      </c>
      <c r="L176" s="3">
        <v>14.007316811646</v>
      </c>
      <c r="M176" s="3">
        <v>14.007316811646</v>
      </c>
      <c r="N176" s="3">
        <v>-1928.99377675654</v>
      </c>
      <c r="O176" s="3">
        <v>-1928.99377675654</v>
      </c>
      <c r="P176" s="3">
        <v>-1928.99377675654</v>
      </c>
      <c r="Q176" s="3">
        <v>0</v>
      </c>
      <c r="R176" s="3">
        <v>0</v>
      </c>
      <c r="S176" s="3">
        <v>0</v>
      </c>
      <c r="T176" s="4">
        <v>2097.2150620154598</v>
      </c>
    </row>
    <row r="177" spans="1:20" x14ac:dyDescent="0.2">
      <c r="A177" s="3">
        <v>175</v>
      </c>
      <c r="B177" s="5">
        <v>42911</v>
      </c>
      <c r="C177" s="3">
        <v>4041.8465057932299</v>
      </c>
      <c r="D177" s="4">
        <v>-3460.6243065142899</v>
      </c>
      <c r="E177" s="4">
        <v>7782.2608668829598</v>
      </c>
      <c r="F177" s="3">
        <v>4041.8465057932299</v>
      </c>
      <c r="G177" s="3">
        <v>4041.8465057932299</v>
      </c>
      <c r="H177" s="3">
        <v>-1980.2983362871501</v>
      </c>
      <c r="I177" s="3">
        <v>-1980.2983362871501</v>
      </c>
      <c r="J177" s="3">
        <v>-1980.2983362871501</v>
      </c>
      <c r="K177" s="3">
        <v>-10.6580862496827</v>
      </c>
      <c r="L177" s="3">
        <v>-10.6580862496827</v>
      </c>
      <c r="M177" s="3">
        <v>-10.6580862496827</v>
      </c>
      <c r="N177" s="3">
        <v>-1969.64025003747</v>
      </c>
      <c r="O177" s="3">
        <v>-1969.64025003747</v>
      </c>
      <c r="P177" s="3">
        <v>-1969.64025003747</v>
      </c>
      <c r="Q177" s="3">
        <v>0</v>
      </c>
      <c r="R177" s="3">
        <v>0</v>
      </c>
      <c r="S177" s="3">
        <v>0</v>
      </c>
      <c r="T177" s="4">
        <v>2061.5481695060698</v>
      </c>
    </row>
    <row r="178" spans="1:20" x14ac:dyDescent="0.2">
      <c r="A178" s="3">
        <v>176</v>
      </c>
      <c r="B178" s="5">
        <v>42912</v>
      </c>
      <c r="C178" s="3">
        <v>4071.4914896261098</v>
      </c>
      <c r="D178" s="4">
        <v>-3517.3183961292202</v>
      </c>
      <c r="E178" s="4">
        <v>7583.6305155718801</v>
      </c>
      <c r="F178" s="3">
        <v>4071.4914896261098</v>
      </c>
      <c r="G178" s="3">
        <v>4071.4914896261098</v>
      </c>
      <c r="H178" s="3">
        <v>-1999.4670795286199</v>
      </c>
      <c r="I178" s="3">
        <v>-1999.4670795286199</v>
      </c>
      <c r="J178" s="3">
        <v>-1999.4670795286199</v>
      </c>
      <c r="K178" s="3">
        <v>18.467935572789301</v>
      </c>
      <c r="L178" s="3">
        <v>18.467935572789301</v>
      </c>
      <c r="M178" s="3">
        <v>18.467935572789301</v>
      </c>
      <c r="N178" s="3">
        <v>-2017.93501510141</v>
      </c>
      <c r="O178" s="3">
        <v>-2017.93501510141</v>
      </c>
      <c r="P178" s="3">
        <v>-2017.93501510141</v>
      </c>
      <c r="Q178" s="3">
        <v>0</v>
      </c>
      <c r="R178" s="3">
        <v>0</v>
      </c>
      <c r="S178" s="3">
        <v>0</v>
      </c>
      <c r="T178" s="4">
        <v>2072.0244100974801</v>
      </c>
    </row>
    <row r="179" spans="1:20" x14ac:dyDescent="0.2">
      <c r="A179" s="3">
        <v>177</v>
      </c>
      <c r="B179" s="5">
        <v>42913</v>
      </c>
      <c r="C179" s="3">
        <v>4101.1364734589797</v>
      </c>
      <c r="D179" s="4">
        <v>-3241.3897843930199</v>
      </c>
      <c r="E179" s="4">
        <v>7527.59464606452</v>
      </c>
      <c r="F179" s="3">
        <v>4101.1364734589797</v>
      </c>
      <c r="G179" s="3">
        <v>4101.1364734589797</v>
      </c>
      <c r="H179" s="3">
        <v>-2071.0571121517</v>
      </c>
      <c r="I179" s="3">
        <v>-2071.0571121517</v>
      </c>
      <c r="J179" s="3">
        <v>-2071.0571121517</v>
      </c>
      <c r="K179" s="3">
        <v>2.0541486792791002</v>
      </c>
      <c r="L179" s="3">
        <v>2.0541486792791002</v>
      </c>
      <c r="M179" s="3">
        <v>2.0541486792791002</v>
      </c>
      <c r="N179" s="3">
        <v>-2073.11126083098</v>
      </c>
      <c r="O179" s="3">
        <v>-2073.11126083098</v>
      </c>
      <c r="P179" s="3">
        <v>-2073.11126083098</v>
      </c>
      <c r="Q179" s="3">
        <v>0</v>
      </c>
      <c r="R179" s="3">
        <v>0</v>
      </c>
      <c r="S179" s="3">
        <v>0</v>
      </c>
      <c r="T179" s="4">
        <v>2030.0793613072799</v>
      </c>
    </row>
    <row r="180" spans="1:20" x14ac:dyDescent="0.2">
      <c r="A180" s="3">
        <v>178</v>
      </c>
      <c r="B180" s="5">
        <v>42914</v>
      </c>
      <c r="C180" s="3">
        <v>4130.7814572918596</v>
      </c>
      <c r="D180" s="4">
        <v>-3583.0750577139902</v>
      </c>
      <c r="E180" s="4">
        <v>7387.6161904870796</v>
      </c>
      <c r="F180" s="3">
        <v>4130.7814572918596</v>
      </c>
      <c r="G180" s="3">
        <v>4130.7814572918596</v>
      </c>
      <c r="H180" s="3">
        <v>-2106.9906364752801</v>
      </c>
      <c r="I180" s="3">
        <v>-2106.9906364752801</v>
      </c>
      <c r="J180" s="3">
        <v>-2106.9906364752801</v>
      </c>
      <c r="K180" s="3">
        <v>27.238612978899901</v>
      </c>
      <c r="L180" s="3">
        <v>27.238612978899901</v>
      </c>
      <c r="M180" s="3">
        <v>27.238612978899901</v>
      </c>
      <c r="N180" s="3">
        <v>-2134.2292494541798</v>
      </c>
      <c r="O180" s="3">
        <v>-2134.2292494541798</v>
      </c>
      <c r="P180" s="3">
        <v>-2134.2292494541798</v>
      </c>
      <c r="Q180" s="3">
        <v>0</v>
      </c>
      <c r="R180" s="3">
        <v>0</v>
      </c>
      <c r="S180" s="3">
        <v>0</v>
      </c>
      <c r="T180" s="4">
        <v>2023.79082081657</v>
      </c>
    </row>
    <row r="181" spans="1:20" x14ac:dyDescent="0.2">
      <c r="A181" s="3">
        <v>179</v>
      </c>
      <c r="B181" s="5">
        <v>42915</v>
      </c>
      <c r="C181" s="3">
        <v>4160.4264411247304</v>
      </c>
      <c r="D181" s="4">
        <v>-3654.9036598070202</v>
      </c>
      <c r="E181" s="4">
        <v>7381.16138604343</v>
      </c>
      <c r="F181" s="3">
        <v>4160.4264411247304</v>
      </c>
      <c r="G181" s="3">
        <v>4160.4264411247304</v>
      </c>
      <c r="H181" s="3">
        <v>-2241.8840860386699</v>
      </c>
      <c r="I181" s="3">
        <v>-2241.8840860386699</v>
      </c>
      <c r="J181" s="3">
        <v>-2241.8840860386699</v>
      </c>
      <c r="K181" s="3">
        <v>-41.6886869113061</v>
      </c>
      <c r="L181" s="3">
        <v>-41.6886869113061</v>
      </c>
      <c r="M181" s="3">
        <v>-41.6886869113061</v>
      </c>
      <c r="N181" s="3">
        <v>-2200.1953991273599</v>
      </c>
      <c r="O181" s="3">
        <v>-2200.1953991273599</v>
      </c>
      <c r="P181" s="3">
        <v>-2200.1953991273599</v>
      </c>
      <c r="Q181" s="3">
        <v>0</v>
      </c>
      <c r="R181" s="3">
        <v>0</v>
      </c>
      <c r="S181" s="3">
        <v>0</v>
      </c>
      <c r="T181" s="4">
        <v>1918.5423550860601</v>
      </c>
    </row>
    <row r="182" spans="1:20" x14ac:dyDescent="0.2">
      <c r="A182" s="3">
        <v>180</v>
      </c>
      <c r="B182" s="5">
        <v>42916</v>
      </c>
      <c r="C182" s="3">
        <v>4190.0714249576104</v>
      </c>
      <c r="D182" s="4">
        <v>-3755.83140634748</v>
      </c>
      <c r="E182" s="4">
        <v>7560.5578996711702</v>
      </c>
      <c r="F182" s="3">
        <v>4190.0714249576104</v>
      </c>
      <c r="G182" s="3">
        <v>4190.0714249576104</v>
      </c>
      <c r="H182" s="3">
        <v>-2279.2054719534099</v>
      </c>
      <c r="I182" s="3">
        <v>-2279.2054719534099</v>
      </c>
      <c r="J182" s="3">
        <v>-2279.2054719534099</v>
      </c>
      <c r="K182" s="3">
        <v>-9.4212408815458293</v>
      </c>
      <c r="L182" s="3">
        <v>-9.4212408815458293</v>
      </c>
      <c r="M182" s="3">
        <v>-9.4212408815458293</v>
      </c>
      <c r="N182" s="3">
        <v>-2269.7842310718602</v>
      </c>
      <c r="O182" s="3">
        <v>-2269.7842310718602</v>
      </c>
      <c r="P182" s="3">
        <v>-2269.7842310718602</v>
      </c>
      <c r="Q182" s="3">
        <v>0</v>
      </c>
      <c r="R182" s="3">
        <v>0</v>
      </c>
      <c r="S182" s="3">
        <v>0</v>
      </c>
      <c r="T182" s="4">
        <v>1910.8659530042</v>
      </c>
    </row>
    <row r="183" spans="1:20" x14ac:dyDescent="0.2">
      <c r="A183" s="3">
        <v>181</v>
      </c>
      <c r="B183" s="5">
        <v>42917</v>
      </c>
      <c r="C183" s="3">
        <v>4219.7164087904803</v>
      </c>
      <c r="D183" s="4">
        <v>-3518.12201072789</v>
      </c>
      <c r="E183" s="4">
        <v>7688.9866872202701</v>
      </c>
      <c r="F183" s="3">
        <v>4219.7164087904803</v>
      </c>
      <c r="G183" s="3">
        <v>4219.7164087904803</v>
      </c>
      <c r="H183" s="3">
        <v>-2327.6554178289398</v>
      </c>
      <c r="I183" s="3">
        <v>-2327.6554178289398</v>
      </c>
      <c r="J183" s="3">
        <v>-2327.6554178289398</v>
      </c>
      <c r="K183" s="3">
        <v>14.007316811836001</v>
      </c>
      <c r="L183" s="3">
        <v>14.007316811836001</v>
      </c>
      <c r="M183" s="3">
        <v>14.007316811836001</v>
      </c>
      <c r="N183" s="3">
        <v>-2341.6627346407799</v>
      </c>
      <c r="O183" s="3">
        <v>-2341.6627346407799</v>
      </c>
      <c r="P183" s="3">
        <v>-2341.6627346407799</v>
      </c>
      <c r="Q183" s="3">
        <v>0</v>
      </c>
      <c r="R183" s="3">
        <v>0</v>
      </c>
      <c r="S183" s="3">
        <v>0</v>
      </c>
      <c r="T183" s="4">
        <v>1892.06099096154</v>
      </c>
    </row>
    <row r="184" spans="1:20" x14ac:dyDescent="0.2">
      <c r="A184" s="3">
        <v>182</v>
      </c>
      <c r="B184" s="5">
        <v>42918</v>
      </c>
      <c r="C184" s="3">
        <v>4249.3638953504496</v>
      </c>
      <c r="D184" s="4">
        <v>-3517.2541871752801</v>
      </c>
      <c r="E184" s="4">
        <v>7405.3672714989598</v>
      </c>
      <c r="F184" s="3">
        <v>4249.3638953504496</v>
      </c>
      <c r="G184" s="3">
        <v>4249.3638953504496</v>
      </c>
      <c r="H184" s="3">
        <v>-2425.0747423353901</v>
      </c>
      <c r="I184" s="3">
        <v>-2425.0747423353901</v>
      </c>
      <c r="J184" s="3">
        <v>-2425.0747423353901</v>
      </c>
      <c r="K184" s="3">
        <v>-10.6580862495648</v>
      </c>
      <c r="L184" s="3">
        <v>-10.6580862495648</v>
      </c>
      <c r="M184" s="3">
        <v>-10.6580862495648</v>
      </c>
      <c r="N184" s="3">
        <v>-2414.4166560858198</v>
      </c>
      <c r="O184" s="3">
        <v>-2414.4166560858198</v>
      </c>
      <c r="P184" s="3">
        <v>-2414.4166560858198</v>
      </c>
      <c r="Q184" s="3">
        <v>0</v>
      </c>
      <c r="R184" s="3">
        <v>0</v>
      </c>
      <c r="S184" s="3">
        <v>0</v>
      </c>
      <c r="T184" s="4">
        <v>1824.28915301506</v>
      </c>
    </row>
    <row r="185" spans="1:20" x14ac:dyDescent="0.2">
      <c r="A185" s="3">
        <v>183</v>
      </c>
      <c r="B185" s="5">
        <v>42919</v>
      </c>
      <c r="C185" s="3">
        <v>4279.0113819104099</v>
      </c>
      <c r="D185" s="4">
        <v>-3698.9103127497501</v>
      </c>
      <c r="E185" s="4">
        <v>7398.8644431686498</v>
      </c>
      <c r="F185" s="3">
        <v>4279.0113819104099</v>
      </c>
      <c r="G185" s="3">
        <v>4279.0113819104099</v>
      </c>
      <c r="H185" s="3">
        <v>-2468.1102436002602</v>
      </c>
      <c r="I185" s="3">
        <v>-2468.1102436002602</v>
      </c>
      <c r="J185" s="3">
        <v>-2468.1102436002602</v>
      </c>
      <c r="K185" s="3">
        <v>18.467935572782402</v>
      </c>
      <c r="L185" s="3">
        <v>18.467935572782402</v>
      </c>
      <c r="M185" s="3">
        <v>18.467935572782402</v>
      </c>
      <c r="N185" s="3">
        <v>-2486.5781791730401</v>
      </c>
      <c r="O185" s="3">
        <v>-2486.5781791730401</v>
      </c>
      <c r="P185" s="3">
        <v>-2486.5781791730401</v>
      </c>
      <c r="Q185" s="3">
        <v>0</v>
      </c>
      <c r="R185" s="3">
        <v>0</v>
      </c>
      <c r="S185" s="3">
        <v>0</v>
      </c>
      <c r="T185" s="4">
        <v>1810.9011383101499</v>
      </c>
    </row>
    <row r="186" spans="1:20" x14ac:dyDescent="0.2">
      <c r="A186" s="3">
        <v>184</v>
      </c>
      <c r="B186" s="5">
        <v>42920</v>
      </c>
      <c r="C186" s="3">
        <v>4308.6588684703802</v>
      </c>
      <c r="D186" s="4">
        <v>-4300.3742482465505</v>
      </c>
      <c r="E186" s="4">
        <v>7708.7256975002001</v>
      </c>
      <c r="F186" s="3">
        <v>4308.6588684703802</v>
      </c>
      <c r="G186" s="3">
        <v>4308.6588684703802</v>
      </c>
      <c r="H186" s="3">
        <v>-2554.6002902663699</v>
      </c>
      <c r="I186" s="3">
        <v>-2554.6002902663699</v>
      </c>
      <c r="J186" s="3">
        <v>-2554.6002902663699</v>
      </c>
      <c r="K186" s="3">
        <v>2.0541486792855199</v>
      </c>
      <c r="L186" s="3">
        <v>2.0541486792855199</v>
      </c>
      <c r="M186" s="3">
        <v>2.0541486792855199</v>
      </c>
      <c r="N186" s="3">
        <v>-2556.6544389456499</v>
      </c>
      <c r="O186" s="3">
        <v>-2556.6544389456499</v>
      </c>
      <c r="P186" s="3">
        <v>-2556.6544389456499</v>
      </c>
      <c r="Q186" s="3">
        <v>0</v>
      </c>
      <c r="R186" s="3">
        <v>0</v>
      </c>
      <c r="S186" s="3">
        <v>0</v>
      </c>
      <c r="T186" s="4">
        <v>1754.058578204</v>
      </c>
    </row>
    <row r="187" spans="1:20" x14ac:dyDescent="0.2">
      <c r="A187" s="3">
        <v>185</v>
      </c>
      <c r="B187" s="5">
        <v>42921</v>
      </c>
      <c r="C187" s="3">
        <v>4338.3063550303395</v>
      </c>
      <c r="D187" s="4">
        <v>-3525.78407123631</v>
      </c>
      <c r="E187" s="4">
        <v>7394.1788584904398</v>
      </c>
      <c r="F187" s="3">
        <v>4338.3063550303395</v>
      </c>
      <c r="G187" s="3">
        <v>4338.3063550303395</v>
      </c>
      <c r="H187" s="3">
        <v>-2595.9176815805299</v>
      </c>
      <c r="I187" s="3">
        <v>-2595.9176815805299</v>
      </c>
      <c r="J187" s="3">
        <v>-2595.9176815805299</v>
      </c>
      <c r="K187" s="3">
        <v>27.238612978914698</v>
      </c>
      <c r="L187" s="3">
        <v>27.238612978914698</v>
      </c>
      <c r="M187" s="3">
        <v>27.238612978914698</v>
      </c>
      <c r="N187" s="3">
        <v>-2623.1562945594501</v>
      </c>
      <c r="O187" s="3">
        <v>-2623.1562945594501</v>
      </c>
      <c r="P187" s="3">
        <v>-2623.1562945594501</v>
      </c>
      <c r="Q187" s="3">
        <v>0</v>
      </c>
      <c r="R187" s="3">
        <v>0</v>
      </c>
      <c r="S187" s="3">
        <v>0</v>
      </c>
      <c r="T187" s="4">
        <v>1742.3886734498001</v>
      </c>
    </row>
    <row r="188" spans="1:20" x14ac:dyDescent="0.2">
      <c r="A188" s="3">
        <v>186</v>
      </c>
      <c r="B188" s="5">
        <v>42922</v>
      </c>
      <c r="C188" s="3">
        <v>4367.9538415903098</v>
      </c>
      <c r="D188" s="4">
        <v>-4178.2091303539601</v>
      </c>
      <c r="E188" s="4">
        <v>7245.3476024632701</v>
      </c>
      <c r="F188" s="3">
        <v>4367.9538415903098</v>
      </c>
      <c r="G188" s="3">
        <v>4367.9538415903098</v>
      </c>
      <c r="H188" s="3">
        <v>-2726.3154705041402</v>
      </c>
      <c r="I188" s="3">
        <v>-2726.3154705041402</v>
      </c>
      <c r="J188" s="3">
        <v>-2726.3154705041402</v>
      </c>
      <c r="K188" s="3">
        <v>-41.688686911404602</v>
      </c>
      <c r="L188" s="3">
        <v>-41.688686911404602</v>
      </c>
      <c r="M188" s="3">
        <v>-41.688686911404602</v>
      </c>
      <c r="N188" s="3">
        <v>-2684.6267835927401</v>
      </c>
      <c r="O188" s="3">
        <v>-2684.6267835927401</v>
      </c>
      <c r="P188" s="3">
        <v>-2684.6267835927401</v>
      </c>
      <c r="Q188" s="3">
        <v>0</v>
      </c>
      <c r="R188" s="3">
        <v>0</v>
      </c>
      <c r="S188" s="3">
        <v>0</v>
      </c>
      <c r="T188" s="4">
        <v>1641.6383710861601</v>
      </c>
    </row>
    <row r="189" spans="1:20" x14ac:dyDescent="0.2">
      <c r="A189" s="3">
        <v>187</v>
      </c>
      <c r="B189" s="5">
        <v>42923</v>
      </c>
      <c r="C189" s="3">
        <v>4397.6013281502701</v>
      </c>
      <c r="D189" s="4">
        <v>-3633.61570824312</v>
      </c>
      <c r="E189" s="4">
        <v>6981.1830191244198</v>
      </c>
      <c r="F189" s="3">
        <v>4397.6013281502701</v>
      </c>
      <c r="G189" s="3">
        <v>4397.6013281502701</v>
      </c>
      <c r="H189" s="3">
        <v>-2749.0899296490002</v>
      </c>
      <c r="I189" s="3">
        <v>-2749.0899296490002</v>
      </c>
      <c r="J189" s="3">
        <v>-2749.0899296490002</v>
      </c>
      <c r="K189" s="3">
        <v>-9.4212408816890605</v>
      </c>
      <c r="L189" s="3">
        <v>-9.4212408816890605</v>
      </c>
      <c r="M189" s="3">
        <v>-9.4212408816890605</v>
      </c>
      <c r="N189" s="3">
        <v>-2739.66868876731</v>
      </c>
      <c r="O189" s="3">
        <v>-2739.66868876731</v>
      </c>
      <c r="P189" s="3">
        <v>-2739.66868876731</v>
      </c>
      <c r="Q189" s="3">
        <v>0</v>
      </c>
      <c r="R189" s="3">
        <v>0</v>
      </c>
      <c r="S189" s="3">
        <v>0</v>
      </c>
      <c r="T189" s="4">
        <v>1648.5113985012699</v>
      </c>
    </row>
    <row r="190" spans="1:20" x14ac:dyDescent="0.2">
      <c r="A190" s="3">
        <v>188</v>
      </c>
      <c r="B190" s="5">
        <v>42924</v>
      </c>
      <c r="C190" s="3">
        <v>4427.2488147102404</v>
      </c>
      <c r="D190" s="4">
        <v>-3895.8821970969202</v>
      </c>
      <c r="E190" s="4">
        <v>7329.0929086903598</v>
      </c>
      <c r="F190" s="3">
        <v>4427.2488147102404</v>
      </c>
      <c r="G190" s="3">
        <v>4427.2488147102404</v>
      </c>
      <c r="H190" s="3">
        <v>-2772.9633516813701</v>
      </c>
      <c r="I190" s="3">
        <v>-2772.9633516813701</v>
      </c>
      <c r="J190" s="3">
        <v>-2772.9633516813701</v>
      </c>
      <c r="K190" s="3">
        <v>14.007316811709799</v>
      </c>
      <c r="L190" s="3">
        <v>14.007316811709799</v>
      </c>
      <c r="M190" s="3">
        <v>14.007316811709799</v>
      </c>
      <c r="N190" s="3">
        <v>-2786.9706684930802</v>
      </c>
      <c r="O190" s="3">
        <v>-2786.9706684930802</v>
      </c>
      <c r="P190" s="3">
        <v>-2786.9706684930802</v>
      </c>
      <c r="Q190" s="3">
        <v>0</v>
      </c>
      <c r="R190" s="3">
        <v>0</v>
      </c>
      <c r="S190" s="3">
        <v>0</v>
      </c>
      <c r="T190" s="4">
        <v>1654.28546302886</v>
      </c>
    </row>
    <row r="191" spans="1:20" x14ac:dyDescent="0.2">
      <c r="A191" s="3">
        <v>189</v>
      </c>
      <c r="B191" s="5">
        <v>42925</v>
      </c>
      <c r="C191" s="3">
        <v>4456.8963012701997</v>
      </c>
      <c r="D191" s="4">
        <v>-3986.4947135152402</v>
      </c>
      <c r="E191" s="4">
        <v>7545.4689298999601</v>
      </c>
      <c r="F191" s="3">
        <v>4456.8963012701997</v>
      </c>
      <c r="G191" s="3">
        <v>4456.8963012701997</v>
      </c>
      <c r="H191" s="3">
        <v>-2835.9895210026498</v>
      </c>
      <c r="I191" s="3">
        <v>-2835.9895210026498</v>
      </c>
      <c r="J191" s="3">
        <v>-2835.9895210026498</v>
      </c>
      <c r="K191" s="3">
        <v>-10.6580862496054</v>
      </c>
      <c r="L191" s="3">
        <v>-10.6580862496054</v>
      </c>
      <c r="M191" s="3">
        <v>-10.6580862496054</v>
      </c>
      <c r="N191" s="3">
        <v>-2825.33143475305</v>
      </c>
      <c r="O191" s="3">
        <v>-2825.33143475305</v>
      </c>
      <c r="P191" s="3">
        <v>-2825.33143475305</v>
      </c>
      <c r="Q191" s="3">
        <v>0</v>
      </c>
      <c r="R191" s="3">
        <v>0</v>
      </c>
      <c r="S191" s="3">
        <v>0</v>
      </c>
      <c r="T191" s="4">
        <v>1620.9067802675399</v>
      </c>
    </row>
    <row r="192" spans="1:20" x14ac:dyDescent="0.2">
      <c r="A192" s="3">
        <v>190</v>
      </c>
      <c r="B192" s="5">
        <v>42926</v>
      </c>
      <c r="C192" s="3">
        <v>4486.54378783016</v>
      </c>
      <c r="D192" s="4">
        <v>-4008.6441085296201</v>
      </c>
      <c r="E192" s="4">
        <v>7051.3926670067403</v>
      </c>
      <c r="F192" s="3">
        <v>4486.54378783016</v>
      </c>
      <c r="G192" s="3">
        <v>4486.54378783016</v>
      </c>
      <c r="H192" s="3">
        <v>-2835.2135693852601</v>
      </c>
      <c r="I192" s="3">
        <v>-2835.2135693852601</v>
      </c>
      <c r="J192" s="3">
        <v>-2835.2135693852601</v>
      </c>
      <c r="K192" s="3">
        <v>18.4679355728133</v>
      </c>
      <c r="L192" s="3">
        <v>18.4679355728133</v>
      </c>
      <c r="M192" s="3">
        <v>18.4679355728133</v>
      </c>
      <c r="N192" s="3">
        <v>-2853.68150495807</v>
      </c>
      <c r="O192" s="3">
        <v>-2853.68150495807</v>
      </c>
      <c r="P192" s="3">
        <v>-2853.68150495807</v>
      </c>
      <c r="Q192" s="3">
        <v>0</v>
      </c>
      <c r="R192" s="3">
        <v>0</v>
      </c>
      <c r="S192" s="3">
        <v>0</v>
      </c>
      <c r="T192" s="4">
        <v>1651.3302184449001</v>
      </c>
    </row>
    <row r="193" spans="1:20" x14ac:dyDescent="0.2">
      <c r="A193" s="3">
        <v>191</v>
      </c>
      <c r="B193" s="5">
        <v>42927</v>
      </c>
      <c r="C193" s="3">
        <v>4516.1912743901303</v>
      </c>
      <c r="D193" s="4">
        <v>-4661.4701195904299</v>
      </c>
      <c r="E193" s="4">
        <v>7569.0122201287304</v>
      </c>
      <c r="F193" s="3">
        <v>4516.1912743901303</v>
      </c>
      <c r="G193" s="3">
        <v>4516.1912743901303</v>
      </c>
      <c r="H193" s="3">
        <v>-2869.0479590139098</v>
      </c>
      <c r="I193" s="3">
        <v>-2869.0479590139098</v>
      </c>
      <c r="J193" s="3">
        <v>-2869.0479590139098</v>
      </c>
      <c r="K193" s="3">
        <v>2.0541486793027901</v>
      </c>
      <c r="L193" s="3">
        <v>2.0541486793027901</v>
      </c>
      <c r="M193" s="3">
        <v>2.0541486793027901</v>
      </c>
      <c r="N193" s="3">
        <v>-2871.1021076932102</v>
      </c>
      <c r="O193" s="3">
        <v>-2871.1021076932102</v>
      </c>
      <c r="P193" s="3">
        <v>-2871.1021076932102</v>
      </c>
      <c r="Q193" s="3">
        <v>0</v>
      </c>
      <c r="R193" s="3">
        <v>0</v>
      </c>
      <c r="S193" s="3">
        <v>0</v>
      </c>
      <c r="T193" s="4">
        <v>1647.14331537621</v>
      </c>
    </row>
    <row r="194" spans="1:20" x14ac:dyDescent="0.2">
      <c r="A194" s="3">
        <v>192</v>
      </c>
      <c r="B194" s="5">
        <v>42928</v>
      </c>
      <c r="C194" s="3">
        <v>4545.8387609500896</v>
      </c>
      <c r="D194" s="4">
        <v>-3830.1994255483201</v>
      </c>
      <c r="E194" s="4">
        <v>7242.9052309407798</v>
      </c>
      <c r="F194" s="3">
        <v>4545.8387609500896</v>
      </c>
      <c r="G194" s="3">
        <v>4545.8387609500896</v>
      </c>
      <c r="H194" s="3">
        <v>-2849.60227167213</v>
      </c>
      <c r="I194" s="3">
        <v>-2849.60227167213</v>
      </c>
      <c r="J194" s="3">
        <v>-2849.60227167213</v>
      </c>
      <c r="K194" s="3">
        <v>27.238612978817699</v>
      </c>
      <c r="L194" s="3">
        <v>27.238612978817699</v>
      </c>
      <c r="M194" s="3">
        <v>27.238612978817699</v>
      </c>
      <c r="N194" s="3">
        <v>-2876.8408846509501</v>
      </c>
      <c r="O194" s="3">
        <v>-2876.8408846509501</v>
      </c>
      <c r="P194" s="3">
        <v>-2876.8408846509501</v>
      </c>
      <c r="Q194" s="3">
        <v>0</v>
      </c>
      <c r="R194" s="3">
        <v>0</v>
      </c>
      <c r="S194" s="3">
        <v>0</v>
      </c>
      <c r="T194" s="4">
        <v>1696.2364892779501</v>
      </c>
    </row>
    <row r="195" spans="1:20" x14ac:dyDescent="0.2">
      <c r="A195" s="3">
        <v>193</v>
      </c>
      <c r="B195" s="5">
        <v>42929</v>
      </c>
      <c r="C195" s="3">
        <v>4575.4862475100599</v>
      </c>
      <c r="D195" s="4">
        <v>-4181.9890553681698</v>
      </c>
      <c r="E195" s="4">
        <v>7386.7167756625604</v>
      </c>
      <c r="F195" s="3">
        <v>4575.4862475100599</v>
      </c>
      <c r="G195" s="3">
        <v>4575.4862475100599</v>
      </c>
      <c r="H195" s="3">
        <v>-2912.0127881302101</v>
      </c>
      <c r="I195" s="3">
        <v>-2912.0127881302101</v>
      </c>
      <c r="J195" s="3">
        <v>-2912.0127881302101</v>
      </c>
      <c r="K195" s="3">
        <v>-41.688686911468899</v>
      </c>
      <c r="L195" s="3">
        <v>-41.688686911468899</v>
      </c>
      <c r="M195" s="3">
        <v>-41.688686911468899</v>
      </c>
      <c r="N195" s="3">
        <v>-2870.32410121874</v>
      </c>
      <c r="O195" s="3">
        <v>-2870.32410121874</v>
      </c>
      <c r="P195" s="3">
        <v>-2870.32410121874</v>
      </c>
      <c r="Q195" s="3">
        <v>0</v>
      </c>
      <c r="R195" s="3">
        <v>0</v>
      </c>
      <c r="S195" s="3">
        <v>0</v>
      </c>
      <c r="T195" s="4">
        <v>1663.4734593798401</v>
      </c>
    </row>
    <row r="196" spans="1:20" x14ac:dyDescent="0.2">
      <c r="A196" s="3">
        <v>194</v>
      </c>
      <c r="B196" s="5">
        <v>42930</v>
      </c>
      <c r="C196" s="3">
        <v>4605.1337340700202</v>
      </c>
      <c r="D196" s="4">
        <v>-3682.13627536274</v>
      </c>
      <c r="E196" s="4">
        <v>7462.3998715546704</v>
      </c>
      <c r="F196" s="3">
        <v>4605.1337340700202</v>
      </c>
      <c r="G196" s="3">
        <v>4605.1337340700202</v>
      </c>
      <c r="H196" s="3">
        <v>-2860.5863955326099</v>
      </c>
      <c r="I196" s="3">
        <v>-2860.5863955326099</v>
      </c>
      <c r="J196" s="3">
        <v>-2860.5863955326099</v>
      </c>
      <c r="K196" s="3">
        <v>-9.4212408816976403</v>
      </c>
      <c r="L196" s="3">
        <v>-9.4212408816976403</v>
      </c>
      <c r="M196" s="3">
        <v>-9.4212408816976403</v>
      </c>
      <c r="N196" s="3">
        <v>-2851.1651546509102</v>
      </c>
      <c r="O196" s="3">
        <v>-2851.1651546509102</v>
      </c>
      <c r="P196" s="3">
        <v>-2851.1651546509102</v>
      </c>
      <c r="Q196" s="3">
        <v>0</v>
      </c>
      <c r="R196" s="3">
        <v>0</v>
      </c>
      <c r="S196" s="3">
        <v>0</v>
      </c>
      <c r="T196" s="4">
        <v>1744.5473385374</v>
      </c>
    </row>
    <row r="197" spans="1:20" x14ac:dyDescent="0.2">
      <c r="A197" s="3">
        <v>195</v>
      </c>
      <c r="B197" s="5">
        <v>42931</v>
      </c>
      <c r="C197" s="3">
        <v>4634.7812206299895</v>
      </c>
      <c r="D197" s="4">
        <v>-3711.4995816549499</v>
      </c>
      <c r="E197" s="4">
        <v>7131.2097154281</v>
      </c>
      <c r="F197" s="3">
        <v>4634.7812206299895</v>
      </c>
      <c r="G197" s="3">
        <v>4634.7812206299895</v>
      </c>
      <c r="H197" s="3">
        <v>-2805.1619330675899</v>
      </c>
      <c r="I197" s="3">
        <v>-2805.1619330675899</v>
      </c>
      <c r="J197" s="3">
        <v>-2805.1619330675899</v>
      </c>
      <c r="K197" s="3">
        <v>14.007316811749799</v>
      </c>
      <c r="L197" s="3">
        <v>14.007316811749799</v>
      </c>
      <c r="M197" s="3">
        <v>14.007316811749799</v>
      </c>
      <c r="N197" s="3">
        <v>-2819.16924987934</v>
      </c>
      <c r="O197" s="3">
        <v>-2819.16924987934</v>
      </c>
      <c r="P197" s="3">
        <v>-2819.16924987934</v>
      </c>
      <c r="Q197" s="3">
        <v>0</v>
      </c>
      <c r="R197" s="3">
        <v>0</v>
      </c>
      <c r="S197" s="3">
        <v>0</v>
      </c>
      <c r="T197" s="4">
        <v>1829.6192875623899</v>
      </c>
    </row>
    <row r="198" spans="1:20" x14ac:dyDescent="0.2">
      <c r="A198" s="3">
        <v>196</v>
      </c>
      <c r="B198" s="5">
        <v>42932</v>
      </c>
      <c r="C198" s="3">
        <v>4664.4287071899498</v>
      </c>
      <c r="D198" s="4">
        <v>-3550.5344869820501</v>
      </c>
      <c r="E198" s="4">
        <v>7321.9223276225102</v>
      </c>
      <c r="F198" s="3">
        <v>4664.4287071899498</v>
      </c>
      <c r="G198" s="3">
        <v>4664.4287071899498</v>
      </c>
      <c r="H198" s="3">
        <v>-2784.9922832449602</v>
      </c>
      <c r="I198" s="3">
        <v>-2784.9922832449602</v>
      </c>
      <c r="J198" s="3">
        <v>-2784.9922832449602</v>
      </c>
      <c r="K198" s="3">
        <v>-10.658086249646001</v>
      </c>
      <c r="L198" s="3">
        <v>-10.658086249646001</v>
      </c>
      <c r="M198" s="3">
        <v>-10.658086249646001</v>
      </c>
      <c r="N198" s="3">
        <v>-2774.3341969953099</v>
      </c>
      <c r="O198" s="3">
        <v>-2774.3341969953099</v>
      </c>
      <c r="P198" s="3">
        <v>-2774.3341969953099</v>
      </c>
      <c r="Q198" s="3">
        <v>0</v>
      </c>
      <c r="R198" s="3">
        <v>0</v>
      </c>
      <c r="S198" s="3">
        <v>0</v>
      </c>
      <c r="T198" s="4">
        <v>1879.4364239449901</v>
      </c>
    </row>
    <row r="199" spans="1:20" x14ac:dyDescent="0.2">
      <c r="A199" s="3">
        <v>197</v>
      </c>
      <c r="B199" s="5">
        <v>42933</v>
      </c>
      <c r="C199" s="3">
        <v>4694.0761937499101</v>
      </c>
      <c r="D199" s="4">
        <v>-3696.3615641731399</v>
      </c>
      <c r="E199" s="4">
        <v>7451.4062162192004</v>
      </c>
      <c r="F199" s="3">
        <v>4694.0761937499101</v>
      </c>
      <c r="G199" s="3">
        <v>4694.0761937499101</v>
      </c>
      <c r="H199" s="3">
        <v>-2698.3794338566599</v>
      </c>
      <c r="I199" s="3">
        <v>-2698.3794338566599</v>
      </c>
      <c r="J199" s="3">
        <v>-2698.3794338566599</v>
      </c>
      <c r="K199" s="3">
        <v>18.467935572731001</v>
      </c>
      <c r="L199" s="3">
        <v>18.467935572731001</v>
      </c>
      <c r="M199" s="3">
        <v>18.467935572731001</v>
      </c>
      <c r="N199" s="3">
        <v>-2716.8473694293898</v>
      </c>
      <c r="O199" s="3">
        <v>-2716.8473694293898</v>
      </c>
      <c r="P199" s="3">
        <v>-2716.8473694293898</v>
      </c>
      <c r="Q199" s="3">
        <v>0</v>
      </c>
      <c r="R199" s="3">
        <v>0</v>
      </c>
      <c r="S199" s="3">
        <v>0</v>
      </c>
      <c r="T199" s="4">
        <v>1995.6967598932499</v>
      </c>
    </row>
    <row r="200" spans="1:20" x14ac:dyDescent="0.2">
      <c r="A200" s="3">
        <v>198</v>
      </c>
      <c r="B200" s="5">
        <v>42934</v>
      </c>
      <c r="C200" s="3">
        <v>4723.7236803098804</v>
      </c>
      <c r="D200" s="4">
        <v>-3138.8788601983301</v>
      </c>
      <c r="E200" s="4">
        <v>7655.9263392348803</v>
      </c>
      <c r="F200" s="3">
        <v>4723.7236803098804</v>
      </c>
      <c r="G200" s="3">
        <v>4723.7236803098804</v>
      </c>
      <c r="H200" s="3">
        <v>-2645.0247972386901</v>
      </c>
      <c r="I200" s="3">
        <v>-2645.0247972386901</v>
      </c>
      <c r="J200" s="3">
        <v>-2645.0247972386901</v>
      </c>
      <c r="K200" s="3">
        <v>2.0541486792738701</v>
      </c>
      <c r="L200" s="3">
        <v>2.0541486792738701</v>
      </c>
      <c r="M200" s="3">
        <v>2.0541486792738701</v>
      </c>
      <c r="N200" s="3">
        <v>-2647.07894591796</v>
      </c>
      <c r="O200" s="3">
        <v>-2647.07894591796</v>
      </c>
      <c r="P200" s="3">
        <v>-2647.07894591796</v>
      </c>
      <c r="Q200" s="3">
        <v>0</v>
      </c>
      <c r="R200" s="3">
        <v>0</v>
      </c>
      <c r="S200" s="3">
        <v>0</v>
      </c>
      <c r="T200" s="4">
        <v>2078.6988830711798</v>
      </c>
    </row>
    <row r="201" spans="1:20" x14ac:dyDescent="0.2">
      <c r="A201" s="3">
        <v>199</v>
      </c>
      <c r="B201" s="5">
        <v>42935</v>
      </c>
      <c r="C201" s="3">
        <v>4753.3711668698397</v>
      </c>
      <c r="D201" s="4">
        <v>-3451.4936675332201</v>
      </c>
      <c r="E201" s="4">
        <v>7658.2908031091401</v>
      </c>
      <c r="F201" s="3">
        <v>4753.3711668698397</v>
      </c>
      <c r="G201" s="3">
        <v>4753.3711668698397</v>
      </c>
      <c r="H201" s="3">
        <v>-2538.33302761085</v>
      </c>
      <c r="I201" s="3">
        <v>-2538.33302761085</v>
      </c>
      <c r="J201" s="3">
        <v>-2538.33302761085</v>
      </c>
      <c r="K201" s="3">
        <v>27.238612978910599</v>
      </c>
      <c r="L201" s="3">
        <v>27.238612978910599</v>
      </c>
      <c r="M201" s="3">
        <v>27.238612978910599</v>
      </c>
      <c r="N201" s="3">
        <v>-2565.5716405897601</v>
      </c>
      <c r="O201" s="3">
        <v>-2565.5716405897601</v>
      </c>
      <c r="P201" s="3">
        <v>-2565.5716405897601</v>
      </c>
      <c r="Q201" s="3">
        <v>0</v>
      </c>
      <c r="R201" s="3">
        <v>0</v>
      </c>
      <c r="S201" s="3">
        <v>0</v>
      </c>
      <c r="T201" s="4">
        <v>2215.0381392589902</v>
      </c>
    </row>
    <row r="202" spans="1:20" x14ac:dyDescent="0.2">
      <c r="A202" s="3">
        <v>200</v>
      </c>
      <c r="B202" s="5">
        <v>42936</v>
      </c>
      <c r="C202" s="3">
        <v>4783.01865342981</v>
      </c>
      <c r="D202" s="4">
        <v>-3466.4043426109001</v>
      </c>
      <c r="E202" s="4">
        <v>7433.4999389443601</v>
      </c>
      <c r="F202" s="3">
        <v>4783.01865342981</v>
      </c>
      <c r="G202" s="3">
        <v>4783.01865342981</v>
      </c>
      <c r="H202" s="3">
        <v>-2514.7158889223901</v>
      </c>
      <c r="I202" s="3">
        <v>-2514.7158889223901</v>
      </c>
      <c r="J202" s="3">
        <v>-2514.7158889223901</v>
      </c>
      <c r="K202" s="3">
        <v>-41.688686911344497</v>
      </c>
      <c r="L202" s="3">
        <v>-41.688686911344497</v>
      </c>
      <c r="M202" s="3">
        <v>-41.688686911344497</v>
      </c>
      <c r="N202" s="3">
        <v>-2473.0272020110401</v>
      </c>
      <c r="O202" s="3">
        <v>-2473.0272020110401</v>
      </c>
      <c r="P202" s="3">
        <v>-2473.0272020110401</v>
      </c>
      <c r="Q202" s="3">
        <v>0</v>
      </c>
      <c r="R202" s="3">
        <v>0</v>
      </c>
      <c r="S202" s="3">
        <v>0</v>
      </c>
      <c r="T202" s="4">
        <v>2268.3027645074199</v>
      </c>
    </row>
    <row r="203" spans="1:20" x14ac:dyDescent="0.2">
      <c r="A203" s="3">
        <v>201</v>
      </c>
      <c r="B203" s="5">
        <v>42937</v>
      </c>
      <c r="C203" s="3">
        <v>4812.6661399897703</v>
      </c>
      <c r="D203" s="4">
        <v>-2753.8094326824898</v>
      </c>
      <c r="E203" s="4">
        <v>8348.4296029197703</v>
      </c>
      <c r="F203" s="3">
        <v>4812.6661399897703</v>
      </c>
      <c r="G203" s="3">
        <v>4812.6661399897703</v>
      </c>
      <c r="H203" s="3">
        <v>-2379.7112729280502</v>
      </c>
      <c r="I203" s="3">
        <v>-2379.7112729280502</v>
      </c>
      <c r="J203" s="3">
        <v>-2379.7112729280502</v>
      </c>
      <c r="K203" s="3">
        <v>-9.4212408817062201</v>
      </c>
      <c r="L203" s="3">
        <v>-9.4212408817062201</v>
      </c>
      <c r="M203" s="3">
        <v>-9.4212408817062201</v>
      </c>
      <c r="N203" s="3">
        <v>-2370.29003204635</v>
      </c>
      <c r="O203" s="3">
        <v>-2370.29003204635</v>
      </c>
      <c r="P203" s="3">
        <v>-2370.29003204635</v>
      </c>
      <c r="Q203" s="3">
        <v>0</v>
      </c>
      <c r="R203" s="3">
        <v>0</v>
      </c>
      <c r="S203" s="3">
        <v>0</v>
      </c>
      <c r="T203" s="4">
        <v>2432.95486706171</v>
      </c>
    </row>
    <row r="204" spans="1:20" x14ac:dyDescent="0.2">
      <c r="A204" s="3">
        <v>202</v>
      </c>
      <c r="B204" s="5">
        <v>42938</v>
      </c>
      <c r="C204" s="3">
        <v>4842.3136265497396</v>
      </c>
      <c r="D204" s="4">
        <v>-2905.9599056730899</v>
      </c>
      <c r="E204" s="4">
        <v>8400.2506568635308</v>
      </c>
      <c r="F204" s="3">
        <v>4842.3136265497396</v>
      </c>
      <c r="G204" s="3">
        <v>4842.3136265497396</v>
      </c>
      <c r="H204" s="3">
        <v>-2244.32102039959</v>
      </c>
      <c r="I204" s="3">
        <v>-2244.32102039959</v>
      </c>
      <c r="J204" s="3">
        <v>-2244.32102039959</v>
      </c>
      <c r="K204" s="3">
        <v>14.007316811640001</v>
      </c>
      <c r="L204" s="3">
        <v>14.007316811640001</v>
      </c>
      <c r="M204" s="3">
        <v>14.007316811640001</v>
      </c>
      <c r="N204" s="3">
        <v>-2258.3283372112301</v>
      </c>
      <c r="O204" s="3">
        <v>-2258.3283372112301</v>
      </c>
      <c r="P204" s="3">
        <v>-2258.3283372112301</v>
      </c>
      <c r="Q204" s="3">
        <v>0</v>
      </c>
      <c r="R204" s="3">
        <v>0</v>
      </c>
      <c r="S204" s="3">
        <v>0</v>
      </c>
      <c r="T204" s="4">
        <v>2597.9926061501401</v>
      </c>
    </row>
    <row r="205" spans="1:20" x14ac:dyDescent="0.2">
      <c r="A205" s="3">
        <v>203</v>
      </c>
      <c r="B205" s="5">
        <v>42939</v>
      </c>
      <c r="C205" s="3">
        <v>4871.9611131096999</v>
      </c>
      <c r="D205" s="4">
        <v>-2558.58141986787</v>
      </c>
      <c r="E205" s="4">
        <v>8443.86624759193</v>
      </c>
      <c r="F205" s="3">
        <v>4871.9611131096999</v>
      </c>
      <c r="G205" s="3">
        <v>4871.9611131096999</v>
      </c>
      <c r="H205" s="3">
        <v>-2148.8713636125899</v>
      </c>
      <c r="I205" s="3">
        <v>-2148.8713636125899</v>
      </c>
      <c r="J205" s="3">
        <v>-2148.8713636125899</v>
      </c>
      <c r="K205" s="3">
        <v>-10.658086249686701</v>
      </c>
      <c r="L205" s="3">
        <v>-10.658086249686701</v>
      </c>
      <c r="M205" s="3">
        <v>-10.658086249686701</v>
      </c>
      <c r="N205" s="3">
        <v>-2138.2132773629</v>
      </c>
      <c r="O205" s="3">
        <v>-2138.2132773629</v>
      </c>
      <c r="P205" s="3">
        <v>-2138.2132773629</v>
      </c>
      <c r="Q205" s="3">
        <v>0</v>
      </c>
      <c r="R205" s="3">
        <v>0</v>
      </c>
      <c r="S205" s="3">
        <v>0</v>
      </c>
      <c r="T205" s="4">
        <v>2723.0897494971</v>
      </c>
    </row>
    <row r="206" spans="1:20" x14ac:dyDescent="0.2">
      <c r="A206" s="3">
        <v>204</v>
      </c>
      <c r="B206" s="5">
        <v>42940</v>
      </c>
      <c r="C206" s="3">
        <v>4901.6085996696602</v>
      </c>
      <c r="D206" s="4">
        <v>-2684.44460382026</v>
      </c>
      <c r="E206" s="4">
        <v>8678.1453615239807</v>
      </c>
      <c r="F206" s="3">
        <v>4901.6085996696602</v>
      </c>
      <c r="G206" s="3">
        <v>4901.6085996696602</v>
      </c>
      <c r="H206" s="3">
        <v>-1992.6286822050299</v>
      </c>
      <c r="I206" s="3">
        <v>-1992.6286822050299</v>
      </c>
      <c r="J206" s="3">
        <v>-1992.6286822050299</v>
      </c>
      <c r="K206" s="3">
        <v>18.467935572648699</v>
      </c>
      <c r="L206" s="3">
        <v>18.467935572648699</v>
      </c>
      <c r="M206" s="3">
        <v>18.467935572648699</v>
      </c>
      <c r="N206" s="3">
        <v>-2011.09661777768</v>
      </c>
      <c r="O206" s="3">
        <v>-2011.09661777768</v>
      </c>
      <c r="P206" s="3">
        <v>-2011.09661777768</v>
      </c>
      <c r="Q206" s="3">
        <v>0</v>
      </c>
      <c r="R206" s="3">
        <v>0</v>
      </c>
      <c r="S206" s="3">
        <v>0</v>
      </c>
      <c r="T206" s="4">
        <v>2908.97991746463</v>
      </c>
    </row>
    <row r="207" spans="1:20" x14ac:dyDescent="0.2">
      <c r="A207" s="3">
        <v>205</v>
      </c>
      <c r="B207" s="5">
        <v>42941</v>
      </c>
      <c r="C207" s="3">
        <v>4931.2560862296295</v>
      </c>
      <c r="D207" s="4">
        <v>-2402.4602547929198</v>
      </c>
      <c r="E207" s="4">
        <v>8384.1696398284603</v>
      </c>
      <c r="F207" s="3">
        <v>4931.2560862296295</v>
      </c>
      <c r="G207" s="3">
        <v>4931.2560862296295</v>
      </c>
      <c r="H207" s="3">
        <v>-1876.1332712071801</v>
      </c>
      <c r="I207" s="3">
        <v>-1876.1332712071801</v>
      </c>
      <c r="J207" s="3">
        <v>-1876.1332712071801</v>
      </c>
      <c r="K207" s="3">
        <v>2.0541486792911501</v>
      </c>
      <c r="L207" s="3">
        <v>2.0541486792911501</v>
      </c>
      <c r="M207" s="3">
        <v>2.0541486792911501</v>
      </c>
      <c r="N207" s="3">
        <v>-1878.18741988647</v>
      </c>
      <c r="O207" s="3">
        <v>-1878.18741988647</v>
      </c>
      <c r="P207" s="3">
        <v>-1878.18741988647</v>
      </c>
      <c r="Q207" s="3">
        <v>0</v>
      </c>
      <c r="R207" s="3">
        <v>0</v>
      </c>
      <c r="S207" s="3">
        <v>0</v>
      </c>
      <c r="T207" s="4">
        <v>3055.1228150224501</v>
      </c>
    </row>
    <row r="208" spans="1:20" x14ac:dyDescent="0.2">
      <c r="A208" s="3">
        <v>206</v>
      </c>
      <c r="B208" s="5">
        <v>42942</v>
      </c>
      <c r="C208" s="3">
        <v>4960.9035727895898</v>
      </c>
      <c r="D208" s="4">
        <v>-1942.04444739718</v>
      </c>
      <c r="E208" s="4">
        <v>8711.4425288773491</v>
      </c>
      <c r="F208" s="3">
        <v>4960.9035727895898</v>
      </c>
      <c r="G208" s="3">
        <v>4960.9035727895898</v>
      </c>
      <c r="H208" s="3">
        <v>-1713.48970942749</v>
      </c>
      <c r="I208" s="3">
        <v>-1713.48970942749</v>
      </c>
      <c r="J208" s="3">
        <v>-1713.48970942749</v>
      </c>
      <c r="K208" s="3">
        <v>27.238612978869501</v>
      </c>
      <c r="L208" s="3">
        <v>27.238612978869501</v>
      </c>
      <c r="M208" s="3">
        <v>27.238612978869501</v>
      </c>
      <c r="N208" s="3">
        <v>-1740.7283224063599</v>
      </c>
      <c r="O208" s="3">
        <v>-1740.7283224063599</v>
      </c>
      <c r="P208" s="3">
        <v>-1740.7283224063599</v>
      </c>
      <c r="Q208" s="3">
        <v>0</v>
      </c>
      <c r="R208" s="3">
        <v>0</v>
      </c>
      <c r="S208" s="3">
        <v>0</v>
      </c>
      <c r="T208" s="4">
        <v>3247.4138633621001</v>
      </c>
    </row>
    <row r="209" spans="1:20" x14ac:dyDescent="0.2">
      <c r="A209" s="3">
        <v>207</v>
      </c>
      <c r="B209" s="5">
        <v>42943</v>
      </c>
      <c r="C209" s="3">
        <v>4990.5510593495601</v>
      </c>
      <c r="D209" s="4">
        <v>-2489.2506389004102</v>
      </c>
      <c r="E209" s="4">
        <v>9257.0238558341698</v>
      </c>
      <c r="F209" s="3">
        <v>4990.5510593495601</v>
      </c>
      <c r="G209" s="3">
        <v>4990.5510593495601</v>
      </c>
      <c r="H209" s="3">
        <v>-1641.66065476532</v>
      </c>
      <c r="I209" s="3">
        <v>-1641.66065476532</v>
      </c>
      <c r="J209" s="3">
        <v>-1641.66065476532</v>
      </c>
      <c r="K209" s="3">
        <v>-41.688686911443099</v>
      </c>
      <c r="L209" s="3">
        <v>-41.688686911443099</v>
      </c>
      <c r="M209" s="3">
        <v>-41.688686911443099</v>
      </c>
      <c r="N209" s="3">
        <v>-1599.97196785388</v>
      </c>
      <c r="O209" s="3">
        <v>-1599.97196785388</v>
      </c>
      <c r="P209" s="3">
        <v>-1599.97196785388</v>
      </c>
      <c r="Q209" s="3">
        <v>0</v>
      </c>
      <c r="R209" s="3">
        <v>0</v>
      </c>
      <c r="S209" s="3">
        <v>0</v>
      </c>
      <c r="T209" s="4">
        <v>3348.8904045842301</v>
      </c>
    </row>
    <row r="210" spans="1:20" x14ac:dyDescent="0.2">
      <c r="A210" s="3">
        <v>208</v>
      </c>
      <c r="B210" s="5">
        <v>42944</v>
      </c>
      <c r="C210" s="3">
        <v>5020.1985459095204</v>
      </c>
      <c r="D210" s="4">
        <v>-1686.9278203347501</v>
      </c>
      <c r="E210" s="4">
        <v>9166.9329850627801</v>
      </c>
      <c r="F210" s="3">
        <v>5020.1985459095204</v>
      </c>
      <c r="G210" s="3">
        <v>5020.1985459095204</v>
      </c>
      <c r="H210" s="3">
        <v>-1466.5793601806799</v>
      </c>
      <c r="I210" s="3">
        <v>-1466.5793601806799</v>
      </c>
      <c r="J210" s="3">
        <v>-1466.5793601806799</v>
      </c>
      <c r="K210" s="3">
        <v>-9.4212408815697</v>
      </c>
      <c r="L210" s="3">
        <v>-9.4212408815697</v>
      </c>
      <c r="M210" s="3">
        <v>-9.4212408815697</v>
      </c>
      <c r="N210" s="3">
        <v>-1457.15811929911</v>
      </c>
      <c r="O210" s="3">
        <v>-1457.15811929911</v>
      </c>
      <c r="P210" s="3">
        <v>-1457.15811929911</v>
      </c>
      <c r="Q210" s="3">
        <v>0</v>
      </c>
      <c r="R210" s="3">
        <v>0</v>
      </c>
      <c r="S210" s="3">
        <v>0</v>
      </c>
      <c r="T210" s="4">
        <v>3553.61918572883</v>
      </c>
    </row>
    <row r="211" spans="1:20" x14ac:dyDescent="0.2">
      <c r="A211" s="3">
        <v>209</v>
      </c>
      <c r="B211" s="5">
        <v>42945</v>
      </c>
      <c r="C211" s="3">
        <v>5049.8460324694897</v>
      </c>
      <c r="D211" s="4">
        <v>-2029.3378742407999</v>
      </c>
      <c r="E211" s="4">
        <v>9250.7659137663795</v>
      </c>
      <c r="F211" s="3">
        <v>5049.8460324694897</v>
      </c>
      <c r="G211" s="3">
        <v>5049.8460324694897</v>
      </c>
      <c r="H211" s="3">
        <v>-1299.4846721060301</v>
      </c>
      <c r="I211" s="3">
        <v>-1299.4846721060301</v>
      </c>
      <c r="J211" s="3">
        <v>-1299.4846721060301</v>
      </c>
      <c r="K211" s="3">
        <v>14.007316811813601</v>
      </c>
      <c r="L211" s="3">
        <v>14.007316811813601</v>
      </c>
      <c r="M211" s="3">
        <v>14.007316811813601</v>
      </c>
      <c r="N211" s="3">
        <v>-1313.49198891784</v>
      </c>
      <c r="O211" s="3">
        <v>-1313.49198891784</v>
      </c>
      <c r="P211" s="3">
        <v>-1313.49198891784</v>
      </c>
      <c r="Q211" s="3">
        <v>0</v>
      </c>
      <c r="R211" s="3">
        <v>0</v>
      </c>
      <c r="S211" s="3">
        <v>0</v>
      </c>
      <c r="T211" s="4">
        <v>3750.3613603634499</v>
      </c>
    </row>
    <row r="212" spans="1:20" x14ac:dyDescent="0.2">
      <c r="A212" s="3">
        <v>210</v>
      </c>
      <c r="B212" s="5">
        <v>42946</v>
      </c>
      <c r="C212" s="3">
        <v>5079.49351902945</v>
      </c>
      <c r="D212" s="4">
        <v>-1978.0449476814299</v>
      </c>
      <c r="E212" s="4">
        <v>9332.3173672846606</v>
      </c>
      <c r="F212" s="3">
        <v>5079.49351902945</v>
      </c>
      <c r="G212" s="3">
        <v>5079.49351902945</v>
      </c>
      <c r="H212" s="3">
        <v>-1180.78235011579</v>
      </c>
      <c r="I212" s="3">
        <v>-1180.78235011579</v>
      </c>
      <c r="J212" s="3">
        <v>-1180.78235011579</v>
      </c>
      <c r="K212" s="3">
        <v>-10.658086249568701</v>
      </c>
      <c r="L212" s="3">
        <v>-10.658086249568701</v>
      </c>
      <c r="M212" s="3">
        <v>-10.658086249568701</v>
      </c>
      <c r="N212" s="3">
        <v>-1170.12426386622</v>
      </c>
      <c r="O212" s="3">
        <v>-1170.12426386622</v>
      </c>
      <c r="P212" s="3">
        <v>-1170.12426386622</v>
      </c>
      <c r="Q212" s="3">
        <v>0</v>
      </c>
      <c r="R212" s="3">
        <v>0</v>
      </c>
      <c r="S212" s="3">
        <v>0</v>
      </c>
      <c r="T212" s="4">
        <v>3898.71116891365</v>
      </c>
    </row>
    <row r="213" spans="1:20" x14ac:dyDescent="0.2">
      <c r="A213" s="3">
        <v>211</v>
      </c>
      <c r="B213" s="5">
        <v>42947</v>
      </c>
      <c r="C213" s="3">
        <v>5109.1410055894103</v>
      </c>
      <c r="D213" s="4">
        <v>-1116.3237301914801</v>
      </c>
      <c r="E213" s="4">
        <v>9972.5731179240101</v>
      </c>
      <c r="F213" s="3">
        <v>5109.1410055894103</v>
      </c>
      <c r="G213" s="3">
        <v>5109.1410055894103</v>
      </c>
      <c r="H213" s="3">
        <v>-1009.66533154272</v>
      </c>
      <c r="I213" s="3">
        <v>-1009.66533154272</v>
      </c>
      <c r="J213" s="3">
        <v>-1009.66533154272</v>
      </c>
      <c r="K213" s="3">
        <v>18.467935572755</v>
      </c>
      <c r="L213" s="3">
        <v>18.467935572755</v>
      </c>
      <c r="M213" s="3">
        <v>18.467935572755</v>
      </c>
      <c r="N213" s="3">
        <v>-1028.1332671154701</v>
      </c>
      <c r="O213" s="3">
        <v>-1028.1332671154701</v>
      </c>
      <c r="P213" s="3">
        <v>-1028.1332671154701</v>
      </c>
      <c r="Q213" s="3">
        <v>0</v>
      </c>
      <c r="R213" s="3">
        <v>0</v>
      </c>
      <c r="S213" s="3">
        <v>0</v>
      </c>
      <c r="T213" s="4">
        <v>4099.4756740466901</v>
      </c>
    </row>
    <row r="214" spans="1:20" x14ac:dyDescent="0.2">
      <c r="A214" s="3">
        <v>212</v>
      </c>
      <c r="B214" s="5">
        <v>42948</v>
      </c>
      <c r="C214" s="3">
        <v>5138.7884921493796</v>
      </c>
      <c r="D214" s="4">
        <v>-1309.3337004576999</v>
      </c>
      <c r="E214" s="4">
        <v>9418.0760335966406</v>
      </c>
      <c r="F214" s="3">
        <v>5138.7884921493796</v>
      </c>
      <c r="G214" s="3">
        <v>5138.7884921493796</v>
      </c>
      <c r="H214" s="3">
        <v>-886.45548353800996</v>
      </c>
      <c r="I214" s="3">
        <v>-886.45548353800996</v>
      </c>
      <c r="J214" s="3">
        <v>-886.45548353800996</v>
      </c>
      <c r="K214" s="3">
        <v>2.0541486792975698</v>
      </c>
      <c r="L214" s="3">
        <v>2.0541486792975698</v>
      </c>
      <c r="M214" s="3">
        <v>2.0541486792975698</v>
      </c>
      <c r="N214" s="3">
        <v>-888.50963221730797</v>
      </c>
      <c r="O214" s="3">
        <v>-888.50963221730797</v>
      </c>
      <c r="P214" s="3">
        <v>-888.50963221730797</v>
      </c>
      <c r="Q214" s="3">
        <v>0</v>
      </c>
      <c r="R214" s="3">
        <v>0</v>
      </c>
      <c r="S214" s="3">
        <v>0</v>
      </c>
      <c r="T214" s="4">
        <v>4252.3330086113701</v>
      </c>
    </row>
    <row r="215" spans="1:20" x14ac:dyDescent="0.2">
      <c r="A215" s="3">
        <v>213</v>
      </c>
      <c r="B215" s="5">
        <v>42949</v>
      </c>
      <c r="C215" s="3">
        <v>5168.4359787093399</v>
      </c>
      <c r="D215" s="4">
        <v>-1267.8024331439001</v>
      </c>
      <c r="E215" s="4">
        <v>10092.3318576072</v>
      </c>
      <c r="F215" s="3">
        <v>5168.4359787093399</v>
      </c>
      <c r="G215" s="3">
        <v>5168.4359787093399</v>
      </c>
      <c r="H215" s="3">
        <v>-724.90518996485798</v>
      </c>
      <c r="I215" s="3">
        <v>-724.90518996485798</v>
      </c>
      <c r="J215" s="3">
        <v>-724.90518996485798</v>
      </c>
      <c r="K215" s="3">
        <v>27.238612978828499</v>
      </c>
      <c r="L215" s="3">
        <v>27.238612978828499</v>
      </c>
      <c r="M215" s="3">
        <v>27.238612978828499</v>
      </c>
      <c r="N215" s="3">
        <v>-752.14380294368596</v>
      </c>
      <c r="O215" s="3">
        <v>-752.14380294368596</v>
      </c>
      <c r="P215" s="3">
        <v>-752.14380294368596</v>
      </c>
      <c r="Q215" s="3">
        <v>0</v>
      </c>
      <c r="R215" s="3">
        <v>0</v>
      </c>
      <c r="S215" s="3">
        <v>0</v>
      </c>
      <c r="T215" s="4">
        <v>4443.5307887444797</v>
      </c>
    </row>
    <row r="216" spans="1:20" x14ac:dyDescent="0.2">
      <c r="A216" s="3">
        <v>214</v>
      </c>
      <c r="B216" s="5">
        <v>42950</v>
      </c>
      <c r="C216" s="3">
        <v>5198.0834652693102</v>
      </c>
      <c r="D216" s="4">
        <v>-1188.90662591767</v>
      </c>
      <c r="E216" s="4">
        <v>9979.5652021417991</v>
      </c>
      <c r="F216" s="3">
        <v>5198.0834652693102</v>
      </c>
      <c r="G216" s="3">
        <v>5198.0834652693102</v>
      </c>
      <c r="H216" s="3">
        <v>-661.50527990848298</v>
      </c>
      <c r="I216" s="3">
        <v>-661.50527990848298</v>
      </c>
      <c r="J216" s="3">
        <v>-661.50527990848298</v>
      </c>
      <c r="K216" s="3">
        <v>-41.6886869113616</v>
      </c>
      <c r="L216" s="3">
        <v>-41.6886869113616</v>
      </c>
      <c r="M216" s="3">
        <v>-41.6886869113616</v>
      </c>
      <c r="N216" s="3">
        <v>-619.81659299712203</v>
      </c>
      <c r="O216" s="3">
        <v>-619.81659299712203</v>
      </c>
      <c r="P216" s="3">
        <v>-619.81659299712203</v>
      </c>
      <c r="Q216" s="3">
        <v>0</v>
      </c>
      <c r="R216" s="3">
        <v>0</v>
      </c>
      <c r="S216" s="3">
        <v>0</v>
      </c>
      <c r="T216" s="4">
        <v>4536.5781853608196</v>
      </c>
    </row>
    <row r="217" spans="1:20" x14ac:dyDescent="0.2">
      <c r="A217" s="3">
        <v>215</v>
      </c>
      <c r="B217" s="5">
        <v>42951</v>
      </c>
      <c r="C217" s="3">
        <v>5227.7309518292705</v>
      </c>
      <c r="D217" s="4">
        <v>-1352.8360107865101</v>
      </c>
      <c r="E217" s="4">
        <v>10241.918323846699</v>
      </c>
      <c r="F217" s="3">
        <v>5227.7309518292705</v>
      </c>
      <c r="G217" s="3">
        <v>5227.7309518292705</v>
      </c>
      <c r="H217" s="3">
        <v>-501.61420026811697</v>
      </c>
      <c r="I217" s="3">
        <v>-501.61420026811697</v>
      </c>
      <c r="J217" s="3">
        <v>-501.61420026811697</v>
      </c>
      <c r="K217" s="3">
        <v>-9.4212408817907107</v>
      </c>
      <c r="L217" s="3">
        <v>-9.4212408817907107</v>
      </c>
      <c r="M217" s="3">
        <v>-9.4212408817907107</v>
      </c>
      <c r="N217" s="3">
        <v>-492.19295938632598</v>
      </c>
      <c r="O217" s="3">
        <v>-492.19295938632598</v>
      </c>
      <c r="P217" s="3">
        <v>-492.19295938632598</v>
      </c>
      <c r="Q217" s="3">
        <v>0</v>
      </c>
      <c r="R217" s="3">
        <v>0</v>
      </c>
      <c r="S217" s="3">
        <v>0</v>
      </c>
      <c r="T217" s="4">
        <v>4726.1167515611496</v>
      </c>
    </row>
    <row r="218" spans="1:20" x14ac:dyDescent="0.2">
      <c r="A218" s="3">
        <v>216</v>
      </c>
      <c r="B218" s="5">
        <v>42952</v>
      </c>
      <c r="C218" s="3">
        <v>5257.3784383892298</v>
      </c>
      <c r="D218" s="4">
        <v>-810.32043326129099</v>
      </c>
      <c r="E218" s="4">
        <v>10381.399683241299</v>
      </c>
      <c r="F218" s="3">
        <v>5257.3784383892298</v>
      </c>
      <c r="G218" s="3">
        <v>5257.3784383892298</v>
      </c>
      <c r="H218" s="3">
        <v>-355.81174082825999</v>
      </c>
      <c r="I218" s="3">
        <v>-355.81174082825999</v>
      </c>
      <c r="J218" s="3">
        <v>-355.81174082825999</v>
      </c>
      <c r="K218" s="3">
        <v>14.0073168117038</v>
      </c>
      <c r="L218" s="3">
        <v>14.0073168117038</v>
      </c>
      <c r="M218" s="3">
        <v>14.0073168117038</v>
      </c>
      <c r="N218" s="3">
        <v>-369.819057639964</v>
      </c>
      <c r="O218" s="3">
        <v>-369.819057639964</v>
      </c>
      <c r="P218" s="3">
        <v>-369.819057639964</v>
      </c>
      <c r="Q218" s="3">
        <v>0</v>
      </c>
      <c r="R218" s="3">
        <v>0</v>
      </c>
      <c r="S218" s="3">
        <v>0</v>
      </c>
      <c r="T218" s="4">
        <v>4901.5666975609702</v>
      </c>
    </row>
    <row r="219" spans="1:20" x14ac:dyDescent="0.2">
      <c r="A219" s="3">
        <v>217</v>
      </c>
      <c r="B219" s="5">
        <v>42953</v>
      </c>
      <c r="C219" s="3">
        <v>5287.0259249492001</v>
      </c>
      <c r="D219" s="4">
        <v>-705.560290582726</v>
      </c>
      <c r="E219" s="4">
        <v>10573.3302602192</v>
      </c>
      <c r="F219" s="3">
        <v>5287.0259249492001</v>
      </c>
      <c r="G219" s="3">
        <v>5287.0259249492001</v>
      </c>
      <c r="H219" s="3">
        <v>-263.78064616876702</v>
      </c>
      <c r="I219" s="3">
        <v>-263.78064616876702</v>
      </c>
      <c r="J219" s="3">
        <v>-263.78064616876702</v>
      </c>
      <c r="K219" s="3">
        <v>-10.658086249734399</v>
      </c>
      <c r="L219" s="3">
        <v>-10.658086249734399</v>
      </c>
      <c r="M219" s="3">
        <v>-10.658086249734399</v>
      </c>
      <c r="N219" s="3">
        <v>-253.122559919032</v>
      </c>
      <c r="O219" s="3">
        <v>-253.122559919032</v>
      </c>
      <c r="P219" s="3">
        <v>-253.122559919032</v>
      </c>
      <c r="Q219" s="3">
        <v>0</v>
      </c>
      <c r="R219" s="3">
        <v>0</v>
      </c>
      <c r="S219" s="3">
        <v>0</v>
      </c>
      <c r="T219" s="4">
        <v>5023.2452787804305</v>
      </c>
    </row>
    <row r="220" spans="1:20" x14ac:dyDescent="0.2">
      <c r="A220" s="3">
        <v>218</v>
      </c>
      <c r="B220" s="5">
        <v>42954</v>
      </c>
      <c r="C220" s="3">
        <v>5316.6734115091604</v>
      </c>
      <c r="D220" s="4">
        <v>-53.703025956172297</v>
      </c>
      <c r="E220" s="4">
        <v>10289.2998416521</v>
      </c>
      <c r="F220" s="3">
        <v>5316.6734115091604</v>
      </c>
      <c r="G220" s="3">
        <v>5316.6734115091604</v>
      </c>
      <c r="H220" s="3">
        <v>-123.9481949571</v>
      </c>
      <c r="I220" s="3">
        <v>-123.9481949571</v>
      </c>
      <c r="J220" s="3">
        <v>-123.9481949571</v>
      </c>
      <c r="K220" s="3">
        <v>18.467935572710498</v>
      </c>
      <c r="L220" s="3">
        <v>18.467935572710498</v>
      </c>
      <c r="M220" s="3">
        <v>18.467935572710498</v>
      </c>
      <c r="N220" s="3">
        <v>-142.41613052981</v>
      </c>
      <c r="O220" s="3">
        <v>-142.41613052981</v>
      </c>
      <c r="P220" s="3">
        <v>-142.41613052981</v>
      </c>
      <c r="Q220" s="3">
        <v>0</v>
      </c>
      <c r="R220" s="3">
        <v>0</v>
      </c>
      <c r="S220" s="3">
        <v>0</v>
      </c>
      <c r="T220" s="4">
        <v>5192.7252165520604</v>
      </c>
    </row>
    <row r="221" spans="1:20" x14ac:dyDescent="0.2">
      <c r="A221" s="3">
        <v>219</v>
      </c>
      <c r="B221" s="5">
        <v>42955</v>
      </c>
      <c r="C221" s="3">
        <v>5346.3208980691297</v>
      </c>
      <c r="D221" s="4">
        <v>-121.425344310751</v>
      </c>
      <c r="E221" s="4">
        <v>11024.679632171101</v>
      </c>
      <c r="F221" s="3">
        <v>5346.3208980691297</v>
      </c>
      <c r="G221" s="3">
        <v>5346.3208980691297</v>
      </c>
      <c r="H221" s="3">
        <v>-35.849720875193697</v>
      </c>
      <c r="I221" s="3">
        <v>-35.849720875193697</v>
      </c>
      <c r="J221" s="3">
        <v>-35.849720875193697</v>
      </c>
      <c r="K221" s="3">
        <v>2.0541486793039798</v>
      </c>
      <c r="L221" s="3">
        <v>2.0541486793039798</v>
      </c>
      <c r="M221" s="3">
        <v>2.0541486793039798</v>
      </c>
      <c r="N221" s="3">
        <v>-37.903869554497703</v>
      </c>
      <c r="O221" s="3">
        <v>-37.903869554497703</v>
      </c>
      <c r="P221" s="3">
        <v>-37.903869554497703</v>
      </c>
      <c r="Q221" s="3">
        <v>0</v>
      </c>
      <c r="R221" s="3">
        <v>0</v>
      </c>
      <c r="S221" s="3">
        <v>0</v>
      </c>
      <c r="T221" s="4">
        <v>5310.4711771939301</v>
      </c>
    </row>
    <row r="222" spans="1:20" x14ac:dyDescent="0.2">
      <c r="A222" s="3">
        <v>220</v>
      </c>
      <c r="B222" s="5">
        <v>42956</v>
      </c>
      <c r="C222" s="3">
        <v>5375.96838462909</v>
      </c>
      <c r="D222" s="4">
        <v>-310.86583835796603</v>
      </c>
      <c r="E222" s="4">
        <v>10754.4504477763</v>
      </c>
      <c r="F222" s="3">
        <v>5375.96838462909</v>
      </c>
      <c r="G222" s="3">
        <v>5375.96838462909</v>
      </c>
      <c r="H222" s="3">
        <v>87.548156508626306</v>
      </c>
      <c r="I222" s="3">
        <v>87.548156508626306</v>
      </c>
      <c r="J222" s="3">
        <v>87.548156508626306</v>
      </c>
      <c r="K222" s="3">
        <v>27.2386129788655</v>
      </c>
      <c r="L222" s="3">
        <v>27.2386129788655</v>
      </c>
      <c r="M222" s="3">
        <v>27.2386129788655</v>
      </c>
      <c r="N222" s="3">
        <v>60.309543529760703</v>
      </c>
      <c r="O222" s="3">
        <v>60.309543529760703</v>
      </c>
      <c r="P222" s="3">
        <v>60.309543529760703</v>
      </c>
      <c r="Q222" s="3">
        <v>0</v>
      </c>
      <c r="R222" s="3">
        <v>0</v>
      </c>
      <c r="S222" s="3">
        <v>0</v>
      </c>
      <c r="T222" s="4">
        <v>5463.5165411377202</v>
      </c>
    </row>
    <row r="223" spans="1:20" x14ac:dyDescent="0.2">
      <c r="A223" s="3">
        <v>221</v>
      </c>
      <c r="B223" s="5">
        <v>42957</v>
      </c>
      <c r="C223" s="3">
        <v>5405.6158711890603</v>
      </c>
      <c r="D223" s="4">
        <v>151.995592143685</v>
      </c>
      <c r="E223" s="4">
        <v>10995.4194666367</v>
      </c>
      <c r="F223" s="3">
        <v>5405.6158711890603</v>
      </c>
      <c r="G223" s="3">
        <v>5405.6158711890603</v>
      </c>
      <c r="H223" s="3">
        <v>110.51865924534</v>
      </c>
      <c r="I223" s="3">
        <v>110.51865924534</v>
      </c>
      <c r="J223" s="3">
        <v>110.51865924534</v>
      </c>
      <c r="K223" s="3">
        <v>-41.688686911460202</v>
      </c>
      <c r="L223" s="3">
        <v>-41.688686911460202</v>
      </c>
      <c r="M223" s="3">
        <v>-41.688686911460202</v>
      </c>
      <c r="N223" s="3">
        <v>152.20734615680101</v>
      </c>
      <c r="O223" s="3">
        <v>152.20734615680101</v>
      </c>
      <c r="P223" s="3">
        <v>152.20734615680101</v>
      </c>
      <c r="Q223" s="3">
        <v>0</v>
      </c>
      <c r="R223" s="3">
        <v>0</v>
      </c>
      <c r="S223" s="3">
        <v>0</v>
      </c>
      <c r="T223" s="4">
        <v>5516.1345304344004</v>
      </c>
    </row>
    <row r="224" spans="1:20" x14ac:dyDescent="0.2">
      <c r="A224" s="3">
        <v>222</v>
      </c>
      <c r="B224" s="5">
        <v>42958</v>
      </c>
      <c r="C224" s="3">
        <v>5435.2633577490196</v>
      </c>
      <c r="D224" s="4">
        <v>132.80938672870499</v>
      </c>
      <c r="E224" s="4">
        <v>11209.1414346278</v>
      </c>
      <c r="F224" s="3">
        <v>5435.2633577490196</v>
      </c>
      <c r="G224" s="3">
        <v>5435.2633577490196</v>
      </c>
      <c r="H224" s="3">
        <v>228.42599077144399</v>
      </c>
      <c r="I224" s="3">
        <v>228.42599077144399</v>
      </c>
      <c r="J224" s="3">
        <v>228.42599077144399</v>
      </c>
      <c r="K224" s="3">
        <v>-9.4212408816541906</v>
      </c>
      <c r="L224" s="3">
        <v>-9.4212408816541906</v>
      </c>
      <c r="M224" s="3">
        <v>-9.4212408816541906</v>
      </c>
      <c r="N224" s="3">
        <v>237.84723165309799</v>
      </c>
      <c r="O224" s="3">
        <v>237.84723165309799</v>
      </c>
      <c r="P224" s="3">
        <v>237.84723165309799</v>
      </c>
      <c r="Q224" s="3">
        <v>0</v>
      </c>
      <c r="R224" s="3">
        <v>0</v>
      </c>
      <c r="S224" s="3">
        <v>0</v>
      </c>
      <c r="T224" s="4">
        <v>5663.68934852046</v>
      </c>
    </row>
    <row r="225" spans="1:20" x14ac:dyDescent="0.2">
      <c r="A225" s="3">
        <v>223</v>
      </c>
      <c r="B225" s="5">
        <v>42959</v>
      </c>
      <c r="C225" s="3">
        <v>5464.9108443089899</v>
      </c>
      <c r="D225" s="4">
        <v>-92.331043140975495</v>
      </c>
      <c r="E225" s="4">
        <v>11224.016859303299</v>
      </c>
      <c r="F225" s="3">
        <v>5464.9108443089899</v>
      </c>
      <c r="G225" s="3">
        <v>5464.9108443089899</v>
      </c>
      <c r="H225" s="3">
        <v>331.35370259369</v>
      </c>
      <c r="I225" s="3">
        <v>331.35370259369</v>
      </c>
      <c r="J225" s="3">
        <v>331.35370259369</v>
      </c>
      <c r="K225" s="3">
        <v>14.0073168117439</v>
      </c>
      <c r="L225" s="3">
        <v>14.0073168117439</v>
      </c>
      <c r="M225" s="3">
        <v>14.0073168117439</v>
      </c>
      <c r="N225" s="3">
        <v>317.34638578194603</v>
      </c>
      <c r="O225" s="3">
        <v>317.34638578194603</v>
      </c>
      <c r="P225" s="3">
        <v>317.34638578194603</v>
      </c>
      <c r="Q225" s="3">
        <v>0</v>
      </c>
      <c r="R225" s="3">
        <v>0</v>
      </c>
      <c r="S225" s="3">
        <v>0</v>
      </c>
      <c r="T225" s="4">
        <v>5796.2645469026802</v>
      </c>
    </row>
    <row r="226" spans="1:20" x14ac:dyDescent="0.2">
      <c r="A226" s="3">
        <v>224</v>
      </c>
      <c r="B226" s="5">
        <v>42960</v>
      </c>
      <c r="C226" s="3">
        <v>5494.5583308689502</v>
      </c>
      <c r="D226" s="4">
        <v>231.301447779027</v>
      </c>
      <c r="E226" s="4">
        <v>11358.707518609401</v>
      </c>
      <c r="F226" s="3">
        <v>5494.5583308689502</v>
      </c>
      <c r="G226" s="3">
        <v>5494.5583308689502</v>
      </c>
      <c r="H226" s="3">
        <v>380.207429492529</v>
      </c>
      <c r="I226" s="3">
        <v>380.207429492529</v>
      </c>
      <c r="J226" s="3">
        <v>380.207429492529</v>
      </c>
      <c r="K226" s="3">
        <v>-10.658086249649999</v>
      </c>
      <c r="L226" s="3">
        <v>-10.658086249649999</v>
      </c>
      <c r="M226" s="3">
        <v>-10.658086249649999</v>
      </c>
      <c r="N226" s="3">
        <v>390.86551574217901</v>
      </c>
      <c r="O226" s="3">
        <v>390.86551574217901</v>
      </c>
      <c r="P226" s="3">
        <v>390.86551574217901</v>
      </c>
      <c r="Q226" s="3">
        <v>0</v>
      </c>
      <c r="R226" s="3">
        <v>0</v>
      </c>
      <c r="S226" s="3">
        <v>0</v>
      </c>
      <c r="T226" s="4">
        <v>5874.7657603614798</v>
      </c>
    </row>
    <row r="227" spans="1:20" x14ac:dyDescent="0.2">
      <c r="A227" s="3">
        <v>225</v>
      </c>
      <c r="B227" s="5">
        <v>42961</v>
      </c>
      <c r="C227" s="3">
        <v>5524.2058174289104</v>
      </c>
      <c r="D227" s="4">
        <v>359.98218603442302</v>
      </c>
      <c r="E227" s="4">
        <v>11675.387110832</v>
      </c>
      <c r="F227" s="3">
        <v>5524.2058174289104</v>
      </c>
      <c r="G227" s="3">
        <v>5524.2058174289104</v>
      </c>
      <c r="H227" s="3">
        <v>477.060328776397</v>
      </c>
      <c r="I227" s="3">
        <v>477.060328776397</v>
      </c>
      <c r="J227" s="3">
        <v>477.060328776397</v>
      </c>
      <c r="K227" s="3">
        <v>18.467935572703599</v>
      </c>
      <c r="L227" s="3">
        <v>18.467935572703599</v>
      </c>
      <c r="M227" s="3">
        <v>18.467935572703599</v>
      </c>
      <c r="N227" s="3">
        <v>458.59239320369301</v>
      </c>
      <c r="O227" s="3">
        <v>458.59239320369301</v>
      </c>
      <c r="P227" s="3">
        <v>458.59239320369301</v>
      </c>
      <c r="Q227" s="3">
        <v>0</v>
      </c>
      <c r="R227" s="3">
        <v>0</v>
      </c>
      <c r="S227" s="3">
        <v>0</v>
      </c>
      <c r="T227" s="4">
        <v>6001.2661462053102</v>
      </c>
    </row>
    <row r="228" spans="1:20" x14ac:dyDescent="0.2">
      <c r="A228" s="3">
        <v>226</v>
      </c>
      <c r="B228" s="5">
        <v>42962</v>
      </c>
      <c r="C228" s="3">
        <v>5553.8533039888798</v>
      </c>
      <c r="D228" s="4">
        <v>343.74994953235699</v>
      </c>
      <c r="E228" s="4">
        <v>11411.603338794999</v>
      </c>
      <c r="F228" s="3">
        <v>5553.8533039888798</v>
      </c>
      <c r="G228" s="3">
        <v>5553.8533039888798</v>
      </c>
      <c r="H228" s="3">
        <v>522.77959418695002</v>
      </c>
      <c r="I228" s="3">
        <v>522.77959418695002</v>
      </c>
      <c r="J228" s="3">
        <v>522.77959418695002</v>
      </c>
      <c r="K228" s="3">
        <v>2.05414867928592</v>
      </c>
      <c r="L228" s="3">
        <v>2.05414867928592</v>
      </c>
      <c r="M228" s="3">
        <v>2.05414867928592</v>
      </c>
      <c r="N228" s="3">
        <v>520.72544550766395</v>
      </c>
      <c r="O228" s="3">
        <v>520.72544550766395</v>
      </c>
      <c r="P228" s="3">
        <v>520.72544550766395</v>
      </c>
      <c r="Q228" s="3">
        <v>0</v>
      </c>
      <c r="R228" s="3">
        <v>0</v>
      </c>
      <c r="S228" s="3">
        <v>0</v>
      </c>
      <c r="T228" s="4">
        <v>6076.6328981758297</v>
      </c>
    </row>
    <row r="229" spans="1:20" x14ac:dyDescent="0.2">
      <c r="A229" s="3">
        <v>227</v>
      </c>
      <c r="B229" s="5">
        <v>42963</v>
      </c>
      <c r="C229" s="3">
        <v>5583.5007905488401</v>
      </c>
      <c r="D229" s="4">
        <v>768.62637070813696</v>
      </c>
      <c r="E229" s="4">
        <v>11657.370148563299</v>
      </c>
      <c r="F229" s="3">
        <v>5583.5007905488401</v>
      </c>
      <c r="G229" s="3">
        <v>5583.5007905488401</v>
      </c>
      <c r="H229" s="3">
        <v>604.69654009080102</v>
      </c>
      <c r="I229" s="3">
        <v>604.69654009080102</v>
      </c>
      <c r="J229" s="3">
        <v>604.69654009080102</v>
      </c>
      <c r="K229" s="3">
        <v>27.238612978880301</v>
      </c>
      <c r="L229" s="3">
        <v>27.238612978880301</v>
      </c>
      <c r="M229" s="3">
        <v>27.238612978880301</v>
      </c>
      <c r="N229" s="3">
        <v>577.45792711192098</v>
      </c>
      <c r="O229" s="3">
        <v>577.45792711192098</v>
      </c>
      <c r="P229" s="3">
        <v>577.45792711192098</v>
      </c>
      <c r="Q229" s="3">
        <v>0</v>
      </c>
      <c r="R229" s="3">
        <v>0</v>
      </c>
      <c r="S229" s="3">
        <v>0</v>
      </c>
      <c r="T229" s="4">
        <v>6188.1973306396403</v>
      </c>
    </row>
    <row r="230" spans="1:20" x14ac:dyDescent="0.2">
      <c r="A230" s="3">
        <v>228</v>
      </c>
      <c r="B230" s="5">
        <v>42964</v>
      </c>
      <c r="C230" s="3">
        <v>5613.1482771088104</v>
      </c>
      <c r="D230" s="4">
        <v>617.17298899341495</v>
      </c>
      <c r="E230" s="4">
        <v>11732.9208627773</v>
      </c>
      <c r="F230" s="3">
        <v>5613.1482771088104</v>
      </c>
      <c r="G230" s="3">
        <v>5613.1482771088104</v>
      </c>
      <c r="H230" s="3">
        <v>587.27449969136399</v>
      </c>
      <c r="I230" s="3">
        <v>587.27449969136399</v>
      </c>
      <c r="J230" s="3">
        <v>587.27449969136399</v>
      </c>
      <c r="K230" s="3">
        <v>-41.688686911335701</v>
      </c>
      <c r="L230" s="3">
        <v>-41.688686911335701</v>
      </c>
      <c r="M230" s="3">
        <v>-41.688686911335701</v>
      </c>
      <c r="N230" s="3">
        <v>628.96318660270003</v>
      </c>
      <c r="O230" s="3">
        <v>628.96318660270003</v>
      </c>
      <c r="P230" s="3">
        <v>628.96318660270003</v>
      </c>
      <c r="Q230" s="3">
        <v>0</v>
      </c>
      <c r="R230" s="3">
        <v>0</v>
      </c>
      <c r="S230" s="3">
        <v>0</v>
      </c>
      <c r="T230" s="4">
        <v>6200.4227768001701</v>
      </c>
    </row>
    <row r="231" spans="1:20" x14ac:dyDescent="0.2">
      <c r="A231" s="3">
        <v>229</v>
      </c>
      <c r="B231" s="5">
        <v>42965</v>
      </c>
      <c r="C231" s="3">
        <v>5642.7957636687697</v>
      </c>
      <c r="D231" s="4">
        <v>636.71906717977299</v>
      </c>
      <c r="E231" s="4">
        <v>11896.1232455627</v>
      </c>
      <c r="F231" s="3">
        <v>5642.7957636687697</v>
      </c>
      <c r="G231" s="3">
        <v>5642.7957636687697</v>
      </c>
      <c r="H231" s="3">
        <v>665.96027255685999</v>
      </c>
      <c r="I231" s="3">
        <v>665.96027255685999</v>
      </c>
      <c r="J231" s="3">
        <v>665.96027255685999</v>
      </c>
      <c r="K231" s="3">
        <v>-9.4212408815176794</v>
      </c>
      <c r="L231" s="3">
        <v>-9.4212408815176794</v>
      </c>
      <c r="M231" s="3">
        <v>-9.4212408815176794</v>
      </c>
      <c r="N231" s="3">
        <v>675.38151343837706</v>
      </c>
      <c r="O231" s="3">
        <v>675.38151343837706</v>
      </c>
      <c r="P231" s="3">
        <v>675.38151343837706</v>
      </c>
      <c r="Q231" s="3">
        <v>0</v>
      </c>
      <c r="R231" s="3">
        <v>0</v>
      </c>
      <c r="S231" s="3">
        <v>0</v>
      </c>
      <c r="T231" s="4">
        <v>6308.7560362256299</v>
      </c>
    </row>
    <row r="232" spans="1:20" x14ac:dyDescent="0.2">
      <c r="A232" s="3">
        <v>230</v>
      </c>
      <c r="B232" s="5">
        <v>42966</v>
      </c>
      <c r="C232" s="3">
        <v>5672.44325022873</v>
      </c>
      <c r="D232" s="4">
        <v>526.75402943443305</v>
      </c>
      <c r="E232" s="4">
        <v>11806.723591019399</v>
      </c>
      <c r="F232" s="3">
        <v>5672.44325022873</v>
      </c>
      <c r="G232" s="3">
        <v>5672.44325022873</v>
      </c>
      <c r="H232" s="3">
        <v>730.81632051753195</v>
      </c>
      <c r="I232" s="3">
        <v>730.81632051753195</v>
      </c>
      <c r="J232" s="3">
        <v>730.81632051753195</v>
      </c>
      <c r="K232" s="3">
        <v>14.0073168117839</v>
      </c>
      <c r="L232" s="3">
        <v>14.0073168117839</v>
      </c>
      <c r="M232" s="3">
        <v>14.0073168117839</v>
      </c>
      <c r="N232" s="3">
        <v>716.80900370574795</v>
      </c>
      <c r="O232" s="3">
        <v>716.80900370574795</v>
      </c>
      <c r="P232" s="3">
        <v>716.80900370574795</v>
      </c>
      <c r="Q232" s="3">
        <v>0</v>
      </c>
      <c r="R232" s="3">
        <v>0</v>
      </c>
      <c r="S232" s="3">
        <v>0</v>
      </c>
      <c r="T232" s="4">
        <v>6403.2595707462697</v>
      </c>
    </row>
    <row r="233" spans="1:20" x14ac:dyDescent="0.2">
      <c r="A233" s="3">
        <v>231</v>
      </c>
      <c r="B233" s="5">
        <v>42967</v>
      </c>
      <c r="C233" s="3">
        <v>5702.0907367887003</v>
      </c>
      <c r="D233" s="4">
        <v>1007.77073813089</v>
      </c>
      <c r="E233" s="4">
        <v>12556.167205239801</v>
      </c>
      <c r="F233" s="3">
        <v>5702.0907367887003</v>
      </c>
      <c r="G233" s="3">
        <v>5702.0907367887003</v>
      </c>
      <c r="H233" s="3">
        <v>742.63074036342505</v>
      </c>
      <c r="I233" s="3">
        <v>742.63074036342505</v>
      </c>
      <c r="J233" s="3">
        <v>742.63074036342505</v>
      </c>
      <c r="K233" s="3">
        <v>-10.658086249623601</v>
      </c>
      <c r="L233" s="3">
        <v>-10.658086249623601</v>
      </c>
      <c r="M233" s="3">
        <v>-10.658086249623601</v>
      </c>
      <c r="N233" s="3">
        <v>753.28882661304897</v>
      </c>
      <c r="O233" s="3">
        <v>753.28882661304897</v>
      </c>
      <c r="P233" s="3">
        <v>753.28882661304897</v>
      </c>
      <c r="Q233" s="3">
        <v>0</v>
      </c>
      <c r="R233" s="3">
        <v>0</v>
      </c>
      <c r="S233" s="3">
        <v>0</v>
      </c>
      <c r="T233" s="4">
        <v>6444.7214771521203</v>
      </c>
    </row>
    <row r="234" spans="1:20" x14ac:dyDescent="0.2">
      <c r="A234" s="3">
        <v>232</v>
      </c>
      <c r="B234" s="5">
        <v>42968</v>
      </c>
      <c r="C234" s="3">
        <v>5731.7382233486596</v>
      </c>
      <c r="D234" s="4">
        <v>991.55772091889901</v>
      </c>
      <c r="E234" s="4">
        <v>12029.9181405864</v>
      </c>
      <c r="F234" s="3">
        <v>5731.7382233486596</v>
      </c>
      <c r="G234" s="3">
        <v>5731.7382233486596</v>
      </c>
      <c r="H234" s="3">
        <v>803.273140191724</v>
      </c>
      <c r="I234" s="3">
        <v>803.273140191724</v>
      </c>
      <c r="J234" s="3">
        <v>803.273140191724</v>
      </c>
      <c r="K234" s="3">
        <v>18.4679355727345</v>
      </c>
      <c r="L234" s="3">
        <v>18.4679355727345</v>
      </c>
      <c r="M234" s="3">
        <v>18.4679355727345</v>
      </c>
      <c r="N234" s="3">
        <v>784.80520461898902</v>
      </c>
      <c r="O234" s="3">
        <v>784.80520461898902</v>
      </c>
      <c r="P234" s="3">
        <v>784.80520461898902</v>
      </c>
      <c r="Q234" s="3">
        <v>0</v>
      </c>
      <c r="R234" s="3">
        <v>0</v>
      </c>
      <c r="S234" s="3">
        <v>0</v>
      </c>
      <c r="T234" s="4">
        <v>6535.0113635403904</v>
      </c>
    </row>
    <row r="235" spans="1:20" x14ac:dyDescent="0.2">
      <c r="A235" s="3">
        <v>233</v>
      </c>
      <c r="B235" s="5">
        <v>42969</v>
      </c>
      <c r="C235" s="3">
        <v>5761.3857099086299</v>
      </c>
      <c r="D235" s="4">
        <v>860.54335711342401</v>
      </c>
      <c r="E235" s="4">
        <v>12105.562297603499</v>
      </c>
      <c r="F235" s="3">
        <v>5761.3857099086299</v>
      </c>
      <c r="G235" s="3">
        <v>5761.3857099086299</v>
      </c>
      <c r="H235" s="3">
        <v>813.33449039853497</v>
      </c>
      <c r="I235" s="3">
        <v>813.33449039853497</v>
      </c>
      <c r="J235" s="3">
        <v>813.33449039853497</v>
      </c>
      <c r="K235" s="3">
        <v>2.0541486793032</v>
      </c>
      <c r="L235" s="3">
        <v>2.0541486793032</v>
      </c>
      <c r="M235" s="3">
        <v>2.0541486793032</v>
      </c>
      <c r="N235" s="3">
        <v>811.28034171923196</v>
      </c>
      <c r="O235" s="3">
        <v>811.28034171923196</v>
      </c>
      <c r="P235" s="3">
        <v>811.28034171923196</v>
      </c>
      <c r="Q235" s="3">
        <v>0</v>
      </c>
      <c r="R235" s="3">
        <v>0</v>
      </c>
      <c r="S235" s="3">
        <v>0</v>
      </c>
      <c r="T235" s="4">
        <v>6574.7202003071598</v>
      </c>
    </row>
    <row r="236" spans="1:20" x14ac:dyDescent="0.2">
      <c r="A236" s="3">
        <v>234</v>
      </c>
      <c r="B236" s="5">
        <v>42970</v>
      </c>
      <c r="C236" s="3">
        <v>5791.0331964685902</v>
      </c>
      <c r="D236" s="4">
        <v>1727.9524526998</v>
      </c>
      <c r="E236" s="4">
        <v>12699.179207491799</v>
      </c>
      <c r="F236" s="3">
        <v>5791.0331964685902</v>
      </c>
      <c r="G236" s="3">
        <v>5791.0331964685902</v>
      </c>
      <c r="H236" s="3">
        <v>859.81306147016005</v>
      </c>
      <c r="I236" s="3">
        <v>859.81306147016005</v>
      </c>
      <c r="J236" s="3">
        <v>859.81306147016005</v>
      </c>
      <c r="K236" s="3">
        <v>27.238612978783301</v>
      </c>
      <c r="L236" s="3">
        <v>27.238612978783301</v>
      </c>
      <c r="M236" s="3">
        <v>27.238612978783301</v>
      </c>
      <c r="N236" s="3">
        <v>832.57444849137596</v>
      </c>
      <c r="O236" s="3">
        <v>832.57444849137596</v>
      </c>
      <c r="P236" s="3">
        <v>832.57444849137596</v>
      </c>
      <c r="Q236" s="3">
        <v>0</v>
      </c>
      <c r="R236" s="3">
        <v>0</v>
      </c>
      <c r="S236" s="3">
        <v>0</v>
      </c>
      <c r="T236" s="4">
        <v>6650.8462579387497</v>
      </c>
    </row>
    <row r="237" spans="1:20" x14ac:dyDescent="0.2">
      <c r="A237" s="3">
        <v>235</v>
      </c>
      <c r="B237" s="5">
        <v>42971</v>
      </c>
      <c r="C237" s="3">
        <v>5820.6806830285605</v>
      </c>
      <c r="D237" s="4">
        <v>925.03954718402304</v>
      </c>
      <c r="E237" s="4">
        <v>12283.601950472301</v>
      </c>
      <c r="F237" s="3">
        <v>5820.6806830285605</v>
      </c>
      <c r="G237" s="3">
        <v>5820.6806830285605</v>
      </c>
      <c r="H237" s="3">
        <v>806.80023434768304</v>
      </c>
      <c r="I237" s="3">
        <v>806.80023434768304</v>
      </c>
      <c r="J237" s="3">
        <v>806.80023434768304</v>
      </c>
      <c r="K237" s="3">
        <v>-41.688686911434303</v>
      </c>
      <c r="L237" s="3">
        <v>-41.688686911434303</v>
      </c>
      <c r="M237" s="3">
        <v>-41.688686911434303</v>
      </c>
      <c r="N237" s="3">
        <v>848.48892125911698</v>
      </c>
      <c r="O237" s="3">
        <v>848.48892125911698</v>
      </c>
      <c r="P237" s="3">
        <v>848.48892125911698</v>
      </c>
      <c r="Q237" s="3">
        <v>0</v>
      </c>
      <c r="R237" s="3">
        <v>0</v>
      </c>
      <c r="S237" s="3">
        <v>0</v>
      </c>
      <c r="T237" s="4">
        <v>6627.4809173762396</v>
      </c>
    </row>
    <row r="238" spans="1:20" x14ac:dyDescent="0.2">
      <c r="A238" s="3">
        <v>236</v>
      </c>
      <c r="B238" s="5">
        <v>42972</v>
      </c>
      <c r="C238" s="3">
        <v>5850.3281695885198</v>
      </c>
      <c r="D238" s="4">
        <v>1178.0138339402899</v>
      </c>
      <c r="E238" s="4">
        <v>12079.0067636653</v>
      </c>
      <c r="F238" s="3">
        <v>5850.3281695885198</v>
      </c>
      <c r="G238" s="3">
        <v>5850.3281695885198</v>
      </c>
      <c r="H238" s="3">
        <v>849.35139769539501</v>
      </c>
      <c r="I238" s="3">
        <v>849.35139769539501</v>
      </c>
      <c r="J238" s="3">
        <v>849.35139769539501</v>
      </c>
      <c r="K238" s="3">
        <v>-9.4212408817386795</v>
      </c>
      <c r="L238" s="3">
        <v>-9.4212408817386795</v>
      </c>
      <c r="M238" s="3">
        <v>-9.4212408817386795</v>
      </c>
      <c r="N238" s="3">
        <v>858.77263857713297</v>
      </c>
      <c r="O238" s="3">
        <v>858.77263857713297</v>
      </c>
      <c r="P238" s="3">
        <v>858.77263857713297</v>
      </c>
      <c r="Q238" s="3">
        <v>0</v>
      </c>
      <c r="R238" s="3">
        <v>0</v>
      </c>
      <c r="S238" s="3">
        <v>0</v>
      </c>
      <c r="T238" s="4">
        <v>6699.6795672839198</v>
      </c>
    </row>
    <row r="239" spans="1:20" x14ac:dyDescent="0.2">
      <c r="A239" s="3">
        <v>237</v>
      </c>
      <c r="B239" s="5">
        <v>42973</v>
      </c>
      <c r="C239" s="3">
        <v>5879.9756561484801</v>
      </c>
      <c r="D239" s="4">
        <v>650.02159594753095</v>
      </c>
      <c r="E239" s="4">
        <v>12654.6891705491</v>
      </c>
      <c r="F239" s="3">
        <v>5879.9756561484801</v>
      </c>
      <c r="G239" s="3">
        <v>5879.9756561484801</v>
      </c>
      <c r="H239" s="3">
        <v>877.13856051813502</v>
      </c>
      <c r="I239" s="3">
        <v>877.13856051813502</v>
      </c>
      <c r="J239" s="3">
        <v>877.13856051813502</v>
      </c>
      <c r="K239" s="3">
        <v>14.0073168118076</v>
      </c>
      <c r="L239" s="3">
        <v>14.0073168118076</v>
      </c>
      <c r="M239" s="3">
        <v>14.0073168118076</v>
      </c>
      <c r="N239" s="3">
        <v>863.13124370632704</v>
      </c>
      <c r="O239" s="3">
        <v>863.13124370632704</v>
      </c>
      <c r="P239" s="3">
        <v>863.13124370632704</v>
      </c>
      <c r="Q239" s="3">
        <v>0</v>
      </c>
      <c r="R239" s="3">
        <v>0</v>
      </c>
      <c r="S239" s="3">
        <v>0</v>
      </c>
      <c r="T239" s="4">
        <v>6757.1142166666205</v>
      </c>
    </row>
    <row r="240" spans="1:20" x14ac:dyDescent="0.2">
      <c r="A240" s="3">
        <v>238</v>
      </c>
      <c r="B240" s="5">
        <v>42974</v>
      </c>
      <c r="C240" s="3">
        <v>5909.6231427084504</v>
      </c>
      <c r="D240" s="4">
        <v>1599.8173825188201</v>
      </c>
      <c r="E240" s="4">
        <v>12499.0590127504</v>
      </c>
      <c r="F240" s="3">
        <v>5909.6231427084504</v>
      </c>
      <c r="G240" s="3">
        <v>5909.6231427084504</v>
      </c>
      <c r="H240" s="3">
        <v>850.58110311394</v>
      </c>
      <c r="I240" s="3">
        <v>850.58110311394</v>
      </c>
      <c r="J240" s="3">
        <v>850.58110311394</v>
      </c>
      <c r="K240" s="3">
        <v>-10.658086249539201</v>
      </c>
      <c r="L240" s="3">
        <v>-10.658086249539201</v>
      </c>
      <c r="M240" s="3">
        <v>-10.658086249539201</v>
      </c>
      <c r="N240" s="3">
        <v>861.239189363479</v>
      </c>
      <c r="O240" s="3">
        <v>861.239189363479</v>
      </c>
      <c r="P240" s="3">
        <v>861.239189363479</v>
      </c>
      <c r="Q240" s="3">
        <v>0</v>
      </c>
      <c r="R240" s="3">
        <v>0</v>
      </c>
      <c r="S240" s="3">
        <v>0</v>
      </c>
      <c r="T240" s="4">
        <v>6760.2042458223896</v>
      </c>
    </row>
    <row r="241" spans="1:20" x14ac:dyDescent="0.2">
      <c r="A241" s="3">
        <v>239</v>
      </c>
      <c r="B241" s="5">
        <v>42975</v>
      </c>
      <c r="C241" s="3">
        <v>5939.2706292684097</v>
      </c>
      <c r="D241" s="4">
        <v>789.52854127847502</v>
      </c>
      <c r="E241" s="4">
        <v>11812.9062292409</v>
      </c>
      <c r="F241" s="3">
        <v>5939.2706292684097</v>
      </c>
      <c r="G241" s="3">
        <v>5939.2706292684097</v>
      </c>
      <c r="H241" s="3">
        <v>871.22216896764405</v>
      </c>
      <c r="I241" s="3">
        <v>871.22216896764405</v>
      </c>
      <c r="J241" s="3">
        <v>871.22216896764405</v>
      </c>
      <c r="K241" s="3">
        <v>18.467935572765398</v>
      </c>
      <c r="L241" s="3">
        <v>18.467935572765398</v>
      </c>
      <c r="M241" s="3">
        <v>18.467935572765398</v>
      </c>
      <c r="N241" s="3">
        <v>852.75423339487895</v>
      </c>
      <c r="O241" s="3">
        <v>852.75423339487895</v>
      </c>
      <c r="P241" s="3">
        <v>852.75423339487895</v>
      </c>
      <c r="Q241" s="3">
        <v>0</v>
      </c>
      <c r="R241" s="3">
        <v>0</v>
      </c>
      <c r="S241" s="3">
        <v>0</v>
      </c>
      <c r="T241" s="4">
        <v>6810.4927982360596</v>
      </c>
    </row>
    <row r="242" spans="1:20" x14ac:dyDescent="0.2">
      <c r="A242" s="3">
        <v>240</v>
      </c>
      <c r="B242" s="5">
        <v>42976</v>
      </c>
      <c r="C242" s="3">
        <v>5968.91811582838</v>
      </c>
      <c r="D242" s="4">
        <v>1301.43443086599</v>
      </c>
      <c r="E242" s="4">
        <v>12169.425208139301</v>
      </c>
      <c r="F242" s="3">
        <v>5968.91811582838</v>
      </c>
      <c r="G242" s="3">
        <v>5968.91811582838</v>
      </c>
      <c r="H242" s="3">
        <v>839.38814222701001</v>
      </c>
      <c r="I242" s="3">
        <v>839.38814222701001</v>
      </c>
      <c r="J242" s="3">
        <v>839.38814222701001</v>
      </c>
      <c r="K242" s="3">
        <v>2.05414867932048</v>
      </c>
      <c r="L242" s="3">
        <v>2.05414867932048</v>
      </c>
      <c r="M242" s="3">
        <v>2.05414867932048</v>
      </c>
      <c r="N242" s="3">
        <v>837.33399354768903</v>
      </c>
      <c r="O242" s="3">
        <v>837.33399354768903</v>
      </c>
      <c r="P242" s="3">
        <v>837.33399354768903</v>
      </c>
      <c r="Q242" s="3">
        <v>0</v>
      </c>
      <c r="R242" s="3">
        <v>0</v>
      </c>
      <c r="S242" s="3">
        <v>0</v>
      </c>
      <c r="T242" s="4">
        <v>6808.3062580553897</v>
      </c>
    </row>
    <row r="243" spans="1:20" x14ac:dyDescent="0.2">
      <c r="A243" s="3">
        <v>241</v>
      </c>
      <c r="B243" s="5">
        <v>42977</v>
      </c>
      <c r="C243" s="3">
        <v>5998.5656023883403</v>
      </c>
      <c r="D243" s="4">
        <v>1056.59760028146</v>
      </c>
      <c r="E243" s="4">
        <v>12214.7154661569</v>
      </c>
      <c r="F243" s="3">
        <v>5998.5656023883403</v>
      </c>
      <c r="G243" s="3">
        <v>5998.5656023883403</v>
      </c>
      <c r="H243" s="3">
        <v>841.89271153589402</v>
      </c>
      <c r="I243" s="3">
        <v>841.89271153589402</v>
      </c>
      <c r="J243" s="3">
        <v>841.89271153589402</v>
      </c>
      <c r="K243" s="3">
        <v>27.238612978798098</v>
      </c>
      <c r="L243" s="3">
        <v>27.238612978798098</v>
      </c>
      <c r="M243" s="3">
        <v>27.238612978798098</v>
      </c>
      <c r="N243" s="3">
        <v>814.65409855709595</v>
      </c>
      <c r="O243" s="3">
        <v>814.65409855709595</v>
      </c>
      <c r="P243" s="3">
        <v>814.65409855709595</v>
      </c>
      <c r="Q243" s="3">
        <v>0</v>
      </c>
      <c r="R243" s="3">
        <v>0</v>
      </c>
      <c r="S243" s="3">
        <v>0</v>
      </c>
      <c r="T243" s="4">
        <v>6840.4583139242404</v>
      </c>
    </row>
    <row r="244" spans="1:20" x14ac:dyDescent="0.2">
      <c r="A244" s="3">
        <v>242</v>
      </c>
      <c r="B244" s="5">
        <v>42978</v>
      </c>
      <c r="C244" s="3">
        <v>6028.2212809923403</v>
      </c>
      <c r="D244" s="4">
        <v>931.49979065535797</v>
      </c>
      <c r="E244" s="4">
        <v>12425.2790505512</v>
      </c>
      <c r="F244" s="3">
        <v>6028.2212809923403</v>
      </c>
      <c r="G244" s="3">
        <v>6028.2212809923403</v>
      </c>
      <c r="H244" s="3">
        <v>742.73872645264203</v>
      </c>
      <c r="I244" s="3">
        <v>742.73872645264203</v>
      </c>
      <c r="J244" s="3">
        <v>742.73872645264203</v>
      </c>
      <c r="K244" s="3">
        <v>-41.688686911387101</v>
      </c>
      <c r="L244" s="3">
        <v>-41.688686911387101</v>
      </c>
      <c r="M244" s="3">
        <v>-41.688686911387101</v>
      </c>
      <c r="N244" s="3">
        <v>784.42741336402901</v>
      </c>
      <c r="O244" s="3">
        <v>784.42741336402901</v>
      </c>
      <c r="P244" s="3">
        <v>784.42741336402901</v>
      </c>
      <c r="Q244" s="3">
        <v>0</v>
      </c>
      <c r="R244" s="3">
        <v>0</v>
      </c>
      <c r="S244" s="3">
        <v>0</v>
      </c>
      <c r="T244" s="4">
        <v>6770.96000744499</v>
      </c>
    </row>
    <row r="245" spans="1:20" x14ac:dyDescent="0.2">
      <c r="A245" s="3">
        <v>243</v>
      </c>
      <c r="B245" s="5">
        <v>42979</v>
      </c>
      <c r="C245" s="3">
        <v>6057.8769595963504</v>
      </c>
      <c r="D245" s="4">
        <v>1321.8551316555499</v>
      </c>
      <c r="E245" s="4">
        <v>12409.926338707901</v>
      </c>
      <c r="F245" s="3">
        <v>6057.8769595963504</v>
      </c>
      <c r="G245" s="3">
        <v>6057.8769595963504</v>
      </c>
      <c r="H245" s="3">
        <v>737.002529416024</v>
      </c>
      <c r="I245" s="3">
        <v>737.002529416024</v>
      </c>
      <c r="J245" s="3">
        <v>737.002529416024</v>
      </c>
      <c r="K245" s="3">
        <v>-9.4212408816021593</v>
      </c>
      <c r="L245" s="3">
        <v>-9.4212408816021593</v>
      </c>
      <c r="M245" s="3">
        <v>-9.4212408816021593</v>
      </c>
      <c r="N245" s="3">
        <v>746.42377029762702</v>
      </c>
      <c r="O245" s="3">
        <v>746.42377029762702</v>
      </c>
      <c r="P245" s="3">
        <v>746.42377029762702</v>
      </c>
      <c r="Q245" s="3">
        <v>0</v>
      </c>
      <c r="R245" s="3">
        <v>0</v>
      </c>
      <c r="S245" s="3">
        <v>0</v>
      </c>
      <c r="T245" s="4">
        <v>6794.87948901237</v>
      </c>
    </row>
    <row r="246" spans="1:20" x14ac:dyDescent="0.2">
      <c r="A246" s="3">
        <v>244</v>
      </c>
      <c r="B246" s="5">
        <v>42980</v>
      </c>
      <c r="C246" s="3">
        <v>6087.5326382003504</v>
      </c>
      <c r="D246" s="4">
        <v>940.95430806110005</v>
      </c>
      <c r="E246" s="4">
        <v>11963.053757342601</v>
      </c>
      <c r="F246" s="3">
        <v>6087.5326382003504</v>
      </c>
      <c r="G246" s="3">
        <v>6087.5326382003504</v>
      </c>
      <c r="H246" s="3">
        <v>714.49692374183905</v>
      </c>
      <c r="I246" s="3">
        <v>714.49692374183905</v>
      </c>
      <c r="J246" s="3">
        <v>714.49692374183905</v>
      </c>
      <c r="K246" s="3">
        <v>14.0073168116978</v>
      </c>
      <c r="L246" s="3">
        <v>14.0073168116978</v>
      </c>
      <c r="M246" s="3">
        <v>14.0073168116978</v>
      </c>
      <c r="N246" s="3">
        <v>700.48960693014101</v>
      </c>
      <c r="O246" s="3">
        <v>700.48960693014101</v>
      </c>
      <c r="P246" s="3">
        <v>700.48960693014101</v>
      </c>
      <c r="Q246" s="3">
        <v>0</v>
      </c>
      <c r="R246" s="3">
        <v>0</v>
      </c>
      <c r="S246" s="3">
        <v>0</v>
      </c>
      <c r="T246" s="4">
        <v>6802.0295619421904</v>
      </c>
    </row>
    <row r="247" spans="1:20" x14ac:dyDescent="0.2">
      <c r="A247" s="3">
        <v>245</v>
      </c>
      <c r="B247" s="5">
        <v>42981</v>
      </c>
      <c r="C247" s="3">
        <v>6117.1883168043496</v>
      </c>
      <c r="D247" s="4">
        <v>1460.4049096543199</v>
      </c>
      <c r="E247" s="4">
        <v>12625.129824257499</v>
      </c>
      <c r="F247" s="3">
        <v>6117.1883168043496</v>
      </c>
      <c r="G247" s="3">
        <v>6117.1883168043496</v>
      </c>
      <c r="H247" s="3">
        <v>635.90880994586701</v>
      </c>
      <c r="I247" s="3">
        <v>635.90880994586701</v>
      </c>
      <c r="J247" s="3">
        <v>635.90880994586701</v>
      </c>
      <c r="K247" s="3">
        <v>-10.658086249704899</v>
      </c>
      <c r="L247" s="3">
        <v>-10.658086249704899</v>
      </c>
      <c r="M247" s="3">
        <v>-10.658086249704899</v>
      </c>
      <c r="N247" s="3">
        <v>646.56689619557096</v>
      </c>
      <c r="O247" s="3">
        <v>646.56689619557096</v>
      </c>
      <c r="P247" s="3">
        <v>646.56689619557096</v>
      </c>
      <c r="Q247" s="3">
        <v>0</v>
      </c>
      <c r="R247" s="3">
        <v>0</v>
      </c>
      <c r="S247" s="3">
        <v>0</v>
      </c>
      <c r="T247" s="4">
        <v>6753.09712675022</v>
      </c>
    </row>
    <row r="248" spans="1:20" x14ac:dyDescent="0.2">
      <c r="A248" s="3">
        <v>246</v>
      </c>
      <c r="B248" s="5">
        <v>42982</v>
      </c>
      <c r="C248" s="3">
        <v>6146.8439954083497</v>
      </c>
      <c r="D248" s="4">
        <v>1089.7516957878199</v>
      </c>
      <c r="E248" s="4">
        <v>12148.349047256899</v>
      </c>
      <c r="F248" s="3">
        <v>6146.8439954083497</v>
      </c>
      <c r="G248" s="3">
        <v>6146.8439954083497</v>
      </c>
      <c r="H248" s="3">
        <v>603.17869147908903</v>
      </c>
      <c r="I248" s="3">
        <v>603.17869147908903</v>
      </c>
      <c r="J248" s="3">
        <v>603.17869147908903</v>
      </c>
      <c r="K248" s="3">
        <v>18.467935572720801</v>
      </c>
      <c r="L248" s="3">
        <v>18.467935572720801</v>
      </c>
      <c r="M248" s="3">
        <v>18.467935572720801</v>
      </c>
      <c r="N248" s="3">
        <v>584.71075590636895</v>
      </c>
      <c r="O248" s="3">
        <v>584.71075590636895</v>
      </c>
      <c r="P248" s="3">
        <v>584.71075590636895</v>
      </c>
      <c r="Q248" s="3">
        <v>0</v>
      </c>
      <c r="R248" s="3">
        <v>0</v>
      </c>
      <c r="S248" s="3">
        <v>0</v>
      </c>
      <c r="T248" s="4">
        <v>6750.0226868874397</v>
      </c>
    </row>
    <row r="249" spans="1:20" x14ac:dyDescent="0.2">
      <c r="A249" s="3">
        <v>247</v>
      </c>
      <c r="B249" s="5">
        <v>42983</v>
      </c>
      <c r="C249" s="3">
        <v>6176.4996740123597</v>
      </c>
      <c r="D249" s="4">
        <v>1150.59886967785</v>
      </c>
      <c r="E249" s="4">
        <v>12394.5885591403</v>
      </c>
      <c r="F249" s="3">
        <v>6176.4996740123597</v>
      </c>
      <c r="G249" s="3">
        <v>6176.4996740123597</v>
      </c>
      <c r="H249" s="3">
        <v>517.15929199937602</v>
      </c>
      <c r="I249" s="3">
        <v>517.15929199937602</v>
      </c>
      <c r="J249" s="3">
        <v>517.15929199937602</v>
      </c>
      <c r="K249" s="3">
        <v>2.0541486792915502</v>
      </c>
      <c r="L249" s="3">
        <v>2.0541486792915502</v>
      </c>
      <c r="M249" s="3">
        <v>2.0541486792915502</v>
      </c>
      <c r="N249" s="3">
        <v>515.10514332008495</v>
      </c>
      <c r="O249" s="3">
        <v>515.10514332008495</v>
      </c>
      <c r="P249" s="3">
        <v>515.10514332008495</v>
      </c>
      <c r="Q249" s="3">
        <v>0</v>
      </c>
      <c r="R249" s="3">
        <v>0</v>
      </c>
      <c r="S249" s="3">
        <v>0</v>
      </c>
      <c r="T249" s="4">
        <v>6693.6589660117297</v>
      </c>
    </row>
    <row r="250" spans="1:20" x14ac:dyDescent="0.2">
      <c r="A250" s="3">
        <v>248</v>
      </c>
      <c r="B250" s="5">
        <v>42984</v>
      </c>
      <c r="C250" s="3">
        <v>6206.1553526163598</v>
      </c>
      <c r="D250" s="4">
        <v>868.82715485020003</v>
      </c>
      <c r="E250" s="4">
        <v>12377.1334771439</v>
      </c>
      <c r="F250" s="3">
        <v>6206.1553526163598</v>
      </c>
      <c r="G250" s="3">
        <v>6206.1553526163598</v>
      </c>
      <c r="H250" s="3">
        <v>465.31468864622298</v>
      </c>
      <c r="I250" s="3">
        <v>465.31468864622298</v>
      </c>
      <c r="J250" s="3">
        <v>465.31468864622298</v>
      </c>
      <c r="K250" s="3">
        <v>27.238612978913299</v>
      </c>
      <c r="L250" s="3">
        <v>27.238612978913299</v>
      </c>
      <c r="M250" s="3">
        <v>27.238612978913299</v>
      </c>
      <c r="N250" s="3">
        <v>438.07607566731002</v>
      </c>
      <c r="O250" s="3">
        <v>438.07607566731002</v>
      </c>
      <c r="P250" s="3">
        <v>438.07607566731002</v>
      </c>
      <c r="Q250" s="3">
        <v>0</v>
      </c>
      <c r="R250" s="3">
        <v>0</v>
      </c>
      <c r="S250" s="3">
        <v>0</v>
      </c>
      <c r="T250" s="4">
        <v>6671.4700412625798</v>
      </c>
    </row>
    <row r="251" spans="1:20" x14ac:dyDescent="0.2">
      <c r="A251" s="3">
        <v>249</v>
      </c>
      <c r="B251" s="5">
        <v>42985</v>
      </c>
      <c r="C251" s="3">
        <v>6235.8110312203598</v>
      </c>
      <c r="D251" s="4">
        <v>973.57466061833202</v>
      </c>
      <c r="E251" s="4">
        <v>12097.068780534701</v>
      </c>
      <c r="F251" s="3">
        <v>6235.8110312203598</v>
      </c>
      <c r="G251" s="3">
        <v>6235.8110312203598</v>
      </c>
      <c r="H251" s="3">
        <v>312.41318203373601</v>
      </c>
      <c r="I251" s="3">
        <v>312.41318203373601</v>
      </c>
      <c r="J251" s="3">
        <v>312.41318203373601</v>
      </c>
      <c r="K251" s="3">
        <v>-41.688686911374099</v>
      </c>
      <c r="L251" s="3">
        <v>-41.688686911374099</v>
      </c>
      <c r="M251" s="3">
        <v>-41.688686911374099</v>
      </c>
      <c r="N251" s="3">
        <v>354.10186894511003</v>
      </c>
      <c r="O251" s="3">
        <v>354.10186894511003</v>
      </c>
      <c r="P251" s="3">
        <v>354.10186894511003</v>
      </c>
      <c r="Q251" s="3">
        <v>0</v>
      </c>
      <c r="R251" s="3">
        <v>0</v>
      </c>
      <c r="S251" s="3">
        <v>0</v>
      </c>
      <c r="T251" s="4">
        <v>6548.2242132540996</v>
      </c>
    </row>
    <row r="252" spans="1:20" x14ac:dyDescent="0.2">
      <c r="A252" s="3">
        <v>250</v>
      </c>
      <c r="B252" s="5">
        <v>42986</v>
      </c>
      <c r="C252" s="3">
        <v>6265.4667098243699</v>
      </c>
      <c r="D252" s="4">
        <v>508.56304747495199</v>
      </c>
      <c r="E252" s="4">
        <v>11848.073639668</v>
      </c>
      <c r="F252" s="3">
        <v>6265.4667098243699</v>
      </c>
      <c r="G252" s="3">
        <v>6265.4667098243699</v>
      </c>
      <c r="H252" s="3">
        <v>254.39871283556801</v>
      </c>
      <c r="I252" s="3">
        <v>254.39871283556801</v>
      </c>
      <c r="J252" s="3">
        <v>254.39871283556801</v>
      </c>
      <c r="K252" s="3">
        <v>-9.4212408816107498</v>
      </c>
      <c r="L252" s="3">
        <v>-9.4212408816107498</v>
      </c>
      <c r="M252" s="3">
        <v>-9.4212408816107498</v>
      </c>
      <c r="N252" s="3">
        <v>263.81995371717801</v>
      </c>
      <c r="O252" s="3">
        <v>263.81995371717801</v>
      </c>
      <c r="P252" s="3">
        <v>263.81995371717801</v>
      </c>
      <c r="Q252" s="3">
        <v>0</v>
      </c>
      <c r="R252" s="3">
        <v>0</v>
      </c>
      <c r="S252" s="3">
        <v>0</v>
      </c>
      <c r="T252" s="4">
        <v>6519.8654226599301</v>
      </c>
    </row>
    <row r="253" spans="1:20" x14ac:dyDescent="0.2">
      <c r="A253" s="3">
        <v>251</v>
      </c>
      <c r="B253" s="5">
        <v>42987</v>
      </c>
      <c r="C253" s="3">
        <v>6295.12238842837</v>
      </c>
      <c r="D253" s="4">
        <v>428.94888080189298</v>
      </c>
      <c r="E253" s="4">
        <v>11708.9368167106</v>
      </c>
      <c r="F253" s="3">
        <v>6295.12238842837</v>
      </c>
      <c r="G253" s="3">
        <v>6295.12238842837</v>
      </c>
      <c r="H253" s="3">
        <v>182.037223461114</v>
      </c>
      <c r="I253" s="3">
        <v>182.037223461114</v>
      </c>
      <c r="J253" s="3">
        <v>182.037223461114</v>
      </c>
      <c r="K253" s="3">
        <v>14.007316811887801</v>
      </c>
      <c r="L253" s="3">
        <v>14.007316811887801</v>
      </c>
      <c r="M253" s="3">
        <v>14.007316811887801</v>
      </c>
      <c r="N253" s="3">
        <v>168.02990664922601</v>
      </c>
      <c r="O253" s="3">
        <v>168.02990664922601</v>
      </c>
      <c r="P253" s="3">
        <v>168.02990664922601</v>
      </c>
      <c r="Q253" s="3">
        <v>0</v>
      </c>
      <c r="R253" s="3">
        <v>0</v>
      </c>
      <c r="S253" s="3">
        <v>0</v>
      </c>
      <c r="T253" s="4">
        <v>6477.1596118894804</v>
      </c>
    </row>
    <row r="254" spans="1:20" x14ac:dyDescent="0.2">
      <c r="A254" s="3">
        <v>252</v>
      </c>
      <c r="B254" s="5">
        <v>42988</v>
      </c>
      <c r="C254" s="3">
        <v>6324.77806703237</v>
      </c>
      <c r="D254" s="4">
        <v>721.77032231890496</v>
      </c>
      <c r="E254" s="4">
        <v>12297.5395833847</v>
      </c>
      <c r="F254" s="3">
        <v>6324.77806703237</v>
      </c>
      <c r="G254" s="3">
        <v>6324.77806703237</v>
      </c>
      <c r="H254" s="3">
        <v>57.034341888695401</v>
      </c>
      <c r="I254" s="3">
        <v>57.034341888695401</v>
      </c>
      <c r="J254" s="3">
        <v>57.034341888695401</v>
      </c>
      <c r="K254" s="3">
        <v>-10.658086249587001</v>
      </c>
      <c r="L254" s="3">
        <v>-10.658086249587001</v>
      </c>
      <c r="M254" s="3">
        <v>-10.658086249587001</v>
      </c>
      <c r="N254" s="3">
        <v>67.692428138282395</v>
      </c>
      <c r="O254" s="3">
        <v>67.692428138282395</v>
      </c>
      <c r="P254" s="3">
        <v>67.692428138282395</v>
      </c>
      <c r="Q254" s="3">
        <v>0</v>
      </c>
      <c r="R254" s="3">
        <v>0</v>
      </c>
      <c r="S254" s="3">
        <v>0</v>
      </c>
      <c r="T254" s="4">
        <v>6381.8124089210696</v>
      </c>
    </row>
    <row r="255" spans="1:20" x14ac:dyDescent="0.2">
      <c r="A255" s="3">
        <v>253</v>
      </c>
      <c r="B255" s="5">
        <v>42989</v>
      </c>
      <c r="C255" s="3">
        <v>6354.4337456363701</v>
      </c>
      <c r="D255" s="4">
        <v>496.02482624543597</v>
      </c>
      <c r="E255" s="4">
        <v>11496.0934722662</v>
      </c>
      <c r="F255" s="3">
        <v>6354.4337456363701</v>
      </c>
      <c r="G255" s="3">
        <v>6354.4337456363701</v>
      </c>
      <c r="H255" s="3">
        <v>-17.607966941608801</v>
      </c>
      <c r="I255" s="3">
        <v>-17.607966941608801</v>
      </c>
      <c r="J255" s="3">
        <v>-17.607966941608801</v>
      </c>
      <c r="K255" s="3">
        <v>18.467935572789401</v>
      </c>
      <c r="L255" s="3">
        <v>18.467935572789401</v>
      </c>
      <c r="M255" s="3">
        <v>18.467935572789401</v>
      </c>
      <c r="N255" s="3">
        <v>-36.075902514398202</v>
      </c>
      <c r="O255" s="3">
        <v>-36.075902514398202</v>
      </c>
      <c r="P255" s="3">
        <v>-36.075902514398202</v>
      </c>
      <c r="Q255" s="3">
        <v>0</v>
      </c>
      <c r="R255" s="3">
        <v>0</v>
      </c>
      <c r="S255" s="3">
        <v>0</v>
      </c>
      <c r="T255" s="4">
        <v>6336.8257786947597</v>
      </c>
    </row>
    <row r="256" spans="1:20" x14ac:dyDescent="0.2">
      <c r="A256" s="3">
        <v>254</v>
      </c>
      <c r="B256" s="5">
        <v>42990</v>
      </c>
      <c r="C256" s="3">
        <v>6384.0894242403701</v>
      </c>
      <c r="D256" s="4">
        <v>520.654122142338</v>
      </c>
      <c r="E256" s="4">
        <v>11534.943972101</v>
      </c>
      <c r="F256" s="3">
        <v>6384.0894242403701</v>
      </c>
      <c r="G256" s="3">
        <v>6384.0894242403701</v>
      </c>
      <c r="H256" s="3">
        <v>-139.95800629430801</v>
      </c>
      <c r="I256" s="3">
        <v>-139.95800629430801</v>
      </c>
      <c r="J256" s="3">
        <v>-139.95800629430801</v>
      </c>
      <c r="K256" s="3">
        <v>2.0541486793088302</v>
      </c>
      <c r="L256" s="3">
        <v>2.0541486793088302</v>
      </c>
      <c r="M256" s="3">
        <v>2.0541486793088302</v>
      </c>
      <c r="N256" s="3">
        <v>-142.01215497361699</v>
      </c>
      <c r="O256" s="3">
        <v>-142.01215497361699</v>
      </c>
      <c r="P256" s="3">
        <v>-142.01215497361699</v>
      </c>
      <c r="Q256" s="3">
        <v>0</v>
      </c>
      <c r="R256" s="3">
        <v>0</v>
      </c>
      <c r="S256" s="3">
        <v>0</v>
      </c>
      <c r="T256" s="4">
        <v>6244.1314179460696</v>
      </c>
    </row>
    <row r="257" spans="1:20" x14ac:dyDescent="0.2">
      <c r="A257" s="3">
        <v>255</v>
      </c>
      <c r="B257" s="5">
        <v>42991</v>
      </c>
      <c r="C257" s="3">
        <v>6413.7451028443802</v>
      </c>
      <c r="D257" s="4">
        <v>990.72908402818803</v>
      </c>
      <c r="E257" s="4">
        <v>11467.4368659545</v>
      </c>
      <c r="F257" s="3">
        <v>6413.7451028443802</v>
      </c>
      <c r="G257" s="3">
        <v>6413.7451028443802</v>
      </c>
      <c r="H257" s="3">
        <v>-221.48219420570501</v>
      </c>
      <c r="I257" s="3">
        <v>-221.48219420570501</v>
      </c>
      <c r="J257" s="3">
        <v>-221.48219420570501</v>
      </c>
      <c r="K257" s="3">
        <v>27.238612978928</v>
      </c>
      <c r="L257" s="3">
        <v>27.238612978928</v>
      </c>
      <c r="M257" s="3">
        <v>27.238612978928</v>
      </c>
      <c r="N257" s="3">
        <v>-248.720807184633</v>
      </c>
      <c r="O257" s="3">
        <v>-248.720807184633</v>
      </c>
      <c r="P257" s="3">
        <v>-248.720807184633</v>
      </c>
      <c r="Q257" s="3">
        <v>0</v>
      </c>
      <c r="R257" s="3">
        <v>0</v>
      </c>
      <c r="S257" s="3">
        <v>0</v>
      </c>
      <c r="T257" s="4">
        <v>6192.2629086386696</v>
      </c>
    </row>
    <row r="258" spans="1:20" x14ac:dyDescent="0.2">
      <c r="A258" s="3">
        <v>256</v>
      </c>
      <c r="B258" s="5">
        <v>42992</v>
      </c>
      <c r="C258" s="3">
        <v>6443.4007814483803</v>
      </c>
      <c r="D258" s="4">
        <v>240.39280774835601</v>
      </c>
      <c r="E258" s="4">
        <v>11885.4262993176</v>
      </c>
      <c r="F258" s="3">
        <v>6443.4007814483803</v>
      </c>
      <c r="G258" s="3">
        <v>6443.4007814483803</v>
      </c>
      <c r="H258" s="3">
        <v>-396.38025804513097</v>
      </c>
      <c r="I258" s="3">
        <v>-396.38025804513097</v>
      </c>
      <c r="J258" s="3">
        <v>-396.38025804513097</v>
      </c>
      <c r="K258" s="3">
        <v>-41.688686911361202</v>
      </c>
      <c r="L258" s="3">
        <v>-41.688686911361202</v>
      </c>
      <c r="M258" s="3">
        <v>-41.688686911361202</v>
      </c>
      <c r="N258" s="3">
        <v>-354.691571133769</v>
      </c>
      <c r="O258" s="3">
        <v>-354.691571133769</v>
      </c>
      <c r="P258" s="3">
        <v>-354.691571133769</v>
      </c>
      <c r="Q258" s="3">
        <v>0</v>
      </c>
      <c r="R258" s="3">
        <v>0</v>
      </c>
      <c r="S258" s="3">
        <v>0</v>
      </c>
      <c r="T258" s="4">
        <v>6047.0205234032501</v>
      </c>
    </row>
    <row r="259" spans="1:20" x14ac:dyDescent="0.2">
      <c r="A259" s="3">
        <v>257</v>
      </c>
      <c r="B259" s="5">
        <v>42993</v>
      </c>
      <c r="C259" s="3">
        <v>6473.0564600523803</v>
      </c>
      <c r="D259" s="4">
        <v>539.268718343003</v>
      </c>
      <c r="E259" s="4">
        <v>11784.204812416199</v>
      </c>
      <c r="F259" s="3">
        <v>6473.0564600523803</v>
      </c>
      <c r="G259" s="3">
        <v>6473.0564600523803</v>
      </c>
      <c r="H259" s="3">
        <v>-467.74224920720701</v>
      </c>
      <c r="I259" s="3">
        <v>-467.74224920720701</v>
      </c>
      <c r="J259" s="3">
        <v>-467.74224920720701</v>
      </c>
      <c r="K259" s="3">
        <v>-9.4212408814742297</v>
      </c>
      <c r="L259" s="3">
        <v>-9.4212408814742297</v>
      </c>
      <c r="M259" s="3">
        <v>-9.4212408814742297</v>
      </c>
      <c r="N259" s="3">
        <v>-458.32100832573298</v>
      </c>
      <c r="O259" s="3">
        <v>-458.32100832573298</v>
      </c>
      <c r="P259" s="3">
        <v>-458.32100832573298</v>
      </c>
      <c r="Q259" s="3">
        <v>0</v>
      </c>
      <c r="R259" s="3">
        <v>0</v>
      </c>
      <c r="S259" s="3">
        <v>0</v>
      </c>
      <c r="T259" s="4">
        <v>6005.3142108451802</v>
      </c>
    </row>
    <row r="260" spans="1:20" x14ac:dyDescent="0.2">
      <c r="A260" s="3">
        <v>258</v>
      </c>
      <c r="B260" s="5">
        <v>42994</v>
      </c>
      <c r="C260" s="3">
        <v>6502.7121386563804</v>
      </c>
      <c r="D260" s="4">
        <v>235.56996253904299</v>
      </c>
      <c r="E260" s="4">
        <v>11630.0472085897</v>
      </c>
      <c r="F260" s="3">
        <v>6502.7121386563804</v>
      </c>
      <c r="G260" s="3">
        <v>6502.7121386563804</v>
      </c>
      <c r="H260" s="3">
        <v>-543.93023442173399</v>
      </c>
      <c r="I260" s="3">
        <v>-543.93023442173399</v>
      </c>
      <c r="J260" s="3">
        <v>-543.93023442173399</v>
      </c>
      <c r="K260" s="3">
        <v>14.0073168117452</v>
      </c>
      <c r="L260" s="3">
        <v>14.0073168117452</v>
      </c>
      <c r="M260" s="3">
        <v>14.0073168117452</v>
      </c>
      <c r="N260" s="3">
        <v>-557.93755123347898</v>
      </c>
      <c r="O260" s="3">
        <v>-557.93755123347898</v>
      </c>
      <c r="P260" s="3">
        <v>-557.93755123347898</v>
      </c>
      <c r="Q260" s="3">
        <v>0</v>
      </c>
      <c r="R260" s="3">
        <v>0</v>
      </c>
      <c r="S260" s="3">
        <v>0</v>
      </c>
      <c r="T260" s="4">
        <v>5958.78190423465</v>
      </c>
    </row>
    <row r="261" spans="1:20" x14ac:dyDescent="0.2">
      <c r="A261" s="3">
        <v>259</v>
      </c>
      <c r="B261" s="5">
        <v>42995</v>
      </c>
      <c r="C261" s="3">
        <v>6532.3678172603904</v>
      </c>
      <c r="D261" s="4">
        <v>623.61137759176597</v>
      </c>
      <c r="E261" s="4">
        <v>11303.375859751301</v>
      </c>
      <c r="F261" s="3">
        <v>6532.3678172603904</v>
      </c>
      <c r="G261" s="3">
        <v>6532.3678172603904</v>
      </c>
      <c r="H261" s="3">
        <v>-662.487533831012</v>
      </c>
      <c r="I261" s="3">
        <v>-662.487533831012</v>
      </c>
      <c r="J261" s="3">
        <v>-662.487533831012</v>
      </c>
      <c r="K261" s="3">
        <v>-10.658086249627599</v>
      </c>
      <c r="L261" s="3">
        <v>-10.658086249627599</v>
      </c>
      <c r="M261" s="3">
        <v>-10.658086249627599</v>
      </c>
      <c r="N261" s="3">
        <v>-651.82944758138399</v>
      </c>
      <c r="O261" s="3">
        <v>-651.82944758138399</v>
      </c>
      <c r="P261" s="3">
        <v>-651.82944758138399</v>
      </c>
      <c r="Q261" s="3">
        <v>0</v>
      </c>
      <c r="R261" s="3">
        <v>0</v>
      </c>
      <c r="S261" s="3">
        <v>0</v>
      </c>
      <c r="T261" s="4">
        <v>5869.8802834293801</v>
      </c>
    </row>
    <row r="262" spans="1:20" x14ac:dyDescent="0.2">
      <c r="A262" s="3">
        <v>260</v>
      </c>
      <c r="B262" s="5">
        <v>42996</v>
      </c>
      <c r="C262" s="3">
        <v>6562.0234958643896</v>
      </c>
      <c r="D262" s="4">
        <v>76.5921581796905</v>
      </c>
      <c r="E262" s="4">
        <v>11579.123676724401</v>
      </c>
      <c r="F262" s="3">
        <v>6562.0234958643896</v>
      </c>
      <c r="G262" s="3">
        <v>6562.0234958643896</v>
      </c>
      <c r="H262" s="3">
        <v>-719.80711969567005</v>
      </c>
      <c r="I262" s="3">
        <v>-719.80711969567005</v>
      </c>
      <c r="J262" s="3">
        <v>-719.80711969567005</v>
      </c>
      <c r="K262" s="3">
        <v>18.4679355727448</v>
      </c>
      <c r="L262" s="3">
        <v>18.4679355727448</v>
      </c>
      <c r="M262" s="3">
        <v>18.4679355727448</v>
      </c>
      <c r="N262" s="3">
        <v>-738.27505526841401</v>
      </c>
      <c r="O262" s="3">
        <v>-738.27505526841401</v>
      </c>
      <c r="P262" s="3">
        <v>-738.27505526841401</v>
      </c>
      <c r="Q262" s="3">
        <v>0</v>
      </c>
      <c r="R262" s="3">
        <v>0</v>
      </c>
      <c r="S262" s="3">
        <v>0</v>
      </c>
      <c r="T262" s="4">
        <v>5842.2163761687198</v>
      </c>
    </row>
    <row r="263" spans="1:20" x14ac:dyDescent="0.2">
      <c r="A263" s="3">
        <v>261</v>
      </c>
      <c r="B263" s="5">
        <v>42997</v>
      </c>
      <c r="C263" s="3">
        <v>6591.6791744683896</v>
      </c>
      <c r="D263" s="4">
        <v>319.51513760206598</v>
      </c>
      <c r="E263" s="4">
        <v>11195.897280772</v>
      </c>
      <c r="F263" s="3">
        <v>6591.6791744683896</v>
      </c>
      <c r="G263" s="3">
        <v>6591.6791744683896</v>
      </c>
      <c r="H263" s="3">
        <v>-813.520690937739</v>
      </c>
      <c r="I263" s="3">
        <v>-813.520690937739</v>
      </c>
      <c r="J263" s="3">
        <v>-813.520690937739</v>
      </c>
      <c r="K263" s="3">
        <v>2.0541486793152499</v>
      </c>
      <c r="L263" s="3">
        <v>2.0541486793152499</v>
      </c>
      <c r="M263" s="3">
        <v>2.0541486793152499</v>
      </c>
      <c r="N263" s="3">
        <v>-815.57483961705395</v>
      </c>
      <c r="O263" s="3">
        <v>-815.57483961705395</v>
      </c>
      <c r="P263" s="3">
        <v>-815.57483961705395</v>
      </c>
      <c r="Q263" s="3">
        <v>0</v>
      </c>
      <c r="R263" s="3">
        <v>0</v>
      </c>
      <c r="S263" s="3">
        <v>0</v>
      </c>
      <c r="T263" s="4">
        <v>5778.1584835306503</v>
      </c>
    </row>
    <row r="264" spans="1:20" x14ac:dyDescent="0.2">
      <c r="A264" s="3">
        <v>262</v>
      </c>
      <c r="B264" s="5">
        <v>42998</v>
      </c>
      <c r="C264" s="3">
        <v>6621.3348530723997</v>
      </c>
      <c r="D264" s="4">
        <v>222.10948777256201</v>
      </c>
      <c r="E264" s="4">
        <v>11122.770401030901</v>
      </c>
      <c r="F264" s="3">
        <v>6621.3348530723997</v>
      </c>
      <c r="G264" s="3">
        <v>6621.3348530723997</v>
      </c>
      <c r="H264" s="3">
        <v>-854.84575061045302</v>
      </c>
      <c r="I264" s="3">
        <v>-854.84575061045302</v>
      </c>
      <c r="J264" s="3">
        <v>-854.84575061045302</v>
      </c>
      <c r="K264" s="3">
        <v>27.2386129788311</v>
      </c>
      <c r="L264" s="3">
        <v>27.2386129788311</v>
      </c>
      <c r="M264" s="3">
        <v>27.2386129788311</v>
      </c>
      <c r="N264" s="3">
        <v>-882.08436358928395</v>
      </c>
      <c r="O264" s="3">
        <v>-882.08436358928395</v>
      </c>
      <c r="P264" s="3">
        <v>-882.08436358928395</v>
      </c>
      <c r="Q264" s="3">
        <v>0</v>
      </c>
      <c r="R264" s="3">
        <v>0</v>
      </c>
      <c r="S264" s="3">
        <v>0</v>
      </c>
      <c r="T264" s="4">
        <v>5766.4891024619401</v>
      </c>
    </row>
    <row r="265" spans="1:20" x14ac:dyDescent="0.2">
      <c r="A265" s="3">
        <v>263</v>
      </c>
      <c r="B265" s="5">
        <v>42999</v>
      </c>
      <c r="C265" s="3">
        <v>6650.9905316763998</v>
      </c>
      <c r="D265" s="4">
        <v>-69.741729690559396</v>
      </c>
      <c r="E265" s="4">
        <v>11350.066427097299</v>
      </c>
      <c r="F265" s="3">
        <v>6650.9905316763998</v>
      </c>
      <c r="G265" s="3">
        <v>6650.9905316763998</v>
      </c>
      <c r="H265" s="3">
        <v>-977.936204526344</v>
      </c>
      <c r="I265" s="3">
        <v>-977.936204526344</v>
      </c>
      <c r="J265" s="3">
        <v>-977.936204526344</v>
      </c>
      <c r="K265" s="3">
        <v>-41.688686911425499</v>
      </c>
      <c r="L265" s="3">
        <v>-41.688686911425499</v>
      </c>
      <c r="M265" s="3">
        <v>-41.688686911425499</v>
      </c>
      <c r="N265" s="3">
        <v>-936.24751761491802</v>
      </c>
      <c r="O265" s="3">
        <v>-936.24751761491802</v>
      </c>
      <c r="P265" s="3">
        <v>-936.24751761491802</v>
      </c>
      <c r="Q265" s="3">
        <v>0</v>
      </c>
      <c r="R265" s="3">
        <v>0</v>
      </c>
      <c r="S265" s="3">
        <v>0</v>
      </c>
      <c r="T265" s="4">
        <v>5673.0543271500501</v>
      </c>
    </row>
    <row r="266" spans="1:20" x14ac:dyDescent="0.2">
      <c r="A266" s="3">
        <v>264</v>
      </c>
      <c r="B266" s="5">
        <v>43000</v>
      </c>
      <c r="C266" s="3">
        <v>6680.6462102803998</v>
      </c>
      <c r="D266" s="4">
        <v>-43.590331984545202</v>
      </c>
      <c r="E266" s="4">
        <v>11243.540634588</v>
      </c>
      <c r="F266" s="3">
        <v>6680.6462102803998</v>
      </c>
      <c r="G266" s="3">
        <v>6680.6462102803998</v>
      </c>
      <c r="H266" s="3">
        <v>-986.05045094300897</v>
      </c>
      <c r="I266" s="3">
        <v>-986.05045094300897</v>
      </c>
      <c r="J266" s="3">
        <v>-986.05045094300897</v>
      </c>
      <c r="K266" s="3">
        <v>-9.4212408816952298</v>
      </c>
      <c r="L266" s="3">
        <v>-9.4212408816952298</v>
      </c>
      <c r="M266" s="3">
        <v>-9.4212408816952298</v>
      </c>
      <c r="N266" s="3">
        <v>-976.62921006131398</v>
      </c>
      <c r="O266" s="3">
        <v>-976.62921006131398</v>
      </c>
      <c r="P266" s="3">
        <v>-976.62921006131398</v>
      </c>
      <c r="Q266" s="3">
        <v>0</v>
      </c>
      <c r="R266" s="3">
        <v>0</v>
      </c>
      <c r="S266" s="3">
        <v>0</v>
      </c>
      <c r="T266" s="4">
        <v>5694.5957593373896</v>
      </c>
    </row>
    <row r="267" spans="1:20" x14ac:dyDescent="0.2">
      <c r="A267" s="3">
        <v>265</v>
      </c>
      <c r="B267" s="5">
        <v>43001</v>
      </c>
      <c r="C267" s="3">
        <v>6710.3018888843999</v>
      </c>
      <c r="D267" s="4">
        <v>165.9627498426</v>
      </c>
      <c r="E267" s="4">
        <v>11299.847712054399</v>
      </c>
      <c r="F267" s="3">
        <v>6710.3018888843999</v>
      </c>
      <c r="G267" s="3">
        <v>6710.3018888843999</v>
      </c>
      <c r="H267" s="3">
        <v>-987.93941642540506</v>
      </c>
      <c r="I267" s="3">
        <v>-987.93941642540506</v>
      </c>
      <c r="J267" s="3">
        <v>-987.93941642540506</v>
      </c>
      <c r="K267" s="3">
        <v>14.007316811635301</v>
      </c>
      <c r="L267" s="3">
        <v>14.007316811635301</v>
      </c>
      <c r="M267" s="3">
        <v>14.007316811635301</v>
      </c>
      <c r="N267" s="3">
        <v>-1001.94673323704</v>
      </c>
      <c r="O267" s="3">
        <v>-1001.94673323704</v>
      </c>
      <c r="P267" s="3">
        <v>-1001.94673323704</v>
      </c>
      <c r="Q267" s="3">
        <v>0</v>
      </c>
      <c r="R267" s="3">
        <v>0</v>
      </c>
      <c r="S267" s="3">
        <v>0</v>
      </c>
      <c r="T267" s="4">
        <v>5722.3624724589999</v>
      </c>
    </row>
    <row r="268" spans="1:20" x14ac:dyDescent="0.2">
      <c r="A268" s="3">
        <v>266</v>
      </c>
      <c r="B268" s="5">
        <v>43002</v>
      </c>
      <c r="C268" s="3">
        <v>6739.9575674883999</v>
      </c>
      <c r="D268" s="4">
        <v>25.8009606746527</v>
      </c>
      <c r="E268" s="4">
        <v>11284.701499680699</v>
      </c>
      <c r="F268" s="3">
        <v>6739.9575674883999</v>
      </c>
      <c r="G268" s="3">
        <v>6739.9575674883999</v>
      </c>
      <c r="H268" s="3">
        <v>-1021.75711979926</v>
      </c>
      <c r="I268" s="3">
        <v>-1021.75711979926</v>
      </c>
      <c r="J268" s="3">
        <v>-1021.75711979926</v>
      </c>
      <c r="K268" s="3">
        <v>-10.658086249668299</v>
      </c>
      <c r="L268" s="3">
        <v>-10.658086249668299</v>
      </c>
      <c r="M268" s="3">
        <v>-10.658086249668299</v>
      </c>
      <c r="N268" s="3">
        <v>-1011.09903354959</v>
      </c>
      <c r="O268" s="3">
        <v>-1011.09903354959</v>
      </c>
      <c r="P268" s="3">
        <v>-1011.09903354959</v>
      </c>
      <c r="Q268" s="3">
        <v>0</v>
      </c>
      <c r="R268" s="3">
        <v>0</v>
      </c>
      <c r="S268" s="3">
        <v>0</v>
      </c>
      <c r="T268" s="4">
        <v>5718.2004476891398</v>
      </c>
    </row>
    <row r="269" spans="1:20" x14ac:dyDescent="0.2">
      <c r="A269" s="3">
        <v>267</v>
      </c>
      <c r="B269" s="5">
        <v>43003</v>
      </c>
      <c r="C269" s="3">
        <v>6769.61324609241</v>
      </c>
      <c r="D269" s="4">
        <v>214.44859692014299</v>
      </c>
      <c r="E269" s="4">
        <v>11386.0605105082</v>
      </c>
      <c r="F269" s="3">
        <v>6769.61324609241</v>
      </c>
      <c r="G269" s="3">
        <v>6769.61324609241</v>
      </c>
      <c r="H269" s="3">
        <v>-984.72521253300897</v>
      </c>
      <c r="I269" s="3">
        <v>-984.72521253300897</v>
      </c>
      <c r="J269" s="3">
        <v>-984.72521253300897</v>
      </c>
      <c r="K269" s="3">
        <v>18.467935572775701</v>
      </c>
      <c r="L269" s="3">
        <v>18.467935572775701</v>
      </c>
      <c r="M269" s="3">
        <v>18.467935572775701</v>
      </c>
      <c r="N269" s="3">
        <v>-1003.19314810578</v>
      </c>
      <c r="O269" s="3">
        <v>-1003.19314810578</v>
      </c>
      <c r="P269" s="3">
        <v>-1003.19314810578</v>
      </c>
      <c r="Q269" s="3">
        <v>0</v>
      </c>
      <c r="R269" s="3">
        <v>0</v>
      </c>
      <c r="S269" s="3">
        <v>0</v>
      </c>
      <c r="T269" s="4">
        <v>5784.8880335594004</v>
      </c>
    </row>
    <row r="270" spans="1:20" x14ac:dyDescent="0.2">
      <c r="A270" s="3">
        <v>268</v>
      </c>
      <c r="B270" s="5">
        <v>43004</v>
      </c>
      <c r="C270" s="3">
        <v>6799.2689246964101</v>
      </c>
      <c r="D270" s="4">
        <v>252.42633095023101</v>
      </c>
      <c r="E270" s="4">
        <v>11223.1370527657</v>
      </c>
      <c r="F270" s="3">
        <v>6799.2689246964101</v>
      </c>
      <c r="G270" s="3">
        <v>6799.2689246964101</v>
      </c>
      <c r="H270" s="3">
        <v>-975.51297433045102</v>
      </c>
      <c r="I270" s="3">
        <v>-975.51297433045102</v>
      </c>
      <c r="J270" s="3">
        <v>-975.51297433045102</v>
      </c>
      <c r="K270" s="3">
        <v>2.0541486793216599</v>
      </c>
      <c r="L270" s="3">
        <v>2.0541486793216599</v>
      </c>
      <c r="M270" s="3">
        <v>2.0541486793216599</v>
      </c>
      <c r="N270" s="3">
        <v>-977.56712300977199</v>
      </c>
      <c r="O270" s="3">
        <v>-977.56712300977199</v>
      </c>
      <c r="P270" s="3">
        <v>-977.56712300977199</v>
      </c>
      <c r="Q270" s="3">
        <v>0</v>
      </c>
      <c r="R270" s="3">
        <v>0</v>
      </c>
      <c r="S270" s="3">
        <v>0</v>
      </c>
      <c r="T270" s="4">
        <v>5823.7559503659604</v>
      </c>
    </row>
    <row r="271" spans="1:20" x14ac:dyDescent="0.2">
      <c r="A271" s="3">
        <v>269</v>
      </c>
      <c r="B271" s="5">
        <v>43005</v>
      </c>
      <c r="C271" s="3">
        <v>6828.9246033004101</v>
      </c>
      <c r="D271" s="4">
        <v>145.19279311387101</v>
      </c>
      <c r="E271" s="4">
        <v>11247.195886040499</v>
      </c>
      <c r="F271" s="3">
        <v>6828.9246033004101</v>
      </c>
      <c r="G271" s="3">
        <v>6828.9246033004101</v>
      </c>
      <c r="H271" s="3">
        <v>-906.57018693423504</v>
      </c>
      <c r="I271" s="3">
        <v>-906.57018693423504</v>
      </c>
      <c r="J271" s="3">
        <v>-906.57018693423504</v>
      </c>
      <c r="K271" s="3">
        <v>27.238612978923999</v>
      </c>
      <c r="L271" s="3">
        <v>27.238612978923999</v>
      </c>
      <c r="M271" s="3">
        <v>27.238612978923999</v>
      </c>
      <c r="N271" s="3">
        <v>-933.80879991315896</v>
      </c>
      <c r="O271" s="3">
        <v>-933.80879991315896</v>
      </c>
      <c r="P271" s="3">
        <v>-933.80879991315896</v>
      </c>
      <c r="Q271" s="3">
        <v>0</v>
      </c>
      <c r="R271" s="3">
        <v>0</v>
      </c>
      <c r="S271" s="3">
        <v>0</v>
      </c>
      <c r="T271" s="4">
        <v>5922.35441636618</v>
      </c>
    </row>
    <row r="272" spans="1:20" x14ac:dyDescent="0.2">
      <c r="A272" s="3">
        <v>270</v>
      </c>
      <c r="B272" s="5">
        <v>43006</v>
      </c>
      <c r="C272" s="3">
        <v>6858.5802819044202</v>
      </c>
      <c r="D272" s="4">
        <v>47.2841204883849</v>
      </c>
      <c r="E272" s="4">
        <v>11522.825276866</v>
      </c>
      <c r="F272" s="3">
        <v>6858.5802819044202</v>
      </c>
      <c r="G272" s="3">
        <v>6858.5802819044202</v>
      </c>
      <c r="H272" s="3">
        <v>-913.45863227271695</v>
      </c>
      <c r="I272" s="3">
        <v>-913.45863227271695</v>
      </c>
      <c r="J272" s="3">
        <v>-913.45863227271695</v>
      </c>
      <c r="K272" s="3">
        <v>-41.688686911300998</v>
      </c>
      <c r="L272" s="3">
        <v>-41.688686911300998</v>
      </c>
      <c r="M272" s="3">
        <v>-41.688686911300998</v>
      </c>
      <c r="N272" s="3">
        <v>-871.76994536141603</v>
      </c>
      <c r="O272" s="3">
        <v>-871.76994536141603</v>
      </c>
      <c r="P272" s="3">
        <v>-871.76994536141603</v>
      </c>
      <c r="Q272" s="3">
        <v>0</v>
      </c>
      <c r="R272" s="3">
        <v>0</v>
      </c>
      <c r="S272" s="3">
        <v>0</v>
      </c>
      <c r="T272" s="4">
        <v>5945.1216496317002</v>
      </c>
    </row>
    <row r="273" spans="1:20" x14ac:dyDescent="0.2">
      <c r="A273" s="3">
        <v>271</v>
      </c>
      <c r="B273" s="5">
        <v>43007</v>
      </c>
      <c r="C273" s="3">
        <v>6888.2359605084202</v>
      </c>
      <c r="D273" s="4">
        <v>239.286518076974</v>
      </c>
      <c r="E273" s="4">
        <v>11862.570930309899</v>
      </c>
      <c r="F273" s="3">
        <v>6888.2359605084202</v>
      </c>
      <c r="G273" s="3">
        <v>6888.2359605084202</v>
      </c>
      <c r="H273" s="3">
        <v>-800.99654111003099</v>
      </c>
      <c r="I273" s="3">
        <v>-800.99654111003099</v>
      </c>
      <c r="J273" s="3">
        <v>-800.99654111003099</v>
      </c>
      <c r="K273" s="3">
        <v>-9.4212408815587096</v>
      </c>
      <c r="L273" s="3">
        <v>-9.4212408815587096</v>
      </c>
      <c r="M273" s="3">
        <v>-9.4212408815587096</v>
      </c>
      <c r="N273" s="3">
        <v>-791.57530022847197</v>
      </c>
      <c r="O273" s="3">
        <v>-791.57530022847197</v>
      </c>
      <c r="P273" s="3">
        <v>-791.57530022847197</v>
      </c>
      <c r="Q273" s="3">
        <v>0</v>
      </c>
      <c r="R273" s="3">
        <v>0</v>
      </c>
      <c r="S273" s="3">
        <v>0</v>
      </c>
      <c r="T273" s="4">
        <v>6087.2394193983901</v>
      </c>
    </row>
    <row r="274" spans="1:20" x14ac:dyDescent="0.2">
      <c r="A274" s="3">
        <v>272</v>
      </c>
      <c r="B274" s="5">
        <v>43008</v>
      </c>
      <c r="C274" s="3">
        <v>6917.8916391124203</v>
      </c>
      <c r="D274" s="4">
        <v>691.044904218125</v>
      </c>
      <c r="E274" s="4">
        <v>11845.9741551757</v>
      </c>
      <c r="F274" s="3">
        <v>6917.8916391124203</v>
      </c>
      <c r="G274" s="3">
        <v>6917.8916391124203</v>
      </c>
      <c r="H274" s="3">
        <v>-679.61892473491105</v>
      </c>
      <c r="I274" s="3">
        <v>-679.61892473491105</v>
      </c>
      <c r="J274" s="3">
        <v>-679.61892473491105</v>
      </c>
      <c r="K274" s="3">
        <v>14.0073168116754</v>
      </c>
      <c r="L274" s="3">
        <v>14.0073168116754</v>
      </c>
      <c r="M274" s="3">
        <v>14.0073168116754</v>
      </c>
      <c r="N274" s="3">
        <v>-693.62624154658704</v>
      </c>
      <c r="O274" s="3">
        <v>-693.62624154658704</v>
      </c>
      <c r="P274" s="3">
        <v>-693.62624154658704</v>
      </c>
      <c r="Q274" s="3">
        <v>0</v>
      </c>
      <c r="R274" s="3">
        <v>0</v>
      </c>
      <c r="S274" s="3">
        <v>0</v>
      </c>
      <c r="T274" s="4">
        <v>6238.2727143775101</v>
      </c>
    </row>
    <row r="275" spans="1:20" x14ac:dyDescent="0.2">
      <c r="A275" s="3">
        <v>273</v>
      </c>
      <c r="B275" s="5">
        <v>43009</v>
      </c>
      <c r="C275" s="3">
        <v>6947.5473177164204</v>
      </c>
      <c r="D275" s="4">
        <v>414.08255035320599</v>
      </c>
      <c r="E275" s="4">
        <v>11791.794086739899</v>
      </c>
      <c r="F275" s="3">
        <v>6947.5473177164204</v>
      </c>
      <c r="G275" s="3">
        <v>6947.5473177164204</v>
      </c>
      <c r="H275" s="3">
        <v>-589.25695984563401</v>
      </c>
      <c r="I275" s="3">
        <v>-589.25695984563401</v>
      </c>
      <c r="J275" s="3">
        <v>-589.25695984563401</v>
      </c>
      <c r="K275" s="3">
        <v>-10.6580862497089</v>
      </c>
      <c r="L275" s="3">
        <v>-10.6580862497089</v>
      </c>
      <c r="M275" s="3">
        <v>-10.6580862497089</v>
      </c>
      <c r="N275" s="3">
        <v>-578.59887359592506</v>
      </c>
      <c r="O275" s="3">
        <v>-578.59887359592506</v>
      </c>
      <c r="P275" s="3">
        <v>-578.59887359592506</v>
      </c>
      <c r="Q275" s="3">
        <v>0</v>
      </c>
      <c r="R275" s="3">
        <v>0</v>
      </c>
      <c r="S275" s="3">
        <v>0</v>
      </c>
      <c r="T275" s="4">
        <v>6358.2903578707901</v>
      </c>
    </row>
    <row r="276" spans="1:20" x14ac:dyDescent="0.2">
      <c r="A276" s="3">
        <v>274</v>
      </c>
      <c r="B276" s="5">
        <v>43010</v>
      </c>
      <c r="C276" s="3">
        <v>6977.2029963204304</v>
      </c>
      <c r="D276" s="4">
        <v>614.426009523728</v>
      </c>
      <c r="E276" s="4">
        <v>11959.286376749</v>
      </c>
      <c r="F276" s="3">
        <v>6977.2029963204304</v>
      </c>
      <c r="G276" s="3">
        <v>6977.2029963204304</v>
      </c>
      <c r="H276" s="3">
        <v>-428.96856054311201</v>
      </c>
      <c r="I276" s="3">
        <v>-428.96856054311201</v>
      </c>
      <c r="J276" s="3">
        <v>-428.96856054311201</v>
      </c>
      <c r="K276" s="3">
        <v>18.467935572693399</v>
      </c>
      <c r="L276" s="3">
        <v>18.467935572693399</v>
      </c>
      <c r="M276" s="3">
        <v>18.467935572693399</v>
      </c>
      <c r="N276" s="3">
        <v>-447.43649611580503</v>
      </c>
      <c r="O276" s="3">
        <v>-447.43649611580503</v>
      </c>
      <c r="P276" s="3">
        <v>-447.43649611580503</v>
      </c>
      <c r="Q276" s="3">
        <v>0</v>
      </c>
      <c r="R276" s="3">
        <v>0</v>
      </c>
      <c r="S276" s="3">
        <v>0</v>
      </c>
      <c r="T276" s="4">
        <v>6548.23443577731</v>
      </c>
    </row>
    <row r="277" spans="1:20" x14ac:dyDescent="0.2">
      <c r="A277" s="3">
        <v>275</v>
      </c>
      <c r="B277" s="5">
        <v>43011</v>
      </c>
      <c r="C277" s="3">
        <v>7006.8586749244296</v>
      </c>
      <c r="D277" s="4">
        <v>1197.89758878917</v>
      </c>
      <c r="E277" s="4">
        <v>12234.284018591499</v>
      </c>
      <c r="F277" s="3">
        <v>7006.8586749244296</v>
      </c>
      <c r="G277" s="3">
        <v>7006.8586749244296</v>
      </c>
      <c r="H277" s="3">
        <v>-299.28238301366201</v>
      </c>
      <c r="I277" s="3">
        <v>-299.28238301366201</v>
      </c>
      <c r="J277" s="3">
        <v>-299.28238301366201</v>
      </c>
      <c r="K277" s="3">
        <v>2.0541486792791201</v>
      </c>
      <c r="L277" s="3">
        <v>2.0541486792791201</v>
      </c>
      <c r="M277" s="3">
        <v>2.0541486792791201</v>
      </c>
      <c r="N277" s="3">
        <v>-301.33653169294098</v>
      </c>
      <c r="O277" s="3">
        <v>-301.33653169294098</v>
      </c>
      <c r="P277" s="3">
        <v>-301.33653169294098</v>
      </c>
      <c r="Q277" s="3">
        <v>0</v>
      </c>
      <c r="R277" s="3">
        <v>0</v>
      </c>
      <c r="S277" s="3">
        <v>0</v>
      </c>
      <c r="T277" s="4">
        <v>6707.5762919107701</v>
      </c>
    </row>
    <row r="278" spans="1:20" x14ac:dyDescent="0.2">
      <c r="A278" s="3">
        <v>276</v>
      </c>
      <c r="B278" s="5">
        <v>43012</v>
      </c>
      <c r="C278" s="3">
        <v>7036.5143535284296</v>
      </c>
      <c r="D278" s="4">
        <v>1304.53524942117</v>
      </c>
      <c r="E278" s="4">
        <v>12352.7389226</v>
      </c>
      <c r="F278" s="3">
        <v>7036.5143535284296</v>
      </c>
      <c r="G278" s="3">
        <v>7036.5143535284296</v>
      </c>
      <c r="H278" s="3">
        <v>-114.493515383469</v>
      </c>
      <c r="I278" s="3">
        <v>-114.493515383469</v>
      </c>
      <c r="J278" s="3">
        <v>-114.493515383469</v>
      </c>
      <c r="K278" s="3">
        <v>27.2386129789388</v>
      </c>
      <c r="L278" s="3">
        <v>27.2386129789388</v>
      </c>
      <c r="M278" s="3">
        <v>27.2386129789388</v>
      </c>
      <c r="N278" s="3">
        <v>-141.73212836240799</v>
      </c>
      <c r="O278" s="3">
        <v>-141.73212836240799</v>
      </c>
      <c r="P278" s="3">
        <v>-141.73212836240799</v>
      </c>
      <c r="Q278" s="3">
        <v>0</v>
      </c>
      <c r="R278" s="3">
        <v>0</v>
      </c>
      <c r="S278" s="3">
        <v>0</v>
      </c>
      <c r="T278" s="4">
        <v>6922.0208381449602</v>
      </c>
    </row>
    <row r="279" spans="1:20" x14ac:dyDescent="0.2">
      <c r="A279" s="3">
        <v>277</v>
      </c>
      <c r="B279" s="5">
        <v>43013</v>
      </c>
      <c r="C279" s="3">
        <v>7066.1700321324297</v>
      </c>
      <c r="D279" s="4">
        <v>1399.4628970139599</v>
      </c>
      <c r="E279" s="4">
        <v>12422.876242776099</v>
      </c>
      <c r="F279" s="3">
        <v>7066.1700321324297</v>
      </c>
      <c r="G279" s="3">
        <v>7066.1700321324297</v>
      </c>
      <c r="H279" s="3">
        <v>-11.9574707059151</v>
      </c>
      <c r="I279" s="3">
        <v>-11.9574707059151</v>
      </c>
      <c r="J279" s="3">
        <v>-11.9574707059151</v>
      </c>
      <c r="K279" s="3">
        <v>-41.6886869113996</v>
      </c>
      <c r="L279" s="3">
        <v>-41.6886869113996</v>
      </c>
      <c r="M279" s="3">
        <v>-41.6886869113996</v>
      </c>
      <c r="N279" s="3">
        <v>29.7312162054845</v>
      </c>
      <c r="O279" s="3">
        <v>29.7312162054845</v>
      </c>
      <c r="P279" s="3">
        <v>29.7312162054845</v>
      </c>
      <c r="Q279" s="3">
        <v>0</v>
      </c>
      <c r="R279" s="3">
        <v>0</v>
      </c>
      <c r="S279" s="3">
        <v>0</v>
      </c>
      <c r="T279" s="4">
        <v>7054.2125614265196</v>
      </c>
    </row>
    <row r="280" spans="1:20" x14ac:dyDescent="0.2">
      <c r="A280" s="3">
        <v>278</v>
      </c>
      <c r="B280" s="5">
        <v>43014</v>
      </c>
      <c r="C280" s="3">
        <v>7095.8257107364398</v>
      </c>
      <c r="D280" s="4">
        <v>1581.5507537028</v>
      </c>
      <c r="E280" s="4">
        <v>13027.2806979248</v>
      </c>
      <c r="F280" s="3">
        <v>7095.8257107364398</v>
      </c>
      <c r="G280" s="3">
        <v>7095.8257107364398</v>
      </c>
      <c r="H280" s="3">
        <v>201.80229835326401</v>
      </c>
      <c r="I280" s="3">
        <v>201.80229835326401</v>
      </c>
      <c r="J280" s="3">
        <v>201.80229835326401</v>
      </c>
      <c r="K280" s="3">
        <v>-9.4212408815673001</v>
      </c>
      <c r="L280" s="3">
        <v>-9.4212408815673001</v>
      </c>
      <c r="M280" s="3">
        <v>-9.4212408815673001</v>
      </c>
      <c r="N280" s="3">
        <v>211.22353923483101</v>
      </c>
      <c r="O280" s="3">
        <v>211.22353923483101</v>
      </c>
      <c r="P280" s="3">
        <v>211.22353923483101</v>
      </c>
      <c r="Q280" s="3">
        <v>0</v>
      </c>
      <c r="R280" s="3">
        <v>0</v>
      </c>
      <c r="S280" s="3">
        <v>0</v>
      </c>
      <c r="T280" s="4">
        <v>7297.6280090896998</v>
      </c>
    </row>
    <row r="281" spans="1:20" x14ac:dyDescent="0.2">
      <c r="A281" s="3">
        <v>279</v>
      </c>
      <c r="B281" s="5">
        <v>43015</v>
      </c>
      <c r="C281" s="3">
        <v>7125.4813893404398</v>
      </c>
      <c r="D281" s="4">
        <v>1548.60564574864</v>
      </c>
      <c r="E281" s="4">
        <v>13267.514829363599</v>
      </c>
      <c r="F281" s="3">
        <v>7125.4813893404398</v>
      </c>
      <c r="G281" s="3">
        <v>7125.4813893404398</v>
      </c>
      <c r="H281" s="3">
        <v>414.76954014771798</v>
      </c>
      <c r="I281" s="3">
        <v>414.76954014771798</v>
      </c>
      <c r="J281" s="3">
        <v>414.76954014771798</v>
      </c>
      <c r="K281" s="3">
        <v>14.0073168116991</v>
      </c>
      <c r="L281" s="3">
        <v>14.0073168116991</v>
      </c>
      <c r="M281" s="3">
        <v>14.0073168116991</v>
      </c>
      <c r="N281" s="3">
        <v>400.762223336018</v>
      </c>
      <c r="O281" s="3">
        <v>400.762223336018</v>
      </c>
      <c r="P281" s="3">
        <v>400.762223336018</v>
      </c>
      <c r="Q281" s="3">
        <v>0</v>
      </c>
      <c r="R281" s="3">
        <v>0</v>
      </c>
      <c r="S281" s="3">
        <v>0</v>
      </c>
      <c r="T281" s="4">
        <v>7540.2509294881602</v>
      </c>
    </row>
    <row r="282" spans="1:20" x14ac:dyDescent="0.2">
      <c r="A282" s="3">
        <v>280</v>
      </c>
      <c r="B282" s="5">
        <v>43016</v>
      </c>
      <c r="C282" s="3">
        <v>7155.1370679444399</v>
      </c>
      <c r="D282" s="4">
        <v>1982.9025650804399</v>
      </c>
      <c r="E282" s="4">
        <v>12871.2913866692</v>
      </c>
      <c r="F282" s="3">
        <v>7155.1370679444399</v>
      </c>
      <c r="G282" s="3">
        <v>7155.1370679444399</v>
      </c>
      <c r="H282" s="3">
        <v>585.588964152166</v>
      </c>
      <c r="I282" s="3">
        <v>585.588964152166</v>
      </c>
      <c r="J282" s="3">
        <v>585.588964152166</v>
      </c>
      <c r="K282" s="3">
        <v>-10.658086249590999</v>
      </c>
      <c r="L282" s="3">
        <v>-10.658086249590999</v>
      </c>
      <c r="M282" s="3">
        <v>-10.658086249590999</v>
      </c>
      <c r="N282" s="3">
        <v>596.24705040175695</v>
      </c>
      <c r="O282" s="3">
        <v>596.24705040175695</v>
      </c>
      <c r="P282" s="3">
        <v>596.24705040175695</v>
      </c>
      <c r="Q282" s="3">
        <v>0</v>
      </c>
      <c r="R282" s="3">
        <v>0</v>
      </c>
      <c r="S282" s="3">
        <v>0</v>
      </c>
      <c r="T282" s="4">
        <v>7740.7260320966097</v>
      </c>
    </row>
    <row r="283" spans="1:20" x14ac:dyDescent="0.2">
      <c r="A283" s="3">
        <v>281</v>
      </c>
      <c r="B283" s="5">
        <v>43017</v>
      </c>
      <c r="C283" s="3">
        <v>7184.7927465484399</v>
      </c>
      <c r="D283" s="4">
        <v>2410.4867184531399</v>
      </c>
      <c r="E283" s="4">
        <v>13235.9254403141</v>
      </c>
      <c r="F283" s="3">
        <v>7184.7927465484399</v>
      </c>
      <c r="G283" s="3">
        <v>7184.7927465484399</v>
      </c>
      <c r="H283" s="3">
        <v>813.96566808808802</v>
      </c>
      <c r="I283" s="3">
        <v>813.96566808808802</v>
      </c>
      <c r="J283" s="3">
        <v>813.96566808808802</v>
      </c>
      <c r="K283" s="3">
        <v>18.4679355727997</v>
      </c>
      <c r="L283" s="3">
        <v>18.4679355727997</v>
      </c>
      <c r="M283" s="3">
        <v>18.4679355727997</v>
      </c>
      <c r="N283" s="3">
        <v>795.49773251528802</v>
      </c>
      <c r="O283" s="3">
        <v>795.49773251528802</v>
      </c>
      <c r="P283" s="3">
        <v>795.49773251528802</v>
      </c>
      <c r="Q283" s="3">
        <v>0</v>
      </c>
      <c r="R283" s="3">
        <v>0</v>
      </c>
      <c r="S283" s="3">
        <v>0</v>
      </c>
      <c r="T283" s="4">
        <v>7998.7584146365298</v>
      </c>
    </row>
    <row r="284" spans="1:20" x14ac:dyDescent="0.2">
      <c r="A284" s="3">
        <v>282</v>
      </c>
      <c r="B284" s="5">
        <v>43018</v>
      </c>
      <c r="C284" s="3">
        <v>7214.44842515245</v>
      </c>
      <c r="D284" s="4">
        <v>2761.54407673581</v>
      </c>
      <c r="E284" s="4">
        <v>13805.127884547001</v>
      </c>
      <c r="F284" s="3">
        <v>7214.44842515245</v>
      </c>
      <c r="G284" s="3">
        <v>7214.44842515245</v>
      </c>
      <c r="H284" s="3">
        <v>998.34723659058704</v>
      </c>
      <c r="I284" s="3">
        <v>998.34723659058704</v>
      </c>
      <c r="J284" s="3">
        <v>998.34723659058704</v>
      </c>
      <c r="K284" s="3">
        <v>2.0541486792964001</v>
      </c>
      <c r="L284" s="3">
        <v>2.0541486792964001</v>
      </c>
      <c r="M284" s="3">
        <v>2.0541486792964001</v>
      </c>
      <c r="N284" s="3">
        <v>996.29308791129097</v>
      </c>
      <c r="O284" s="3">
        <v>996.29308791129097</v>
      </c>
      <c r="P284" s="3">
        <v>996.29308791129097</v>
      </c>
      <c r="Q284" s="3">
        <v>0</v>
      </c>
      <c r="R284" s="3">
        <v>0</v>
      </c>
      <c r="S284" s="3">
        <v>0</v>
      </c>
      <c r="T284" s="4">
        <v>8212.79566174303</v>
      </c>
    </row>
    <row r="285" spans="1:20" x14ac:dyDescent="0.2">
      <c r="A285" s="3">
        <v>283</v>
      </c>
      <c r="B285" s="5">
        <v>43019</v>
      </c>
      <c r="C285" s="3">
        <v>7244.1041037564501</v>
      </c>
      <c r="D285" s="4">
        <v>3079.1277561494098</v>
      </c>
      <c r="E285" s="4">
        <v>14065.3076348225</v>
      </c>
      <c r="F285" s="3">
        <v>7244.1041037564501</v>
      </c>
      <c r="G285" s="3">
        <v>7244.1041037564501</v>
      </c>
      <c r="H285" s="3">
        <v>1223.6495975790999</v>
      </c>
      <c r="I285" s="3">
        <v>1223.6495975790999</v>
      </c>
      <c r="J285" s="3">
        <v>1223.6495975790999</v>
      </c>
      <c r="K285" s="3">
        <v>27.2386129788418</v>
      </c>
      <c r="L285" s="3">
        <v>27.2386129788418</v>
      </c>
      <c r="M285" s="3">
        <v>27.2386129788418</v>
      </c>
      <c r="N285" s="3">
        <v>1196.41098460026</v>
      </c>
      <c r="O285" s="3">
        <v>1196.41098460026</v>
      </c>
      <c r="P285" s="3">
        <v>1196.41098460026</v>
      </c>
      <c r="Q285" s="3">
        <v>0</v>
      </c>
      <c r="R285" s="3">
        <v>0</v>
      </c>
      <c r="S285" s="3">
        <v>0</v>
      </c>
      <c r="T285" s="4">
        <v>8467.7537013355595</v>
      </c>
    </row>
    <row r="286" spans="1:20" x14ac:dyDescent="0.2">
      <c r="A286" s="3">
        <v>284</v>
      </c>
      <c r="B286" s="5">
        <v>43020</v>
      </c>
      <c r="C286" s="3">
        <v>7273.7597823604501</v>
      </c>
      <c r="D286" s="4">
        <v>2765.72052555662</v>
      </c>
      <c r="E286" s="4">
        <v>14207.2417544457</v>
      </c>
      <c r="F286" s="3">
        <v>7273.7597823604501</v>
      </c>
      <c r="G286" s="3">
        <v>7273.7597823604501</v>
      </c>
      <c r="H286" s="3">
        <v>1351.9794634211401</v>
      </c>
      <c r="I286" s="3">
        <v>1351.9794634211401</v>
      </c>
      <c r="J286" s="3">
        <v>1351.9794634211401</v>
      </c>
      <c r="K286" s="3">
        <v>-41.688686911386696</v>
      </c>
      <c r="L286" s="3">
        <v>-41.688686911386696</v>
      </c>
      <c r="M286" s="3">
        <v>-41.688686911386696</v>
      </c>
      <c r="N286" s="3">
        <v>1393.6681503325201</v>
      </c>
      <c r="O286" s="3">
        <v>1393.6681503325201</v>
      </c>
      <c r="P286" s="3">
        <v>1393.6681503325201</v>
      </c>
      <c r="Q286" s="3">
        <v>0</v>
      </c>
      <c r="R286" s="3">
        <v>0</v>
      </c>
      <c r="S286" s="3">
        <v>0</v>
      </c>
      <c r="T286" s="4">
        <v>8625.7392457815895</v>
      </c>
    </row>
    <row r="287" spans="1:20" x14ac:dyDescent="0.2">
      <c r="A287" s="3">
        <v>285</v>
      </c>
      <c r="B287" s="5">
        <v>43021</v>
      </c>
      <c r="C287" s="3">
        <v>7303.4154609644502</v>
      </c>
      <c r="D287" s="4">
        <v>3271.7641801136401</v>
      </c>
      <c r="E287" s="4">
        <v>14363.0303411528</v>
      </c>
      <c r="F287" s="3">
        <v>7303.4154609644502</v>
      </c>
      <c r="G287" s="3">
        <v>7303.4154609644502</v>
      </c>
      <c r="H287" s="3">
        <v>1576.5377050633999</v>
      </c>
      <c r="I287" s="3">
        <v>1576.5377050633999</v>
      </c>
      <c r="J287" s="3">
        <v>1576.5377050633999</v>
      </c>
      <c r="K287" s="3">
        <v>-9.4212408816432003</v>
      </c>
      <c r="L287" s="3">
        <v>-9.4212408816432003</v>
      </c>
      <c r="M287" s="3">
        <v>-9.4212408816432003</v>
      </c>
      <c r="N287" s="3">
        <v>1585.9589459450401</v>
      </c>
      <c r="O287" s="3">
        <v>1585.9589459450401</v>
      </c>
      <c r="P287" s="3">
        <v>1585.9589459450401</v>
      </c>
      <c r="Q287" s="3">
        <v>0</v>
      </c>
      <c r="R287" s="3">
        <v>0</v>
      </c>
      <c r="S287" s="3">
        <v>0</v>
      </c>
      <c r="T287" s="4">
        <v>8879.9531660278608</v>
      </c>
    </row>
    <row r="288" spans="1:20" x14ac:dyDescent="0.2">
      <c r="A288" s="3">
        <v>286</v>
      </c>
      <c r="B288" s="5">
        <v>43022</v>
      </c>
      <c r="C288" s="3">
        <v>7333.0711395684602</v>
      </c>
      <c r="D288" s="4">
        <v>3487.8015102583399</v>
      </c>
      <c r="E288" s="4">
        <v>14742.181109172499</v>
      </c>
      <c r="F288" s="3">
        <v>7333.0711395684602</v>
      </c>
      <c r="G288" s="3">
        <v>7333.0711395684602</v>
      </c>
      <c r="H288" s="3">
        <v>1785.29953687897</v>
      </c>
      <c r="I288" s="3">
        <v>1785.29953687897</v>
      </c>
      <c r="J288" s="3">
        <v>1785.29953687897</v>
      </c>
      <c r="K288" s="3">
        <v>14.0073168117392</v>
      </c>
      <c r="L288" s="3">
        <v>14.0073168117392</v>
      </c>
      <c r="M288" s="3">
        <v>14.0073168117392</v>
      </c>
      <c r="N288" s="3">
        <v>1771.2922200672299</v>
      </c>
      <c r="O288" s="3">
        <v>1771.2922200672299</v>
      </c>
      <c r="P288" s="3">
        <v>1771.2922200672299</v>
      </c>
      <c r="Q288" s="3">
        <v>0</v>
      </c>
      <c r="R288" s="3">
        <v>0</v>
      </c>
      <c r="S288" s="3">
        <v>0</v>
      </c>
      <c r="T288" s="4">
        <v>9118.37067644743</v>
      </c>
    </row>
    <row r="289" spans="1:20" x14ac:dyDescent="0.2">
      <c r="A289" s="3">
        <v>287</v>
      </c>
      <c r="B289" s="5">
        <v>43023</v>
      </c>
      <c r="C289" s="3">
        <v>7362.7268181724603</v>
      </c>
      <c r="D289" s="4">
        <v>3750.0941310971698</v>
      </c>
      <c r="E289" s="4">
        <v>14474.0109274194</v>
      </c>
      <c r="F289" s="3">
        <v>7362.7268181724603</v>
      </c>
      <c r="G289" s="3">
        <v>7362.7268181724603</v>
      </c>
      <c r="H289" s="3">
        <v>1937.16732002615</v>
      </c>
      <c r="I289" s="3">
        <v>1937.16732002615</v>
      </c>
      <c r="J289" s="3">
        <v>1937.16732002615</v>
      </c>
      <c r="K289" s="3">
        <v>-10.6580862497567</v>
      </c>
      <c r="L289" s="3">
        <v>-10.6580862497567</v>
      </c>
      <c r="M289" s="3">
        <v>-10.6580862497567</v>
      </c>
      <c r="N289" s="3">
        <v>1947.8254062759099</v>
      </c>
      <c r="O289" s="3">
        <v>1947.8254062759099</v>
      </c>
      <c r="P289" s="3">
        <v>1947.8254062759099</v>
      </c>
      <c r="Q289" s="3">
        <v>0</v>
      </c>
      <c r="R289" s="3">
        <v>0</v>
      </c>
      <c r="S289" s="3">
        <v>0</v>
      </c>
      <c r="T289" s="4">
        <v>9299.8941381986097</v>
      </c>
    </row>
    <row r="290" spans="1:20" x14ac:dyDescent="0.2">
      <c r="A290" s="3">
        <v>288</v>
      </c>
      <c r="B290" s="5">
        <v>43024</v>
      </c>
      <c r="C290" s="3">
        <v>7392.3824967764604</v>
      </c>
      <c r="D290" s="4">
        <v>3787.1525667136302</v>
      </c>
      <c r="E290" s="4">
        <v>14962.7822754812</v>
      </c>
      <c r="F290" s="3">
        <v>7392.3824967764604</v>
      </c>
      <c r="G290" s="3">
        <v>7392.3824967764604</v>
      </c>
      <c r="H290" s="3">
        <v>2132.3630238089299</v>
      </c>
      <c r="I290" s="3">
        <v>2132.3630238089299</v>
      </c>
      <c r="J290" s="3">
        <v>2132.3630238089299</v>
      </c>
      <c r="K290" s="3">
        <v>18.467935572755099</v>
      </c>
      <c r="L290" s="3">
        <v>18.467935572755099</v>
      </c>
      <c r="M290" s="3">
        <v>18.467935572755099</v>
      </c>
      <c r="N290" s="3">
        <v>2113.8950882361801</v>
      </c>
      <c r="O290" s="3">
        <v>2113.8950882361801</v>
      </c>
      <c r="P290" s="3">
        <v>2113.8950882361801</v>
      </c>
      <c r="Q290" s="3">
        <v>0</v>
      </c>
      <c r="R290" s="3">
        <v>0</v>
      </c>
      <c r="S290" s="3">
        <v>0</v>
      </c>
      <c r="T290" s="4">
        <v>9524.7455205854003</v>
      </c>
    </row>
    <row r="291" spans="1:20" x14ac:dyDescent="0.2">
      <c r="A291" s="3">
        <v>289</v>
      </c>
      <c r="B291" s="5">
        <v>43025</v>
      </c>
      <c r="C291" s="3">
        <v>7422.0381753804604</v>
      </c>
      <c r="D291" s="4">
        <v>3823.5323243327098</v>
      </c>
      <c r="E291" s="4">
        <v>15342.924762623899</v>
      </c>
      <c r="F291" s="3">
        <v>7422.0381753804604</v>
      </c>
      <c r="G291" s="3">
        <v>7422.0381753804604</v>
      </c>
      <c r="H291" s="3">
        <v>2270.0974912496099</v>
      </c>
      <c r="I291" s="3">
        <v>2270.0974912496099</v>
      </c>
      <c r="J291" s="3">
        <v>2270.0974912496099</v>
      </c>
      <c r="K291" s="3">
        <v>2.0541486792919601</v>
      </c>
      <c r="L291" s="3">
        <v>2.0541486792919601</v>
      </c>
      <c r="M291" s="3">
        <v>2.0541486792919601</v>
      </c>
      <c r="N291" s="3">
        <v>2268.04334257032</v>
      </c>
      <c r="O291" s="3">
        <v>2268.04334257032</v>
      </c>
      <c r="P291" s="3">
        <v>2268.04334257032</v>
      </c>
      <c r="Q291" s="3">
        <v>0</v>
      </c>
      <c r="R291" s="3">
        <v>0</v>
      </c>
      <c r="S291" s="3">
        <v>0</v>
      </c>
      <c r="T291" s="4">
        <v>9692.1356666300799</v>
      </c>
    </row>
    <row r="292" spans="1:20" x14ac:dyDescent="0.2">
      <c r="A292" s="3">
        <v>290</v>
      </c>
      <c r="B292" s="5">
        <v>43026</v>
      </c>
      <c r="C292" s="3">
        <v>7451.6938539844696</v>
      </c>
      <c r="D292" s="4">
        <v>4576.9030068468701</v>
      </c>
      <c r="E292" s="4">
        <v>15694.0161649861</v>
      </c>
      <c r="F292" s="3">
        <v>7451.6938539844696</v>
      </c>
      <c r="G292" s="3">
        <v>7451.6938539844696</v>
      </c>
      <c r="H292" s="3">
        <v>2436.2778842369598</v>
      </c>
      <c r="I292" s="3">
        <v>2436.2778842369598</v>
      </c>
      <c r="J292" s="3">
        <v>2436.2778842369598</v>
      </c>
      <c r="K292" s="3">
        <v>27.2386129789347</v>
      </c>
      <c r="L292" s="3">
        <v>27.2386129789347</v>
      </c>
      <c r="M292" s="3">
        <v>27.2386129789347</v>
      </c>
      <c r="N292" s="3">
        <v>2409.0392712580301</v>
      </c>
      <c r="O292" s="3">
        <v>2409.0392712580301</v>
      </c>
      <c r="P292" s="3">
        <v>2409.0392712580301</v>
      </c>
      <c r="Q292" s="3">
        <v>0</v>
      </c>
      <c r="R292" s="3">
        <v>0</v>
      </c>
      <c r="S292" s="3">
        <v>0</v>
      </c>
      <c r="T292" s="4">
        <v>9887.9717382214294</v>
      </c>
    </row>
    <row r="293" spans="1:20" x14ac:dyDescent="0.2">
      <c r="A293" s="3">
        <v>291</v>
      </c>
      <c r="B293" s="5">
        <v>43027</v>
      </c>
      <c r="C293" s="3">
        <v>7481.3495325884696</v>
      </c>
      <c r="D293" s="4">
        <v>4822.7900952710497</v>
      </c>
      <c r="E293" s="4">
        <v>15537.1027516134</v>
      </c>
      <c r="F293" s="3">
        <v>7481.3495325884696</v>
      </c>
      <c r="G293" s="3">
        <v>7481.3495325884696</v>
      </c>
      <c r="H293" s="3">
        <v>2494.2065657583998</v>
      </c>
      <c r="I293" s="3">
        <v>2494.2065657583998</v>
      </c>
      <c r="J293" s="3">
        <v>2494.2065657583998</v>
      </c>
      <c r="K293" s="3">
        <v>-41.688686911451001</v>
      </c>
      <c r="L293" s="3">
        <v>-41.688686911451001</v>
      </c>
      <c r="M293" s="3">
        <v>-41.688686911451001</v>
      </c>
      <c r="N293" s="3">
        <v>2535.8952526698499</v>
      </c>
      <c r="O293" s="3">
        <v>2535.8952526698499</v>
      </c>
      <c r="P293" s="3">
        <v>2535.8952526698499</v>
      </c>
      <c r="Q293" s="3">
        <v>0</v>
      </c>
      <c r="R293" s="3">
        <v>0</v>
      </c>
      <c r="S293" s="3">
        <v>0</v>
      </c>
      <c r="T293" s="4">
        <v>9975.5560983468695</v>
      </c>
    </row>
    <row r="294" spans="1:20" x14ac:dyDescent="0.2">
      <c r="A294" s="3">
        <v>292</v>
      </c>
      <c r="B294" s="5">
        <v>43028</v>
      </c>
      <c r="C294" s="3">
        <v>7511.0052111924697</v>
      </c>
      <c r="D294" s="4">
        <v>4323.3546005082699</v>
      </c>
      <c r="E294" s="4">
        <v>15681.0816070929</v>
      </c>
      <c r="F294" s="3">
        <v>7511.0052111924697</v>
      </c>
      <c r="G294" s="3">
        <v>7511.0052111924697</v>
      </c>
      <c r="H294" s="3">
        <v>2638.4563292267298</v>
      </c>
      <c r="I294" s="3">
        <v>2638.4563292267298</v>
      </c>
      <c r="J294" s="3">
        <v>2638.4563292267298</v>
      </c>
      <c r="K294" s="3">
        <v>-9.4212408817191093</v>
      </c>
      <c r="L294" s="3">
        <v>-9.4212408817191093</v>
      </c>
      <c r="M294" s="3">
        <v>-9.4212408817191093</v>
      </c>
      <c r="N294" s="3">
        <v>2647.8775701084501</v>
      </c>
      <c r="O294" s="3">
        <v>2647.8775701084501</v>
      </c>
      <c r="P294" s="3">
        <v>2647.8775701084501</v>
      </c>
      <c r="Q294" s="3">
        <v>0</v>
      </c>
      <c r="R294" s="3">
        <v>0</v>
      </c>
      <c r="S294" s="3">
        <v>0</v>
      </c>
      <c r="T294" s="4">
        <v>10149.461540419201</v>
      </c>
    </row>
    <row r="295" spans="1:20" x14ac:dyDescent="0.2">
      <c r="A295" s="3">
        <v>293</v>
      </c>
      <c r="B295" s="5">
        <v>43029</v>
      </c>
      <c r="C295" s="3">
        <v>7540.6608897964697</v>
      </c>
      <c r="D295" s="4">
        <v>4665.3784224298597</v>
      </c>
      <c r="E295" s="4">
        <v>15635.6860983283</v>
      </c>
      <c r="F295" s="3">
        <v>7540.6608897964697</v>
      </c>
      <c r="G295" s="3">
        <v>7540.6608897964697</v>
      </c>
      <c r="H295" s="3">
        <v>2758.5185324048002</v>
      </c>
      <c r="I295" s="3">
        <v>2758.5185324048002</v>
      </c>
      <c r="J295" s="3">
        <v>2758.5185324048002</v>
      </c>
      <c r="K295" s="3">
        <v>14.0073168116293</v>
      </c>
      <c r="L295" s="3">
        <v>14.0073168116293</v>
      </c>
      <c r="M295" s="3">
        <v>14.0073168116293</v>
      </c>
      <c r="N295" s="3">
        <v>2744.5112155931702</v>
      </c>
      <c r="O295" s="3">
        <v>2744.5112155931702</v>
      </c>
      <c r="P295" s="3">
        <v>2744.5112155931702</v>
      </c>
      <c r="Q295" s="3">
        <v>0</v>
      </c>
      <c r="R295" s="3">
        <v>0</v>
      </c>
      <c r="S295" s="3">
        <v>0</v>
      </c>
      <c r="T295" s="4">
        <v>10299.179422201199</v>
      </c>
    </row>
    <row r="296" spans="1:20" x14ac:dyDescent="0.2">
      <c r="A296" s="3">
        <v>294</v>
      </c>
      <c r="B296" s="5">
        <v>43030</v>
      </c>
      <c r="C296" s="3">
        <v>7570.3165684004798</v>
      </c>
      <c r="D296" s="4">
        <v>4652.9589727408302</v>
      </c>
      <c r="E296" s="4">
        <v>15853.101980097699</v>
      </c>
      <c r="F296" s="3">
        <v>7570.3165684004798</v>
      </c>
      <c r="G296" s="3">
        <v>7570.3165684004798</v>
      </c>
      <c r="H296" s="3">
        <v>2814.9207248795801</v>
      </c>
      <c r="I296" s="3">
        <v>2814.9207248795801</v>
      </c>
      <c r="J296" s="3">
        <v>2814.9207248795801</v>
      </c>
      <c r="K296" s="3">
        <v>-10.6580862496722</v>
      </c>
      <c r="L296" s="3">
        <v>-10.6580862496722</v>
      </c>
      <c r="M296" s="3">
        <v>-10.6580862496722</v>
      </c>
      <c r="N296" s="3">
        <v>2825.57881112926</v>
      </c>
      <c r="O296" s="3">
        <v>2825.57881112926</v>
      </c>
      <c r="P296" s="3">
        <v>2825.57881112926</v>
      </c>
      <c r="Q296" s="3">
        <v>0</v>
      </c>
      <c r="R296" s="3">
        <v>0</v>
      </c>
      <c r="S296" s="3">
        <v>0</v>
      </c>
      <c r="T296" s="4">
        <v>10385.237293280001</v>
      </c>
    </row>
    <row r="297" spans="1:20" x14ac:dyDescent="0.2">
      <c r="A297" s="3">
        <v>295</v>
      </c>
      <c r="B297" s="5">
        <v>43031</v>
      </c>
      <c r="C297" s="3">
        <v>7599.9722470044799</v>
      </c>
      <c r="D297" s="4">
        <v>4961.2556497718297</v>
      </c>
      <c r="E297" s="4">
        <v>16195.1278130705</v>
      </c>
      <c r="F297" s="3">
        <v>7599.9722470044799</v>
      </c>
      <c r="G297" s="3">
        <v>7599.9722470044799</v>
      </c>
      <c r="H297" s="3">
        <v>2909.5816717287898</v>
      </c>
      <c r="I297" s="3">
        <v>2909.5816717287898</v>
      </c>
      <c r="J297" s="3">
        <v>2909.5816717287898</v>
      </c>
      <c r="K297" s="3">
        <v>18.467935572786001</v>
      </c>
      <c r="L297" s="3">
        <v>18.467935572786001</v>
      </c>
      <c r="M297" s="3">
        <v>18.467935572786001</v>
      </c>
      <c r="N297" s="3">
        <v>2891.11373615601</v>
      </c>
      <c r="O297" s="3">
        <v>2891.11373615601</v>
      </c>
      <c r="P297" s="3">
        <v>2891.11373615601</v>
      </c>
      <c r="Q297" s="3">
        <v>0</v>
      </c>
      <c r="R297" s="3">
        <v>0</v>
      </c>
      <c r="S297" s="3">
        <v>0</v>
      </c>
      <c r="T297" s="4">
        <v>10509.5539187332</v>
      </c>
    </row>
    <row r="298" spans="1:20" x14ac:dyDescent="0.2">
      <c r="A298" s="3">
        <v>296</v>
      </c>
      <c r="B298" s="5">
        <v>43032</v>
      </c>
      <c r="C298" s="3">
        <v>7629.6279256084799</v>
      </c>
      <c r="D298" s="4">
        <v>4797.0444061305097</v>
      </c>
      <c r="E298" s="4">
        <v>15924.711964447501</v>
      </c>
      <c r="F298" s="3">
        <v>7629.6279256084799</v>
      </c>
      <c r="G298" s="3">
        <v>7629.6279256084799</v>
      </c>
      <c r="H298" s="3">
        <v>2943.4418431285499</v>
      </c>
      <c r="I298" s="3">
        <v>2943.4418431285499</v>
      </c>
      <c r="J298" s="3">
        <v>2943.4418431285499</v>
      </c>
      <c r="K298" s="3">
        <v>2.0541486792847601</v>
      </c>
      <c r="L298" s="3">
        <v>2.0541486792847601</v>
      </c>
      <c r="M298" s="3">
        <v>2.0541486792847601</v>
      </c>
      <c r="N298" s="3">
        <v>2941.3876944492599</v>
      </c>
      <c r="O298" s="3">
        <v>2941.3876944492599</v>
      </c>
      <c r="P298" s="3">
        <v>2941.3876944492599</v>
      </c>
      <c r="Q298" s="3">
        <v>0</v>
      </c>
      <c r="R298" s="3">
        <v>0</v>
      </c>
      <c r="S298" s="3">
        <v>0</v>
      </c>
      <c r="T298" s="4">
        <v>10573.069768736999</v>
      </c>
    </row>
    <row r="299" spans="1:20" x14ac:dyDescent="0.2">
      <c r="A299" s="3">
        <v>297</v>
      </c>
      <c r="B299" s="5">
        <v>43033</v>
      </c>
      <c r="C299" s="3">
        <v>7659.28360421248</v>
      </c>
      <c r="D299" s="4">
        <v>5033.8591813781604</v>
      </c>
      <c r="E299" s="4">
        <v>15990.243087962301</v>
      </c>
      <c r="F299" s="3">
        <v>7659.28360421248</v>
      </c>
      <c r="G299" s="3">
        <v>7659.28360421248</v>
      </c>
      <c r="H299" s="3">
        <v>3004.1317057689598</v>
      </c>
      <c r="I299" s="3">
        <v>3004.1317057689598</v>
      </c>
      <c r="J299" s="3">
        <v>3004.1317057689598</v>
      </c>
      <c r="K299" s="3">
        <v>27.238612978893599</v>
      </c>
      <c r="L299" s="3">
        <v>27.238612978893599</v>
      </c>
      <c r="M299" s="3">
        <v>27.238612978893599</v>
      </c>
      <c r="N299" s="3">
        <v>2976.8930927900601</v>
      </c>
      <c r="O299" s="3">
        <v>2976.8930927900601</v>
      </c>
      <c r="P299" s="3">
        <v>2976.8930927900601</v>
      </c>
      <c r="Q299" s="3">
        <v>0</v>
      </c>
      <c r="R299" s="3">
        <v>0</v>
      </c>
      <c r="S299" s="3">
        <v>0</v>
      </c>
      <c r="T299" s="4">
        <v>10663.415309981399</v>
      </c>
    </row>
    <row r="300" spans="1:20" x14ac:dyDescent="0.2">
      <c r="A300" s="3">
        <v>298</v>
      </c>
      <c r="B300" s="5">
        <v>43034</v>
      </c>
      <c r="C300" s="3">
        <v>7688.93928281649</v>
      </c>
      <c r="D300" s="4">
        <v>5001.5210635265003</v>
      </c>
      <c r="E300" s="4">
        <v>16260.903709705801</v>
      </c>
      <c r="F300" s="3">
        <v>7688.93928281649</v>
      </c>
      <c r="G300" s="3">
        <v>7688.93928281649</v>
      </c>
      <c r="H300" s="3">
        <v>2956.6320465693998</v>
      </c>
      <c r="I300" s="3">
        <v>2956.6320465693998</v>
      </c>
      <c r="J300" s="3">
        <v>2956.6320465693998</v>
      </c>
      <c r="K300" s="3">
        <v>-41.688686911326499</v>
      </c>
      <c r="L300" s="3">
        <v>-41.688686911326499</v>
      </c>
      <c r="M300" s="3">
        <v>-41.688686911326499</v>
      </c>
      <c r="N300" s="3">
        <v>2998.3207334807298</v>
      </c>
      <c r="O300" s="3">
        <v>2998.3207334807298</v>
      </c>
      <c r="P300" s="3">
        <v>2998.3207334807298</v>
      </c>
      <c r="Q300" s="3">
        <v>0</v>
      </c>
      <c r="R300" s="3">
        <v>0</v>
      </c>
      <c r="S300" s="3">
        <v>0</v>
      </c>
      <c r="T300" s="4">
        <v>10645.571329385801</v>
      </c>
    </row>
    <row r="301" spans="1:20" x14ac:dyDescent="0.2">
      <c r="A301" s="3">
        <v>299</v>
      </c>
      <c r="B301" s="5">
        <v>43035</v>
      </c>
      <c r="C301" s="3">
        <v>7718.5949614204901</v>
      </c>
      <c r="D301" s="4">
        <v>5217.8992174168297</v>
      </c>
      <c r="E301" s="4">
        <v>16234.574846116901</v>
      </c>
      <c r="F301" s="3">
        <v>7718.5949614204901</v>
      </c>
      <c r="G301" s="3">
        <v>7718.5949614204901</v>
      </c>
      <c r="H301" s="3">
        <v>2997.1121990961201</v>
      </c>
      <c r="I301" s="3">
        <v>2997.1121990961201</v>
      </c>
      <c r="J301" s="3">
        <v>2997.1121990961201</v>
      </c>
      <c r="K301" s="3">
        <v>-9.4212408815825892</v>
      </c>
      <c r="L301" s="3">
        <v>-9.4212408815825892</v>
      </c>
      <c r="M301" s="3">
        <v>-9.4212408815825892</v>
      </c>
      <c r="N301" s="3">
        <v>3006.5334399777098</v>
      </c>
      <c r="O301" s="3">
        <v>3006.5334399777098</v>
      </c>
      <c r="P301" s="3">
        <v>3006.5334399777098</v>
      </c>
      <c r="Q301" s="3">
        <v>0</v>
      </c>
      <c r="R301" s="3">
        <v>0</v>
      </c>
      <c r="S301" s="3">
        <v>0</v>
      </c>
      <c r="T301" s="4">
        <v>10715.7071605166</v>
      </c>
    </row>
    <row r="302" spans="1:20" x14ac:dyDescent="0.2">
      <c r="A302" s="3">
        <v>300</v>
      </c>
      <c r="B302" s="5">
        <v>43036</v>
      </c>
      <c r="C302" s="3">
        <v>7748.2506400244902</v>
      </c>
      <c r="D302" s="4">
        <v>5197.8156177191804</v>
      </c>
      <c r="E302" s="4">
        <v>16088.0108753206</v>
      </c>
      <c r="F302" s="3">
        <v>7748.2506400244902</v>
      </c>
      <c r="G302" s="3">
        <v>7748.2506400244902</v>
      </c>
      <c r="H302" s="3">
        <v>3016.54365312049</v>
      </c>
      <c r="I302" s="3">
        <v>3016.54365312049</v>
      </c>
      <c r="J302" s="3">
        <v>3016.54365312049</v>
      </c>
      <c r="K302" s="3">
        <v>14.007316811819299</v>
      </c>
      <c r="L302" s="3">
        <v>14.007316811819299</v>
      </c>
      <c r="M302" s="3">
        <v>14.007316811819299</v>
      </c>
      <c r="N302" s="3">
        <v>3002.5363363086799</v>
      </c>
      <c r="O302" s="3">
        <v>3002.5363363086799</v>
      </c>
      <c r="P302" s="3">
        <v>3002.5363363086799</v>
      </c>
      <c r="Q302" s="3">
        <v>0</v>
      </c>
      <c r="R302" s="3">
        <v>0</v>
      </c>
      <c r="S302" s="3">
        <v>0</v>
      </c>
      <c r="T302" s="4">
        <v>10764.7942931449</v>
      </c>
    </row>
    <row r="303" spans="1:20" x14ac:dyDescent="0.2">
      <c r="A303" s="3">
        <v>301</v>
      </c>
      <c r="B303" s="5">
        <v>43037</v>
      </c>
      <c r="C303" s="3">
        <v>7777.9063186284902</v>
      </c>
      <c r="D303" s="4">
        <v>4953.29741944125</v>
      </c>
      <c r="E303" s="4">
        <v>16795.3116828317</v>
      </c>
      <c r="F303" s="3">
        <v>7777.9063186284902</v>
      </c>
      <c r="G303" s="3">
        <v>7777.9063186284902</v>
      </c>
      <c r="H303" s="3">
        <v>2976.7864976711799</v>
      </c>
      <c r="I303" s="3">
        <v>2976.7864976711799</v>
      </c>
      <c r="J303" s="3">
        <v>2976.7864976711799</v>
      </c>
      <c r="K303" s="3">
        <v>-10.6580862495543</v>
      </c>
      <c r="L303" s="3">
        <v>-10.6580862495543</v>
      </c>
      <c r="M303" s="3">
        <v>-10.6580862495543</v>
      </c>
      <c r="N303" s="3">
        <v>2987.4445839207401</v>
      </c>
      <c r="O303" s="3">
        <v>2987.4445839207401</v>
      </c>
      <c r="P303" s="3">
        <v>2987.4445839207401</v>
      </c>
      <c r="Q303" s="3">
        <v>0</v>
      </c>
      <c r="R303" s="3">
        <v>0</v>
      </c>
      <c r="S303" s="3">
        <v>0</v>
      </c>
      <c r="T303" s="4">
        <v>10754.692816299599</v>
      </c>
    </row>
    <row r="304" spans="1:20" x14ac:dyDescent="0.2">
      <c r="A304" s="3">
        <v>302</v>
      </c>
      <c r="B304" s="5">
        <v>43038</v>
      </c>
      <c r="C304" s="3">
        <v>7807.5620104827003</v>
      </c>
      <c r="D304" s="4">
        <v>5454.5268575437804</v>
      </c>
      <c r="E304" s="4">
        <v>16409.2047591466</v>
      </c>
      <c r="F304" s="3">
        <v>7807.5620104827003</v>
      </c>
      <c r="G304" s="3">
        <v>7807.5620104827003</v>
      </c>
      <c r="H304" s="3">
        <v>2980.91737742342</v>
      </c>
      <c r="I304" s="3">
        <v>2980.91737742342</v>
      </c>
      <c r="J304" s="3">
        <v>2980.91737742342</v>
      </c>
      <c r="K304" s="3">
        <v>18.4679355727414</v>
      </c>
      <c r="L304" s="3">
        <v>18.4679355727414</v>
      </c>
      <c r="M304" s="3">
        <v>18.4679355727414</v>
      </c>
      <c r="N304" s="3">
        <v>2962.4494418506802</v>
      </c>
      <c r="O304" s="3">
        <v>2962.4494418506802</v>
      </c>
      <c r="P304" s="3">
        <v>2962.4494418506802</v>
      </c>
      <c r="Q304" s="3">
        <v>0</v>
      </c>
      <c r="R304" s="3">
        <v>0</v>
      </c>
      <c r="S304" s="3">
        <v>0</v>
      </c>
      <c r="T304" s="4">
        <v>10788.4793879061</v>
      </c>
    </row>
    <row r="305" spans="1:20" x14ac:dyDescent="0.2">
      <c r="A305" s="3">
        <v>303</v>
      </c>
      <c r="B305" s="5">
        <v>43039</v>
      </c>
      <c r="C305" s="3">
        <v>7837.2177023369104</v>
      </c>
      <c r="D305" s="4">
        <v>5251.1055188197697</v>
      </c>
      <c r="E305" s="4">
        <v>16405.6522918761</v>
      </c>
      <c r="F305" s="3">
        <v>7837.2177023369104</v>
      </c>
      <c r="G305" s="3">
        <v>7837.2177023369104</v>
      </c>
      <c r="H305" s="3">
        <v>2930.8377046144001</v>
      </c>
      <c r="I305" s="3">
        <v>2930.8377046144001</v>
      </c>
      <c r="J305" s="3">
        <v>2930.8377046144001</v>
      </c>
      <c r="K305" s="3">
        <v>2.0541486792911701</v>
      </c>
      <c r="L305" s="3">
        <v>2.0541486792911701</v>
      </c>
      <c r="M305" s="3">
        <v>2.0541486792911701</v>
      </c>
      <c r="N305" s="3">
        <v>2928.7835559351101</v>
      </c>
      <c r="O305" s="3">
        <v>2928.7835559351101</v>
      </c>
      <c r="P305" s="3">
        <v>2928.7835559351101</v>
      </c>
      <c r="Q305" s="3">
        <v>0</v>
      </c>
      <c r="R305" s="3">
        <v>0</v>
      </c>
      <c r="S305" s="3">
        <v>0</v>
      </c>
      <c r="T305" s="4">
        <v>10768.0554069513</v>
      </c>
    </row>
    <row r="306" spans="1:20" x14ac:dyDescent="0.2">
      <c r="A306" s="3">
        <v>304</v>
      </c>
      <c r="B306" s="5">
        <v>43040</v>
      </c>
      <c r="C306" s="3">
        <v>7866.8733941911196</v>
      </c>
      <c r="D306" s="4">
        <v>5172.38946223331</v>
      </c>
      <c r="E306" s="4">
        <v>16531.701842841001</v>
      </c>
      <c r="F306" s="3">
        <v>7866.8733941911196</v>
      </c>
      <c r="G306" s="3">
        <v>7866.8733941911196</v>
      </c>
      <c r="H306" s="3">
        <v>2914.9250120018201</v>
      </c>
      <c r="I306" s="3">
        <v>2914.9250120018201</v>
      </c>
      <c r="J306" s="3">
        <v>2914.9250120018201</v>
      </c>
      <c r="K306" s="3">
        <v>27.238612978852501</v>
      </c>
      <c r="L306" s="3">
        <v>27.238612978852501</v>
      </c>
      <c r="M306" s="3">
        <v>27.238612978852501</v>
      </c>
      <c r="N306" s="3">
        <v>2887.6863990229599</v>
      </c>
      <c r="O306" s="3">
        <v>2887.6863990229599</v>
      </c>
      <c r="P306" s="3">
        <v>2887.6863990229599</v>
      </c>
      <c r="Q306" s="3">
        <v>0</v>
      </c>
      <c r="R306" s="3">
        <v>0</v>
      </c>
      <c r="S306" s="3">
        <v>0</v>
      </c>
      <c r="T306" s="4">
        <v>10781.7984061929</v>
      </c>
    </row>
    <row r="307" spans="1:20" x14ac:dyDescent="0.2">
      <c r="A307" s="3">
        <v>305</v>
      </c>
      <c r="B307" s="5">
        <v>43041</v>
      </c>
      <c r="C307" s="3">
        <v>7896.5290860453297</v>
      </c>
      <c r="D307" s="4">
        <v>5027.5744567915999</v>
      </c>
      <c r="E307" s="4">
        <v>16152.7385588694</v>
      </c>
      <c r="F307" s="3">
        <v>7896.5290860453297</v>
      </c>
      <c r="G307" s="3">
        <v>7896.5290860453297</v>
      </c>
      <c r="H307" s="3">
        <v>2798.6820893797799</v>
      </c>
      <c r="I307" s="3">
        <v>2798.6820893797799</v>
      </c>
      <c r="J307" s="3">
        <v>2798.6820893797799</v>
      </c>
      <c r="K307" s="3">
        <v>-41.688686911425101</v>
      </c>
      <c r="L307" s="3">
        <v>-41.688686911425101</v>
      </c>
      <c r="M307" s="3">
        <v>-41.688686911425101</v>
      </c>
      <c r="N307" s="3">
        <v>2840.3707762912099</v>
      </c>
      <c r="O307" s="3">
        <v>2840.3707762912099</v>
      </c>
      <c r="P307" s="3">
        <v>2840.3707762912099</v>
      </c>
      <c r="Q307" s="3">
        <v>0</v>
      </c>
      <c r="R307" s="3">
        <v>0</v>
      </c>
      <c r="S307" s="3">
        <v>0</v>
      </c>
      <c r="T307" s="4">
        <v>10695.2111754251</v>
      </c>
    </row>
    <row r="308" spans="1:20" x14ac:dyDescent="0.2">
      <c r="A308" s="3">
        <v>306</v>
      </c>
      <c r="B308" s="5">
        <v>43042</v>
      </c>
      <c r="C308" s="3">
        <v>7926.1847778995398</v>
      </c>
      <c r="D308" s="4">
        <v>5180.3175610508497</v>
      </c>
      <c r="E308" s="4">
        <v>16652.182135868901</v>
      </c>
      <c r="F308" s="3">
        <v>7926.1847778995398</v>
      </c>
      <c r="G308" s="3">
        <v>7926.1847778995398</v>
      </c>
      <c r="H308" s="3">
        <v>2778.5700369965298</v>
      </c>
      <c r="I308" s="3">
        <v>2778.5700369965298</v>
      </c>
      <c r="J308" s="3">
        <v>2778.5700369965298</v>
      </c>
      <c r="K308" s="3">
        <v>-9.4212408818035893</v>
      </c>
      <c r="L308" s="3">
        <v>-9.4212408818035893</v>
      </c>
      <c r="M308" s="3">
        <v>-9.4212408818035893</v>
      </c>
      <c r="N308" s="3">
        <v>2787.99127787834</v>
      </c>
      <c r="O308" s="3">
        <v>2787.99127787834</v>
      </c>
      <c r="P308" s="3">
        <v>2787.99127787834</v>
      </c>
      <c r="Q308" s="3">
        <v>0</v>
      </c>
      <c r="R308" s="3">
        <v>0</v>
      </c>
      <c r="S308" s="3">
        <v>0</v>
      </c>
      <c r="T308" s="4">
        <v>10704.754814896</v>
      </c>
    </row>
    <row r="309" spans="1:20" x14ac:dyDescent="0.2">
      <c r="A309" s="3">
        <v>307</v>
      </c>
      <c r="B309" s="5">
        <v>43043</v>
      </c>
      <c r="C309" s="3">
        <v>7955.8404697537499</v>
      </c>
      <c r="D309" s="4">
        <v>5053.0874932433499</v>
      </c>
      <c r="E309" s="4">
        <v>16631.259353893402</v>
      </c>
      <c r="F309" s="3">
        <v>7955.8404697537499</v>
      </c>
      <c r="G309" s="3">
        <v>7955.8404697537499</v>
      </c>
      <c r="H309" s="3">
        <v>2745.6228227153001</v>
      </c>
      <c r="I309" s="3">
        <v>2745.6228227153001</v>
      </c>
      <c r="J309" s="3">
        <v>2745.6228227153001</v>
      </c>
      <c r="K309" s="3">
        <v>14.0073168116931</v>
      </c>
      <c r="L309" s="3">
        <v>14.0073168116931</v>
      </c>
      <c r="M309" s="3">
        <v>14.0073168116931</v>
      </c>
      <c r="N309" s="3">
        <v>2731.6155059036</v>
      </c>
      <c r="O309" s="3">
        <v>2731.6155059036</v>
      </c>
      <c r="P309" s="3">
        <v>2731.6155059036</v>
      </c>
      <c r="Q309" s="3">
        <v>0</v>
      </c>
      <c r="R309" s="3">
        <v>0</v>
      </c>
      <c r="S309" s="3">
        <v>0</v>
      </c>
      <c r="T309" s="4">
        <v>10701.463292468999</v>
      </c>
    </row>
    <row r="310" spans="1:20" x14ac:dyDescent="0.2">
      <c r="A310" s="3">
        <v>308</v>
      </c>
      <c r="B310" s="5">
        <v>43044</v>
      </c>
      <c r="C310" s="3">
        <v>7985.4961616079599</v>
      </c>
      <c r="D310" s="4">
        <v>5514.4611293833796</v>
      </c>
      <c r="E310" s="4">
        <v>16418.215258332701</v>
      </c>
      <c r="F310" s="3">
        <v>7985.4961616079599</v>
      </c>
      <c r="G310" s="3">
        <v>7985.4961616079599</v>
      </c>
      <c r="H310" s="3">
        <v>2661.5407395664201</v>
      </c>
      <c r="I310" s="3">
        <v>2661.5407395664201</v>
      </c>
      <c r="J310" s="3">
        <v>2661.5407395664201</v>
      </c>
      <c r="K310" s="3">
        <v>-10.6580862495949</v>
      </c>
      <c r="L310" s="3">
        <v>-10.6580862495949</v>
      </c>
      <c r="M310" s="3">
        <v>-10.6580862495949</v>
      </c>
      <c r="N310" s="3">
        <v>2672.19882581602</v>
      </c>
      <c r="O310" s="3">
        <v>2672.19882581602</v>
      </c>
      <c r="P310" s="3">
        <v>2672.19882581602</v>
      </c>
      <c r="Q310" s="3">
        <v>0</v>
      </c>
      <c r="R310" s="3">
        <v>0</v>
      </c>
      <c r="S310" s="3">
        <v>0</v>
      </c>
      <c r="T310" s="4">
        <v>10647.036901174301</v>
      </c>
    </row>
    <row r="311" spans="1:20" x14ac:dyDescent="0.2">
      <c r="A311" s="3">
        <v>309</v>
      </c>
      <c r="B311" s="5">
        <v>43045</v>
      </c>
      <c r="C311" s="3">
        <v>8015.15185346217</v>
      </c>
      <c r="D311" s="4">
        <v>5239.7929465125399</v>
      </c>
      <c r="E311" s="4">
        <v>16437.458816316801</v>
      </c>
      <c r="F311" s="3">
        <v>8015.15185346217</v>
      </c>
      <c r="G311" s="3">
        <v>8015.15185346217</v>
      </c>
      <c r="H311" s="3">
        <v>2629.0312305002799</v>
      </c>
      <c r="I311" s="3">
        <v>2629.0312305002799</v>
      </c>
      <c r="J311" s="3">
        <v>2629.0312305002799</v>
      </c>
      <c r="K311" s="3">
        <v>18.467935572772301</v>
      </c>
      <c r="L311" s="3">
        <v>18.467935572772301</v>
      </c>
      <c r="M311" s="3">
        <v>18.467935572772301</v>
      </c>
      <c r="N311" s="3">
        <v>2610.56329492751</v>
      </c>
      <c r="O311" s="3">
        <v>2610.56329492751</v>
      </c>
      <c r="P311" s="3">
        <v>2610.56329492751</v>
      </c>
      <c r="Q311" s="3">
        <v>0</v>
      </c>
      <c r="R311" s="3">
        <v>0</v>
      </c>
      <c r="S311" s="3">
        <v>0</v>
      </c>
      <c r="T311" s="4">
        <v>10644.1830839624</v>
      </c>
    </row>
    <row r="312" spans="1:20" x14ac:dyDescent="0.2">
      <c r="A312" s="3">
        <v>310</v>
      </c>
      <c r="B312" s="5">
        <v>43046</v>
      </c>
      <c r="C312" s="3">
        <v>8044.8075453163701</v>
      </c>
      <c r="D312" s="4">
        <v>5147.7854202315102</v>
      </c>
      <c r="E312" s="4">
        <v>16461.8601806486</v>
      </c>
      <c r="F312" s="3">
        <v>8044.8075453163701</v>
      </c>
      <c r="G312" s="3">
        <v>8044.8075453163701</v>
      </c>
      <c r="H312" s="3">
        <v>2549.4354549977002</v>
      </c>
      <c r="I312" s="3">
        <v>2549.4354549977002</v>
      </c>
      <c r="J312" s="3">
        <v>2549.4354549977002</v>
      </c>
      <c r="K312" s="3">
        <v>2.05414867930845</v>
      </c>
      <c r="L312" s="3">
        <v>2.05414867930845</v>
      </c>
      <c r="M312" s="3">
        <v>2.05414867930845</v>
      </c>
      <c r="N312" s="3">
        <v>2547.3813063183902</v>
      </c>
      <c r="O312" s="3">
        <v>2547.3813063183902</v>
      </c>
      <c r="P312" s="3">
        <v>2547.3813063183902</v>
      </c>
      <c r="Q312" s="3">
        <v>0</v>
      </c>
      <c r="R312" s="3">
        <v>0</v>
      </c>
      <c r="S312" s="3">
        <v>0</v>
      </c>
      <c r="T312" s="4">
        <v>10594.243000314</v>
      </c>
    </row>
    <row r="313" spans="1:20" x14ac:dyDescent="0.2">
      <c r="A313" s="3">
        <v>311</v>
      </c>
      <c r="B313" s="5">
        <v>43047</v>
      </c>
      <c r="C313" s="3">
        <v>8074.4632371705802</v>
      </c>
      <c r="D313" s="4">
        <v>5163.2900051924898</v>
      </c>
      <c r="E313" s="4">
        <v>16077.4738632752</v>
      </c>
      <c r="F313" s="3">
        <v>8074.4632371705802</v>
      </c>
      <c r="G313" s="3">
        <v>8074.4632371705802</v>
      </c>
      <c r="H313" s="3">
        <v>2510.4029700487599</v>
      </c>
      <c r="I313" s="3">
        <v>2510.4029700487599</v>
      </c>
      <c r="J313" s="3">
        <v>2510.4029700487599</v>
      </c>
      <c r="K313" s="3">
        <v>27.2386129788114</v>
      </c>
      <c r="L313" s="3">
        <v>27.2386129788114</v>
      </c>
      <c r="M313" s="3">
        <v>27.2386129788114</v>
      </c>
      <c r="N313" s="3">
        <v>2483.1643570699498</v>
      </c>
      <c r="O313" s="3">
        <v>2483.1643570699498</v>
      </c>
      <c r="P313" s="3">
        <v>2483.1643570699498</v>
      </c>
      <c r="Q313" s="3">
        <v>0</v>
      </c>
      <c r="R313" s="3">
        <v>0</v>
      </c>
      <c r="S313" s="3">
        <v>0</v>
      </c>
      <c r="T313" s="4">
        <v>10584.8662072193</v>
      </c>
    </row>
    <row r="314" spans="1:20" x14ac:dyDescent="0.2">
      <c r="A314" s="3">
        <v>312</v>
      </c>
      <c r="B314" s="5">
        <v>43048</v>
      </c>
      <c r="C314" s="3">
        <v>8104.1189290247903</v>
      </c>
      <c r="D314" s="4">
        <v>4984.5926678143196</v>
      </c>
      <c r="E314" s="4">
        <v>15933.266330753801</v>
      </c>
      <c r="F314" s="3">
        <v>8104.1189290247903</v>
      </c>
      <c r="G314" s="3">
        <v>8104.1189290247903</v>
      </c>
      <c r="H314" s="3">
        <v>2376.5685223796499</v>
      </c>
      <c r="I314" s="3">
        <v>2376.5685223796499</v>
      </c>
      <c r="J314" s="3">
        <v>2376.5685223796499</v>
      </c>
      <c r="K314" s="3">
        <v>-41.688686911489398</v>
      </c>
      <c r="L314" s="3">
        <v>-41.688686911489398</v>
      </c>
      <c r="M314" s="3">
        <v>-41.688686911489398</v>
      </c>
      <c r="N314" s="3">
        <v>2418.25720929113</v>
      </c>
      <c r="O314" s="3">
        <v>2418.25720929113</v>
      </c>
      <c r="P314" s="3">
        <v>2418.25720929113</v>
      </c>
      <c r="Q314" s="3">
        <v>0</v>
      </c>
      <c r="R314" s="3">
        <v>0</v>
      </c>
      <c r="S314" s="3">
        <v>0</v>
      </c>
      <c r="T314" s="4">
        <v>10480.687451404399</v>
      </c>
    </row>
    <row r="315" spans="1:20" x14ac:dyDescent="0.2">
      <c r="A315" s="3">
        <v>313</v>
      </c>
      <c r="B315" s="5">
        <v>43049</v>
      </c>
      <c r="C315" s="3">
        <v>8133.7746208790004</v>
      </c>
      <c r="D315" s="4">
        <v>5105.7936766318599</v>
      </c>
      <c r="E315" s="4">
        <v>16076.424382244701</v>
      </c>
      <c r="F315" s="3">
        <v>8133.7746208790004</v>
      </c>
      <c r="G315" s="3">
        <v>8133.7746208790004</v>
      </c>
      <c r="H315" s="3">
        <v>2343.4163234594398</v>
      </c>
      <c r="I315" s="3">
        <v>2343.4163234594398</v>
      </c>
      <c r="J315" s="3">
        <v>2343.4163234594398</v>
      </c>
      <c r="K315" s="3">
        <v>-9.4212408816670798</v>
      </c>
      <c r="L315" s="3">
        <v>-9.4212408816670798</v>
      </c>
      <c r="M315" s="3">
        <v>-9.4212408816670798</v>
      </c>
      <c r="N315" s="3">
        <v>2352.83756434111</v>
      </c>
      <c r="O315" s="3">
        <v>2352.83756434111</v>
      </c>
      <c r="P315" s="3">
        <v>2352.83756434111</v>
      </c>
      <c r="Q315" s="3">
        <v>0</v>
      </c>
      <c r="R315" s="3">
        <v>0</v>
      </c>
      <c r="S315" s="3">
        <v>0</v>
      </c>
      <c r="T315" s="4">
        <v>10477.190944338399</v>
      </c>
    </row>
    <row r="316" spans="1:20" x14ac:dyDescent="0.2">
      <c r="A316" s="3">
        <v>314</v>
      </c>
      <c r="B316" s="5">
        <v>43050</v>
      </c>
      <c r="C316" s="3">
        <v>8163.4303127332096</v>
      </c>
      <c r="D316" s="4">
        <v>5063.72013123946</v>
      </c>
      <c r="E316" s="4">
        <v>15915.626219584799</v>
      </c>
      <c r="F316" s="3">
        <v>8163.4303127332096</v>
      </c>
      <c r="G316" s="3">
        <v>8163.4303127332096</v>
      </c>
      <c r="H316" s="3">
        <v>2300.9285357110198</v>
      </c>
      <c r="I316" s="3">
        <v>2300.9285357110198</v>
      </c>
      <c r="J316" s="3">
        <v>2300.9285357110198</v>
      </c>
      <c r="K316" s="3">
        <v>14.007316811733199</v>
      </c>
      <c r="L316" s="3">
        <v>14.007316811733199</v>
      </c>
      <c r="M316" s="3">
        <v>14.007316811733199</v>
      </c>
      <c r="N316" s="3">
        <v>2286.9212188992901</v>
      </c>
      <c r="O316" s="3">
        <v>2286.9212188992901</v>
      </c>
      <c r="P316" s="3">
        <v>2286.9212188992901</v>
      </c>
      <c r="Q316" s="3">
        <v>0</v>
      </c>
      <c r="R316" s="3">
        <v>0</v>
      </c>
      <c r="S316" s="3">
        <v>0</v>
      </c>
      <c r="T316" s="4">
        <v>10464.358848444201</v>
      </c>
    </row>
    <row r="317" spans="1:20" x14ac:dyDescent="0.2">
      <c r="A317" s="3">
        <v>315</v>
      </c>
      <c r="B317" s="5">
        <v>43051</v>
      </c>
      <c r="C317" s="3">
        <v>8193.0860045874197</v>
      </c>
      <c r="D317" s="4">
        <v>5128.0153329772302</v>
      </c>
      <c r="E317" s="4">
        <v>15749.0525740465</v>
      </c>
      <c r="F317" s="3">
        <v>8193.0860045874197</v>
      </c>
      <c r="G317" s="3">
        <v>8193.0860045874197</v>
      </c>
      <c r="H317" s="3">
        <v>2209.71443384641</v>
      </c>
      <c r="I317" s="3">
        <v>2209.71443384641</v>
      </c>
      <c r="J317" s="3">
        <v>2209.71443384641</v>
      </c>
      <c r="K317" s="3">
        <v>-10.6580862496356</v>
      </c>
      <c r="L317" s="3">
        <v>-10.6580862496356</v>
      </c>
      <c r="M317" s="3">
        <v>-10.6580862496356</v>
      </c>
      <c r="N317" s="3">
        <v>2220.3725200960398</v>
      </c>
      <c r="O317" s="3">
        <v>2220.3725200960398</v>
      </c>
      <c r="P317" s="3">
        <v>2220.3725200960398</v>
      </c>
      <c r="Q317" s="3">
        <v>0</v>
      </c>
      <c r="R317" s="3">
        <v>0</v>
      </c>
      <c r="S317" s="3">
        <v>0</v>
      </c>
      <c r="T317" s="4">
        <v>10402.8004384338</v>
      </c>
    </row>
    <row r="318" spans="1:20" x14ac:dyDescent="0.2">
      <c r="A318" s="3">
        <v>316</v>
      </c>
      <c r="B318" s="5">
        <v>43052</v>
      </c>
      <c r="C318" s="3">
        <v>8222.7416964416298</v>
      </c>
      <c r="D318" s="4">
        <v>4763.58008521172</v>
      </c>
      <c r="E318" s="4">
        <v>16112.853407315301</v>
      </c>
      <c r="F318" s="3">
        <v>8222.7416964416298</v>
      </c>
      <c r="G318" s="3">
        <v>8222.7416964416298</v>
      </c>
      <c r="H318" s="3">
        <v>2171.3877253941901</v>
      </c>
      <c r="I318" s="3">
        <v>2171.3877253941901</v>
      </c>
      <c r="J318" s="3">
        <v>2171.3877253941901</v>
      </c>
      <c r="K318" s="3">
        <v>18.467935572727701</v>
      </c>
      <c r="L318" s="3">
        <v>18.467935572727701</v>
      </c>
      <c r="M318" s="3">
        <v>18.467935572727701</v>
      </c>
      <c r="N318" s="3">
        <v>2152.9197898214602</v>
      </c>
      <c r="O318" s="3">
        <v>2152.9197898214602</v>
      </c>
      <c r="P318" s="3">
        <v>2152.9197898214602</v>
      </c>
      <c r="Q318" s="3">
        <v>0</v>
      </c>
      <c r="R318" s="3">
        <v>0</v>
      </c>
      <c r="S318" s="3">
        <v>0</v>
      </c>
      <c r="T318" s="4">
        <v>10394.1294218358</v>
      </c>
    </row>
    <row r="319" spans="1:20" x14ac:dyDescent="0.2">
      <c r="A319" s="3">
        <v>317</v>
      </c>
      <c r="B319" s="5">
        <v>43053</v>
      </c>
      <c r="C319" s="3">
        <v>8252.3973882958398</v>
      </c>
      <c r="D319" s="4">
        <v>4572.3088707449397</v>
      </c>
      <c r="E319" s="4">
        <v>16278.168792439101</v>
      </c>
      <c r="F319" s="3">
        <v>8252.3973882958398</v>
      </c>
      <c r="G319" s="3">
        <v>8252.3973882958398</v>
      </c>
      <c r="H319" s="3">
        <v>2086.2293981907801</v>
      </c>
      <c r="I319" s="3">
        <v>2086.2293981907801</v>
      </c>
      <c r="J319" s="3">
        <v>2086.2293981907801</v>
      </c>
      <c r="K319" s="3">
        <v>2.05414867927953</v>
      </c>
      <c r="L319" s="3">
        <v>2.05414867927953</v>
      </c>
      <c r="M319" s="3">
        <v>2.05414867927953</v>
      </c>
      <c r="N319" s="3">
        <v>2084.1752495115002</v>
      </c>
      <c r="O319" s="3">
        <v>2084.1752495115002</v>
      </c>
      <c r="P319" s="3">
        <v>2084.1752495115002</v>
      </c>
      <c r="Q319" s="3">
        <v>0</v>
      </c>
      <c r="R319" s="3">
        <v>0</v>
      </c>
      <c r="S319" s="3">
        <v>0</v>
      </c>
      <c r="T319" s="4">
        <v>10338.6267864866</v>
      </c>
    </row>
    <row r="320" spans="1:20" x14ac:dyDescent="0.2">
      <c r="A320" s="3">
        <v>318</v>
      </c>
      <c r="B320" s="5">
        <v>43054</v>
      </c>
      <c r="C320" s="3">
        <v>8282.0530801500499</v>
      </c>
      <c r="D320" s="4">
        <v>4704.2911624120898</v>
      </c>
      <c r="E320" s="4">
        <v>15785.2699205097</v>
      </c>
      <c r="F320" s="3">
        <v>8282.0530801500499</v>
      </c>
      <c r="G320" s="3">
        <v>8282.0530801500499</v>
      </c>
      <c r="H320" s="3">
        <v>2040.8974628824201</v>
      </c>
      <c r="I320" s="3">
        <v>2040.8974628824201</v>
      </c>
      <c r="J320" s="3">
        <v>2040.8974628824201</v>
      </c>
      <c r="K320" s="3">
        <v>27.238612978904399</v>
      </c>
      <c r="L320" s="3">
        <v>27.238612978904399</v>
      </c>
      <c r="M320" s="3">
        <v>27.238612978904399</v>
      </c>
      <c r="N320" s="3">
        <v>2013.6588499035199</v>
      </c>
      <c r="O320" s="3">
        <v>2013.6588499035199</v>
      </c>
      <c r="P320" s="3">
        <v>2013.6588499035199</v>
      </c>
      <c r="Q320" s="3">
        <v>0</v>
      </c>
      <c r="R320" s="3">
        <v>0</v>
      </c>
      <c r="S320" s="3">
        <v>0</v>
      </c>
      <c r="T320" s="4">
        <v>10322.950543032401</v>
      </c>
    </row>
    <row r="321" spans="1:20" x14ac:dyDescent="0.2">
      <c r="A321" s="3">
        <v>319</v>
      </c>
      <c r="B321" s="5">
        <v>43055</v>
      </c>
      <c r="C321" s="3">
        <v>8311.70877200426</v>
      </c>
      <c r="D321" s="4">
        <v>4586.6260222071896</v>
      </c>
      <c r="E321" s="4">
        <v>15794.999911568701</v>
      </c>
      <c r="F321" s="3">
        <v>8311.70877200426</v>
      </c>
      <c r="G321" s="3">
        <v>8311.70877200426</v>
      </c>
      <c r="H321" s="3">
        <v>1899.1366119900899</v>
      </c>
      <c r="I321" s="3">
        <v>1899.1366119900899</v>
      </c>
      <c r="J321" s="3">
        <v>1899.1366119900899</v>
      </c>
      <c r="K321" s="3">
        <v>-41.688686911330699</v>
      </c>
      <c r="L321" s="3">
        <v>-41.688686911330699</v>
      </c>
      <c r="M321" s="3">
        <v>-41.688686911330699</v>
      </c>
      <c r="N321" s="3">
        <v>1940.82529890142</v>
      </c>
      <c r="O321" s="3">
        <v>1940.82529890142</v>
      </c>
      <c r="P321" s="3">
        <v>1940.82529890142</v>
      </c>
      <c r="Q321" s="3">
        <v>0</v>
      </c>
      <c r="R321" s="3">
        <v>0</v>
      </c>
      <c r="S321" s="3">
        <v>0</v>
      </c>
      <c r="T321" s="4">
        <v>10210.845383994299</v>
      </c>
    </row>
    <row r="322" spans="1:20" x14ac:dyDescent="0.2">
      <c r="A322" s="3">
        <v>320</v>
      </c>
      <c r="B322" s="5">
        <v>43056</v>
      </c>
      <c r="C322" s="3">
        <v>8341.3644638584701</v>
      </c>
      <c r="D322" s="4">
        <v>4616.7273146028801</v>
      </c>
      <c r="E322" s="4">
        <v>15829.7673474248</v>
      </c>
      <c r="F322" s="3">
        <v>8341.3644638584701</v>
      </c>
      <c r="G322" s="3">
        <v>8341.3644638584701</v>
      </c>
      <c r="H322" s="3">
        <v>1855.6722469643901</v>
      </c>
      <c r="I322" s="3">
        <v>1855.6722469643901</v>
      </c>
      <c r="J322" s="3">
        <v>1855.6722469643901</v>
      </c>
      <c r="K322" s="3">
        <v>-9.4212408816756597</v>
      </c>
      <c r="L322" s="3">
        <v>-9.4212408816756597</v>
      </c>
      <c r="M322" s="3">
        <v>-9.4212408816756597</v>
      </c>
      <c r="N322" s="3">
        <v>1865.09348784607</v>
      </c>
      <c r="O322" s="3">
        <v>1865.09348784607</v>
      </c>
      <c r="P322" s="3">
        <v>1865.09348784607</v>
      </c>
      <c r="Q322" s="3">
        <v>0</v>
      </c>
      <c r="R322" s="3">
        <v>0</v>
      </c>
      <c r="S322" s="3">
        <v>0</v>
      </c>
      <c r="T322" s="4">
        <v>10197.0367108228</v>
      </c>
    </row>
    <row r="323" spans="1:20" x14ac:dyDescent="0.2">
      <c r="A323" s="3">
        <v>321</v>
      </c>
      <c r="B323" s="5">
        <v>43057</v>
      </c>
      <c r="C323" s="3">
        <v>8371.0201557126693</v>
      </c>
      <c r="D323" s="4">
        <v>4807.3996733574304</v>
      </c>
      <c r="E323" s="4">
        <v>15306.2635674098</v>
      </c>
      <c r="F323" s="3">
        <v>8371.0201557126693</v>
      </c>
      <c r="G323" s="3">
        <v>8371.0201557126693</v>
      </c>
      <c r="H323" s="3">
        <v>1799.88476157687</v>
      </c>
      <c r="I323" s="3">
        <v>1799.88476157687</v>
      </c>
      <c r="J323" s="3">
        <v>1799.88476157687</v>
      </c>
      <c r="K323" s="3">
        <v>14.0073168117733</v>
      </c>
      <c r="L323" s="3">
        <v>14.0073168117733</v>
      </c>
      <c r="M323" s="3">
        <v>14.0073168117733</v>
      </c>
      <c r="N323" s="3">
        <v>1785.8774447651001</v>
      </c>
      <c r="O323" s="3">
        <v>1785.8774447651001</v>
      </c>
      <c r="P323" s="3">
        <v>1785.8774447651001</v>
      </c>
      <c r="Q323" s="3">
        <v>0</v>
      </c>
      <c r="R323" s="3">
        <v>0</v>
      </c>
      <c r="S323" s="3">
        <v>0</v>
      </c>
      <c r="T323" s="4">
        <v>10170.904917289499</v>
      </c>
    </row>
    <row r="324" spans="1:20" x14ac:dyDescent="0.2">
      <c r="A324" s="3">
        <v>322</v>
      </c>
      <c r="B324" s="5">
        <v>43058</v>
      </c>
      <c r="C324" s="3">
        <v>8400.6758475668794</v>
      </c>
      <c r="D324" s="4">
        <v>5091.7689263224702</v>
      </c>
      <c r="E324" s="4">
        <v>15870.7632619753</v>
      </c>
      <c r="F324" s="3">
        <v>8400.6758475668794</v>
      </c>
      <c r="G324" s="3">
        <v>8400.6758475668794</v>
      </c>
      <c r="H324" s="3">
        <v>1691.95980829923</v>
      </c>
      <c r="I324" s="3">
        <v>1691.95980829923</v>
      </c>
      <c r="J324" s="3">
        <v>1691.95980829923</v>
      </c>
      <c r="K324" s="3">
        <v>-10.658086249676201</v>
      </c>
      <c r="L324" s="3">
        <v>-10.658086249676201</v>
      </c>
      <c r="M324" s="3">
        <v>-10.658086249676201</v>
      </c>
      <c r="N324" s="3">
        <v>1702.61789454891</v>
      </c>
      <c r="O324" s="3">
        <v>1702.61789454891</v>
      </c>
      <c r="P324" s="3">
        <v>1702.61789454891</v>
      </c>
      <c r="Q324" s="3">
        <v>0</v>
      </c>
      <c r="R324" s="3">
        <v>0</v>
      </c>
      <c r="S324" s="3">
        <v>0</v>
      </c>
      <c r="T324" s="4">
        <v>10092.635655866099</v>
      </c>
    </row>
    <row r="325" spans="1:20" x14ac:dyDescent="0.2">
      <c r="A325" s="3">
        <v>323</v>
      </c>
      <c r="B325" s="5">
        <v>43059</v>
      </c>
      <c r="C325" s="3">
        <v>8430.3315394210895</v>
      </c>
      <c r="D325" s="4">
        <v>4761.5367379961999</v>
      </c>
      <c r="E325" s="4">
        <v>15897.2740311053</v>
      </c>
      <c r="F325" s="3">
        <v>8430.3315394210895</v>
      </c>
      <c r="G325" s="3">
        <v>8430.3315394210895</v>
      </c>
      <c r="H325" s="3">
        <v>1633.2814175974399</v>
      </c>
      <c r="I325" s="3">
        <v>1633.2814175974399</v>
      </c>
      <c r="J325" s="3">
        <v>1633.2814175974399</v>
      </c>
      <c r="K325" s="3">
        <v>18.4679355727963</v>
      </c>
      <c r="L325" s="3">
        <v>18.4679355727963</v>
      </c>
      <c r="M325" s="3">
        <v>18.4679355727963</v>
      </c>
      <c r="N325" s="3">
        <v>1614.8134820246401</v>
      </c>
      <c r="O325" s="3">
        <v>1614.8134820246401</v>
      </c>
      <c r="P325" s="3">
        <v>1614.8134820246401</v>
      </c>
      <c r="Q325" s="3">
        <v>0</v>
      </c>
      <c r="R325" s="3">
        <v>0</v>
      </c>
      <c r="S325" s="3">
        <v>0</v>
      </c>
      <c r="T325" s="4">
        <v>10063.6129570185</v>
      </c>
    </row>
    <row r="326" spans="1:20" x14ac:dyDescent="0.2">
      <c r="A326" s="3">
        <v>324</v>
      </c>
      <c r="B326" s="5">
        <v>43060</v>
      </c>
      <c r="C326" s="3">
        <v>8459.9872312752996</v>
      </c>
      <c r="D326" s="4">
        <v>4454.4555786042702</v>
      </c>
      <c r="E326" s="4">
        <v>15431.0386710692</v>
      </c>
      <c r="F326" s="3">
        <v>8459.9872312752996</v>
      </c>
      <c r="G326" s="3">
        <v>8459.9872312752996</v>
      </c>
      <c r="H326" s="3">
        <v>1524.1048639294499</v>
      </c>
      <c r="I326" s="3">
        <v>1524.1048639294499</v>
      </c>
      <c r="J326" s="3">
        <v>1524.1048639294499</v>
      </c>
      <c r="K326" s="3">
        <v>2.05414867929681</v>
      </c>
      <c r="L326" s="3">
        <v>2.05414867929681</v>
      </c>
      <c r="M326" s="3">
        <v>2.05414867929681</v>
      </c>
      <c r="N326" s="3">
        <v>1522.05071525015</v>
      </c>
      <c r="O326" s="3">
        <v>1522.05071525015</v>
      </c>
      <c r="P326" s="3">
        <v>1522.05071525015</v>
      </c>
      <c r="Q326" s="3">
        <v>0</v>
      </c>
      <c r="R326" s="3">
        <v>0</v>
      </c>
      <c r="S326" s="3">
        <v>0</v>
      </c>
      <c r="T326" s="4">
        <v>9984.09209520476</v>
      </c>
    </row>
    <row r="327" spans="1:20" x14ac:dyDescent="0.2">
      <c r="A327" s="3">
        <v>325</v>
      </c>
      <c r="B327" s="5">
        <v>43061</v>
      </c>
      <c r="C327" s="3">
        <v>8489.6429231295097</v>
      </c>
      <c r="D327" s="4">
        <v>4503.65889981292</v>
      </c>
      <c r="E327" s="4">
        <v>15555.5528266158</v>
      </c>
      <c r="F327" s="3">
        <v>8489.6429231295097</v>
      </c>
      <c r="G327" s="3">
        <v>8489.6429231295097</v>
      </c>
      <c r="H327" s="3">
        <v>1451.27032627731</v>
      </c>
      <c r="I327" s="3">
        <v>1451.27032627731</v>
      </c>
      <c r="J327" s="3">
        <v>1451.27032627731</v>
      </c>
      <c r="K327" s="3">
        <v>27.238612978863301</v>
      </c>
      <c r="L327" s="3">
        <v>27.238612978863301</v>
      </c>
      <c r="M327" s="3">
        <v>27.238612978863301</v>
      </c>
      <c r="N327" s="3">
        <v>1424.0317132984401</v>
      </c>
      <c r="O327" s="3">
        <v>1424.0317132984401</v>
      </c>
      <c r="P327" s="3">
        <v>1424.0317132984401</v>
      </c>
      <c r="Q327" s="3">
        <v>0</v>
      </c>
      <c r="R327" s="3">
        <v>0</v>
      </c>
      <c r="S327" s="3">
        <v>0</v>
      </c>
      <c r="T327" s="4">
        <v>9940.9132494068199</v>
      </c>
    </row>
    <row r="328" spans="1:20" x14ac:dyDescent="0.2">
      <c r="A328" s="3">
        <v>326</v>
      </c>
      <c r="B328" s="5">
        <v>43062</v>
      </c>
      <c r="C328" s="3">
        <v>8519.2986149837197</v>
      </c>
      <c r="D328" s="4">
        <v>4103.3807086174202</v>
      </c>
      <c r="E328" s="4">
        <v>15621.111257304699</v>
      </c>
      <c r="F328" s="3">
        <v>8519.2986149837197</v>
      </c>
      <c r="G328" s="3">
        <v>8519.2986149837197</v>
      </c>
      <c r="H328" s="3">
        <v>1278.9102077776699</v>
      </c>
      <c r="I328" s="3">
        <v>1278.9102077776699</v>
      </c>
      <c r="J328" s="3">
        <v>1278.9102077776699</v>
      </c>
      <c r="K328" s="3">
        <v>-41.688686911429201</v>
      </c>
      <c r="L328" s="3">
        <v>-41.688686911429201</v>
      </c>
      <c r="M328" s="3">
        <v>-41.688686911429201</v>
      </c>
      <c r="N328" s="3">
        <v>1320.5988946891</v>
      </c>
      <c r="O328" s="3">
        <v>1320.5988946891</v>
      </c>
      <c r="P328" s="3">
        <v>1320.5988946891</v>
      </c>
      <c r="Q328" s="3">
        <v>0</v>
      </c>
      <c r="R328" s="3">
        <v>0</v>
      </c>
      <c r="S328" s="3">
        <v>0</v>
      </c>
      <c r="T328" s="4">
        <v>9798.2088227614004</v>
      </c>
    </row>
    <row r="329" spans="1:20" x14ac:dyDescent="0.2">
      <c r="A329" s="3">
        <v>327</v>
      </c>
      <c r="B329" s="5">
        <v>43063</v>
      </c>
      <c r="C329" s="3">
        <v>8548.9543068379298</v>
      </c>
      <c r="D329" s="4">
        <v>3897.2258165640001</v>
      </c>
      <c r="E329" s="4">
        <v>14623.3288008949</v>
      </c>
      <c r="F329" s="3">
        <v>8548.9543068379298</v>
      </c>
      <c r="G329" s="3">
        <v>8548.9543068379298</v>
      </c>
      <c r="H329" s="3">
        <v>1202.3345774798199</v>
      </c>
      <c r="I329" s="3">
        <v>1202.3345774798199</v>
      </c>
      <c r="J329" s="3">
        <v>1202.3345774798199</v>
      </c>
      <c r="K329" s="3">
        <v>-9.4212408815391395</v>
      </c>
      <c r="L329" s="3">
        <v>-9.4212408815391395</v>
      </c>
      <c r="M329" s="3">
        <v>-9.4212408815391395</v>
      </c>
      <c r="N329" s="3">
        <v>1211.7558183613601</v>
      </c>
      <c r="O329" s="3">
        <v>1211.7558183613601</v>
      </c>
      <c r="P329" s="3">
        <v>1211.7558183613601</v>
      </c>
      <c r="Q329" s="3">
        <v>0</v>
      </c>
      <c r="R329" s="3">
        <v>0</v>
      </c>
      <c r="S329" s="3">
        <v>0</v>
      </c>
      <c r="T329" s="4">
        <v>9751.2888843177498</v>
      </c>
    </row>
    <row r="330" spans="1:20" x14ac:dyDescent="0.2">
      <c r="A330" s="3">
        <v>328</v>
      </c>
      <c r="B330" s="5">
        <v>43064</v>
      </c>
      <c r="C330" s="3">
        <v>8578.6099986921399</v>
      </c>
      <c r="D330" s="4">
        <v>4162.4980706236402</v>
      </c>
      <c r="E330" s="4">
        <v>14927.098853981901</v>
      </c>
      <c r="F330" s="3">
        <v>8578.6099986921399</v>
      </c>
      <c r="G330" s="3">
        <v>8578.6099986921399</v>
      </c>
      <c r="H330" s="3">
        <v>1111.6908035761801</v>
      </c>
      <c r="I330" s="3">
        <v>1111.6908035761801</v>
      </c>
      <c r="J330" s="3">
        <v>1111.6908035761801</v>
      </c>
      <c r="K330" s="3">
        <v>14.007316811797001</v>
      </c>
      <c r="L330" s="3">
        <v>14.007316811797001</v>
      </c>
      <c r="M330" s="3">
        <v>14.007316811797001</v>
      </c>
      <c r="N330" s="3">
        <v>1097.6834867643799</v>
      </c>
      <c r="O330" s="3">
        <v>1097.6834867643799</v>
      </c>
      <c r="P330" s="3">
        <v>1097.6834867643799</v>
      </c>
      <c r="Q330" s="3">
        <v>0</v>
      </c>
      <c r="R330" s="3">
        <v>0</v>
      </c>
      <c r="S330" s="3">
        <v>0</v>
      </c>
      <c r="T330" s="4">
        <v>9690.3008022683207</v>
      </c>
    </row>
    <row r="331" spans="1:20" x14ac:dyDescent="0.2">
      <c r="A331" s="3">
        <v>329</v>
      </c>
      <c r="B331" s="5">
        <v>43065</v>
      </c>
      <c r="C331" s="3">
        <v>8608.26569054635</v>
      </c>
      <c r="D331" s="4">
        <v>4147.31492614334</v>
      </c>
      <c r="E331" s="4">
        <v>15133.5298340224</v>
      </c>
      <c r="F331" s="3">
        <v>8608.26569054635</v>
      </c>
      <c r="G331" s="3">
        <v>8608.26569054635</v>
      </c>
      <c r="H331" s="3">
        <v>968.09345161837405</v>
      </c>
      <c r="I331" s="3">
        <v>968.09345161837405</v>
      </c>
      <c r="J331" s="3">
        <v>968.09345161837405</v>
      </c>
      <c r="K331" s="3">
        <v>-10.6580862495583</v>
      </c>
      <c r="L331" s="3">
        <v>-10.6580862495583</v>
      </c>
      <c r="M331" s="3">
        <v>-10.6580862495583</v>
      </c>
      <c r="N331" s="3">
        <v>978.75153786793203</v>
      </c>
      <c r="O331" s="3">
        <v>978.75153786793203</v>
      </c>
      <c r="P331" s="3">
        <v>978.75153786793203</v>
      </c>
      <c r="Q331" s="3">
        <v>0</v>
      </c>
      <c r="R331" s="3">
        <v>0</v>
      </c>
      <c r="S331" s="3">
        <v>0</v>
      </c>
      <c r="T331" s="4">
        <v>9576.3591421647197</v>
      </c>
    </row>
    <row r="332" spans="1:20" x14ac:dyDescent="0.2">
      <c r="A332" s="3">
        <v>330</v>
      </c>
      <c r="B332" s="5">
        <v>43066</v>
      </c>
      <c r="C332" s="3">
        <v>8637.9213824005601</v>
      </c>
      <c r="D332" s="4">
        <v>4007.1080748356499</v>
      </c>
      <c r="E332" s="4">
        <v>14857.2167252409</v>
      </c>
      <c r="F332" s="3">
        <v>8637.9213824005601</v>
      </c>
      <c r="G332" s="3">
        <v>8637.9213824005601</v>
      </c>
      <c r="H332" s="3">
        <v>873.99182230138297</v>
      </c>
      <c r="I332" s="3">
        <v>873.99182230138297</v>
      </c>
      <c r="J332" s="3">
        <v>873.99182230138297</v>
      </c>
      <c r="K332" s="3">
        <v>18.467935572751799</v>
      </c>
      <c r="L332" s="3">
        <v>18.467935572751799</v>
      </c>
      <c r="M332" s="3">
        <v>18.467935572751799</v>
      </c>
      <c r="N332" s="3">
        <v>855.52388672863196</v>
      </c>
      <c r="O332" s="3">
        <v>855.52388672863196</v>
      </c>
      <c r="P332" s="3">
        <v>855.52388672863196</v>
      </c>
      <c r="Q332" s="3">
        <v>0</v>
      </c>
      <c r="R332" s="3">
        <v>0</v>
      </c>
      <c r="S332" s="3">
        <v>0</v>
      </c>
      <c r="T332" s="4">
        <v>9511.9132047019393</v>
      </c>
    </row>
    <row r="333" spans="1:20" x14ac:dyDescent="0.2">
      <c r="A333" s="3">
        <v>331</v>
      </c>
      <c r="B333" s="5">
        <v>43067</v>
      </c>
      <c r="C333" s="3">
        <v>8667.5770742547702</v>
      </c>
      <c r="D333" s="4">
        <v>3624.48816261197</v>
      </c>
      <c r="E333" s="4">
        <v>15147.6907912553</v>
      </c>
      <c r="F333" s="3">
        <v>8667.5770742547702</v>
      </c>
      <c r="G333" s="3">
        <v>8667.5770742547702</v>
      </c>
      <c r="H333" s="3">
        <v>730.81267292530902</v>
      </c>
      <c r="I333" s="3">
        <v>730.81267292530902</v>
      </c>
      <c r="J333" s="3">
        <v>730.81267292530902</v>
      </c>
      <c r="K333" s="3">
        <v>2.0541486793032302</v>
      </c>
      <c r="L333" s="3">
        <v>2.0541486793032302</v>
      </c>
      <c r="M333" s="3">
        <v>2.0541486793032302</v>
      </c>
      <c r="N333" s="3">
        <v>728.758524246006</v>
      </c>
      <c r="O333" s="3">
        <v>728.758524246006</v>
      </c>
      <c r="P333" s="3">
        <v>728.758524246006</v>
      </c>
      <c r="Q333" s="3">
        <v>0</v>
      </c>
      <c r="R333" s="3">
        <v>0</v>
      </c>
      <c r="S333" s="3">
        <v>0</v>
      </c>
      <c r="T333" s="4">
        <v>9398.3897471800792</v>
      </c>
    </row>
    <row r="334" spans="1:20" x14ac:dyDescent="0.2">
      <c r="A334" s="3">
        <v>332</v>
      </c>
      <c r="B334" s="5">
        <v>43068</v>
      </c>
      <c r="C334" s="3">
        <v>8697.2327661089803</v>
      </c>
      <c r="D334" s="4">
        <v>3818.8845154079099</v>
      </c>
      <c r="E334" s="4">
        <v>15266.9776718415</v>
      </c>
      <c r="F334" s="3">
        <v>8697.2327661089803</v>
      </c>
      <c r="G334" s="3">
        <v>8697.2327661089803</v>
      </c>
      <c r="H334" s="3">
        <v>626.63995013359295</v>
      </c>
      <c r="I334" s="3">
        <v>626.63995013359295</v>
      </c>
      <c r="J334" s="3">
        <v>626.63995013359295</v>
      </c>
      <c r="K334" s="3">
        <v>27.2386129788222</v>
      </c>
      <c r="L334" s="3">
        <v>27.2386129788222</v>
      </c>
      <c r="M334" s="3">
        <v>27.2386129788222</v>
      </c>
      <c r="N334" s="3">
        <v>599.401337154771</v>
      </c>
      <c r="O334" s="3">
        <v>599.401337154771</v>
      </c>
      <c r="P334" s="3">
        <v>599.401337154771</v>
      </c>
      <c r="Q334" s="3">
        <v>0</v>
      </c>
      <c r="R334" s="3">
        <v>0</v>
      </c>
      <c r="S334" s="3">
        <v>0</v>
      </c>
      <c r="T334" s="4">
        <v>9323.8727162425694</v>
      </c>
    </row>
    <row r="335" spans="1:20" x14ac:dyDescent="0.2">
      <c r="A335" s="3">
        <v>333</v>
      </c>
      <c r="B335" s="5">
        <v>43069</v>
      </c>
      <c r="C335" s="3">
        <v>8726.8884579631795</v>
      </c>
      <c r="D335" s="4">
        <v>3290.8220104198899</v>
      </c>
      <c r="E335" s="4">
        <v>14459.978068382799</v>
      </c>
      <c r="F335" s="3">
        <v>8726.8884579631795</v>
      </c>
      <c r="G335" s="3">
        <v>8726.8884579631795</v>
      </c>
      <c r="H335" s="3">
        <v>426.88528812447498</v>
      </c>
      <c r="I335" s="3">
        <v>426.88528812447498</v>
      </c>
      <c r="J335" s="3">
        <v>426.88528812447498</v>
      </c>
      <c r="K335" s="3">
        <v>-41.688686911382</v>
      </c>
      <c r="L335" s="3">
        <v>-41.688686911382</v>
      </c>
      <c r="M335" s="3">
        <v>-41.688686911382</v>
      </c>
      <c r="N335" s="3">
        <v>468.57397503585702</v>
      </c>
      <c r="O335" s="3">
        <v>468.57397503585702</v>
      </c>
      <c r="P335" s="3">
        <v>468.57397503585702</v>
      </c>
      <c r="Q335" s="3">
        <v>0</v>
      </c>
      <c r="R335" s="3">
        <v>0</v>
      </c>
      <c r="S335" s="3">
        <v>0</v>
      </c>
      <c r="T335" s="4">
        <v>9153.7737460876597</v>
      </c>
    </row>
    <row r="336" spans="1:20" x14ac:dyDescent="0.2">
      <c r="A336" s="3">
        <v>334</v>
      </c>
      <c r="B336" s="5">
        <v>43070</v>
      </c>
      <c r="C336" s="3">
        <v>8756.5441498173896</v>
      </c>
      <c r="D336" s="4">
        <v>3610.5679142484901</v>
      </c>
      <c r="E336" s="4">
        <v>14413.1286968358</v>
      </c>
      <c r="F336" s="3">
        <v>8756.5441498173896</v>
      </c>
      <c r="G336" s="3">
        <v>8756.5441498173896</v>
      </c>
      <c r="H336" s="3">
        <v>328.13471213832298</v>
      </c>
      <c r="I336" s="3">
        <v>328.13471213832298</v>
      </c>
      <c r="J336" s="3">
        <v>328.13471213832298</v>
      </c>
      <c r="K336" s="3">
        <v>-9.4212408817601503</v>
      </c>
      <c r="L336" s="3">
        <v>-9.4212408817601503</v>
      </c>
      <c r="M336" s="3">
        <v>-9.4212408817601503</v>
      </c>
      <c r="N336" s="3">
        <v>337.555953020083</v>
      </c>
      <c r="O336" s="3">
        <v>337.555953020083</v>
      </c>
      <c r="P336" s="3">
        <v>337.555953020083</v>
      </c>
      <c r="Q336" s="3">
        <v>0</v>
      </c>
      <c r="R336" s="3">
        <v>0</v>
      </c>
      <c r="S336" s="3">
        <v>0</v>
      </c>
      <c r="T336" s="4">
        <v>9084.6788619557192</v>
      </c>
    </row>
    <row r="337" spans="1:20" x14ac:dyDescent="0.2">
      <c r="A337" s="3">
        <v>335</v>
      </c>
      <c r="B337" s="5">
        <v>43071</v>
      </c>
      <c r="C337" s="3">
        <v>8786.1998416715996</v>
      </c>
      <c r="D337" s="4">
        <v>3479.3660166544801</v>
      </c>
      <c r="E337" s="4">
        <v>14476.041631338199</v>
      </c>
      <c r="F337" s="3">
        <v>8786.1998416715996</v>
      </c>
      <c r="G337" s="3">
        <v>8786.1998416715996</v>
      </c>
      <c r="H337" s="3">
        <v>221.768655387086</v>
      </c>
      <c r="I337" s="3">
        <v>221.768655387086</v>
      </c>
      <c r="J337" s="3">
        <v>221.768655387086</v>
      </c>
      <c r="K337" s="3">
        <v>14.007316811687099</v>
      </c>
      <c r="L337" s="3">
        <v>14.007316811687099</v>
      </c>
      <c r="M337" s="3">
        <v>14.007316811687099</v>
      </c>
      <c r="N337" s="3">
        <v>207.76133857539901</v>
      </c>
      <c r="O337" s="3">
        <v>207.76133857539901</v>
      </c>
      <c r="P337" s="3">
        <v>207.76133857539901</v>
      </c>
      <c r="Q337" s="3">
        <v>0</v>
      </c>
      <c r="R337" s="3">
        <v>0</v>
      </c>
      <c r="S337" s="3">
        <v>0</v>
      </c>
      <c r="T337" s="4">
        <v>9007.9684970586895</v>
      </c>
    </row>
    <row r="338" spans="1:20" x14ac:dyDescent="0.2">
      <c r="A338" s="3">
        <v>336</v>
      </c>
      <c r="B338" s="5">
        <v>43072</v>
      </c>
      <c r="C338" s="3">
        <v>8815.8555335258097</v>
      </c>
      <c r="D338" s="4">
        <v>3397.3789156968801</v>
      </c>
      <c r="E338" s="4">
        <v>14303.9075720899</v>
      </c>
      <c r="F338" s="3">
        <v>8815.8555335258097</v>
      </c>
      <c r="G338" s="3">
        <v>8815.8555335258097</v>
      </c>
      <c r="H338" s="3">
        <v>70.052436860250907</v>
      </c>
      <c r="I338" s="3">
        <v>70.052436860250907</v>
      </c>
      <c r="J338" s="3">
        <v>70.052436860250907</v>
      </c>
      <c r="K338" s="3">
        <v>-10.6580862496905</v>
      </c>
      <c r="L338" s="3">
        <v>-10.6580862496905</v>
      </c>
      <c r="M338" s="3">
        <v>-10.6580862496905</v>
      </c>
      <c r="N338" s="3">
        <v>80.710523109941406</v>
      </c>
      <c r="O338" s="3">
        <v>80.710523109941406</v>
      </c>
      <c r="P338" s="3">
        <v>80.710523109941406</v>
      </c>
      <c r="Q338" s="3">
        <v>0</v>
      </c>
      <c r="R338" s="3">
        <v>0</v>
      </c>
      <c r="S338" s="3">
        <v>0</v>
      </c>
      <c r="T338" s="4">
        <v>8885.9079703860607</v>
      </c>
    </row>
    <row r="339" spans="1:20" x14ac:dyDescent="0.2">
      <c r="A339" s="3">
        <v>337</v>
      </c>
      <c r="B339" s="5">
        <v>43073</v>
      </c>
      <c r="C339" s="3">
        <v>8845.5112253800198</v>
      </c>
      <c r="D339" s="4">
        <v>3745.3220862368698</v>
      </c>
      <c r="E339" s="4">
        <v>14642.6089129294</v>
      </c>
      <c r="F339" s="3">
        <v>8845.5112253800198</v>
      </c>
      <c r="G339" s="3">
        <v>8845.5112253800198</v>
      </c>
      <c r="H339" s="3">
        <v>-23.534344397926901</v>
      </c>
      <c r="I339" s="3">
        <v>-23.534344397926901</v>
      </c>
      <c r="J339" s="3">
        <v>-23.534344397926901</v>
      </c>
      <c r="K339" s="3">
        <v>18.467935572707201</v>
      </c>
      <c r="L339" s="3">
        <v>18.467935572707201</v>
      </c>
      <c r="M339" s="3">
        <v>18.467935572707201</v>
      </c>
      <c r="N339" s="3">
        <v>-42.002279970634198</v>
      </c>
      <c r="O339" s="3">
        <v>-42.002279970634198</v>
      </c>
      <c r="P339" s="3">
        <v>-42.002279970634198</v>
      </c>
      <c r="Q339" s="3">
        <v>0</v>
      </c>
      <c r="R339" s="3">
        <v>0</v>
      </c>
      <c r="S339" s="3">
        <v>0</v>
      </c>
      <c r="T339" s="4">
        <v>8821.9768809820907</v>
      </c>
    </row>
    <row r="340" spans="1:20" x14ac:dyDescent="0.2">
      <c r="A340" s="3">
        <v>338</v>
      </c>
      <c r="B340" s="5">
        <v>43074</v>
      </c>
      <c r="C340" s="3">
        <v>8875.1669172342299</v>
      </c>
      <c r="D340" s="4">
        <v>3047.1449140352302</v>
      </c>
      <c r="E340" s="4">
        <v>14426.398768770199</v>
      </c>
      <c r="F340" s="3">
        <v>8875.1669172342299</v>
      </c>
      <c r="G340" s="3">
        <v>8875.1669172342299</v>
      </c>
      <c r="H340" s="3">
        <v>-156.690894752248</v>
      </c>
      <c r="I340" s="3">
        <v>-156.690894752248</v>
      </c>
      <c r="J340" s="3">
        <v>-156.690894752248</v>
      </c>
      <c r="K340" s="3">
        <v>2.0541486793096402</v>
      </c>
      <c r="L340" s="3">
        <v>2.0541486793096402</v>
      </c>
      <c r="M340" s="3">
        <v>2.0541486793096402</v>
      </c>
      <c r="N340" s="3">
        <v>-158.745043431558</v>
      </c>
      <c r="O340" s="3">
        <v>-158.745043431558</v>
      </c>
      <c r="P340" s="3">
        <v>-158.745043431558</v>
      </c>
      <c r="Q340" s="3">
        <v>0</v>
      </c>
      <c r="R340" s="3">
        <v>0</v>
      </c>
      <c r="S340" s="3">
        <v>0</v>
      </c>
      <c r="T340" s="4">
        <v>8718.4760224819802</v>
      </c>
    </row>
    <row r="341" spans="1:20" x14ac:dyDescent="0.2">
      <c r="A341" s="3">
        <v>339</v>
      </c>
      <c r="B341" s="5">
        <v>43075</v>
      </c>
      <c r="C341" s="3">
        <v>8904.82260908844</v>
      </c>
      <c r="D341" s="4">
        <v>3264.53490281429</v>
      </c>
      <c r="E341" s="4">
        <v>13741.7133299589</v>
      </c>
      <c r="F341" s="3">
        <v>8904.82260908844</v>
      </c>
      <c r="G341" s="3">
        <v>8904.82260908844</v>
      </c>
      <c r="H341" s="3">
        <v>-240.647953293482</v>
      </c>
      <c r="I341" s="3">
        <v>-240.647953293482</v>
      </c>
      <c r="J341" s="3">
        <v>-240.647953293482</v>
      </c>
      <c r="K341" s="3">
        <v>27.238612978859202</v>
      </c>
      <c r="L341" s="3">
        <v>27.238612978859202</v>
      </c>
      <c r="M341" s="3">
        <v>27.238612978859202</v>
      </c>
      <c r="N341" s="3">
        <v>-267.88656627234201</v>
      </c>
      <c r="O341" s="3">
        <v>-267.88656627234201</v>
      </c>
      <c r="P341" s="3">
        <v>-267.88656627234201</v>
      </c>
      <c r="Q341" s="3">
        <v>0</v>
      </c>
      <c r="R341" s="3">
        <v>0</v>
      </c>
      <c r="S341" s="3">
        <v>0</v>
      </c>
      <c r="T341" s="4">
        <v>8664.1746557949591</v>
      </c>
    </row>
    <row r="342" spans="1:20" x14ac:dyDescent="0.2">
      <c r="A342" s="3">
        <v>340</v>
      </c>
      <c r="B342" s="5">
        <v>43076</v>
      </c>
      <c r="C342" s="3">
        <v>8934.4783009426501</v>
      </c>
      <c r="D342" s="4">
        <v>2602.4170513032</v>
      </c>
      <c r="E342" s="4">
        <v>13826.459409572501</v>
      </c>
      <c r="F342" s="3">
        <v>8934.4783009426501</v>
      </c>
      <c r="G342" s="3">
        <v>8934.4783009426501</v>
      </c>
      <c r="H342" s="3">
        <v>-409.525472834401</v>
      </c>
      <c r="I342" s="3">
        <v>-409.525472834401</v>
      </c>
      <c r="J342" s="3">
        <v>-409.525472834401</v>
      </c>
      <c r="K342" s="3">
        <v>-41.688686911369103</v>
      </c>
      <c r="L342" s="3">
        <v>-41.688686911369103</v>
      </c>
      <c r="M342" s="3">
        <v>-41.688686911369103</v>
      </c>
      <c r="N342" s="3">
        <v>-367.83678592303198</v>
      </c>
      <c r="O342" s="3">
        <v>-367.83678592303198</v>
      </c>
      <c r="P342" s="3">
        <v>-367.83678592303198</v>
      </c>
      <c r="Q342" s="3">
        <v>0</v>
      </c>
      <c r="R342" s="3">
        <v>0</v>
      </c>
      <c r="S342" s="3">
        <v>0</v>
      </c>
      <c r="T342" s="4">
        <v>8524.9528281082494</v>
      </c>
    </row>
    <row r="343" spans="1:20" x14ac:dyDescent="0.2">
      <c r="A343" s="3">
        <v>341</v>
      </c>
      <c r="B343" s="5">
        <v>43077</v>
      </c>
      <c r="C343" s="3">
        <v>8964.1339927968602</v>
      </c>
      <c r="D343" s="4">
        <v>2808.6405683009002</v>
      </c>
      <c r="E343" s="4">
        <v>13455.2193352013</v>
      </c>
      <c r="F343" s="3">
        <v>8964.1339927968602</v>
      </c>
      <c r="G343" s="3">
        <v>8964.1339927968602</v>
      </c>
      <c r="H343" s="3">
        <v>-466.50898229222298</v>
      </c>
      <c r="I343" s="3">
        <v>-466.50898229222298</v>
      </c>
      <c r="J343" s="3">
        <v>-466.50898229222298</v>
      </c>
      <c r="K343" s="3">
        <v>-9.4212408816236302</v>
      </c>
      <c r="L343" s="3">
        <v>-9.4212408816236302</v>
      </c>
      <c r="M343" s="3">
        <v>-9.4212408816236302</v>
      </c>
      <c r="N343" s="3">
        <v>-457.08774141060002</v>
      </c>
      <c r="O343" s="3">
        <v>-457.08774141060002</v>
      </c>
      <c r="P343" s="3">
        <v>-457.08774141060002</v>
      </c>
      <c r="Q343" s="3">
        <v>0</v>
      </c>
      <c r="R343" s="3">
        <v>0</v>
      </c>
      <c r="S343" s="3">
        <v>0</v>
      </c>
      <c r="T343" s="4">
        <v>8497.6250105046292</v>
      </c>
    </row>
    <row r="344" spans="1:20" x14ac:dyDescent="0.2">
      <c r="A344" s="3">
        <v>342</v>
      </c>
      <c r="B344" s="5">
        <v>43078</v>
      </c>
      <c r="C344" s="3">
        <v>8993.7896846510594</v>
      </c>
      <c r="D344" s="4">
        <v>2960.4506207775298</v>
      </c>
      <c r="E344" s="4">
        <v>14035.925034313401</v>
      </c>
      <c r="F344" s="3">
        <v>8993.7896846510594</v>
      </c>
      <c r="G344" s="3">
        <v>8993.7896846510594</v>
      </c>
      <c r="H344" s="3">
        <v>-520.24681394122899</v>
      </c>
      <c r="I344" s="3">
        <v>-520.24681394122899</v>
      </c>
      <c r="J344" s="3">
        <v>-520.24681394122899</v>
      </c>
      <c r="K344" s="3">
        <v>14.0073168118771</v>
      </c>
      <c r="L344" s="3">
        <v>14.0073168118771</v>
      </c>
      <c r="M344" s="3">
        <v>14.0073168118771</v>
      </c>
      <c r="N344" s="3">
        <v>-534.25413075310598</v>
      </c>
      <c r="O344" s="3">
        <v>-534.25413075310598</v>
      </c>
      <c r="P344" s="3">
        <v>-534.25413075310598</v>
      </c>
      <c r="Q344" s="3">
        <v>0</v>
      </c>
      <c r="R344" s="3">
        <v>0</v>
      </c>
      <c r="S344" s="3">
        <v>0</v>
      </c>
      <c r="T344" s="4">
        <v>8473.5428707098399</v>
      </c>
    </row>
    <row r="345" spans="1:20" x14ac:dyDescent="0.2">
      <c r="A345" s="3">
        <v>343</v>
      </c>
      <c r="B345" s="5">
        <v>43079</v>
      </c>
      <c r="C345" s="3">
        <v>9023.4453765052695</v>
      </c>
      <c r="D345" s="4">
        <v>2967.9804221181098</v>
      </c>
      <c r="E345" s="4">
        <v>13918.0597120933</v>
      </c>
      <c r="F345" s="3">
        <v>9023.4453765052695</v>
      </c>
      <c r="G345" s="3">
        <v>9023.4453765052695</v>
      </c>
      <c r="H345" s="3">
        <v>-608.77048349352901</v>
      </c>
      <c r="I345" s="3">
        <v>-608.77048349352901</v>
      </c>
      <c r="J345" s="3">
        <v>-608.77048349352901</v>
      </c>
      <c r="K345" s="3">
        <v>-10.658086249606001</v>
      </c>
      <c r="L345" s="3">
        <v>-10.658086249606001</v>
      </c>
      <c r="M345" s="3">
        <v>-10.658086249606001</v>
      </c>
      <c r="N345" s="3">
        <v>-598.11239724392203</v>
      </c>
      <c r="O345" s="3">
        <v>-598.11239724392203</v>
      </c>
      <c r="P345" s="3">
        <v>-598.11239724392203</v>
      </c>
      <c r="Q345" s="3">
        <v>0</v>
      </c>
      <c r="R345" s="3">
        <v>0</v>
      </c>
      <c r="S345" s="3">
        <v>0</v>
      </c>
      <c r="T345" s="4">
        <v>8414.6748930117392</v>
      </c>
    </row>
    <row r="346" spans="1:20" x14ac:dyDescent="0.2">
      <c r="A346" s="3">
        <v>344</v>
      </c>
      <c r="B346" s="5">
        <v>43080</v>
      </c>
      <c r="C346" s="3">
        <v>9053.1010683594795</v>
      </c>
      <c r="D346" s="4">
        <v>2972.1665526914699</v>
      </c>
      <c r="E346" s="4">
        <v>14122.375985323501</v>
      </c>
      <c r="F346" s="3">
        <v>9053.1010683594795</v>
      </c>
      <c r="G346" s="3">
        <v>9053.1010683594795</v>
      </c>
      <c r="H346" s="3">
        <v>-629.16936252589005</v>
      </c>
      <c r="I346" s="3">
        <v>-629.16936252589005</v>
      </c>
      <c r="J346" s="3">
        <v>-629.16936252589005</v>
      </c>
      <c r="K346" s="3">
        <v>18.467935572700299</v>
      </c>
      <c r="L346" s="3">
        <v>18.467935572700299</v>
      </c>
      <c r="M346" s="3">
        <v>18.467935572700299</v>
      </c>
      <c r="N346" s="3">
        <v>-647.63729809859001</v>
      </c>
      <c r="O346" s="3">
        <v>-647.63729809859001</v>
      </c>
      <c r="P346" s="3">
        <v>-647.63729809859001</v>
      </c>
      <c r="Q346" s="3">
        <v>0</v>
      </c>
      <c r="R346" s="3">
        <v>0</v>
      </c>
      <c r="S346" s="3">
        <v>0</v>
      </c>
      <c r="T346" s="4">
        <v>8423.9317058335891</v>
      </c>
    </row>
    <row r="347" spans="1:20" x14ac:dyDescent="0.2">
      <c r="A347" s="3">
        <v>345</v>
      </c>
      <c r="B347" s="5">
        <v>43081</v>
      </c>
      <c r="C347" s="3">
        <v>9082.7567602136896</v>
      </c>
      <c r="D347" s="4">
        <v>2493.3151052763101</v>
      </c>
      <c r="E347" s="4">
        <v>13905.9208691903</v>
      </c>
      <c r="F347" s="3">
        <v>9082.7567602136896</v>
      </c>
      <c r="G347" s="3">
        <v>9082.7567602136896</v>
      </c>
      <c r="H347" s="3">
        <v>-679.98080627117395</v>
      </c>
      <c r="I347" s="3">
        <v>-679.98080627117395</v>
      </c>
      <c r="J347" s="3">
        <v>-679.98080627117395</v>
      </c>
      <c r="K347" s="3">
        <v>2.05414867929158</v>
      </c>
      <c r="L347" s="3">
        <v>2.05414867929158</v>
      </c>
      <c r="M347" s="3">
        <v>2.05414867929158</v>
      </c>
      <c r="N347" s="3">
        <v>-682.03495495046604</v>
      </c>
      <c r="O347" s="3">
        <v>-682.03495495046604</v>
      </c>
      <c r="P347" s="3">
        <v>-682.03495495046604</v>
      </c>
      <c r="Q347" s="3">
        <v>0</v>
      </c>
      <c r="R347" s="3">
        <v>0</v>
      </c>
      <c r="S347" s="3">
        <v>0</v>
      </c>
      <c r="T347" s="4">
        <v>8402.7759539425206</v>
      </c>
    </row>
    <row r="348" spans="1:20" x14ac:dyDescent="0.2">
      <c r="A348" s="3">
        <v>346</v>
      </c>
      <c r="B348" s="5">
        <v>43082</v>
      </c>
      <c r="C348" s="3">
        <v>9112.4124520678997</v>
      </c>
      <c r="D348" s="4">
        <v>2831.8818431558602</v>
      </c>
      <c r="E348" s="4">
        <v>14035.6238285987</v>
      </c>
      <c r="F348" s="3">
        <v>9112.4124520678997</v>
      </c>
      <c r="G348" s="3">
        <v>9112.4124520678997</v>
      </c>
      <c r="H348" s="3">
        <v>-673.53284494986201</v>
      </c>
      <c r="I348" s="3">
        <v>-673.53284494986201</v>
      </c>
      <c r="J348" s="3">
        <v>-673.53284494986201</v>
      </c>
      <c r="K348" s="3">
        <v>27.238612978952101</v>
      </c>
      <c r="L348" s="3">
        <v>27.238612978952101</v>
      </c>
      <c r="M348" s="3">
        <v>27.238612978952101</v>
      </c>
      <c r="N348" s="3">
        <v>-700.77145792881402</v>
      </c>
      <c r="O348" s="3">
        <v>-700.77145792881402</v>
      </c>
      <c r="P348" s="3">
        <v>-700.77145792881402</v>
      </c>
      <c r="Q348" s="3">
        <v>0</v>
      </c>
      <c r="R348" s="3">
        <v>0</v>
      </c>
      <c r="S348" s="3">
        <v>0</v>
      </c>
      <c r="T348" s="4">
        <v>8438.8796071180404</v>
      </c>
    </row>
    <row r="349" spans="1:20" x14ac:dyDescent="0.2">
      <c r="A349" s="3">
        <v>347</v>
      </c>
      <c r="B349" s="5">
        <v>43083</v>
      </c>
      <c r="C349" s="3">
        <v>9142.0681439221098</v>
      </c>
      <c r="D349" s="4">
        <v>2505.3739756580098</v>
      </c>
      <c r="E349" s="4">
        <v>13553.2374154676</v>
      </c>
      <c r="F349" s="3">
        <v>9142.0681439221098</v>
      </c>
      <c r="G349" s="3">
        <v>9142.0681439221098</v>
      </c>
      <c r="H349" s="3">
        <v>-745.28487879254806</v>
      </c>
      <c r="I349" s="3">
        <v>-745.28487879254806</v>
      </c>
      <c r="J349" s="3">
        <v>-745.28487879254806</v>
      </c>
      <c r="K349" s="3">
        <v>-41.6886869113562</v>
      </c>
      <c r="L349" s="3">
        <v>-41.6886869113562</v>
      </c>
      <c r="M349" s="3">
        <v>-41.6886869113562</v>
      </c>
      <c r="N349" s="3">
        <v>-703.596191881192</v>
      </c>
      <c r="O349" s="3">
        <v>-703.596191881192</v>
      </c>
      <c r="P349" s="3">
        <v>-703.596191881192</v>
      </c>
      <c r="Q349" s="3">
        <v>0</v>
      </c>
      <c r="R349" s="3">
        <v>0</v>
      </c>
      <c r="S349" s="3">
        <v>0</v>
      </c>
      <c r="T349" s="4">
        <v>8396.7832651295594</v>
      </c>
    </row>
    <row r="350" spans="1:20" x14ac:dyDescent="0.2">
      <c r="A350" s="3">
        <v>348</v>
      </c>
      <c r="B350" s="5">
        <v>43084</v>
      </c>
      <c r="C350" s="3">
        <v>9171.7238357763199</v>
      </c>
      <c r="D350" s="4">
        <v>2837.8039336194602</v>
      </c>
      <c r="E350" s="4">
        <v>13696.2249223702</v>
      </c>
      <c r="F350" s="3">
        <v>9171.7238357763199</v>
      </c>
      <c r="G350" s="3">
        <v>9171.7238357763199</v>
      </c>
      <c r="H350" s="3">
        <v>-699.98041335349205</v>
      </c>
      <c r="I350" s="3">
        <v>-699.98041335349205</v>
      </c>
      <c r="J350" s="3">
        <v>-699.98041335349205</v>
      </c>
      <c r="K350" s="3">
        <v>-9.4212408814871207</v>
      </c>
      <c r="L350" s="3">
        <v>-9.4212408814871207</v>
      </c>
      <c r="M350" s="3">
        <v>-9.4212408814871207</v>
      </c>
      <c r="N350" s="3">
        <v>-690.559172472005</v>
      </c>
      <c r="O350" s="3">
        <v>-690.559172472005</v>
      </c>
      <c r="P350" s="3">
        <v>-690.559172472005</v>
      </c>
      <c r="Q350" s="3">
        <v>0</v>
      </c>
      <c r="R350" s="3">
        <v>0</v>
      </c>
      <c r="S350" s="3">
        <v>0</v>
      </c>
      <c r="T350" s="4">
        <v>8471.7434224228291</v>
      </c>
    </row>
    <row r="351" spans="1:20" x14ac:dyDescent="0.2">
      <c r="A351" s="3">
        <v>349</v>
      </c>
      <c r="B351" s="5">
        <v>43085</v>
      </c>
      <c r="C351" s="3">
        <v>9201.37952763053</v>
      </c>
      <c r="D351" s="4">
        <v>2970.4648016380602</v>
      </c>
      <c r="E351" s="4">
        <v>14067.026201516799</v>
      </c>
      <c r="F351" s="3">
        <v>9201.37952763053</v>
      </c>
      <c r="G351" s="3">
        <v>9201.37952763053</v>
      </c>
      <c r="H351" s="3">
        <v>-648.01450171312194</v>
      </c>
      <c r="I351" s="3">
        <v>-648.01450171312194</v>
      </c>
      <c r="J351" s="3">
        <v>-648.01450171312194</v>
      </c>
      <c r="K351" s="3">
        <v>14.0073168117673</v>
      </c>
      <c r="L351" s="3">
        <v>14.0073168117673</v>
      </c>
      <c r="M351" s="3">
        <v>14.0073168117673</v>
      </c>
      <c r="N351" s="3">
        <v>-662.02181852489002</v>
      </c>
      <c r="O351" s="3">
        <v>-662.02181852489002</v>
      </c>
      <c r="P351" s="3">
        <v>-662.02181852489002</v>
      </c>
      <c r="Q351" s="3">
        <v>0</v>
      </c>
      <c r="R351" s="3">
        <v>0</v>
      </c>
      <c r="S351" s="3">
        <v>0</v>
      </c>
      <c r="T351" s="4">
        <v>8553.3650259174101</v>
      </c>
    </row>
    <row r="352" spans="1:20" x14ac:dyDescent="0.2">
      <c r="A352" s="3">
        <v>350</v>
      </c>
      <c r="B352" s="5">
        <v>43086</v>
      </c>
      <c r="C352" s="3">
        <v>9231.0352194847401</v>
      </c>
      <c r="D352" s="4">
        <v>2985.0139672510199</v>
      </c>
      <c r="E352" s="4">
        <v>14063.393617301501</v>
      </c>
      <c r="F352" s="3">
        <v>9231.0352194847401</v>
      </c>
      <c r="G352" s="3">
        <v>9231.0352194847401</v>
      </c>
      <c r="H352" s="3">
        <v>-629.31882794043599</v>
      </c>
      <c r="I352" s="3">
        <v>-629.31882794043599</v>
      </c>
      <c r="J352" s="3">
        <v>-629.31882794043599</v>
      </c>
      <c r="K352" s="3">
        <v>-10.6580862496132</v>
      </c>
      <c r="L352" s="3">
        <v>-10.6580862496132</v>
      </c>
      <c r="M352" s="3">
        <v>-10.6580862496132</v>
      </c>
      <c r="N352" s="3">
        <v>-618.66074169082299</v>
      </c>
      <c r="O352" s="3">
        <v>-618.66074169082299</v>
      </c>
      <c r="P352" s="3">
        <v>-618.66074169082299</v>
      </c>
      <c r="Q352" s="3">
        <v>0</v>
      </c>
      <c r="R352" s="3">
        <v>0</v>
      </c>
      <c r="S352" s="3">
        <v>0</v>
      </c>
      <c r="T352" s="4">
        <v>8601.7163915442998</v>
      </c>
    </row>
    <row r="353" spans="1:20" x14ac:dyDescent="0.2">
      <c r="A353" s="3">
        <v>351</v>
      </c>
      <c r="B353" s="5">
        <v>43087</v>
      </c>
      <c r="C353" s="3">
        <v>9260.6909113389502</v>
      </c>
      <c r="D353" s="4">
        <v>3151.3601744002199</v>
      </c>
      <c r="E353" s="4">
        <v>14187.405389061099</v>
      </c>
      <c r="F353" s="3">
        <v>9260.6909113389502</v>
      </c>
      <c r="G353" s="3">
        <v>9260.6909113389502</v>
      </c>
      <c r="H353" s="3">
        <v>-542.99636596626601</v>
      </c>
      <c r="I353" s="3">
        <v>-542.99636596626601</v>
      </c>
      <c r="J353" s="3">
        <v>-542.99636596626601</v>
      </c>
      <c r="K353" s="3">
        <v>18.4679355727312</v>
      </c>
      <c r="L353" s="3">
        <v>18.4679355727312</v>
      </c>
      <c r="M353" s="3">
        <v>18.4679355727312</v>
      </c>
      <c r="N353" s="3">
        <v>-561.46430153899803</v>
      </c>
      <c r="O353" s="3">
        <v>-561.46430153899803</v>
      </c>
      <c r="P353" s="3">
        <v>-561.46430153899803</v>
      </c>
      <c r="Q353" s="3">
        <v>0</v>
      </c>
      <c r="R353" s="3">
        <v>0</v>
      </c>
      <c r="S353" s="3">
        <v>0</v>
      </c>
      <c r="T353" s="4">
        <v>8717.6945453726803</v>
      </c>
    </row>
    <row r="354" spans="1:20" x14ac:dyDescent="0.2">
      <c r="A354" s="3">
        <v>352</v>
      </c>
      <c r="B354" s="5">
        <v>43088</v>
      </c>
      <c r="C354" s="3">
        <v>9290.3466031931493</v>
      </c>
      <c r="D354" s="4">
        <v>3020.5699272603101</v>
      </c>
      <c r="E354" s="4">
        <v>14441.0552756016</v>
      </c>
      <c r="F354" s="3">
        <v>9290.3466031931493</v>
      </c>
      <c r="G354" s="3">
        <v>9290.3466031931493</v>
      </c>
      <c r="H354" s="3">
        <v>-489.66770063135198</v>
      </c>
      <c r="I354" s="3">
        <v>-489.66770063135198</v>
      </c>
      <c r="J354" s="3">
        <v>-489.66770063135198</v>
      </c>
      <c r="K354" s="3">
        <v>2.0541486793088599</v>
      </c>
      <c r="L354" s="3">
        <v>2.0541486793088599</v>
      </c>
      <c r="M354" s="3">
        <v>2.0541486793088599</v>
      </c>
      <c r="N354" s="3">
        <v>-491.72184931066101</v>
      </c>
      <c r="O354" s="3">
        <v>-491.72184931066101</v>
      </c>
      <c r="P354" s="3">
        <v>-491.72184931066101</v>
      </c>
      <c r="Q354" s="3">
        <v>0</v>
      </c>
      <c r="R354" s="3">
        <v>0</v>
      </c>
      <c r="S354" s="3">
        <v>0</v>
      </c>
      <c r="T354" s="4">
        <v>8800.6789025618</v>
      </c>
    </row>
    <row r="355" spans="1:20" x14ac:dyDescent="0.2">
      <c r="A355" s="3">
        <v>353</v>
      </c>
      <c r="B355" s="5">
        <v>43089</v>
      </c>
      <c r="C355" s="3">
        <v>9320.0022950473594</v>
      </c>
      <c r="D355" s="4">
        <v>3041.7157588651098</v>
      </c>
      <c r="E355" s="4">
        <v>14353.6759634709</v>
      </c>
      <c r="F355" s="3">
        <v>9320.0022950473594</v>
      </c>
      <c r="G355" s="3">
        <v>9320.0022950473594</v>
      </c>
      <c r="H355" s="3">
        <v>-383.767149548107</v>
      </c>
      <c r="I355" s="3">
        <v>-383.767149548107</v>
      </c>
      <c r="J355" s="3">
        <v>-383.767149548107</v>
      </c>
      <c r="K355" s="3">
        <v>27.238612978855201</v>
      </c>
      <c r="L355" s="3">
        <v>27.238612978855201</v>
      </c>
      <c r="M355" s="3">
        <v>27.238612978855201</v>
      </c>
      <c r="N355" s="3">
        <v>-411.00576252696197</v>
      </c>
      <c r="O355" s="3">
        <v>-411.00576252696197</v>
      </c>
      <c r="P355" s="3">
        <v>-411.00576252696197</v>
      </c>
      <c r="Q355" s="3">
        <v>0</v>
      </c>
      <c r="R355" s="3">
        <v>0</v>
      </c>
      <c r="S355" s="3">
        <v>0</v>
      </c>
      <c r="T355" s="4">
        <v>8936.2351454992604</v>
      </c>
    </row>
    <row r="356" spans="1:20" x14ac:dyDescent="0.2">
      <c r="A356" s="3">
        <v>354</v>
      </c>
      <c r="B356" s="5">
        <v>43090</v>
      </c>
      <c r="C356" s="3">
        <v>9349.6579869015695</v>
      </c>
      <c r="D356" s="4">
        <v>3669.9808499109799</v>
      </c>
      <c r="E356" s="4">
        <v>14701.5296062794</v>
      </c>
      <c r="F356" s="3">
        <v>9349.6579869015695</v>
      </c>
      <c r="G356" s="3">
        <v>9349.6579869015695</v>
      </c>
      <c r="H356" s="3">
        <v>-362.83523775768401</v>
      </c>
      <c r="I356" s="3">
        <v>-362.83523775768401</v>
      </c>
      <c r="J356" s="3">
        <v>-362.83523775768401</v>
      </c>
      <c r="K356" s="3">
        <v>-41.688686911454703</v>
      </c>
      <c r="L356" s="3">
        <v>-41.688686911454703</v>
      </c>
      <c r="M356" s="3">
        <v>-41.688686911454703</v>
      </c>
      <c r="N356" s="3">
        <v>-321.14655084622899</v>
      </c>
      <c r="O356" s="3">
        <v>-321.14655084622899</v>
      </c>
      <c r="P356" s="3">
        <v>-321.14655084622899</v>
      </c>
      <c r="Q356" s="3">
        <v>0</v>
      </c>
      <c r="R356" s="3">
        <v>0</v>
      </c>
      <c r="S356" s="3">
        <v>0</v>
      </c>
      <c r="T356" s="4">
        <v>8986.8227491438902</v>
      </c>
    </row>
    <row r="357" spans="1:20" x14ac:dyDescent="0.2">
      <c r="A357" s="3">
        <v>355</v>
      </c>
      <c r="B357" s="5">
        <v>43091</v>
      </c>
      <c r="C357" s="3">
        <v>9379.3136787557796</v>
      </c>
      <c r="D357" s="4">
        <v>4188.3541264266396</v>
      </c>
      <c r="E357" s="4">
        <v>14209.813533407299</v>
      </c>
      <c r="F357" s="3">
        <v>9379.3136787557796</v>
      </c>
      <c r="G357" s="3">
        <v>9379.3136787557796</v>
      </c>
      <c r="H357" s="3">
        <v>-233.62272750192599</v>
      </c>
      <c r="I357" s="3">
        <v>-233.62272750192599</v>
      </c>
      <c r="J357" s="3">
        <v>-233.62272750192599</v>
      </c>
      <c r="K357" s="3">
        <v>-9.4212408817081208</v>
      </c>
      <c r="L357" s="3">
        <v>-9.4212408817081208</v>
      </c>
      <c r="M357" s="3">
        <v>-9.4212408817081208</v>
      </c>
      <c r="N357" s="3">
        <v>-224.20148662021799</v>
      </c>
      <c r="O357" s="3">
        <v>-224.20148662021799</v>
      </c>
      <c r="P357" s="3">
        <v>-224.20148662021799</v>
      </c>
      <c r="Q357" s="3">
        <v>0</v>
      </c>
      <c r="R357" s="3">
        <v>0</v>
      </c>
      <c r="S357" s="3">
        <v>0</v>
      </c>
      <c r="T357" s="4">
        <v>9145.6909512538605</v>
      </c>
    </row>
    <row r="358" spans="1:20" x14ac:dyDescent="0.2">
      <c r="A358" s="3">
        <v>356</v>
      </c>
      <c r="B358" s="5">
        <v>43092</v>
      </c>
      <c r="C358" s="3">
        <v>9408.9693706099897</v>
      </c>
      <c r="D358" s="4">
        <v>3796.6230060717598</v>
      </c>
      <c r="E358" s="4">
        <v>14698.931184882</v>
      </c>
      <c r="F358" s="3">
        <v>9408.9693706099897</v>
      </c>
      <c r="G358" s="3">
        <v>9408.9693706099897</v>
      </c>
      <c r="H358" s="3">
        <v>-108.41006022886</v>
      </c>
      <c r="I358" s="3">
        <v>-108.41006022886</v>
      </c>
      <c r="J358" s="3">
        <v>-108.41006022886</v>
      </c>
      <c r="K358" s="3">
        <v>14.007316811791</v>
      </c>
      <c r="L358" s="3">
        <v>14.007316811791</v>
      </c>
      <c r="M358" s="3">
        <v>14.007316811791</v>
      </c>
      <c r="N358" s="3">
        <v>-122.417377040651</v>
      </c>
      <c r="O358" s="3">
        <v>-122.417377040651</v>
      </c>
      <c r="P358" s="3">
        <v>-122.417377040651</v>
      </c>
      <c r="Q358" s="3">
        <v>0</v>
      </c>
      <c r="R358" s="3">
        <v>0</v>
      </c>
      <c r="S358" s="3">
        <v>0</v>
      </c>
      <c r="T358" s="4">
        <v>9300.5593103811298</v>
      </c>
    </row>
    <row r="359" spans="1:20" x14ac:dyDescent="0.2">
      <c r="A359" s="3">
        <v>357</v>
      </c>
      <c r="B359" s="5">
        <v>43093</v>
      </c>
      <c r="C359" s="3">
        <v>9438.6250624641998</v>
      </c>
      <c r="D359" s="4">
        <v>3815.4392973273498</v>
      </c>
      <c r="E359" s="4">
        <v>14857.664149168801</v>
      </c>
      <c r="F359" s="3">
        <v>9438.6250624641998</v>
      </c>
      <c r="G359" s="3">
        <v>9438.6250624641998</v>
      </c>
      <c r="H359" s="3">
        <v>-28.846330772584999</v>
      </c>
      <c r="I359" s="3">
        <v>-28.846330772584999</v>
      </c>
      <c r="J359" s="3">
        <v>-28.846330772584999</v>
      </c>
      <c r="K359" s="3">
        <v>-10.658086249653801</v>
      </c>
      <c r="L359" s="3">
        <v>-10.658086249653801</v>
      </c>
      <c r="M359" s="3">
        <v>-10.658086249653801</v>
      </c>
      <c r="N359" s="3">
        <v>-18.1882445229311</v>
      </c>
      <c r="O359" s="3">
        <v>-18.1882445229311</v>
      </c>
      <c r="P359" s="3">
        <v>-18.1882445229311</v>
      </c>
      <c r="Q359" s="3">
        <v>0</v>
      </c>
      <c r="R359" s="3">
        <v>0</v>
      </c>
      <c r="S359" s="3">
        <v>0</v>
      </c>
      <c r="T359" s="4">
        <v>9409.7787316916201</v>
      </c>
    </row>
    <row r="360" spans="1:20" x14ac:dyDescent="0.2">
      <c r="A360" s="3">
        <v>358</v>
      </c>
      <c r="B360" s="5">
        <v>43094</v>
      </c>
      <c r="C360" s="3">
        <v>9468.2807543184099</v>
      </c>
      <c r="D360" s="4">
        <v>4350.6182782045698</v>
      </c>
      <c r="E360" s="4">
        <v>15294.4825264509</v>
      </c>
      <c r="F360" s="3">
        <v>9468.2807543184099</v>
      </c>
      <c r="G360" s="3">
        <v>9468.2807543184099</v>
      </c>
      <c r="H360" s="3">
        <v>104.459121421703</v>
      </c>
      <c r="I360" s="3">
        <v>104.459121421703</v>
      </c>
      <c r="J360" s="3">
        <v>104.459121421703</v>
      </c>
      <c r="K360" s="3">
        <v>18.467935572762102</v>
      </c>
      <c r="L360" s="3">
        <v>18.467935572762102</v>
      </c>
      <c r="M360" s="3">
        <v>18.467935572762102</v>
      </c>
      <c r="N360" s="3">
        <v>85.9911858489412</v>
      </c>
      <c r="O360" s="3">
        <v>85.9911858489412</v>
      </c>
      <c r="P360" s="3">
        <v>85.9911858489412</v>
      </c>
      <c r="Q360" s="3">
        <v>0</v>
      </c>
      <c r="R360" s="3">
        <v>0</v>
      </c>
      <c r="S360" s="3">
        <v>0</v>
      </c>
      <c r="T360" s="4">
        <v>9572.7398757401097</v>
      </c>
    </row>
    <row r="361" spans="1:20" x14ac:dyDescent="0.2">
      <c r="A361" s="3">
        <v>359</v>
      </c>
      <c r="B361" s="5">
        <v>43095</v>
      </c>
      <c r="C361" s="3">
        <v>9497.93644617262</v>
      </c>
      <c r="D361" s="4">
        <v>4271.6738469889196</v>
      </c>
      <c r="E361" s="4">
        <v>15094.8089422141</v>
      </c>
      <c r="F361" s="3">
        <v>9497.93644617262</v>
      </c>
      <c r="G361" s="3">
        <v>9497.93644617262</v>
      </c>
      <c r="H361" s="3">
        <v>189.62933040971001</v>
      </c>
      <c r="I361" s="3">
        <v>189.62933040971001</v>
      </c>
      <c r="J361" s="3">
        <v>189.62933040971001</v>
      </c>
      <c r="K361" s="3">
        <v>2.0541486793044199</v>
      </c>
      <c r="L361" s="3">
        <v>2.0541486793044199</v>
      </c>
      <c r="M361" s="3">
        <v>2.0541486793044199</v>
      </c>
      <c r="N361" s="3">
        <v>187.575181730406</v>
      </c>
      <c r="O361" s="3">
        <v>187.575181730406</v>
      </c>
      <c r="P361" s="3">
        <v>187.575181730406</v>
      </c>
      <c r="Q361" s="3">
        <v>0</v>
      </c>
      <c r="R361" s="3">
        <v>0</v>
      </c>
      <c r="S361" s="3">
        <v>0</v>
      </c>
      <c r="T361" s="4">
        <v>9687.5657765823307</v>
      </c>
    </row>
    <row r="362" spans="1:20" x14ac:dyDescent="0.2">
      <c r="A362" s="3">
        <v>360</v>
      </c>
      <c r="B362" s="5">
        <v>43096</v>
      </c>
      <c r="C362" s="3">
        <v>9527.5921380268301</v>
      </c>
      <c r="D362" s="4">
        <v>4028.2400072986802</v>
      </c>
      <c r="E362" s="4">
        <v>15222.7753125904</v>
      </c>
      <c r="F362" s="3">
        <v>9527.5921380268301</v>
      </c>
      <c r="G362" s="3">
        <v>9527.5921380268301</v>
      </c>
      <c r="H362" s="3">
        <v>311.25739723560798</v>
      </c>
      <c r="I362" s="3">
        <v>311.25739723560798</v>
      </c>
      <c r="J362" s="3">
        <v>311.25739723560798</v>
      </c>
      <c r="K362" s="3">
        <v>27.238612978948101</v>
      </c>
      <c r="L362" s="3">
        <v>27.238612978948101</v>
      </c>
      <c r="M362" s="3">
        <v>27.238612978948101</v>
      </c>
      <c r="N362" s="3">
        <v>284.01878425665899</v>
      </c>
      <c r="O362" s="3">
        <v>284.01878425665899</v>
      </c>
      <c r="P362" s="3">
        <v>284.01878425665899</v>
      </c>
      <c r="Q362" s="3">
        <v>0</v>
      </c>
      <c r="R362" s="3">
        <v>0</v>
      </c>
      <c r="S362" s="3">
        <v>0</v>
      </c>
      <c r="T362" s="4">
        <v>9838.8495352624395</v>
      </c>
    </row>
    <row r="363" spans="1:20" x14ac:dyDescent="0.2">
      <c r="A363" s="3">
        <v>361</v>
      </c>
      <c r="B363" s="5">
        <v>43097</v>
      </c>
      <c r="C363" s="3">
        <v>9557.2478298810402</v>
      </c>
      <c r="D363" s="4">
        <v>4677.6809479408103</v>
      </c>
      <c r="E363" s="4">
        <v>15231.127731726099</v>
      </c>
      <c r="F363" s="3">
        <v>9557.2478298810402</v>
      </c>
      <c r="G363" s="3">
        <v>9557.2478298810402</v>
      </c>
      <c r="H363" s="3">
        <v>331.141828363223</v>
      </c>
      <c r="I363" s="3">
        <v>331.141828363223</v>
      </c>
      <c r="J363" s="3">
        <v>331.141828363223</v>
      </c>
      <c r="K363" s="3">
        <v>-41.688686911407501</v>
      </c>
      <c r="L363" s="3">
        <v>-41.688686911407501</v>
      </c>
      <c r="M363" s="3">
        <v>-41.688686911407501</v>
      </c>
      <c r="N363" s="3">
        <v>372.83051527463101</v>
      </c>
      <c r="O363" s="3">
        <v>372.83051527463101</v>
      </c>
      <c r="P363" s="3">
        <v>372.83051527463101</v>
      </c>
      <c r="Q363" s="3">
        <v>0</v>
      </c>
      <c r="R363" s="3">
        <v>0</v>
      </c>
      <c r="S363" s="3">
        <v>0</v>
      </c>
      <c r="T363" s="4">
        <v>9888.3896582442594</v>
      </c>
    </row>
    <row r="364" spans="1:20" x14ac:dyDescent="0.2">
      <c r="A364" s="3">
        <v>362</v>
      </c>
      <c r="B364" s="5">
        <v>43098</v>
      </c>
      <c r="C364" s="3">
        <v>9586.9035217352503</v>
      </c>
      <c r="D364" s="4">
        <v>4179.1350921621697</v>
      </c>
      <c r="E364" s="4">
        <v>15961.7796923359</v>
      </c>
      <c r="F364" s="3">
        <v>9586.9035217352503</v>
      </c>
      <c r="G364" s="3">
        <v>9586.9035217352503</v>
      </c>
      <c r="H364" s="3">
        <v>442.20357774123102</v>
      </c>
      <c r="I364" s="3">
        <v>442.20357774123102</v>
      </c>
      <c r="J364" s="3">
        <v>442.20357774123102</v>
      </c>
      <c r="K364" s="3">
        <v>-9.4212408815716007</v>
      </c>
      <c r="L364" s="3">
        <v>-9.4212408815716007</v>
      </c>
      <c r="M364" s="3">
        <v>-9.4212408815716007</v>
      </c>
      <c r="N364" s="3">
        <v>451.62481862280299</v>
      </c>
      <c r="O364" s="3">
        <v>451.62481862280299</v>
      </c>
      <c r="P364" s="3">
        <v>451.62481862280299</v>
      </c>
      <c r="Q364" s="3">
        <v>0</v>
      </c>
      <c r="R364" s="3">
        <v>0</v>
      </c>
      <c r="S364" s="3">
        <v>0</v>
      </c>
      <c r="T364" s="4">
        <v>10029.1070994764</v>
      </c>
    </row>
    <row r="365" spans="1:20" x14ac:dyDescent="0.2">
      <c r="A365" s="3">
        <v>363</v>
      </c>
      <c r="B365" s="5">
        <v>43099</v>
      </c>
      <c r="C365" s="3">
        <v>9576.8846652787797</v>
      </c>
      <c r="D365" s="4">
        <v>4634.9597706015802</v>
      </c>
      <c r="E365" s="4">
        <v>15849.885622461399</v>
      </c>
      <c r="F365" s="3">
        <v>9576.8846652787797</v>
      </c>
      <c r="G365" s="3">
        <v>9576.8846652787797</v>
      </c>
      <c r="H365" s="3">
        <v>532.18035495595302</v>
      </c>
      <c r="I365" s="3">
        <v>532.18035495595302</v>
      </c>
      <c r="J365" s="3">
        <v>532.18035495595302</v>
      </c>
      <c r="K365" s="3">
        <v>14.007316811664699</v>
      </c>
      <c r="L365" s="3">
        <v>14.007316811664699</v>
      </c>
      <c r="M365" s="3">
        <v>14.007316811664699</v>
      </c>
      <c r="N365" s="3">
        <v>518.17303814428794</v>
      </c>
      <c r="O365" s="3">
        <v>518.17303814428794</v>
      </c>
      <c r="P365" s="3">
        <v>518.17303814428794</v>
      </c>
      <c r="Q365" s="3">
        <v>0</v>
      </c>
      <c r="R365" s="3">
        <v>0</v>
      </c>
      <c r="S365" s="3">
        <v>0</v>
      </c>
      <c r="T365" s="4">
        <v>10109.065020234701</v>
      </c>
    </row>
    <row r="366" spans="1:20" x14ac:dyDescent="0.2">
      <c r="A366" s="3">
        <v>364</v>
      </c>
      <c r="B366" s="5">
        <v>43100</v>
      </c>
      <c r="C366" s="3">
        <v>9566.8658088223201</v>
      </c>
      <c r="D366" s="4">
        <v>4232.65330763168</v>
      </c>
      <c r="E366" s="4">
        <v>15739.3809365424</v>
      </c>
      <c r="F366" s="3">
        <v>9566.8658088223201</v>
      </c>
      <c r="G366" s="3">
        <v>9566.8658088223201</v>
      </c>
      <c r="H366" s="3">
        <v>559.79367287836203</v>
      </c>
      <c r="I366" s="3">
        <v>559.79367287836203</v>
      </c>
      <c r="J366" s="3">
        <v>559.79367287836203</v>
      </c>
      <c r="K366" s="3">
        <v>-10.658086249694501</v>
      </c>
      <c r="L366" s="3">
        <v>-10.658086249694501</v>
      </c>
      <c r="M366" s="3">
        <v>-10.658086249694501</v>
      </c>
      <c r="N366" s="3">
        <v>570.45175912805598</v>
      </c>
      <c r="O366" s="3">
        <v>570.45175912805598</v>
      </c>
      <c r="P366" s="3">
        <v>570.45175912805598</v>
      </c>
      <c r="Q366" s="3">
        <v>0</v>
      </c>
      <c r="R366" s="3">
        <v>0</v>
      </c>
      <c r="S366" s="3">
        <v>0</v>
      </c>
      <c r="T366" s="4">
        <v>10126.659481700601</v>
      </c>
    </row>
    <row r="367" spans="1:20" x14ac:dyDescent="0.2">
      <c r="A367" s="3">
        <v>365</v>
      </c>
      <c r="B367" s="5">
        <v>43101</v>
      </c>
      <c r="C367" s="3">
        <v>9556.8469523658496</v>
      </c>
      <c r="D367" s="4">
        <v>4719.7153688132303</v>
      </c>
      <c r="E367" s="4">
        <v>15766.3985836787</v>
      </c>
      <c r="F367" s="3">
        <v>9556.8469523658496</v>
      </c>
      <c r="G367" s="3">
        <v>9556.8469523658496</v>
      </c>
      <c r="H367" s="3">
        <v>625.15532792522094</v>
      </c>
      <c r="I367" s="3">
        <v>625.15532792522094</v>
      </c>
      <c r="J367" s="3">
        <v>625.15532792522094</v>
      </c>
      <c r="K367" s="3">
        <v>18.467935572717501</v>
      </c>
      <c r="L367" s="3">
        <v>18.467935572717501</v>
      </c>
      <c r="M367" s="3">
        <v>18.467935572717501</v>
      </c>
      <c r="N367" s="3">
        <v>606.68739235250405</v>
      </c>
      <c r="O367" s="3">
        <v>606.68739235250405</v>
      </c>
      <c r="P367" s="3">
        <v>606.68739235250405</v>
      </c>
      <c r="Q367" s="3">
        <v>0</v>
      </c>
      <c r="R367" s="3">
        <v>0</v>
      </c>
      <c r="S367" s="3">
        <v>0</v>
      </c>
      <c r="T367" s="4">
        <v>10182.002280291001</v>
      </c>
    </row>
    <row r="368" spans="1:20" x14ac:dyDescent="0.2">
      <c r="A368" s="3">
        <v>366</v>
      </c>
      <c r="B368" s="5">
        <v>43102</v>
      </c>
      <c r="C368" s="3">
        <v>9546.8280959093809</v>
      </c>
      <c r="D368" s="4">
        <v>4587.1503357093197</v>
      </c>
      <c r="E368" s="4">
        <v>15659.4569251787</v>
      </c>
      <c r="F368" s="3">
        <v>9546.8280959093809</v>
      </c>
      <c r="G368" s="3">
        <v>9546.8280959093809</v>
      </c>
      <c r="H368" s="3">
        <v>627.45010827215901</v>
      </c>
      <c r="I368" s="3">
        <v>627.45010827215901</v>
      </c>
      <c r="J368" s="3">
        <v>627.45010827215901</v>
      </c>
      <c r="K368" s="3">
        <v>2.0541486792972101</v>
      </c>
      <c r="L368" s="3">
        <v>2.0541486792972101</v>
      </c>
      <c r="M368" s="3">
        <v>2.0541486792972101</v>
      </c>
      <c r="N368" s="3">
        <v>625.395959592861</v>
      </c>
      <c r="O368" s="3">
        <v>625.395959592861</v>
      </c>
      <c r="P368" s="3">
        <v>625.395959592861</v>
      </c>
      <c r="Q368" s="3">
        <v>0</v>
      </c>
      <c r="R368" s="3">
        <v>0</v>
      </c>
      <c r="S368" s="3">
        <v>0</v>
      </c>
      <c r="T368" s="4">
        <v>10174.278204181501</v>
      </c>
    </row>
    <row r="369" spans="1:20" x14ac:dyDescent="0.2">
      <c r="A369" s="3">
        <v>367</v>
      </c>
      <c r="B369" s="5">
        <v>43103</v>
      </c>
      <c r="C369" s="3">
        <v>9536.8092394529194</v>
      </c>
      <c r="D369" s="4">
        <v>4712.4035420317996</v>
      </c>
      <c r="E369" s="4">
        <v>15803.876051651299</v>
      </c>
      <c r="F369" s="3">
        <v>9536.8092394529194</v>
      </c>
      <c r="G369" s="3">
        <v>9536.8092394529194</v>
      </c>
      <c r="H369" s="3">
        <v>652.65575747765104</v>
      </c>
      <c r="I369" s="3">
        <v>652.65575747765104</v>
      </c>
      <c r="J369" s="3">
        <v>652.65575747765104</v>
      </c>
      <c r="K369" s="3">
        <v>27.238612978907</v>
      </c>
      <c r="L369" s="3">
        <v>27.238612978907</v>
      </c>
      <c r="M369" s="3">
        <v>27.238612978907</v>
      </c>
      <c r="N369" s="3">
        <v>625.41714449874405</v>
      </c>
      <c r="O369" s="3">
        <v>625.41714449874405</v>
      </c>
      <c r="P369" s="3">
        <v>625.41714449874405</v>
      </c>
      <c r="Q369" s="3">
        <v>0</v>
      </c>
      <c r="R369" s="3">
        <v>0</v>
      </c>
      <c r="S369" s="3">
        <v>0</v>
      </c>
      <c r="T369" s="4">
        <v>10189.464996930499</v>
      </c>
    </row>
    <row r="370" spans="1:20" x14ac:dyDescent="0.2">
      <c r="A370" s="3">
        <v>368</v>
      </c>
      <c r="B370" s="5">
        <v>43104</v>
      </c>
      <c r="C370" s="3">
        <v>9526.7903829964507</v>
      </c>
      <c r="D370" s="4">
        <v>4257.5071514321698</v>
      </c>
      <c r="E370" s="4">
        <v>15387.168726271801</v>
      </c>
      <c r="F370" s="3">
        <v>9526.7903829964507</v>
      </c>
      <c r="G370" s="3">
        <v>9526.7903829964507</v>
      </c>
      <c r="H370" s="3">
        <v>564.25311371903103</v>
      </c>
      <c r="I370" s="3">
        <v>564.25311371903103</v>
      </c>
      <c r="J370" s="3">
        <v>564.25311371903103</v>
      </c>
      <c r="K370" s="3">
        <v>-41.688686911394598</v>
      </c>
      <c r="L370" s="3">
        <v>-41.688686911394598</v>
      </c>
      <c r="M370" s="3">
        <v>-41.688686911394598</v>
      </c>
      <c r="N370" s="3">
        <v>605.94180063042597</v>
      </c>
      <c r="O370" s="3">
        <v>605.94180063042597</v>
      </c>
      <c r="P370" s="3">
        <v>605.94180063042597</v>
      </c>
      <c r="Q370" s="3">
        <v>0</v>
      </c>
      <c r="R370" s="3">
        <v>0</v>
      </c>
      <c r="S370" s="3">
        <v>0</v>
      </c>
      <c r="T370" s="4">
        <v>10091.0434967154</v>
      </c>
    </row>
    <row r="371" spans="1:20" x14ac:dyDescent="0.2">
      <c r="A371" s="3">
        <v>369</v>
      </c>
      <c r="B371" s="5">
        <v>43105</v>
      </c>
      <c r="C371" s="3">
        <v>9516.7715265399893</v>
      </c>
      <c r="D371" s="4">
        <v>4108.3877672880899</v>
      </c>
      <c r="E371" s="4">
        <v>15516.5886701217</v>
      </c>
      <c r="F371" s="3">
        <v>9516.7715265399893</v>
      </c>
      <c r="G371" s="3">
        <v>9516.7715265399893</v>
      </c>
      <c r="H371" s="3">
        <v>557.11101518630403</v>
      </c>
      <c r="I371" s="3">
        <v>557.11101518630403</v>
      </c>
      <c r="J371" s="3">
        <v>557.11101518630403</v>
      </c>
      <c r="K371" s="3">
        <v>-9.4212408815801894</v>
      </c>
      <c r="L371" s="3">
        <v>-9.4212408815801894</v>
      </c>
      <c r="M371" s="3">
        <v>-9.4212408815801894</v>
      </c>
      <c r="N371" s="3">
        <v>566.53225606788499</v>
      </c>
      <c r="O371" s="3">
        <v>566.53225606788499</v>
      </c>
      <c r="P371" s="3">
        <v>566.53225606788499</v>
      </c>
      <c r="Q371" s="3">
        <v>0</v>
      </c>
      <c r="R371" s="3">
        <v>0</v>
      </c>
      <c r="S371" s="3">
        <v>0</v>
      </c>
      <c r="T371" s="4">
        <v>10073.8825417262</v>
      </c>
    </row>
    <row r="372" spans="1:20" x14ac:dyDescent="0.2">
      <c r="A372" s="3">
        <v>370</v>
      </c>
      <c r="B372" s="5">
        <v>43106</v>
      </c>
      <c r="C372" s="3">
        <v>9506.7526700835206</v>
      </c>
      <c r="D372" s="4">
        <v>4508.2551370821602</v>
      </c>
      <c r="E372" s="4">
        <v>15631.5395607798</v>
      </c>
      <c r="F372" s="3">
        <v>9506.7526700835206</v>
      </c>
      <c r="G372" s="3">
        <v>9506.7526700835206</v>
      </c>
      <c r="H372" s="3">
        <v>521.14223462875998</v>
      </c>
      <c r="I372" s="3">
        <v>521.14223462875998</v>
      </c>
      <c r="J372" s="3">
        <v>521.14223462875998</v>
      </c>
      <c r="K372" s="3">
        <v>14.0073168118547</v>
      </c>
      <c r="L372" s="3">
        <v>14.0073168118547</v>
      </c>
      <c r="M372" s="3">
        <v>14.0073168118547</v>
      </c>
      <c r="N372" s="3">
        <v>507.13491781690499</v>
      </c>
      <c r="O372" s="3">
        <v>507.13491781690499</v>
      </c>
      <c r="P372" s="3">
        <v>507.13491781690499</v>
      </c>
      <c r="Q372" s="3">
        <v>0</v>
      </c>
      <c r="R372" s="3">
        <v>0</v>
      </c>
      <c r="S372" s="3">
        <v>0</v>
      </c>
      <c r="T372" s="4">
        <v>10027.894904712201</v>
      </c>
    </row>
    <row r="373" spans="1:20" x14ac:dyDescent="0.2">
      <c r="A373" s="3">
        <v>371</v>
      </c>
      <c r="B373" s="5">
        <v>43107</v>
      </c>
      <c r="C373" s="3">
        <v>9496.7338136270591</v>
      </c>
      <c r="D373" s="4">
        <v>4444.3207615315396</v>
      </c>
      <c r="E373" s="4">
        <v>15075.5009842647</v>
      </c>
      <c r="F373" s="3">
        <v>9496.7338136270591</v>
      </c>
      <c r="G373" s="3">
        <v>9496.7338136270591</v>
      </c>
      <c r="H373" s="3">
        <v>417.42676898205701</v>
      </c>
      <c r="I373" s="3">
        <v>417.42676898205701</v>
      </c>
      <c r="J373" s="3">
        <v>417.42676898205701</v>
      </c>
      <c r="K373" s="3">
        <v>-10.658086249576501</v>
      </c>
      <c r="L373" s="3">
        <v>-10.658086249576501</v>
      </c>
      <c r="M373" s="3">
        <v>-10.658086249576501</v>
      </c>
      <c r="N373" s="3">
        <v>428.08485523163398</v>
      </c>
      <c r="O373" s="3">
        <v>428.08485523163398</v>
      </c>
      <c r="P373" s="3">
        <v>428.08485523163398</v>
      </c>
      <c r="Q373" s="3">
        <v>0</v>
      </c>
      <c r="R373" s="3">
        <v>0</v>
      </c>
      <c r="S373" s="3">
        <v>0</v>
      </c>
      <c r="T373" s="4">
        <v>9914.1605826091109</v>
      </c>
    </row>
    <row r="374" spans="1:20" x14ac:dyDescent="0.2">
      <c r="A374" s="3">
        <v>372</v>
      </c>
      <c r="B374" s="5">
        <v>43108</v>
      </c>
      <c r="C374" s="3">
        <v>9486.7149571705904</v>
      </c>
      <c r="D374" s="4">
        <v>3900.52418127601</v>
      </c>
      <c r="E374" s="4">
        <v>15398.7015855235</v>
      </c>
      <c r="F374" s="3">
        <v>9486.7149571705904</v>
      </c>
      <c r="G374" s="3">
        <v>9486.7149571705904</v>
      </c>
      <c r="H374" s="3">
        <v>348.57016118686101</v>
      </c>
      <c r="I374" s="3">
        <v>348.57016118686101</v>
      </c>
      <c r="J374" s="3">
        <v>348.57016118686101</v>
      </c>
      <c r="K374" s="3">
        <v>18.4679355727861</v>
      </c>
      <c r="L374" s="3">
        <v>18.4679355727861</v>
      </c>
      <c r="M374" s="3">
        <v>18.4679355727861</v>
      </c>
      <c r="N374" s="3">
        <v>330.102225614075</v>
      </c>
      <c r="O374" s="3">
        <v>330.102225614075</v>
      </c>
      <c r="P374" s="3">
        <v>330.102225614075</v>
      </c>
      <c r="Q374" s="3">
        <v>0</v>
      </c>
      <c r="R374" s="3">
        <v>0</v>
      </c>
      <c r="S374" s="3">
        <v>0</v>
      </c>
      <c r="T374" s="4">
        <v>9835.2851183574494</v>
      </c>
    </row>
    <row r="375" spans="1:20" x14ac:dyDescent="0.2">
      <c r="A375" s="3">
        <v>373</v>
      </c>
      <c r="B375" s="5">
        <v>43109</v>
      </c>
      <c r="C375" s="3">
        <v>9476.6961007141199</v>
      </c>
      <c r="D375" s="4">
        <v>3772.0016057366302</v>
      </c>
      <c r="E375" s="4">
        <v>15265.0859192886</v>
      </c>
      <c r="F375" s="3">
        <v>9476.6961007141199</v>
      </c>
      <c r="G375" s="3">
        <v>9476.6961007141199</v>
      </c>
      <c r="H375" s="3">
        <v>216.334741189694</v>
      </c>
      <c r="I375" s="3">
        <v>216.334741189694</v>
      </c>
      <c r="J375" s="3">
        <v>216.334741189694</v>
      </c>
      <c r="K375" s="3">
        <v>2.0541486793144901</v>
      </c>
      <c r="L375" s="3">
        <v>2.0541486793144901</v>
      </c>
      <c r="M375" s="3">
        <v>2.0541486793144901</v>
      </c>
      <c r="N375" s="3">
        <v>214.28059251037899</v>
      </c>
      <c r="O375" s="3">
        <v>214.28059251037899</v>
      </c>
      <c r="P375" s="3">
        <v>214.28059251037899</v>
      </c>
      <c r="Q375" s="3">
        <v>0</v>
      </c>
      <c r="R375" s="3">
        <v>0</v>
      </c>
      <c r="S375" s="3">
        <v>0</v>
      </c>
      <c r="T375" s="4">
        <v>9693.0308419038192</v>
      </c>
    </row>
    <row r="376" spans="1:20" x14ac:dyDescent="0.2">
      <c r="A376" s="3">
        <v>374</v>
      </c>
      <c r="B376" s="5">
        <v>43110</v>
      </c>
      <c r="C376" s="3">
        <v>9466.6772442576603</v>
      </c>
      <c r="D376" s="4">
        <v>4428.2036111488796</v>
      </c>
      <c r="E376" s="4">
        <v>15212.9710876934</v>
      </c>
      <c r="F376" s="3">
        <v>9466.6772442576603</v>
      </c>
      <c r="G376" s="3">
        <v>9466.6772442576603</v>
      </c>
      <c r="H376" s="3">
        <v>109.305986509688</v>
      </c>
      <c r="I376" s="3">
        <v>109.305986509688</v>
      </c>
      <c r="J376" s="3">
        <v>109.305986509688</v>
      </c>
      <c r="K376" s="3">
        <v>27.238612978865898</v>
      </c>
      <c r="L376" s="3">
        <v>27.238612978865898</v>
      </c>
      <c r="M376" s="3">
        <v>27.238612978865898</v>
      </c>
      <c r="N376" s="3">
        <v>82.067373530822906</v>
      </c>
      <c r="O376" s="3">
        <v>82.067373530822906</v>
      </c>
      <c r="P376" s="3">
        <v>82.067373530822906</v>
      </c>
      <c r="Q376" s="3">
        <v>0</v>
      </c>
      <c r="R376" s="3">
        <v>0</v>
      </c>
      <c r="S376" s="3">
        <v>0</v>
      </c>
      <c r="T376" s="4">
        <v>9575.9832307673496</v>
      </c>
    </row>
    <row r="377" spans="1:20" x14ac:dyDescent="0.2">
      <c r="A377" s="3">
        <v>375</v>
      </c>
      <c r="B377" s="5">
        <v>43111</v>
      </c>
      <c r="C377" s="3">
        <v>9456.6583878011897</v>
      </c>
      <c r="D377" s="4">
        <v>3856.3528151558498</v>
      </c>
      <c r="E377" s="4">
        <v>14820.9375034492</v>
      </c>
      <c r="F377" s="3">
        <v>9456.6583878011897</v>
      </c>
      <c r="G377" s="3">
        <v>9456.6583878011897</v>
      </c>
      <c r="H377" s="3">
        <v>-106.451851741696</v>
      </c>
      <c r="I377" s="3">
        <v>-106.451851741696</v>
      </c>
      <c r="J377" s="3">
        <v>-106.451851741696</v>
      </c>
      <c r="K377" s="3">
        <v>-41.688686911381602</v>
      </c>
      <c r="L377" s="3">
        <v>-41.688686911381602</v>
      </c>
      <c r="M377" s="3">
        <v>-41.688686911381602</v>
      </c>
      <c r="N377" s="3">
        <v>-64.763164830315006</v>
      </c>
      <c r="O377" s="3">
        <v>-64.763164830315006</v>
      </c>
      <c r="P377" s="3">
        <v>-64.763164830315006</v>
      </c>
      <c r="Q377" s="3">
        <v>0</v>
      </c>
      <c r="R377" s="3">
        <v>0</v>
      </c>
      <c r="S377" s="3">
        <v>0</v>
      </c>
      <c r="T377" s="4">
        <v>9350.2065360594897</v>
      </c>
    </row>
    <row r="378" spans="1:20" x14ac:dyDescent="0.2">
      <c r="A378" s="3">
        <v>376</v>
      </c>
      <c r="B378" s="5">
        <v>43112</v>
      </c>
      <c r="C378" s="3">
        <v>9446.6395313447192</v>
      </c>
      <c r="D378" s="4">
        <v>3898.0476403474399</v>
      </c>
      <c r="E378" s="4">
        <v>14958.6096644186</v>
      </c>
      <c r="F378" s="3">
        <v>9446.6395313447192</v>
      </c>
      <c r="G378" s="3">
        <v>9446.6395313447192</v>
      </c>
      <c r="H378" s="3">
        <v>-233.56501806679401</v>
      </c>
      <c r="I378" s="3">
        <v>-233.56501806679401</v>
      </c>
      <c r="J378" s="3">
        <v>-233.56501806679401</v>
      </c>
      <c r="K378" s="3">
        <v>-9.4212408815887692</v>
      </c>
      <c r="L378" s="3">
        <v>-9.4212408815887692</v>
      </c>
      <c r="M378" s="3">
        <v>-9.4212408815887692</v>
      </c>
      <c r="N378" s="3">
        <v>-224.14377718520501</v>
      </c>
      <c r="O378" s="3">
        <v>-224.14377718520501</v>
      </c>
      <c r="P378" s="3">
        <v>-224.14377718520501</v>
      </c>
      <c r="Q378" s="3">
        <v>0</v>
      </c>
      <c r="R378" s="3">
        <v>0</v>
      </c>
      <c r="S378" s="3">
        <v>0</v>
      </c>
      <c r="T378" s="4">
        <v>9213.0745132779302</v>
      </c>
    </row>
    <row r="379" spans="1:20" x14ac:dyDescent="0.2">
      <c r="A379" s="3">
        <v>377</v>
      </c>
      <c r="B379" s="5">
        <v>43113</v>
      </c>
      <c r="C379" s="3">
        <v>9436.6206748882596</v>
      </c>
      <c r="D379" s="4">
        <v>3283.18141806224</v>
      </c>
      <c r="E379" s="4">
        <v>14795.5232292454</v>
      </c>
      <c r="F379" s="3">
        <v>9436.6206748882596</v>
      </c>
      <c r="G379" s="3">
        <v>9436.6206748882596</v>
      </c>
      <c r="H379" s="3">
        <v>-379.74691247208602</v>
      </c>
      <c r="I379" s="3">
        <v>-379.74691247208602</v>
      </c>
      <c r="J379" s="3">
        <v>-379.74691247208602</v>
      </c>
      <c r="K379" s="3">
        <v>14.007316811728501</v>
      </c>
      <c r="L379" s="3">
        <v>14.007316811728501</v>
      </c>
      <c r="M379" s="3">
        <v>14.007316811728501</v>
      </c>
      <c r="N379" s="3">
        <v>-393.75422928381499</v>
      </c>
      <c r="O379" s="3">
        <v>-393.75422928381499</v>
      </c>
      <c r="P379" s="3">
        <v>-393.75422928381499</v>
      </c>
      <c r="Q379" s="3">
        <v>0</v>
      </c>
      <c r="R379" s="3">
        <v>0</v>
      </c>
      <c r="S379" s="3">
        <v>0</v>
      </c>
      <c r="T379" s="4">
        <v>9056.8737624161695</v>
      </c>
    </row>
    <row r="380" spans="1:20" x14ac:dyDescent="0.2">
      <c r="A380" s="3">
        <v>378</v>
      </c>
      <c r="B380" s="5">
        <v>43114</v>
      </c>
      <c r="C380" s="3">
        <v>9426.6018184317909</v>
      </c>
      <c r="D380" s="4">
        <v>3741.5750357736401</v>
      </c>
      <c r="E380" s="4">
        <v>14591.471961068501</v>
      </c>
      <c r="F380" s="3">
        <v>9426.6018184317909</v>
      </c>
      <c r="G380" s="3">
        <v>9426.6018184317909</v>
      </c>
      <c r="H380" s="3">
        <v>-581.72461078455797</v>
      </c>
      <c r="I380" s="3">
        <v>-581.72461078455797</v>
      </c>
      <c r="J380" s="3">
        <v>-581.72461078455797</v>
      </c>
      <c r="K380" s="3">
        <v>-10.658086249617201</v>
      </c>
      <c r="L380" s="3">
        <v>-10.658086249617201</v>
      </c>
      <c r="M380" s="3">
        <v>-10.658086249617201</v>
      </c>
      <c r="N380" s="3">
        <v>-571.06652453494098</v>
      </c>
      <c r="O380" s="3">
        <v>-571.06652453494098</v>
      </c>
      <c r="P380" s="3">
        <v>-571.06652453494098</v>
      </c>
      <c r="Q380" s="3">
        <v>0</v>
      </c>
      <c r="R380" s="3">
        <v>0</v>
      </c>
      <c r="S380" s="3">
        <v>0</v>
      </c>
      <c r="T380" s="4">
        <v>8844.8772076472305</v>
      </c>
    </row>
    <row r="381" spans="1:20" x14ac:dyDescent="0.2">
      <c r="A381" s="3">
        <v>379</v>
      </c>
      <c r="B381" s="5">
        <v>43115</v>
      </c>
      <c r="C381" s="3">
        <v>9416.5829619753295</v>
      </c>
      <c r="D381" s="4">
        <v>3234.5856103760202</v>
      </c>
      <c r="E381" s="4">
        <v>14235.959542724901</v>
      </c>
      <c r="F381" s="3">
        <v>9416.5829619753295</v>
      </c>
      <c r="G381" s="3">
        <v>9416.5829619753295</v>
      </c>
      <c r="H381" s="3">
        <v>-734.92643030762804</v>
      </c>
      <c r="I381" s="3">
        <v>-734.92643030762804</v>
      </c>
      <c r="J381" s="3">
        <v>-734.92643030762804</v>
      </c>
      <c r="K381" s="3">
        <v>18.467935572741499</v>
      </c>
      <c r="L381" s="3">
        <v>18.467935572741499</v>
      </c>
      <c r="M381" s="3">
        <v>18.467935572741499</v>
      </c>
      <c r="N381" s="3">
        <v>-753.39436588036995</v>
      </c>
      <c r="O381" s="3">
        <v>-753.39436588036995</v>
      </c>
      <c r="P381" s="3">
        <v>-753.39436588036995</v>
      </c>
      <c r="Q381" s="3">
        <v>0</v>
      </c>
      <c r="R381" s="3">
        <v>0</v>
      </c>
      <c r="S381" s="3">
        <v>0</v>
      </c>
      <c r="T381" s="4">
        <v>8681.6565316677006</v>
      </c>
    </row>
    <row r="382" spans="1:20" x14ac:dyDescent="0.2">
      <c r="A382" s="3">
        <v>380</v>
      </c>
      <c r="B382" s="5">
        <v>43116</v>
      </c>
      <c r="C382" s="3">
        <v>9406.5641055188607</v>
      </c>
      <c r="D382" s="4">
        <v>2918.6651148086999</v>
      </c>
      <c r="E382" s="4">
        <v>13962.4393705271</v>
      </c>
      <c r="F382" s="3">
        <v>9406.5641055188607</v>
      </c>
      <c r="G382" s="3">
        <v>9406.5641055188607</v>
      </c>
      <c r="H382" s="3">
        <v>-935.89160950216501</v>
      </c>
      <c r="I382" s="3">
        <v>-935.89160950216501</v>
      </c>
      <c r="J382" s="3">
        <v>-935.89160950216501</v>
      </c>
      <c r="K382" s="3">
        <v>2.0541486792964299</v>
      </c>
      <c r="L382" s="3">
        <v>2.0541486792964299</v>
      </c>
      <c r="M382" s="3">
        <v>2.0541486792964299</v>
      </c>
      <c r="N382" s="3">
        <v>-937.945758181462</v>
      </c>
      <c r="O382" s="3">
        <v>-937.945758181462</v>
      </c>
      <c r="P382" s="3">
        <v>-937.945758181462</v>
      </c>
      <c r="Q382" s="3">
        <v>0</v>
      </c>
      <c r="R382" s="3">
        <v>0</v>
      </c>
      <c r="S382" s="3">
        <v>0</v>
      </c>
      <c r="T382" s="4">
        <v>8470.6724960166994</v>
      </c>
    </row>
    <row r="383" spans="1:20" x14ac:dyDescent="0.2">
      <c r="A383" s="3">
        <v>381</v>
      </c>
      <c r="B383" s="5">
        <v>43117</v>
      </c>
      <c r="C383" s="3">
        <v>9396.5452490623993</v>
      </c>
      <c r="D383" s="4">
        <v>2725.6782746304598</v>
      </c>
      <c r="E383" s="4">
        <v>13919.0448603239</v>
      </c>
      <c r="F383" s="3">
        <v>9396.5452490623993</v>
      </c>
      <c r="G383" s="3">
        <v>9396.5452490623993</v>
      </c>
      <c r="H383" s="3">
        <v>-1094.63897569606</v>
      </c>
      <c r="I383" s="3">
        <v>-1094.63897569606</v>
      </c>
      <c r="J383" s="3">
        <v>-1094.63897569606</v>
      </c>
      <c r="K383" s="3">
        <v>27.238612978824801</v>
      </c>
      <c r="L383" s="3">
        <v>27.238612978824801</v>
      </c>
      <c r="M383" s="3">
        <v>27.238612978824801</v>
      </c>
      <c r="N383" s="3">
        <v>-1121.8775886748799</v>
      </c>
      <c r="O383" s="3">
        <v>-1121.8775886748799</v>
      </c>
      <c r="P383" s="3">
        <v>-1121.8775886748799</v>
      </c>
      <c r="Q383" s="3">
        <v>0</v>
      </c>
      <c r="R383" s="3">
        <v>0</v>
      </c>
      <c r="S383" s="3">
        <v>0</v>
      </c>
      <c r="T383" s="4">
        <v>8301.9062733663395</v>
      </c>
    </row>
    <row r="384" spans="1:20" x14ac:dyDescent="0.2">
      <c r="A384" s="3">
        <v>382</v>
      </c>
      <c r="B384" s="5">
        <v>43118</v>
      </c>
      <c r="C384" s="3">
        <v>9386.5263926059306</v>
      </c>
      <c r="D384" s="4">
        <v>2065.8839187021199</v>
      </c>
      <c r="E384" s="4">
        <v>13499.4328489994</v>
      </c>
      <c r="F384" s="3">
        <v>9386.5263926059306</v>
      </c>
      <c r="G384" s="3">
        <v>9386.5263926059306</v>
      </c>
      <c r="H384" s="3">
        <v>-1344.0396699917801</v>
      </c>
      <c r="I384" s="3">
        <v>-1344.0396699917801</v>
      </c>
      <c r="J384" s="3">
        <v>-1344.0396699917801</v>
      </c>
      <c r="K384" s="3">
        <v>-41.688686911445899</v>
      </c>
      <c r="L384" s="3">
        <v>-41.688686911445899</v>
      </c>
      <c r="M384" s="3">
        <v>-41.688686911445899</v>
      </c>
      <c r="N384" s="3">
        <v>-1302.35098308033</v>
      </c>
      <c r="O384" s="3">
        <v>-1302.35098308033</v>
      </c>
      <c r="P384" s="3">
        <v>-1302.35098308033</v>
      </c>
      <c r="Q384" s="3">
        <v>0</v>
      </c>
      <c r="R384" s="3">
        <v>0</v>
      </c>
      <c r="S384" s="3">
        <v>0</v>
      </c>
      <c r="T384" s="4">
        <v>8042.4867226141396</v>
      </c>
    </row>
    <row r="385" spans="1:20" x14ac:dyDescent="0.2">
      <c r="A385" s="3">
        <v>383</v>
      </c>
      <c r="B385" s="5">
        <v>43119</v>
      </c>
      <c r="C385" s="3">
        <v>9376.5075361494601</v>
      </c>
      <c r="D385" s="4">
        <v>2082.7090930587601</v>
      </c>
      <c r="E385" s="4">
        <v>13467.3154357974</v>
      </c>
      <c r="F385" s="3">
        <v>9376.5075361494601</v>
      </c>
      <c r="G385" s="3">
        <v>9376.5075361494601</v>
      </c>
      <c r="H385" s="3">
        <v>-1486.0074642685099</v>
      </c>
      <c r="I385" s="3">
        <v>-1486.0074642685099</v>
      </c>
      <c r="J385" s="3">
        <v>-1486.0074642685099</v>
      </c>
      <c r="K385" s="3">
        <v>-9.4212408816646693</v>
      </c>
      <c r="L385" s="3">
        <v>-9.4212408816646693</v>
      </c>
      <c r="M385" s="3">
        <v>-9.4212408816646693</v>
      </c>
      <c r="N385" s="3">
        <v>-1476.58622338685</v>
      </c>
      <c r="O385" s="3">
        <v>-1476.58622338685</v>
      </c>
      <c r="P385" s="3">
        <v>-1476.58622338685</v>
      </c>
      <c r="Q385" s="3">
        <v>0</v>
      </c>
      <c r="R385" s="3">
        <v>0</v>
      </c>
      <c r="S385" s="3">
        <v>0</v>
      </c>
      <c r="T385" s="4">
        <v>7890.5000718809497</v>
      </c>
    </row>
    <row r="386" spans="1:20" x14ac:dyDescent="0.2">
      <c r="A386" s="3">
        <v>384</v>
      </c>
      <c r="B386" s="5">
        <v>43120</v>
      </c>
      <c r="C386" s="3">
        <v>9366.4886796930004</v>
      </c>
      <c r="D386" s="4">
        <v>2156.5253297388899</v>
      </c>
      <c r="E386" s="4">
        <v>13336.751654559001</v>
      </c>
      <c r="F386" s="3">
        <v>9366.4886796930004</v>
      </c>
      <c r="G386" s="3">
        <v>9366.4886796930004</v>
      </c>
      <c r="H386" s="3">
        <v>-1627.9087135898601</v>
      </c>
      <c r="I386" s="3">
        <v>-1627.9087135898601</v>
      </c>
      <c r="J386" s="3">
        <v>-1627.9087135898601</v>
      </c>
      <c r="K386" s="3">
        <v>14.007316811618701</v>
      </c>
      <c r="L386" s="3">
        <v>14.007316811618701</v>
      </c>
      <c r="M386" s="3">
        <v>14.007316811618701</v>
      </c>
      <c r="N386" s="3">
        <v>-1641.9160304014799</v>
      </c>
      <c r="O386" s="3">
        <v>-1641.9160304014799</v>
      </c>
      <c r="P386" s="3">
        <v>-1641.9160304014799</v>
      </c>
      <c r="Q386" s="3">
        <v>0</v>
      </c>
      <c r="R386" s="3">
        <v>0</v>
      </c>
      <c r="S386" s="3">
        <v>0</v>
      </c>
      <c r="T386" s="4">
        <v>7738.5799661031297</v>
      </c>
    </row>
    <row r="387" spans="1:20" x14ac:dyDescent="0.2">
      <c r="A387" s="3">
        <v>385</v>
      </c>
      <c r="B387" s="5">
        <v>43121</v>
      </c>
      <c r="C387" s="3">
        <v>9356.4698232365299</v>
      </c>
      <c r="D387" s="4">
        <v>2049.71763698829</v>
      </c>
      <c r="E387" s="4">
        <v>13296.642742309699</v>
      </c>
      <c r="F387" s="3">
        <v>9356.4698232365299</v>
      </c>
      <c r="G387" s="3">
        <v>9356.4698232365299</v>
      </c>
      <c r="H387" s="3">
        <v>-1806.4941454371201</v>
      </c>
      <c r="I387" s="3">
        <v>-1806.4941454371201</v>
      </c>
      <c r="J387" s="3">
        <v>-1806.4941454371201</v>
      </c>
      <c r="K387" s="3">
        <v>-10.658086249657799</v>
      </c>
      <c r="L387" s="3">
        <v>-10.658086249657799</v>
      </c>
      <c r="M387" s="3">
        <v>-10.658086249657799</v>
      </c>
      <c r="N387" s="3">
        <v>-1795.83605918746</v>
      </c>
      <c r="O387" s="3">
        <v>-1795.83605918746</v>
      </c>
      <c r="P387" s="3">
        <v>-1795.83605918746</v>
      </c>
      <c r="Q387" s="3">
        <v>0</v>
      </c>
      <c r="R387" s="3">
        <v>0</v>
      </c>
      <c r="S387" s="3">
        <v>0</v>
      </c>
      <c r="T387" s="4">
        <v>7549.9756777994098</v>
      </c>
    </row>
    <row r="388" spans="1:20" x14ac:dyDescent="0.2">
      <c r="A388" s="3">
        <v>386</v>
      </c>
      <c r="B388" s="5">
        <v>43122</v>
      </c>
      <c r="C388" s="3">
        <v>9346.4509667800703</v>
      </c>
      <c r="D388" s="4">
        <v>1751.83138180489</v>
      </c>
      <c r="E388" s="4">
        <v>12688.255233505701</v>
      </c>
      <c r="F388" s="3">
        <v>9346.4509667800703</v>
      </c>
      <c r="G388" s="3">
        <v>9346.4509667800703</v>
      </c>
      <c r="H388" s="3">
        <v>-1917.58359177803</v>
      </c>
      <c r="I388" s="3">
        <v>-1917.58359177803</v>
      </c>
      <c r="J388" s="3">
        <v>-1917.58359177803</v>
      </c>
      <c r="K388" s="3">
        <v>18.467935572772401</v>
      </c>
      <c r="L388" s="3">
        <v>18.467935572772401</v>
      </c>
      <c r="M388" s="3">
        <v>18.467935572772401</v>
      </c>
      <c r="N388" s="3">
        <v>-1936.0515273508099</v>
      </c>
      <c r="O388" s="3">
        <v>-1936.0515273508099</v>
      </c>
      <c r="P388" s="3">
        <v>-1936.0515273508099</v>
      </c>
      <c r="Q388" s="3">
        <v>0</v>
      </c>
      <c r="R388" s="3">
        <v>0</v>
      </c>
      <c r="S388" s="3">
        <v>0</v>
      </c>
      <c r="T388" s="4">
        <v>7428.8673750020298</v>
      </c>
    </row>
    <row r="389" spans="1:20" x14ac:dyDescent="0.2">
      <c r="A389" s="3">
        <v>387</v>
      </c>
      <c r="B389" s="5">
        <v>43123</v>
      </c>
      <c r="C389" s="3">
        <v>9336.4321103235998</v>
      </c>
      <c r="D389" s="4">
        <v>1879.3109380656299</v>
      </c>
      <c r="E389" s="4">
        <v>12790.2272749328</v>
      </c>
      <c r="F389" s="3">
        <v>9336.4321103235998</v>
      </c>
      <c r="G389" s="3">
        <v>9336.4321103235998</v>
      </c>
      <c r="H389" s="3">
        <v>-2058.4648441125901</v>
      </c>
      <c r="I389" s="3">
        <v>-2058.4648441125901</v>
      </c>
      <c r="J389" s="3">
        <v>-2058.4648441125901</v>
      </c>
      <c r="K389" s="3">
        <v>2.0541486792783701</v>
      </c>
      <c r="L389" s="3">
        <v>2.0541486792783701</v>
      </c>
      <c r="M389" s="3">
        <v>2.0541486792783701</v>
      </c>
      <c r="N389" s="3">
        <v>-2060.51899279187</v>
      </c>
      <c r="O389" s="3">
        <v>-2060.51899279187</v>
      </c>
      <c r="P389" s="3">
        <v>-2060.51899279187</v>
      </c>
      <c r="Q389" s="3">
        <v>0</v>
      </c>
      <c r="R389" s="3">
        <v>0</v>
      </c>
      <c r="S389" s="3">
        <v>0</v>
      </c>
      <c r="T389" s="4">
        <v>7277.9672662110097</v>
      </c>
    </row>
    <row r="390" spans="1:20" x14ac:dyDescent="0.2">
      <c r="A390" s="3">
        <v>388</v>
      </c>
      <c r="B390" s="5">
        <v>43124</v>
      </c>
      <c r="C390" s="3">
        <v>9326.4132538671292</v>
      </c>
      <c r="D390" s="4">
        <v>1978.4614114194301</v>
      </c>
      <c r="E390" s="4">
        <v>12867.2994477784</v>
      </c>
      <c r="F390" s="3">
        <v>9326.4132538671292</v>
      </c>
      <c r="G390" s="3">
        <v>9326.4132538671292</v>
      </c>
      <c r="H390" s="3">
        <v>-2140.2438036216799</v>
      </c>
      <c r="I390" s="3">
        <v>-2140.2438036216799</v>
      </c>
      <c r="J390" s="3">
        <v>-2140.2438036216799</v>
      </c>
      <c r="K390" s="3">
        <v>27.238612978917701</v>
      </c>
      <c r="L390" s="3">
        <v>27.238612978917701</v>
      </c>
      <c r="M390" s="3">
        <v>27.238612978917701</v>
      </c>
      <c r="N390" s="3">
        <v>-2167.4824166005901</v>
      </c>
      <c r="O390" s="3">
        <v>-2167.4824166005901</v>
      </c>
      <c r="P390" s="3">
        <v>-2167.4824166005901</v>
      </c>
      <c r="Q390" s="3">
        <v>0</v>
      </c>
      <c r="R390" s="3">
        <v>0</v>
      </c>
      <c r="S390" s="3">
        <v>0</v>
      </c>
      <c r="T390" s="4">
        <v>7186.1694502454502</v>
      </c>
    </row>
    <row r="391" spans="1:20" x14ac:dyDescent="0.2">
      <c r="A391" s="3">
        <v>389</v>
      </c>
      <c r="B391" s="5">
        <v>43125</v>
      </c>
      <c r="C391" s="3">
        <v>9316.3943974106696</v>
      </c>
      <c r="D391" s="4">
        <v>1785.0933540537701</v>
      </c>
      <c r="E391" s="4">
        <v>12486.3759132423</v>
      </c>
      <c r="F391" s="3">
        <v>9316.3943974106696</v>
      </c>
      <c r="G391" s="3">
        <v>9316.3943974106696</v>
      </c>
      <c r="H391" s="3">
        <v>-2297.1914720217301</v>
      </c>
      <c r="I391" s="3">
        <v>-2297.1914720217301</v>
      </c>
      <c r="J391" s="3">
        <v>-2297.1914720217301</v>
      </c>
      <c r="K391" s="3">
        <v>-41.688686911321497</v>
      </c>
      <c r="L391" s="3">
        <v>-41.688686911321497</v>
      </c>
      <c r="M391" s="3">
        <v>-41.688686911321497</v>
      </c>
      <c r="N391" s="3">
        <v>-2255.5027851104001</v>
      </c>
      <c r="O391" s="3">
        <v>-2255.5027851104001</v>
      </c>
      <c r="P391" s="3">
        <v>-2255.5027851104001</v>
      </c>
      <c r="Q391" s="3">
        <v>0</v>
      </c>
      <c r="R391" s="3">
        <v>0</v>
      </c>
      <c r="S391" s="3">
        <v>0</v>
      </c>
      <c r="T391" s="4">
        <v>7019.2029253889395</v>
      </c>
    </row>
    <row r="392" spans="1:20" x14ac:dyDescent="0.2">
      <c r="A392" s="3">
        <v>390</v>
      </c>
      <c r="B392" s="5">
        <v>43126</v>
      </c>
      <c r="C392" s="3">
        <v>9306.3755409541991</v>
      </c>
      <c r="D392" s="4">
        <v>1137.99672392759</v>
      </c>
      <c r="E392" s="4">
        <v>12237.5171050156</v>
      </c>
      <c r="F392" s="3">
        <v>9306.3755409541991</v>
      </c>
      <c r="G392" s="3">
        <v>9306.3755409541991</v>
      </c>
      <c r="H392" s="3">
        <v>-2332.9019602582098</v>
      </c>
      <c r="I392" s="3">
        <v>-2332.9019602582098</v>
      </c>
      <c r="J392" s="3">
        <v>-2332.9019602582098</v>
      </c>
      <c r="K392" s="3">
        <v>-9.4212408815954802</v>
      </c>
      <c r="L392" s="3">
        <v>-9.4212408815954802</v>
      </c>
      <c r="M392" s="3">
        <v>-9.4212408815954802</v>
      </c>
      <c r="N392" s="3">
        <v>-2323.4807193766101</v>
      </c>
      <c r="O392" s="3">
        <v>-2323.4807193766101</v>
      </c>
      <c r="P392" s="3">
        <v>-2323.4807193766101</v>
      </c>
      <c r="Q392" s="3">
        <v>0</v>
      </c>
      <c r="R392" s="3">
        <v>0</v>
      </c>
      <c r="S392" s="3">
        <v>0</v>
      </c>
      <c r="T392" s="4">
        <v>6973.4735806959898</v>
      </c>
    </row>
    <row r="393" spans="1:20" x14ac:dyDescent="0.2">
      <c r="A393" s="3">
        <v>391</v>
      </c>
      <c r="B393" s="5">
        <v>43127</v>
      </c>
      <c r="C393" s="3">
        <v>9296.3566844977395</v>
      </c>
      <c r="D393" s="4">
        <v>1172.0810914651699</v>
      </c>
      <c r="E393" s="4">
        <v>12566.186079200999</v>
      </c>
      <c r="F393" s="3">
        <v>9296.3566844977395</v>
      </c>
      <c r="G393" s="3">
        <v>9296.3566844977395</v>
      </c>
      <c r="H393" s="3">
        <v>-2356.66434972456</v>
      </c>
      <c r="I393" s="3">
        <v>-2356.66434972456</v>
      </c>
      <c r="J393" s="3">
        <v>-2356.66434972456</v>
      </c>
      <c r="K393" s="3">
        <v>14.0073168118087</v>
      </c>
      <c r="L393" s="3">
        <v>14.0073168118087</v>
      </c>
      <c r="M393" s="3">
        <v>14.0073168118087</v>
      </c>
      <c r="N393" s="3">
        <v>-2370.6716665363701</v>
      </c>
      <c r="O393" s="3">
        <v>-2370.6716665363701</v>
      </c>
      <c r="P393" s="3">
        <v>-2370.6716665363701</v>
      </c>
      <c r="Q393" s="3">
        <v>0</v>
      </c>
      <c r="R393" s="3">
        <v>0</v>
      </c>
      <c r="S393" s="3">
        <v>0</v>
      </c>
      <c r="T393" s="4">
        <v>6939.6923347731699</v>
      </c>
    </row>
    <row r="394" spans="1:20" x14ac:dyDescent="0.2">
      <c r="A394" s="3">
        <v>392</v>
      </c>
      <c r="B394" s="5">
        <v>43128</v>
      </c>
      <c r="C394" s="3">
        <v>9286.3378280412708</v>
      </c>
      <c r="D394" s="4">
        <v>1359.5363662229499</v>
      </c>
      <c r="E394" s="4">
        <v>12325.2640039832</v>
      </c>
      <c r="F394" s="3">
        <v>9286.3378280412708</v>
      </c>
      <c r="G394" s="3">
        <v>9286.3378280412708</v>
      </c>
      <c r="H394" s="3">
        <v>-2407.3515279072999</v>
      </c>
      <c r="I394" s="3">
        <v>-2407.3515279072999</v>
      </c>
      <c r="J394" s="3">
        <v>-2407.3515279072999</v>
      </c>
      <c r="K394" s="3">
        <v>-10.6580862496984</v>
      </c>
      <c r="L394" s="3">
        <v>-10.6580862496984</v>
      </c>
      <c r="M394" s="3">
        <v>-10.6580862496984</v>
      </c>
      <c r="N394" s="3">
        <v>-2396.6934416576</v>
      </c>
      <c r="O394" s="3">
        <v>-2396.6934416576</v>
      </c>
      <c r="P394" s="3">
        <v>-2396.6934416576</v>
      </c>
      <c r="Q394" s="3">
        <v>0</v>
      </c>
      <c r="R394" s="3">
        <v>0</v>
      </c>
      <c r="S394" s="3">
        <v>0</v>
      </c>
      <c r="T394" s="4">
        <v>6878.98630013396</v>
      </c>
    </row>
    <row r="395" spans="1:20" x14ac:dyDescent="0.2">
      <c r="A395" s="3">
        <v>393</v>
      </c>
      <c r="B395" s="5">
        <v>43129</v>
      </c>
      <c r="C395" s="3">
        <v>9276.3189715848093</v>
      </c>
      <c r="D395" s="4">
        <v>1242.6974925413299</v>
      </c>
      <c r="E395" s="4">
        <v>12267.648837467401</v>
      </c>
      <c r="F395" s="3">
        <v>9276.3189715848093</v>
      </c>
      <c r="G395" s="3">
        <v>9276.3189715848093</v>
      </c>
      <c r="H395" s="3">
        <v>-2383.0581308429901</v>
      </c>
      <c r="I395" s="3">
        <v>-2383.0581308429901</v>
      </c>
      <c r="J395" s="3">
        <v>-2383.0581308429901</v>
      </c>
      <c r="K395" s="3">
        <v>18.467935572765601</v>
      </c>
      <c r="L395" s="3">
        <v>18.467935572765601</v>
      </c>
      <c r="M395" s="3">
        <v>18.467935572765601</v>
      </c>
      <c r="N395" s="3">
        <v>-2401.5260664157499</v>
      </c>
      <c r="O395" s="3">
        <v>-2401.5260664157499</v>
      </c>
      <c r="P395" s="3">
        <v>-2401.5260664157499</v>
      </c>
      <c r="Q395" s="3">
        <v>0</v>
      </c>
      <c r="R395" s="3">
        <v>0</v>
      </c>
      <c r="S395" s="3">
        <v>0</v>
      </c>
      <c r="T395" s="4">
        <v>6893.2608407418102</v>
      </c>
    </row>
    <row r="396" spans="1:20" x14ac:dyDescent="0.2">
      <c r="A396" s="3">
        <v>394</v>
      </c>
      <c r="B396" s="5">
        <v>43130</v>
      </c>
      <c r="C396" s="3">
        <v>9266.3001151283406</v>
      </c>
      <c r="D396" s="4">
        <v>1060.38072904501</v>
      </c>
      <c r="E396" s="4">
        <v>12398.5415173168</v>
      </c>
      <c r="F396" s="3">
        <v>9266.3001151283406</v>
      </c>
      <c r="G396" s="3">
        <v>9266.3001151283406</v>
      </c>
      <c r="H396" s="3">
        <v>-2383.4498793461198</v>
      </c>
      <c r="I396" s="3">
        <v>-2383.4498793461198</v>
      </c>
      <c r="J396" s="3">
        <v>-2383.4498793461198</v>
      </c>
      <c r="K396" s="3">
        <v>2.0541486792847898</v>
      </c>
      <c r="L396" s="3">
        <v>2.0541486792847898</v>
      </c>
      <c r="M396" s="3">
        <v>2.0541486792847898</v>
      </c>
      <c r="N396" s="3">
        <v>-2385.5040280254002</v>
      </c>
      <c r="O396" s="3">
        <v>-2385.5040280254002</v>
      </c>
      <c r="P396" s="3">
        <v>-2385.5040280254002</v>
      </c>
      <c r="Q396" s="3">
        <v>0</v>
      </c>
      <c r="R396" s="3">
        <v>0</v>
      </c>
      <c r="S396" s="3">
        <v>0</v>
      </c>
      <c r="T396" s="4">
        <v>6882.8502357822199</v>
      </c>
    </row>
    <row r="397" spans="1:20" x14ac:dyDescent="0.2">
      <c r="A397" s="3">
        <v>395</v>
      </c>
      <c r="B397" s="5">
        <v>43131</v>
      </c>
      <c r="C397" s="3">
        <v>9256.2812586718701</v>
      </c>
      <c r="D397" s="4">
        <v>1432.3584818755201</v>
      </c>
      <c r="E397" s="4">
        <v>12411.4696569845</v>
      </c>
      <c r="F397" s="3">
        <v>9256.2812586718701</v>
      </c>
      <c r="G397" s="3">
        <v>9256.2812586718701</v>
      </c>
      <c r="H397" s="3">
        <v>-2322.0626409985598</v>
      </c>
      <c r="I397" s="3">
        <v>-2322.0626409985598</v>
      </c>
      <c r="J397" s="3">
        <v>-2322.0626409985598</v>
      </c>
      <c r="K397" s="3">
        <v>27.238612978932501</v>
      </c>
      <c r="L397" s="3">
        <v>27.238612978932501</v>
      </c>
      <c r="M397" s="3">
        <v>27.238612978932501</v>
      </c>
      <c r="N397" s="3">
        <v>-2349.3012539775</v>
      </c>
      <c r="O397" s="3">
        <v>-2349.3012539775</v>
      </c>
      <c r="P397" s="3">
        <v>-2349.3012539775</v>
      </c>
      <c r="Q397" s="3">
        <v>0</v>
      </c>
      <c r="R397" s="3">
        <v>0</v>
      </c>
      <c r="S397" s="3">
        <v>0</v>
      </c>
      <c r="T397" s="4">
        <v>6934.2186176733003</v>
      </c>
    </row>
    <row r="398" spans="1:20" x14ac:dyDescent="0.2">
      <c r="A398" s="3">
        <v>396</v>
      </c>
      <c r="B398" s="5">
        <v>43132</v>
      </c>
      <c r="C398" s="3">
        <v>9246.2624022154105</v>
      </c>
      <c r="D398" s="4">
        <v>1747.49002635543</v>
      </c>
      <c r="E398" s="4">
        <v>12152.0176431</v>
      </c>
      <c r="F398" s="3">
        <v>9246.2624022154105</v>
      </c>
      <c r="G398" s="3">
        <v>9246.2624022154105</v>
      </c>
      <c r="H398" s="3">
        <v>-2335.5979481252698</v>
      </c>
      <c r="I398" s="3">
        <v>-2335.5979481252698</v>
      </c>
      <c r="J398" s="3">
        <v>-2335.5979481252698</v>
      </c>
      <c r="K398" s="3">
        <v>-41.688686911420099</v>
      </c>
      <c r="L398" s="3">
        <v>-41.688686911420099</v>
      </c>
      <c r="M398" s="3">
        <v>-41.688686911420099</v>
      </c>
      <c r="N398" s="3">
        <v>-2293.9092612138502</v>
      </c>
      <c r="O398" s="3">
        <v>-2293.9092612138502</v>
      </c>
      <c r="P398" s="3">
        <v>-2293.9092612138502</v>
      </c>
      <c r="Q398" s="3">
        <v>0</v>
      </c>
      <c r="R398" s="3">
        <v>0</v>
      </c>
      <c r="S398" s="3">
        <v>0</v>
      </c>
      <c r="T398" s="4">
        <v>6910.6644540901398</v>
      </c>
    </row>
    <row r="399" spans="1:20" x14ac:dyDescent="0.2">
      <c r="A399" s="3">
        <v>397</v>
      </c>
      <c r="B399" s="5">
        <v>43133</v>
      </c>
      <c r="C399" s="3">
        <v>9236.2435457589399</v>
      </c>
      <c r="D399" s="4">
        <v>1548.25189793001</v>
      </c>
      <c r="E399" s="4">
        <v>12850.8170266303</v>
      </c>
      <c r="F399" s="3">
        <v>9236.2435457589399</v>
      </c>
      <c r="G399" s="3">
        <v>9236.2435457589399</v>
      </c>
      <c r="H399" s="3">
        <v>-2230.0303294650798</v>
      </c>
      <c r="I399" s="3">
        <v>-2230.0303294650798</v>
      </c>
      <c r="J399" s="3">
        <v>-2230.0303294650798</v>
      </c>
      <c r="K399" s="3">
        <v>-9.42124088160406</v>
      </c>
      <c r="L399" s="3">
        <v>-9.42124088160406</v>
      </c>
      <c r="M399" s="3">
        <v>-9.42124088160406</v>
      </c>
      <c r="N399" s="3">
        <v>-2220.6090885834701</v>
      </c>
      <c r="O399" s="3">
        <v>-2220.6090885834701</v>
      </c>
      <c r="P399" s="3">
        <v>-2220.6090885834701</v>
      </c>
      <c r="Q399" s="3">
        <v>0</v>
      </c>
      <c r="R399" s="3">
        <v>0</v>
      </c>
      <c r="S399" s="3">
        <v>0</v>
      </c>
      <c r="T399" s="4">
        <v>7006.2132162938597</v>
      </c>
    </row>
    <row r="400" spans="1:20" x14ac:dyDescent="0.2">
      <c r="A400" s="3">
        <v>398</v>
      </c>
      <c r="B400" s="5">
        <v>43134</v>
      </c>
      <c r="C400" s="3">
        <v>9226.2246893024803</v>
      </c>
      <c r="D400" s="4">
        <v>1962.0866072620099</v>
      </c>
      <c r="E400" s="4">
        <v>12722.528142978999</v>
      </c>
      <c r="F400" s="3">
        <v>9226.2246893024803</v>
      </c>
      <c r="G400" s="3">
        <v>9226.2246893024803</v>
      </c>
      <c r="H400" s="3">
        <v>-2116.9304384583502</v>
      </c>
      <c r="I400" s="3">
        <v>-2116.9304384583502</v>
      </c>
      <c r="J400" s="3">
        <v>-2116.9304384583502</v>
      </c>
      <c r="K400" s="3">
        <v>14.007316811682401</v>
      </c>
      <c r="L400" s="3">
        <v>14.007316811682401</v>
      </c>
      <c r="M400" s="3">
        <v>14.007316811682401</v>
      </c>
      <c r="N400" s="3">
        <v>-2130.9377552700398</v>
      </c>
      <c r="O400" s="3">
        <v>-2130.9377552700398</v>
      </c>
      <c r="P400" s="3">
        <v>-2130.9377552700398</v>
      </c>
      <c r="Q400" s="3">
        <v>0</v>
      </c>
      <c r="R400" s="3">
        <v>0</v>
      </c>
      <c r="S400" s="3">
        <v>0</v>
      </c>
      <c r="T400" s="4">
        <v>7109.2942508441201</v>
      </c>
    </row>
    <row r="401" spans="1:20" x14ac:dyDescent="0.2">
      <c r="A401" s="3">
        <v>399</v>
      </c>
      <c r="B401" s="5">
        <v>43135</v>
      </c>
      <c r="C401" s="3">
        <v>9216.2058328460098</v>
      </c>
      <c r="D401" s="4">
        <v>1294.5170744131401</v>
      </c>
      <c r="E401" s="4">
        <v>12746.078820380701</v>
      </c>
      <c r="F401" s="3">
        <v>9216.2058328460098</v>
      </c>
      <c r="G401" s="3">
        <v>9216.2058328460098</v>
      </c>
      <c r="H401" s="3">
        <v>-2037.3081885803001</v>
      </c>
      <c r="I401" s="3">
        <v>-2037.3081885803001</v>
      </c>
      <c r="J401" s="3">
        <v>-2037.3081885803001</v>
      </c>
      <c r="K401" s="3">
        <v>-10.658086249580499</v>
      </c>
      <c r="L401" s="3">
        <v>-10.658086249580499</v>
      </c>
      <c r="M401" s="3">
        <v>-10.658086249580499</v>
      </c>
      <c r="N401" s="3">
        <v>-2026.6501023307201</v>
      </c>
      <c r="O401" s="3">
        <v>-2026.6501023307201</v>
      </c>
      <c r="P401" s="3">
        <v>-2026.6501023307201</v>
      </c>
      <c r="Q401" s="3">
        <v>0</v>
      </c>
      <c r="R401" s="3">
        <v>0</v>
      </c>
      <c r="S401" s="3">
        <v>0</v>
      </c>
      <c r="T401" s="4">
        <v>7178.8976442657104</v>
      </c>
    </row>
    <row r="402" spans="1:20" x14ac:dyDescent="0.2">
      <c r="A402" s="3">
        <v>400</v>
      </c>
      <c r="B402" s="5">
        <v>43136</v>
      </c>
      <c r="C402" s="3">
        <v>9206.1869763895393</v>
      </c>
      <c r="D402" s="4">
        <v>2207.0306218129699</v>
      </c>
      <c r="E402" s="4">
        <v>13288.69077642</v>
      </c>
      <c r="F402" s="3">
        <v>9206.1869763895393</v>
      </c>
      <c r="G402" s="3">
        <v>9206.1869763895393</v>
      </c>
      <c r="H402" s="3">
        <v>-1891.20903142564</v>
      </c>
      <c r="I402" s="3">
        <v>-1891.20903142564</v>
      </c>
      <c r="J402" s="3">
        <v>-1891.20903142564</v>
      </c>
      <c r="K402" s="3">
        <v>18.467935572796399</v>
      </c>
      <c r="L402" s="3">
        <v>18.467935572796399</v>
      </c>
      <c r="M402" s="3">
        <v>18.467935572796399</v>
      </c>
      <c r="N402" s="3">
        <v>-1909.6769669984301</v>
      </c>
      <c r="O402" s="3">
        <v>-1909.6769669984301</v>
      </c>
      <c r="P402" s="3">
        <v>-1909.6769669984301</v>
      </c>
      <c r="Q402" s="3">
        <v>0</v>
      </c>
      <c r="R402" s="3">
        <v>0</v>
      </c>
      <c r="S402" s="3">
        <v>0</v>
      </c>
      <c r="T402" s="4">
        <v>7314.9779449639</v>
      </c>
    </row>
    <row r="403" spans="1:20" x14ac:dyDescent="0.2">
      <c r="A403" s="3">
        <v>401</v>
      </c>
      <c r="B403" s="5">
        <v>43137</v>
      </c>
      <c r="C403" s="3">
        <v>9196.1681199330797</v>
      </c>
      <c r="D403" s="4">
        <v>1428.7230247745499</v>
      </c>
      <c r="E403" s="4">
        <v>12959.8321142104</v>
      </c>
      <c r="F403" s="3">
        <v>9196.1681199330797</v>
      </c>
      <c r="G403" s="3">
        <v>9196.1681199330797</v>
      </c>
      <c r="H403" s="3">
        <v>-1780.0265593484601</v>
      </c>
      <c r="I403" s="3">
        <v>-1780.0265593484601</v>
      </c>
      <c r="J403" s="3">
        <v>-1780.0265593484601</v>
      </c>
      <c r="K403" s="3">
        <v>2.05414867930206</v>
      </c>
      <c r="L403" s="3">
        <v>2.05414867930206</v>
      </c>
      <c r="M403" s="3">
        <v>2.05414867930206</v>
      </c>
      <c r="N403" s="3">
        <v>-1782.08070802777</v>
      </c>
      <c r="O403" s="3">
        <v>-1782.08070802777</v>
      </c>
      <c r="P403" s="3">
        <v>-1782.08070802777</v>
      </c>
      <c r="Q403" s="3">
        <v>0</v>
      </c>
      <c r="R403" s="3">
        <v>0</v>
      </c>
      <c r="S403" s="3">
        <v>0</v>
      </c>
      <c r="T403" s="4">
        <v>7416.1415605846096</v>
      </c>
    </row>
    <row r="404" spans="1:20" x14ac:dyDescent="0.2">
      <c r="A404" s="3">
        <v>402</v>
      </c>
      <c r="B404" s="5">
        <v>43138</v>
      </c>
      <c r="C404" s="3">
        <v>9186.1492634766091</v>
      </c>
      <c r="D404" s="4">
        <v>1693.5506882646901</v>
      </c>
      <c r="E404" s="4">
        <v>12965.1931677516</v>
      </c>
      <c r="F404" s="3">
        <v>9186.1492634766091</v>
      </c>
      <c r="G404" s="3">
        <v>9186.1492634766091</v>
      </c>
      <c r="H404" s="3">
        <v>-1618.77053075596</v>
      </c>
      <c r="I404" s="3">
        <v>-1618.77053075596</v>
      </c>
      <c r="J404" s="3">
        <v>-1618.77053075596</v>
      </c>
      <c r="K404" s="3">
        <v>27.238612978835501</v>
      </c>
      <c r="L404" s="3">
        <v>27.238612978835501</v>
      </c>
      <c r="M404" s="3">
        <v>27.238612978835501</v>
      </c>
      <c r="N404" s="3">
        <v>-1646.0091437347901</v>
      </c>
      <c r="O404" s="3">
        <v>-1646.0091437347901</v>
      </c>
      <c r="P404" s="3">
        <v>-1646.0091437347901</v>
      </c>
      <c r="Q404" s="3">
        <v>0</v>
      </c>
      <c r="R404" s="3">
        <v>0</v>
      </c>
      <c r="S404" s="3">
        <v>0</v>
      </c>
      <c r="T404" s="4">
        <v>7567.3787327206501</v>
      </c>
    </row>
    <row r="405" spans="1:20" x14ac:dyDescent="0.2">
      <c r="A405" s="3">
        <v>403</v>
      </c>
      <c r="B405" s="5">
        <v>43139</v>
      </c>
      <c r="C405" s="3">
        <v>9176.1304070201495</v>
      </c>
      <c r="D405" s="4">
        <v>2092.2347745162801</v>
      </c>
      <c r="E405" s="4">
        <v>13207.5505848591</v>
      </c>
      <c r="F405" s="3">
        <v>9176.1304070201495</v>
      </c>
      <c r="G405" s="3">
        <v>9176.1304070201495</v>
      </c>
      <c r="H405" s="3">
        <v>-1545.3376686993399</v>
      </c>
      <c r="I405" s="3">
        <v>-1545.3376686993399</v>
      </c>
      <c r="J405" s="3">
        <v>-1545.3376686993399</v>
      </c>
      <c r="K405" s="3">
        <v>-41.688686911407103</v>
      </c>
      <c r="L405" s="3">
        <v>-41.688686911407103</v>
      </c>
      <c r="M405" s="3">
        <v>-41.688686911407103</v>
      </c>
      <c r="N405" s="3">
        <v>-1503.6489817879301</v>
      </c>
      <c r="O405" s="3">
        <v>-1503.6489817879301</v>
      </c>
      <c r="P405" s="3">
        <v>-1503.6489817879301</v>
      </c>
      <c r="Q405" s="3">
        <v>0</v>
      </c>
      <c r="R405" s="3">
        <v>0</v>
      </c>
      <c r="S405" s="3">
        <v>0</v>
      </c>
      <c r="T405" s="4">
        <v>7630.7927383207998</v>
      </c>
    </row>
    <row r="406" spans="1:20" x14ac:dyDescent="0.2">
      <c r="A406" s="3">
        <v>404</v>
      </c>
      <c r="B406" s="5">
        <v>43140</v>
      </c>
      <c r="C406" s="3">
        <v>9166.1115505636808</v>
      </c>
      <c r="D406" s="4">
        <v>1832.4839809730299</v>
      </c>
      <c r="E406" s="4">
        <v>13270.9636065878</v>
      </c>
      <c r="F406" s="3">
        <v>9166.1115505636808</v>
      </c>
      <c r="G406" s="3">
        <v>9166.1115505636808</v>
      </c>
      <c r="H406" s="3">
        <v>-1366.60105208495</v>
      </c>
      <c r="I406" s="3">
        <v>-1366.60105208495</v>
      </c>
      <c r="J406" s="3">
        <v>-1366.60105208495</v>
      </c>
      <c r="K406" s="3">
        <v>-9.4212408816799709</v>
      </c>
      <c r="L406" s="3">
        <v>-9.4212408816799709</v>
      </c>
      <c r="M406" s="3">
        <v>-9.4212408816799709</v>
      </c>
      <c r="N406" s="3">
        <v>-1357.17981120327</v>
      </c>
      <c r="O406" s="3">
        <v>-1357.17981120327</v>
      </c>
      <c r="P406" s="3">
        <v>-1357.17981120327</v>
      </c>
      <c r="Q406" s="3">
        <v>0</v>
      </c>
      <c r="R406" s="3">
        <v>0</v>
      </c>
      <c r="S406" s="3">
        <v>0</v>
      </c>
      <c r="T406" s="4">
        <v>7799.5104984787204</v>
      </c>
    </row>
    <row r="407" spans="1:20" x14ac:dyDescent="0.2">
      <c r="A407" s="3">
        <v>405</v>
      </c>
      <c r="B407" s="5">
        <v>43141</v>
      </c>
      <c r="C407" s="3">
        <v>9156.0926941072194</v>
      </c>
      <c r="D407" s="4">
        <v>2652.81791653757</v>
      </c>
      <c r="E407" s="4">
        <v>13673.081857778199</v>
      </c>
      <c r="F407" s="3">
        <v>9156.0926941072194</v>
      </c>
      <c r="G407" s="3">
        <v>9156.0926941072194</v>
      </c>
      <c r="H407" s="3">
        <v>-1194.7223760880399</v>
      </c>
      <c r="I407" s="3">
        <v>-1194.7223760880399</v>
      </c>
      <c r="J407" s="3">
        <v>-1194.7223760880399</v>
      </c>
      <c r="K407" s="3">
        <v>14.0073168117225</v>
      </c>
      <c r="L407" s="3">
        <v>14.0073168117225</v>
      </c>
      <c r="M407" s="3">
        <v>14.0073168117225</v>
      </c>
      <c r="N407" s="3">
        <v>-1208.72969289976</v>
      </c>
      <c r="O407" s="3">
        <v>-1208.72969289976</v>
      </c>
      <c r="P407" s="3">
        <v>-1208.72969289976</v>
      </c>
      <c r="Q407" s="3">
        <v>0</v>
      </c>
      <c r="R407" s="3">
        <v>0</v>
      </c>
      <c r="S407" s="3">
        <v>0</v>
      </c>
      <c r="T407" s="4">
        <v>7961.3703180191696</v>
      </c>
    </row>
    <row r="408" spans="1:20" x14ac:dyDescent="0.2">
      <c r="A408" s="3">
        <v>406</v>
      </c>
      <c r="B408" s="5">
        <v>43142</v>
      </c>
      <c r="C408" s="3">
        <v>9146.0738376507506</v>
      </c>
      <c r="D408" s="4">
        <v>2301.83587016518</v>
      </c>
      <c r="E408" s="4">
        <v>13535.701694417399</v>
      </c>
      <c r="F408" s="3">
        <v>9146.0738376507506</v>
      </c>
      <c r="G408" s="3">
        <v>9146.0738376507506</v>
      </c>
      <c r="H408" s="3">
        <v>-1070.99141311121</v>
      </c>
      <c r="I408" s="3">
        <v>-1070.99141311121</v>
      </c>
      <c r="J408" s="3">
        <v>-1070.99141311121</v>
      </c>
      <c r="K408" s="3">
        <v>-10.6580862497462</v>
      </c>
      <c r="L408" s="3">
        <v>-10.6580862497462</v>
      </c>
      <c r="M408" s="3">
        <v>-10.6580862497462</v>
      </c>
      <c r="N408" s="3">
        <v>-1060.3333268614599</v>
      </c>
      <c r="O408" s="3">
        <v>-1060.3333268614599</v>
      </c>
      <c r="P408" s="3">
        <v>-1060.3333268614599</v>
      </c>
      <c r="Q408" s="3">
        <v>0</v>
      </c>
      <c r="R408" s="3">
        <v>0</v>
      </c>
      <c r="S408" s="3">
        <v>0</v>
      </c>
      <c r="T408" s="4">
        <v>8075.0824245395397</v>
      </c>
    </row>
    <row r="409" spans="1:20" x14ac:dyDescent="0.2">
      <c r="A409" s="3">
        <v>407</v>
      </c>
      <c r="B409" s="5">
        <v>43143</v>
      </c>
      <c r="C409" s="3">
        <v>9136.0549811942892</v>
      </c>
      <c r="D409" s="4">
        <v>2706.8733209555298</v>
      </c>
      <c r="E409" s="4">
        <v>13513.680946766601</v>
      </c>
      <c r="F409" s="3">
        <v>9136.0549811942892</v>
      </c>
      <c r="G409" s="3">
        <v>9136.0549811942892</v>
      </c>
      <c r="H409" s="3">
        <v>-895.42575754010898</v>
      </c>
      <c r="I409" s="3">
        <v>-895.42575754010898</v>
      </c>
      <c r="J409" s="3">
        <v>-895.42575754010898</v>
      </c>
      <c r="K409" s="3">
        <v>18.467935572714101</v>
      </c>
      <c r="L409" s="3">
        <v>18.467935572714101</v>
      </c>
      <c r="M409" s="3">
        <v>18.467935572714101</v>
      </c>
      <c r="N409" s="3">
        <v>-913.89369311282303</v>
      </c>
      <c r="O409" s="3">
        <v>-913.89369311282303</v>
      </c>
      <c r="P409" s="3">
        <v>-913.89369311282303</v>
      </c>
      <c r="Q409" s="3">
        <v>0</v>
      </c>
      <c r="R409" s="3">
        <v>0</v>
      </c>
      <c r="S409" s="3">
        <v>0</v>
      </c>
      <c r="T409" s="4">
        <v>8240.6292236541794</v>
      </c>
    </row>
    <row r="410" spans="1:20" x14ac:dyDescent="0.2">
      <c r="A410" s="3">
        <v>408</v>
      </c>
      <c r="B410" s="5">
        <v>43144</v>
      </c>
      <c r="C410" s="3">
        <v>9126.0361247378205</v>
      </c>
      <c r="D410" s="4">
        <v>2207.0553117705599</v>
      </c>
      <c r="E410" s="4">
        <v>13981.072357957401</v>
      </c>
      <c r="F410" s="3">
        <v>9126.0361247378205</v>
      </c>
      <c r="G410" s="3">
        <v>9126.0361247378205</v>
      </c>
      <c r="H410" s="3">
        <v>-769.09381407304102</v>
      </c>
      <c r="I410" s="3">
        <v>-769.09381407304102</v>
      </c>
      <c r="J410" s="3">
        <v>-769.09381407304102</v>
      </c>
      <c r="K410" s="3">
        <v>2.05414867929762</v>
      </c>
      <c r="L410" s="3">
        <v>2.05414867929762</v>
      </c>
      <c r="M410" s="3">
        <v>2.05414867929762</v>
      </c>
      <c r="N410" s="3">
        <v>-771.14796275233903</v>
      </c>
      <c r="O410" s="3">
        <v>-771.14796275233903</v>
      </c>
      <c r="P410" s="3">
        <v>-771.14796275233903</v>
      </c>
      <c r="Q410" s="3">
        <v>0</v>
      </c>
      <c r="R410" s="3">
        <v>0</v>
      </c>
      <c r="S410" s="3">
        <v>0</v>
      </c>
      <c r="T410" s="4">
        <v>8356.9423106647791</v>
      </c>
    </row>
    <row r="411" spans="1:20" x14ac:dyDescent="0.2">
      <c r="A411" s="3">
        <v>409</v>
      </c>
      <c r="B411" s="5">
        <v>43145</v>
      </c>
      <c r="C411" s="3">
        <v>9116.01726828135</v>
      </c>
      <c r="D411" s="4">
        <v>3227.0281647658398</v>
      </c>
      <c r="E411" s="4">
        <v>14455.668268391901</v>
      </c>
      <c r="F411" s="3">
        <v>9116.01726828135</v>
      </c>
      <c r="G411" s="3">
        <v>9116.01726828135</v>
      </c>
      <c r="H411" s="3">
        <v>-606.39974389996496</v>
      </c>
      <c r="I411" s="3">
        <v>-606.39974389996496</v>
      </c>
      <c r="J411" s="3">
        <v>-606.39974389996496</v>
      </c>
      <c r="K411" s="3">
        <v>27.238612978928401</v>
      </c>
      <c r="L411" s="3">
        <v>27.238612978928401</v>
      </c>
      <c r="M411" s="3">
        <v>27.238612978928401</v>
      </c>
      <c r="N411" s="3">
        <v>-633.63835687889298</v>
      </c>
      <c r="O411" s="3">
        <v>-633.63835687889298</v>
      </c>
      <c r="P411" s="3">
        <v>-633.63835687889298</v>
      </c>
      <c r="Q411" s="3">
        <v>0</v>
      </c>
      <c r="R411" s="3">
        <v>0</v>
      </c>
      <c r="S411" s="3">
        <v>0</v>
      </c>
      <c r="T411" s="4">
        <v>8509.6175243813905</v>
      </c>
    </row>
    <row r="412" spans="1:20" x14ac:dyDescent="0.2">
      <c r="A412" s="3">
        <v>410</v>
      </c>
      <c r="B412" s="5">
        <v>43146</v>
      </c>
      <c r="C412" s="3">
        <v>9105.9984118248904</v>
      </c>
      <c r="D412" s="4">
        <v>3240.1518196858001</v>
      </c>
      <c r="E412" s="4">
        <v>14340.6222465845</v>
      </c>
      <c r="F412" s="3">
        <v>9105.9984118248904</v>
      </c>
      <c r="G412" s="3">
        <v>9105.9984118248904</v>
      </c>
      <c r="H412" s="3">
        <v>-544.37718556877803</v>
      </c>
      <c r="I412" s="3">
        <v>-544.37718556877803</v>
      </c>
      <c r="J412" s="3">
        <v>-544.37718556877803</v>
      </c>
      <c r="K412" s="3">
        <v>-41.688686911359902</v>
      </c>
      <c r="L412" s="3">
        <v>-41.688686911359902</v>
      </c>
      <c r="M412" s="3">
        <v>-41.688686911359902</v>
      </c>
      <c r="N412" s="3">
        <v>-502.68849865741799</v>
      </c>
      <c r="O412" s="3">
        <v>-502.68849865741799</v>
      </c>
      <c r="P412" s="3">
        <v>-502.68849865741799</v>
      </c>
      <c r="Q412" s="3">
        <v>0</v>
      </c>
      <c r="R412" s="3">
        <v>0</v>
      </c>
      <c r="S412" s="3">
        <v>0</v>
      </c>
      <c r="T412" s="4">
        <v>8561.6212262561094</v>
      </c>
    </row>
    <row r="413" spans="1:20" x14ac:dyDescent="0.2">
      <c r="A413" s="3">
        <v>411</v>
      </c>
      <c r="B413" s="5">
        <v>43147</v>
      </c>
      <c r="C413" s="3">
        <v>9095.9795553684198</v>
      </c>
      <c r="D413" s="4">
        <v>3528.1868948076099</v>
      </c>
      <c r="E413" s="4">
        <v>14363.095646104801</v>
      </c>
      <c r="F413" s="3">
        <v>9095.9795553684198</v>
      </c>
      <c r="G413" s="3">
        <v>9095.9795553684198</v>
      </c>
      <c r="H413" s="3">
        <v>-388.806901260909</v>
      </c>
      <c r="I413" s="3">
        <v>-388.806901260909</v>
      </c>
      <c r="J413" s="3">
        <v>-388.806901260909</v>
      </c>
      <c r="K413" s="3">
        <v>-9.4212408816885507</v>
      </c>
      <c r="L413" s="3">
        <v>-9.4212408816885507</v>
      </c>
      <c r="M413" s="3">
        <v>-9.4212408816885507</v>
      </c>
      <c r="N413" s="3">
        <v>-379.38566037922101</v>
      </c>
      <c r="O413" s="3">
        <v>-379.38566037922101</v>
      </c>
      <c r="P413" s="3">
        <v>-379.38566037922101</v>
      </c>
      <c r="Q413" s="3">
        <v>0</v>
      </c>
      <c r="R413" s="3">
        <v>0</v>
      </c>
      <c r="S413" s="3">
        <v>0</v>
      </c>
      <c r="T413" s="4">
        <v>8707.1726541075095</v>
      </c>
    </row>
    <row r="414" spans="1:20" x14ac:dyDescent="0.2">
      <c r="A414" s="3">
        <v>412</v>
      </c>
      <c r="B414" s="5">
        <v>43148</v>
      </c>
      <c r="C414" s="3">
        <v>9085.9606989119493</v>
      </c>
      <c r="D414" s="4">
        <v>3482.2722992970698</v>
      </c>
      <c r="E414" s="4">
        <v>14306.728555060799</v>
      </c>
      <c r="F414" s="3">
        <v>9085.9606989119493</v>
      </c>
      <c r="G414" s="3">
        <v>9085.9606989119493</v>
      </c>
      <c r="H414" s="3">
        <v>-250.56184014811501</v>
      </c>
      <c r="I414" s="3">
        <v>-250.56184014811501</v>
      </c>
      <c r="J414" s="3">
        <v>-250.56184014811501</v>
      </c>
      <c r="K414" s="3">
        <v>14.0073168117626</v>
      </c>
      <c r="L414" s="3">
        <v>14.0073168117626</v>
      </c>
      <c r="M414" s="3">
        <v>14.0073168117626</v>
      </c>
      <c r="N414" s="3">
        <v>-264.56915695987698</v>
      </c>
      <c r="O414" s="3">
        <v>-264.56915695987698</v>
      </c>
      <c r="P414" s="3">
        <v>-264.56915695987698</v>
      </c>
      <c r="Q414" s="3">
        <v>0</v>
      </c>
      <c r="R414" s="3">
        <v>0</v>
      </c>
      <c r="S414" s="3">
        <v>0</v>
      </c>
      <c r="T414" s="4">
        <v>8835.3988587638396</v>
      </c>
    </row>
    <row r="415" spans="1:20" x14ac:dyDescent="0.2">
      <c r="A415" s="3">
        <v>413</v>
      </c>
      <c r="B415" s="5">
        <v>43149</v>
      </c>
      <c r="C415" s="3">
        <v>9075.9418424554897</v>
      </c>
      <c r="D415" s="4">
        <v>3178.7414811573599</v>
      </c>
      <c r="E415" s="4">
        <v>14174.4441917617</v>
      </c>
      <c r="F415" s="3">
        <v>9075.9418424554897</v>
      </c>
      <c r="G415" s="3">
        <v>9075.9418424554897</v>
      </c>
      <c r="H415" s="3">
        <v>-169.48306986344201</v>
      </c>
      <c r="I415" s="3">
        <v>-169.48306986344201</v>
      </c>
      <c r="J415" s="3">
        <v>-169.48306986344201</v>
      </c>
      <c r="K415" s="3">
        <v>-10.6580862496618</v>
      </c>
      <c r="L415" s="3">
        <v>-10.6580862496618</v>
      </c>
      <c r="M415" s="3">
        <v>-10.6580862496618</v>
      </c>
      <c r="N415" s="3">
        <v>-158.82498361378001</v>
      </c>
      <c r="O415" s="3">
        <v>-158.82498361378001</v>
      </c>
      <c r="P415" s="3">
        <v>-158.82498361378001</v>
      </c>
      <c r="Q415" s="3">
        <v>0</v>
      </c>
      <c r="R415" s="3">
        <v>0</v>
      </c>
      <c r="S415" s="3">
        <v>0</v>
      </c>
      <c r="T415" s="4">
        <v>8906.4587725920501</v>
      </c>
    </row>
    <row r="416" spans="1:20" x14ac:dyDescent="0.2">
      <c r="A416" s="3">
        <v>414</v>
      </c>
      <c r="B416" s="5">
        <v>43150</v>
      </c>
      <c r="C416" s="3">
        <v>9065.9229859990191</v>
      </c>
      <c r="D416" s="4">
        <v>3555.9046644577002</v>
      </c>
      <c r="E416" s="4">
        <v>14701.9905437834</v>
      </c>
      <c r="F416" s="3">
        <v>9065.9229859990191</v>
      </c>
      <c r="G416" s="3">
        <v>9065.9229859990191</v>
      </c>
      <c r="H416" s="3">
        <v>-44.018706771588697</v>
      </c>
      <c r="I416" s="3">
        <v>-44.018706771588697</v>
      </c>
      <c r="J416" s="3">
        <v>-44.018706771588697</v>
      </c>
      <c r="K416" s="3">
        <v>18.467935572707301</v>
      </c>
      <c r="L416" s="3">
        <v>18.467935572707301</v>
      </c>
      <c r="M416" s="3">
        <v>18.467935572707301</v>
      </c>
      <c r="N416" s="3">
        <v>-62.486642344296001</v>
      </c>
      <c r="O416" s="3">
        <v>-62.486642344296001</v>
      </c>
      <c r="P416" s="3">
        <v>-62.486642344296001</v>
      </c>
      <c r="Q416" s="3">
        <v>0</v>
      </c>
      <c r="R416" s="3">
        <v>0</v>
      </c>
      <c r="S416" s="3">
        <v>0</v>
      </c>
      <c r="T416" s="4">
        <v>9021.9042792274304</v>
      </c>
    </row>
    <row r="417" spans="1:20" x14ac:dyDescent="0.2">
      <c r="A417" s="3">
        <v>415</v>
      </c>
      <c r="B417" s="5">
        <v>43151</v>
      </c>
      <c r="C417" s="3">
        <v>9055.9041295425595</v>
      </c>
      <c r="D417" s="4">
        <v>3523.0677474754102</v>
      </c>
      <c r="E417" s="4">
        <v>14778.114763695199</v>
      </c>
      <c r="F417" s="3">
        <v>9055.9041295425595</v>
      </c>
      <c r="G417" s="3">
        <v>9055.9041295425595</v>
      </c>
      <c r="H417" s="3">
        <v>26.412195568043</v>
      </c>
      <c r="I417" s="3">
        <v>26.412195568043</v>
      </c>
      <c r="J417" s="3">
        <v>26.412195568043</v>
      </c>
      <c r="K417" s="3">
        <v>2.0541486792904098</v>
      </c>
      <c r="L417" s="3">
        <v>2.0541486792904098</v>
      </c>
      <c r="M417" s="3">
        <v>2.0541486792904098</v>
      </c>
      <c r="N417" s="3">
        <v>24.358046888752501</v>
      </c>
      <c r="O417" s="3">
        <v>24.358046888752501</v>
      </c>
      <c r="P417" s="3">
        <v>24.358046888752501</v>
      </c>
      <c r="Q417" s="3">
        <v>0</v>
      </c>
      <c r="R417" s="3">
        <v>0</v>
      </c>
      <c r="S417" s="3">
        <v>0</v>
      </c>
      <c r="T417" s="4">
        <v>9082.3163251105998</v>
      </c>
    </row>
    <row r="418" spans="1:20" x14ac:dyDescent="0.2">
      <c r="A418" s="3">
        <v>416</v>
      </c>
      <c r="B418" s="5">
        <v>43152</v>
      </c>
      <c r="C418" s="3">
        <v>9045.8852730860908</v>
      </c>
      <c r="D418" s="4">
        <v>3874.2740111122998</v>
      </c>
      <c r="E418" s="4">
        <v>15168.9484148968</v>
      </c>
      <c r="F418" s="3">
        <v>9045.8852730860908</v>
      </c>
      <c r="G418" s="3">
        <v>9045.8852730860908</v>
      </c>
      <c r="H418" s="3">
        <v>129.093108271322</v>
      </c>
      <c r="I418" s="3">
        <v>129.093108271322</v>
      </c>
      <c r="J418" s="3">
        <v>129.093108271322</v>
      </c>
      <c r="K418" s="3">
        <v>27.2386129788873</v>
      </c>
      <c r="L418" s="3">
        <v>27.2386129788873</v>
      </c>
      <c r="M418" s="3">
        <v>27.2386129788873</v>
      </c>
      <c r="N418" s="3">
        <v>101.854495292434</v>
      </c>
      <c r="O418" s="3">
        <v>101.854495292434</v>
      </c>
      <c r="P418" s="3">
        <v>101.854495292434</v>
      </c>
      <c r="Q418" s="3">
        <v>0</v>
      </c>
      <c r="R418" s="3">
        <v>0</v>
      </c>
      <c r="S418" s="3">
        <v>0</v>
      </c>
      <c r="T418" s="4">
        <v>9174.9783813574104</v>
      </c>
    </row>
    <row r="419" spans="1:20" x14ac:dyDescent="0.2">
      <c r="A419" s="3">
        <v>417</v>
      </c>
      <c r="B419" s="5">
        <v>43153</v>
      </c>
      <c r="C419" s="3">
        <v>9035.8664166296203</v>
      </c>
      <c r="D419" s="4">
        <v>3588.8521867610798</v>
      </c>
      <c r="E419" s="4">
        <v>14903.7148404462</v>
      </c>
      <c r="F419" s="3">
        <v>9035.8664166296203</v>
      </c>
      <c r="G419" s="3">
        <v>9035.8664166296203</v>
      </c>
      <c r="H419" s="3">
        <v>128.675042273901</v>
      </c>
      <c r="I419" s="3">
        <v>128.675042273901</v>
      </c>
      <c r="J419" s="3">
        <v>128.675042273901</v>
      </c>
      <c r="K419" s="3">
        <v>-41.688686911346998</v>
      </c>
      <c r="L419" s="3">
        <v>-41.688686911346998</v>
      </c>
      <c r="M419" s="3">
        <v>-41.688686911346998</v>
      </c>
      <c r="N419" s="3">
        <v>170.36372918524799</v>
      </c>
      <c r="O419" s="3">
        <v>170.36372918524799</v>
      </c>
      <c r="P419" s="3">
        <v>170.36372918524799</v>
      </c>
      <c r="Q419" s="3">
        <v>0</v>
      </c>
      <c r="R419" s="3">
        <v>0</v>
      </c>
      <c r="S419" s="3">
        <v>0</v>
      </c>
      <c r="T419" s="4">
        <v>9164.5414589035299</v>
      </c>
    </row>
    <row r="420" spans="1:20" x14ac:dyDescent="0.2">
      <c r="A420" s="3">
        <v>418</v>
      </c>
      <c r="B420" s="5">
        <v>43154</v>
      </c>
      <c r="C420" s="3">
        <v>9025.8475601731607</v>
      </c>
      <c r="D420" s="4">
        <v>3413.2735244393498</v>
      </c>
      <c r="E420" s="4">
        <v>14860.238673903999</v>
      </c>
      <c r="F420" s="3">
        <v>9025.8475601731607</v>
      </c>
      <c r="G420" s="3">
        <v>9025.8475601731607</v>
      </c>
      <c r="H420" s="3">
        <v>221.01895769762501</v>
      </c>
      <c r="I420" s="3">
        <v>221.01895769762501</v>
      </c>
      <c r="J420" s="3">
        <v>221.01895769762501</v>
      </c>
      <c r="K420" s="3">
        <v>-9.4212408815520305</v>
      </c>
      <c r="L420" s="3">
        <v>-9.4212408815520305</v>
      </c>
      <c r="M420" s="3">
        <v>-9.4212408815520305</v>
      </c>
      <c r="N420" s="3">
        <v>230.44019857917701</v>
      </c>
      <c r="O420" s="3">
        <v>230.44019857917701</v>
      </c>
      <c r="P420" s="3">
        <v>230.44019857917701</v>
      </c>
      <c r="Q420" s="3">
        <v>0</v>
      </c>
      <c r="R420" s="3">
        <v>0</v>
      </c>
      <c r="S420" s="3">
        <v>0</v>
      </c>
      <c r="T420" s="4">
        <v>9246.8665178707906</v>
      </c>
    </row>
    <row r="421" spans="1:20" x14ac:dyDescent="0.2">
      <c r="A421" s="3">
        <v>419</v>
      </c>
      <c r="B421" s="5">
        <v>43155</v>
      </c>
      <c r="C421" s="3">
        <v>9015.8287037166901</v>
      </c>
      <c r="D421" s="4">
        <v>3668.37449067441</v>
      </c>
      <c r="E421" s="4">
        <v>14586.0232326116</v>
      </c>
      <c r="F421" s="3">
        <v>9015.8287037166901</v>
      </c>
      <c r="G421" s="3">
        <v>9015.8287037166901</v>
      </c>
      <c r="H421" s="3">
        <v>296.81301540374199</v>
      </c>
      <c r="I421" s="3">
        <v>296.81301540374199</v>
      </c>
      <c r="J421" s="3">
        <v>296.81301540374199</v>
      </c>
      <c r="K421" s="3">
        <v>14.007316811802699</v>
      </c>
      <c r="L421" s="3">
        <v>14.007316811802699</v>
      </c>
      <c r="M421" s="3">
        <v>14.007316811802699</v>
      </c>
      <c r="N421" s="3">
        <v>282.80569859193901</v>
      </c>
      <c r="O421" s="3">
        <v>282.80569859193901</v>
      </c>
      <c r="P421" s="3">
        <v>282.80569859193901</v>
      </c>
      <c r="Q421" s="3">
        <v>0</v>
      </c>
      <c r="R421" s="3">
        <v>0</v>
      </c>
      <c r="S421" s="3">
        <v>0</v>
      </c>
      <c r="T421" s="4">
        <v>9312.64171912044</v>
      </c>
    </row>
    <row r="422" spans="1:20" x14ac:dyDescent="0.2">
      <c r="A422" s="3">
        <v>420</v>
      </c>
      <c r="B422" s="5">
        <v>43156</v>
      </c>
      <c r="C422" s="3">
        <v>9005.8098472602305</v>
      </c>
      <c r="D422" s="4">
        <v>3858.8567862129198</v>
      </c>
      <c r="E422" s="4">
        <v>15086.5611361389</v>
      </c>
      <c r="F422" s="3">
        <v>9005.8098472602305</v>
      </c>
      <c r="G422" s="3">
        <v>9005.8098472602305</v>
      </c>
      <c r="H422" s="3">
        <v>317.66208502488098</v>
      </c>
      <c r="I422" s="3">
        <v>317.66208502488098</v>
      </c>
      <c r="J422" s="3">
        <v>317.66208502488098</v>
      </c>
      <c r="K422" s="3">
        <v>-10.6580862495438</v>
      </c>
      <c r="L422" s="3">
        <v>-10.6580862495438</v>
      </c>
      <c r="M422" s="3">
        <v>-10.6580862495438</v>
      </c>
      <c r="N422" s="3">
        <v>328.32017127442498</v>
      </c>
      <c r="O422" s="3">
        <v>328.32017127442498</v>
      </c>
      <c r="P422" s="3">
        <v>328.32017127442498</v>
      </c>
      <c r="Q422" s="3">
        <v>0</v>
      </c>
      <c r="R422" s="3">
        <v>0</v>
      </c>
      <c r="S422" s="3">
        <v>0</v>
      </c>
      <c r="T422" s="4">
        <v>9323.4719322851106</v>
      </c>
    </row>
    <row r="423" spans="1:20" x14ac:dyDescent="0.2">
      <c r="A423" s="3">
        <v>421</v>
      </c>
      <c r="B423" s="5">
        <v>43157</v>
      </c>
      <c r="C423" s="3">
        <v>8995.79099080376</v>
      </c>
      <c r="D423" s="4">
        <v>3634.1710688308099</v>
      </c>
      <c r="E423" s="4">
        <v>14975.2687052322</v>
      </c>
      <c r="F423" s="3">
        <v>8995.79099080376</v>
      </c>
      <c r="G423" s="3">
        <v>8995.79099080376</v>
      </c>
      <c r="H423" s="3">
        <v>386.41814969236702</v>
      </c>
      <c r="I423" s="3">
        <v>386.41814969236702</v>
      </c>
      <c r="J423" s="3">
        <v>386.41814969236702</v>
      </c>
      <c r="K423" s="3">
        <v>18.467935572738199</v>
      </c>
      <c r="L423" s="3">
        <v>18.467935572738199</v>
      </c>
      <c r="M423" s="3">
        <v>18.467935572738199</v>
      </c>
      <c r="N423" s="3">
        <v>367.95021411962801</v>
      </c>
      <c r="O423" s="3">
        <v>367.95021411962801</v>
      </c>
      <c r="P423" s="3">
        <v>367.95021411962801</v>
      </c>
      <c r="Q423" s="3">
        <v>0</v>
      </c>
      <c r="R423" s="3">
        <v>0</v>
      </c>
      <c r="S423" s="3">
        <v>0</v>
      </c>
      <c r="T423" s="4">
        <v>9382.2091404961302</v>
      </c>
    </row>
    <row r="424" spans="1:20" x14ac:dyDescent="0.2">
      <c r="A424" s="3">
        <v>422</v>
      </c>
      <c r="B424" s="5">
        <v>43158</v>
      </c>
      <c r="C424" s="3">
        <v>8985.7721343472895</v>
      </c>
      <c r="D424" s="4">
        <v>3664.83545527355</v>
      </c>
      <c r="E424" s="4">
        <v>14655.7642835691</v>
      </c>
      <c r="F424" s="3">
        <v>8985.7721343472895</v>
      </c>
      <c r="G424" s="3">
        <v>8985.7721343472895</v>
      </c>
      <c r="H424" s="3">
        <v>404.79030719804501</v>
      </c>
      <c r="I424" s="3">
        <v>404.79030719804501</v>
      </c>
      <c r="J424" s="3">
        <v>404.79030719804501</v>
      </c>
      <c r="K424" s="3">
        <v>2.0541486792968402</v>
      </c>
      <c r="L424" s="3">
        <v>2.0541486792968402</v>
      </c>
      <c r="M424" s="3">
        <v>2.0541486792968402</v>
      </c>
      <c r="N424" s="3">
        <v>402.73615851874803</v>
      </c>
      <c r="O424" s="3">
        <v>402.73615851874803</v>
      </c>
      <c r="P424" s="3">
        <v>402.73615851874803</v>
      </c>
      <c r="Q424" s="3">
        <v>0</v>
      </c>
      <c r="R424" s="3">
        <v>0</v>
      </c>
      <c r="S424" s="3">
        <v>0</v>
      </c>
      <c r="T424" s="4">
        <v>9390.5624415453403</v>
      </c>
    </row>
    <row r="425" spans="1:20" x14ac:dyDescent="0.2">
      <c r="A425" s="3">
        <v>423</v>
      </c>
      <c r="B425" s="5">
        <v>43159</v>
      </c>
      <c r="C425" s="3">
        <v>8972.1632004773492</v>
      </c>
      <c r="D425" s="4">
        <v>3843.4977157160101</v>
      </c>
      <c r="E425" s="4">
        <v>15118.424219226399</v>
      </c>
      <c r="F425" s="3">
        <v>8972.1632004773492</v>
      </c>
      <c r="G425" s="3">
        <v>8972.1632004773492</v>
      </c>
      <c r="H425" s="3">
        <v>460.99720908432897</v>
      </c>
      <c r="I425" s="3">
        <v>460.99720908432897</v>
      </c>
      <c r="J425" s="3">
        <v>460.99720908432897</v>
      </c>
      <c r="K425" s="3">
        <v>27.238612978846199</v>
      </c>
      <c r="L425" s="3">
        <v>27.238612978846199</v>
      </c>
      <c r="M425" s="3">
        <v>27.238612978846199</v>
      </c>
      <c r="N425" s="3">
        <v>433.75859610548298</v>
      </c>
      <c r="O425" s="3">
        <v>433.75859610548298</v>
      </c>
      <c r="P425" s="3">
        <v>433.75859610548298</v>
      </c>
      <c r="Q425" s="3">
        <v>0</v>
      </c>
      <c r="R425" s="3">
        <v>0</v>
      </c>
      <c r="S425" s="3">
        <v>0</v>
      </c>
      <c r="T425" s="4">
        <v>9433.1604095616804</v>
      </c>
    </row>
    <row r="426" spans="1:20" x14ac:dyDescent="0.2">
      <c r="A426" s="3">
        <v>424</v>
      </c>
      <c r="B426" s="5">
        <v>43160</v>
      </c>
      <c r="C426" s="3">
        <v>8958.5542666073998</v>
      </c>
      <c r="D426" s="4">
        <v>3583.2606859646598</v>
      </c>
      <c r="E426" s="4">
        <v>14925.0579395152</v>
      </c>
      <c r="F426" s="3">
        <v>8958.5542666073998</v>
      </c>
      <c r="G426" s="3">
        <v>8958.5542666073998</v>
      </c>
      <c r="H426" s="3">
        <v>420.41653650634498</v>
      </c>
      <c r="I426" s="3">
        <v>420.41653650634498</v>
      </c>
      <c r="J426" s="3">
        <v>420.41653650634498</v>
      </c>
      <c r="K426" s="3">
        <v>-41.688686911411303</v>
      </c>
      <c r="L426" s="3">
        <v>-41.688686911411303</v>
      </c>
      <c r="M426" s="3">
        <v>-41.688686911411303</v>
      </c>
      <c r="N426" s="3">
        <v>462.10522341775601</v>
      </c>
      <c r="O426" s="3">
        <v>462.10522341775601</v>
      </c>
      <c r="P426" s="3">
        <v>462.10522341775601</v>
      </c>
      <c r="Q426" s="3">
        <v>0</v>
      </c>
      <c r="R426" s="3">
        <v>0</v>
      </c>
      <c r="S426" s="3">
        <v>0</v>
      </c>
      <c r="T426" s="4">
        <v>9378.9708031137507</v>
      </c>
    </row>
    <row r="427" spans="1:20" x14ac:dyDescent="0.2">
      <c r="A427" s="3">
        <v>425</v>
      </c>
      <c r="B427" s="5">
        <v>43161</v>
      </c>
      <c r="C427" s="3">
        <v>8944.9453327374595</v>
      </c>
      <c r="D427" s="4">
        <v>3731.35516239362</v>
      </c>
      <c r="E427" s="4">
        <v>15046.107248426701</v>
      </c>
      <c r="F427" s="3">
        <v>8944.9453327374595</v>
      </c>
      <c r="G427" s="3">
        <v>8944.9453327374595</v>
      </c>
      <c r="H427" s="3">
        <v>479.41760524659998</v>
      </c>
      <c r="I427" s="3">
        <v>479.41760524659998</v>
      </c>
      <c r="J427" s="3">
        <v>479.41760524659998</v>
      </c>
      <c r="K427" s="3">
        <v>-9.4212408817730307</v>
      </c>
      <c r="L427" s="3">
        <v>-9.4212408817730307</v>
      </c>
      <c r="M427" s="3">
        <v>-9.4212408817730307</v>
      </c>
      <c r="N427" s="3">
        <v>488.83884612837301</v>
      </c>
      <c r="O427" s="3">
        <v>488.83884612837301</v>
      </c>
      <c r="P427" s="3">
        <v>488.83884612837301</v>
      </c>
      <c r="Q427" s="3">
        <v>0</v>
      </c>
      <c r="R427" s="3">
        <v>0</v>
      </c>
      <c r="S427" s="3">
        <v>0</v>
      </c>
      <c r="T427" s="4">
        <v>9424.3629379840604</v>
      </c>
    </row>
    <row r="428" spans="1:20" x14ac:dyDescent="0.2">
      <c r="A428" s="3">
        <v>426</v>
      </c>
      <c r="B428" s="5">
        <v>43162</v>
      </c>
      <c r="C428" s="3">
        <v>8931.3363988675101</v>
      </c>
      <c r="D428" s="4">
        <v>3874.5505083353</v>
      </c>
      <c r="E428" s="4">
        <v>14926.205771966799</v>
      </c>
      <c r="F428" s="3">
        <v>8931.3363988675101</v>
      </c>
      <c r="G428" s="3">
        <v>8931.3363988675101</v>
      </c>
      <c r="H428" s="3">
        <v>528.97465124689404</v>
      </c>
      <c r="I428" s="3">
        <v>528.97465124689404</v>
      </c>
      <c r="J428" s="3">
        <v>528.97465124689404</v>
      </c>
      <c r="K428" s="3">
        <v>14.0073168116764</v>
      </c>
      <c r="L428" s="3">
        <v>14.0073168116764</v>
      </c>
      <c r="M428" s="3">
        <v>14.0073168116764</v>
      </c>
      <c r="N428" s="3">
        <v>514.96733443521805</v>
      </c>
      <c r="O428" s="3">
        <v>514.96733443521805</v>
      </c>
      <c r="P428" s="3">
        <v>514.96733443521805</v>
      </c>
      <c r="Q428" s="3">
        <v>0</v>
      </c>
      <c r="R428" s="3">
        <v>0</v>
      </c>
      <c r="S428" s="3">
        <v>0</v>
      </c>
      <c r="T428" s="4">
        <v>9460.3110501144001</v>
      </c>
    </row>
    <row r="429" spans="1:20" x14ac:dyDescent="0.2">
      <c r="A429" s="3">
        <v>427</v>
      </c>
      <c r="B429" s="5">
        <v>43163</v>
      </c>
      <c r="C429" s="3">
        <v>8917.7274649975607</v>
      </c>
      <c r="D429" s="4">
        <v>3940.0806900674102</v>
      </c>
      <c r="E429" s="4">
        <v>14769.065720554499</v>
      </c>
      <c r="F429" s="3">
        <v>8917.7274649975607</v>
      </c>
      <c r="G429" s="3">
        <v>8917.7274649975607</v>
      </c>
      <c r="H429" s="3">
        <v>530.75816638330696</v>
      </c>
      <c r="I429" s="3">
        <v>530.75816638330696</v>
      </c>
      <c r="J429" s="3">
        <v>530.75816638330696</v>
      </c>
      <c r="K429" s="3">
        <v>-10.6580862497095</v>
      </c>
      <c r="L429" s="3">
        <v>-10.6580862497095</v>
      </c>
      <c r="M429" s="3">
        <v>-10.6580862497095</v>
      </c>
      <c r="N429" s="3">
        <v>541.41625263301603</v>
      </c>
      <c r="O429" s="3">
        <v>541.41625263301603</v>
      </c>
      <c r="P429" s="3">
        <v>541.41625263301603</v>
      </c>
      <c r="Q429" s="3">
        <v>0</v>
      </c>
      <c r="R429" s="3">
        <v>0</v>
      </c>
      <c r="S429" s="3">
        <v>0</v>
      </c>
      <c r="T429" s="4">
        <v>9448.4856313808705</v>
      </c>
    </row>
    <row r="430" spans="1:20" x14ac:dyDescent="0.2">
      <c r="A430" s="3">
        <v>428</v>
      </c>
      <c r="B430" s="5">
        <v>43164</v>
      </c>
      <c r="C430" s="3">
        <v>8904.1185311276095</v>
      </c>
      <c r="D430" s="4">
        <v>3800.1357577664298</v>
      </c>
      <c r="E430" s="4">
        <v>15067.0481382364</v>
      </c>
      <c r="F430" s="3">
        <v>8904.1185311276095</v>
      </c>
      <c r="G430" s="3">
        <v>8904.1185311276095</v>
      </c>
      <c r="H430" s="3">
        <v>587.47273608722503</v>
      </c>
      <c r="I430" s="3">
        <v>587.47273608722503</v>
      </c>
      <c r="J430" s="3">
        <v>587.47273608722503</v>
      </c>
      <c r="K430" s="3">
        <v>18.467935572769001</v>
      </c>
      <c r="L430" s="3">
        <v>18.467935572769001</v>
      </c>
      <c r="M430" s="3">
        <v>18.467935572769001</v>
      </c>
      <c r="N430" s="3">
        <v>569.00480051445595</v>
      </c>
      <c r="O430" s="3">
        <v>569.00480051445595</v>
      </c>
      <c r="P430" s="3">
        <v>569.00480051445595</v>
      </c>
      <c r="Q430" s="3">
        <v>0</v>
      </c>
      <c r="R430" s="3">
        <v>0</v>
      </c>
      <c r="S430" s="3">
        <v>0</v>
      </c>
      <c r="T430" s="4">
        <v>9491.5912672148406</v>
      </c>
    </row>
    <row r="431" spans="1:20" x14ac:dyDescent="0.2">
      <c r="A431" s="3">
        <v>429</v>
      </c>
      <c r="B431" s="5">
        <v>43165</v>
      </c>
      <c r="C431" s="3">
        <v>8890.5095972576692</v>
      </c>
      <c r="D431" s="4">
        <v>3296.8679119294802</v>
      </c>
      <c r="E431" s="4">
        <v>14794.710424479001</v>
      </c>
      <c r="F431" s="3">
        <v>8890.5095972576692</v>
      </c>
      <c r="G431" s="3">
        <v>8890.5095972576692</v>
      </c>
      <c r="H431" s="3">
        <v>600.47975317392297</v>
      </c>
      <c r="I431" s="3">
        <v>600.47975317392297</v>
      </c>
      <c r="J431" s="3">
        <v>600.47975317392297</v>
      </c>
      <c r="K431" s="3">
        <v>2.05414867930326</v>
      </c>
      <c r="L431" s="3">
        <v>2.05414867930326</v>
      </c>
      <c r="M431" s="3">
        <v>2.05414867930326</v>
      </c>
      <c r="N431" s="3">
        <v>598.42560449461996</v>
      </c>
      <c r="O431" s="3">
        <v>598.42560449461996</v>
      </c>
      <c r="P431" s="3">
        <v>598.42560449461996</v>
      </c>
      <c r="Q431" s="3">
        <v>0</v>
      </c>
      <c r="R431" s="3">
        <v>0</v>
      </c>
      <c r="S431" s="3">
        <v>0</v>
      </c>
      <c r="T431" s="4">
        <v>9490.9893504315896</v>
      </c>
    </row>
    <row r="432" spans="1:20" x14ac:dyDescent="0.2">
      <c r="A432" s="3">
        <v>430</v>
      </c>
      <c r="B432" s="5">
        <v>43166</v>
      </c>
      <c r="C432" s="3">
        <v>8876.9006633877198</v>
      </c>
      <c r="D432" s="4">
        <v>3659.1063382389998</v>
      </c>
      <c r="E432" s="4">
        <v>15061.712861891099</v>
      </c>
      <c r="F432" s="3">
        <v>8876.9006633877198</v>
      </c>
      <c r="G432" s="3">
        <v>8876.9006633877198</v>
      </c>
      <c r="H432" s="3">
        <v>657.46739798016404</v>
      </c>
      <c r="I432" s="3">
        <v>657.46739798016404</v>
      </c>
      <c r="J432" s="3">
        <v>657.46739798016404</v>
      </c>
      <c r="K432" s="3">
        <v>27.2386129788052</v>
      </c>
      <c r="L432" s="3">
        <v>27.2386129788052</v>
      </c>
      <c r="M432" s="3">
        <v>27.2386129788052</v>
      </c>
      <c r="N432" s="3">
        <v>630.22878500135903</v>
      </c>
      <c r="O432" s="3">
        <v>630.22878500135903</v>
      </c>
      <c r="P432" s="3">
        <v>630.22878500135903</v>
      </c>
      <c r="Q432" s="3">
        <v>0</v>
      </c>
      <c r="R432" s="3">
        <v>0</v>
      </c>
      <c r="S432" s="3">
        <v>0</v>
      </c>
      <c r="T432" s="4">
        <v>9534.3680613678898</v>
      </c>
    </row>
    <row r="433" spans="1:20" x14ac:dyDescent="0.2">
      <c r="A433" s="3">
        <v>431</v>
      </c>
      <c r="B433" s="5">
        <v>43167</v>
      </c>
      <c r="C433" s="3">
        <v>8863.2917295177795</v>
      </c>
      <c r="D433" s="4">
        <v>4232.4167049205898</v>
      </c>
      <c r="E433" s="4">
        <v>15094.417317155399</v>
      </c>
      <c r="F433" s="3">
        <v>8863.2917295177795</v>
      </c>
      <c r="G433" s="3">
        <v>8863.2917295177795</v>
      </c>
      <c r="H433" s="3">
        <v>623.12191982627496</v>
      </c>
      <c r="I433" s="3">
        <v>623.12191982627496</v>
      </c>
      <c r="J433" s="3">
        <v>623.12191982627496</v>
      </c>
      <c r="K433" s="3">
        <v>-41.6886869114756</v>
      </c>
      <c r="L433" s="3">
        <v>-41.6886869114756</v>
      </c>
      <c r="M433" s="3">
        <v>-41.6886869114756</v>
      </c>
      <c r="N433" s="3">
        <v>664.81060673775096</v>
      </c>
      <c r="O433" s="3">
        <v>664.81060673775096</v>
      </c>
      <c r="P433" s="3">
        <v>664.81060673775096</v>
      </c>
      <c r="Q433" s="3">
        <v>0</v>
      </c>
      <c r="R433" s="3">
        <v>0</v>
      </c>
      <c r="S433" s="3">
        <v>0</v>
      </c>
      <c r="T433" s="4">
        <v>9486.4136493440492</v>
      </c>
    </row>
    <row r="434" spans="1:20" x14ac:dyDescent="0.2">
      <c r="A434" s="3">
        <v>432</v>
      </c>
      <c r="B434" s="5">
        <v>43168</v>
      </c>
      <c r="C434" s="3">
        <v>8849.6827956478301</v>
      </c>
      <c r="D434" s="4">
        <v>4044.8986257414899</v>
      </c>
      <c r="E434" s="4">
        <v>15104.443822649</v>
      </c>
      <c r="F434" s="3">
        <v>8849.6827956478301</v>
      </c>
      <c r="G434" s="3">
        <v>8849.6827956478301</v>
      </c>
      <c r="H434" s="3">
        <v>692.98565218227805</v>
      </c>
      <c r="I434" s="3">
        <v>692.98565218227805</v>
      </c>
      <c r="J434" s="3">
        <v>692.98565218227805</v>
      </c>
      <c r="K434" s="3">
        <v>-9.4212408816365194</v>
      </c>
      <c r="L434" s="3">
        <v>-9.4212408816365194</v>
      </c>
      <c r="M434" s="3">
        <v>-9.4212408816365194</v>
      </c>
      <c r="N434" s="3">
        <v>702.40689306391403</v>
      </c>
      <c r="O434" s="3">
        <v>702.40689306391403</v>
      </c>
      <c r="P434" s="3">
        <v>702.40689306391403</v>
      </c>
      <c r="Q434" s="3">
        <v>0</v>
      </c>
      <c r="R434" s="3">
        <v>0</v>
      </c>
      <c r="S434" s="3">
        <v>0</v>
      </c>
      <c r="T434" s="4">
        <v>9542.6684478301104</v>
      </c>
    </row>
    <row r="435" spans="1:20" x14ac:dyDescent="0.2">
      <c r="A435" s="3">
        <v>433</v>
      </c>
      <c r="B435" s="5">
        <v>43169</v>
      </c>
      <c r="C435" s="3">
        <v>8836.0738617778807</v>
      </c>
      <c r="D435" s="4">
        <v>4242.0003791184899</v>
      </c>
      <c r="E435" s="4">
        <v>15111.616255283499</v>
      </c>
      <c r="F435" s="3">
        <v>8836.0738617778807</v>
      </c>
      <c r="G435" s="3">
        <v>8836.0738617778807</v>
      </c>
      <c r="H435" s="3">
        <v>757.098575051137</v>
      </c>
      <c r="I435" s="3">
        <v>757.098575051137</v>
      </c>
      <c r="J435" s="3">
        <v>757.098575051137</v>
      </c>
      <c r="K435" s="3">
        <v>14.0073168117165</v>
      </c>
      <c r="L435" s="3">
        <v>14.0073168117165</v>
      </c>
      <c r="M435" s="3">
        <v>14.0073168117165</v>
      </c>
      <c r="N435" s="3">
        <v>743.09125823942099</v>
      </c>
      <c r="O435" s="3">
        <v>743.09125823942099</v>
      </c>
      <c r="P435" s="3">
        <v>743.09125823942099</v>
      </c>
      <c r="Q435" s="3">
        <v>0</v>
      </c>
      <c r="R435" s="3">
        <v>0</v>
      </c>
      <c r="S435" s="3">
        <v>0</v>
      </c>
      <c r="T435" s="4">
        <v>9593.1724368290197</v>
      </c>
    </row>
    <row r="436" spans="1:20" x14ac:dyDescent="0.2">
      <c r="A436" s="3">
        <v>434</v>
      </c>
      <c r="B436" s="5">
        <v>43170</v>
      </c>
      <c r="C436" s="3">
        <v>8822.4649279079295</v>
      </c>
      <c r="D436" s="4">
        <v>4126.8094340421903</v>
      </c>
      <c r="E436" s="4">
        <v>15073.1592358081</v>
      </c>
      <c r="F436" s="3">
        <v>8822.4649279079295</v>
      </c>
      <c r="G436" s="3">
        <v>8822.4649279079295</v>
      </c>
      <c r="H436" s="3">
        <v>776.119998589989</v>
      </c>
      <c r="I436" s="3">
        <v>776.119998589989</v>
      </c>
      <c r="J436" s="3">
        <v>776.119998589989</v>
      </c>
      <c r="K436" s="3">
        <v>-10.6580862495916</v>
      </c>
      <c r="L436" s="3">
        <v>-10.6580862495916</v>
      </c>
      <c r="M436" s="3">
        <v>-10.6580862495916</v>
      </c>
      <c r="N436" s="3">
        <v>786.77808483958097</v>
      </c>
      <c r="O436" s="3">
        <v>786.77808483958097</v>
      </c>
      <c r="P436" s="3">
        <v>786.77808483958097</v>
      </c>
      <c r="Q436" s="3">
        <v>0</v>
      </c>
      <c r="R436" s="3">
        <v>0</v>
      </c>
      <c r="S436" s="3">
        <v>0</v>
      </c>
      <c r="T436" s="4">
        <v>9598.5849264979206</v>
      </c>
    </row>
    <row r="437" spans="1:20" x14ac:dyDescent="0.2">
      <c r="A437" s="3">
        <v>435</v>
      </c>
      <c r="B437" s="5">
        <v>43171</v>
      </c>
      <c r="C437" s="3">
        <v>8808.8559940379891</v>
      </c>
      <c r="D437" s="4">
        <v>4301.6707395130097</v>
      </c>
      <c r="E437" s="4">
        <v>14845.5774009325</v>
      </c>
      <c r="F437" s="3">
        <v>8808.8559940379891</v>
      </c>
      <c r="G437" s="3">
        <v>8808.8559940379891</v>
      </c>
      <c r="H437" s="3">
        <v>851.69798706558697</v>
      </c>
      <c r="I437" s="3">
        <v>851.69798706558697</v>
      </c>
      <c r="J437" s="3">
        <v>851.69798706558697</v>
      </c>
      <c r="K437" s="3">
        <v>18.4679355727245</v>
      </c>
      <c r="L437" s="3">
        <v>18.4679355727245</v>
      </c>
      <c r="M437" s="3">
        <v>18.4679355727245</v>
      </c>
      <c r="N437" s="3">
        <v>833.230051492862</v>
      </c>
      <c r="O437" s="3">
        <v>833.230051492862</v>
      </c>
      <c r="P437" s="3">
        <v>833.230051492862</v>
      </c>
      <c r="Q437" s="3">
        <v>0</v>
      </c>
      <c r="R437" s="3">
        <v>0</v>
      </c>
      <c r="S437" s="3">
        <v>0</v>
      </c>
      <c r="T437" s="4">
        <v>9660.5539811035705</v>
      </c>
    </row>
    <row r="438" spans="1:20" x14ac:dyDescent="0.2">
      <c r="A438" s="3">
        <v>436</v>
      </c>
      <c r="B438" s="5">
        <v>43172</v>
      </c>
      <c r="C438" s="3">
        <v>8795.2470601680398</v>
      </c>
      <c r="D438" s="4">
        <v>4290.8895615833499</v>
      </c>
      <c r="E438" s="4">
        <v>15349.0726714923</v>
      </c>
      <c r="F438" s="3">
        <v>8795.2470601680398</v>
      </c>
      <c r="G438" s="3">
        <v>8795.2470601680398</v>
      </c>
      <c r="H438" s="3">
        <v>884.12404987574803</v>
      </c>
      <c r="I438" s="3">
        <v>884.12404987574803</v>
      </c>
      <c r="J438" s="3">
        <v>884.12404987574803</v>
      </c>
      <c r="K438" s="3">
        <v>2.05414867928519</v>
      </c>
      <c r="L438" s="3">
        <v>2.05414867928519</v>
      </c>
      <c r="M438" s="3">
        <v>2.05414867928519</v>
      </c>
      <c r="N438" s="3">
        <v>882.06990119646298</v>
      </c>
      <c r="O438" s="3">
        <v>882.06990119646298</v>
      </c>
      <c r="P438" s="3">
        <v>882.06990119646298</v>
      </c>
      <c r="Q438" s="3">
        <v>0</v>
      </c>
      <c r="R438" s="3">
        <v>0</v>
      </c>
      <c r="S438" s="3">
        <v>0</v>
      </c>
      <c r="T438" s="4">
        <v>9679.3711100437904</v>
      </c>
    </row>
    <row r="439" spans="1:20" x14ac:dyDescent="0.2">
      <c r="A439" s="3">
        <v>437</v>
      </c>
      <c r="B439" s="5">
        <v>43173</v>
      </c>
      <c r="C439" s="3">
        <v>8781.6381262980995</v>
      </c>
      <c r="D439" s="4">
        <v>4032.2368330674999</v>
      </c>
      <c r="E439" s="4">
        <v>15273.6618037639</v>
      </c>
      <c r="F439" s="3">
        <v>8781.6381262980995</v>
      </c>
      <c r="G439" s="3">
        <v>8781.6381262980995</v>
      </c>
      <c r="H439" s="3">
        <v>960.03464854600895</v>
      </c>
      <c r="I439" s="3">
        <v>960.03464854600895</v>
      </c>
      <c r="J439" s="3">
        <v>960.03464854600895</v>
      </c>
      <c r="K439" s="3">
        <v>27.2386129788981</v>
      </c>
      <c r="L439" s="3">
        <v>27.2386129788981</v>
      </c>
      <c r="M439" s="3">
        <v>27.2386129788981</v>
      </c>
      <c r="N439" s="3">
        <v>932.79603556711095</v>
      </c>
      <c r="O439" s="3">
        <v>932.79603556711095</v>
      </c>
      <c r="P439" s="3">
        <v>932.79603556711095</v>
      </c>
      <c r="Q439" s="3">
        <v>0</v>
      </c>
      <c r="R439" s="3">
        <v>0</v>
      </c>
      <c r="S439" s="3">
        <v>0</v>
      </c>
      <c r="T439" s="4">
        <v>9741.6727748441008</v>
      </c>
    </row>
    <row r="440" spans="1:20" x14ac:dyDescent="0.2">
      <c r="A440" s="3">
        <v>438</v>
      </c>
      <c r="B440" s="5">
        <v>43174</v>
      </c>
      <c r="C440" s="3">
        <v>8768.0291924281501</v>
      </c>
      <c r="D440" s="4">
        <v>4137.77105492786</v>
      </c>
      <c r="E440" s="4">
        <v>15503.2617632823</v>
      </c>
      <c r="F440" s="3">
        <v>8768.0291924281501</v>
      </c>
      <c r="G440" s="3">
        <v>8768.0291924281501</v>
      </c>
      <c r="H440" s="3">
        <v>943.11274111943203</v>
      </c>
      <c r="I440" s="3">
        <v>943.11274111943203</v>
      </c>
      <c r="J440" s="3">
        <v>943.11274111943203</v>
      </c>
      <c r="K440" s="3">
        <v>-41.688686911351098</v>
      </c>
      <c r="L440" s="3">
        <v>-41.688686911351098</v>
      </c>
      <c r="M440" s="3">
        <v>-41.688686911351098</v>
      </c>
      <c r="N440" s="3">
        <v>984.80142803078297</v>
      </c>
      <c r="O440" s="3">
        <v>984.80142803078297</v>
      </c>
      <c r="P440" s="3">
        <v>984.80142803078297</v>
      </c>
      <c r="Q440" s="3">
        <v>0</v>
      </c>
      <c r="R440" s="3">
        <v>0</v>
      </c>
      <c r="S440" s="3">
        <v>0</v>
      </c>
      <c r="T440" s="4">
        <v>9711.1419335475803</v>
      </c>
    </row>
    <row r="441" spans="1:20" x14ac:dyDescent="0.2">
      <c r="A441" s="3">
        <v>439</v>
      </c>
      <c r="B441" s="5">
        <v>43175</v>
      </c>
      <c r="C441" s="3">
        <v>8754.4202585582007</v>
      </c>
      <c r="D441" s="4">
        <v>4495.3355390245897</v>
      </c>
      <c r="E441" s="4">
        <v>15406.241423318101</v>
      </c>
      <c r="F441" s="3">
        <v>8754.4202585582007</v>
      </c>
      <c r="G441" s="3">
        <v>8754.4202585582007</v>
      </c>
      <c r="H441" s="3">
        <v>1027.97403027318</v>
      </c>
      <c r="I441" s="3">
        <v>1027.97403027318</v>
      </c>
      <c r="J441" s="3">
        <v>1027.97403027318</v>
      </c>
      <c r="K441" s="3">
        <v>-9.4212408816450992</v>
      </c>
      <c r="L441" s="3">
        <v>-9.4212408816450992</v>
      </c>
      <c r="M441" s="3">
        <v>-9.4212408816450992</v>
      </c>
      <c r="N441" s="3">
        <v>1037.39527115483</v>
      </c>
      <c r="O441" s="3">
        <v>1037.39527115483</v>
      </c>
      <c r="P441" s="3">
        <v>1037.39527115483</v>
      </c>
      <c r="Q441" s="3">
        <v>0</v>
      </c>
      <c r="R441" s="3">
        <v>0</v>
      </c>
      <c r="S441" s="3">
        <v>0</v>
      </c>
      <c r="T441" s="4">
        <v>9782.3942888313904</v>
      </c>
    </row>
    <row r="442" spans="1:20" x14ac:dyDescent="0.2">
      <c r="A442" s="3">
        <v>440</v>
      </c>
      <c r="B442" s="5">
        <v>43176</v>
      </c>
      <c r="C442" s="3">
        <v>8740.8113246882494</v>
      </c>
      <c r="D442" s="4">
        <v>4107.84634523572</v>
      </c>
      <c r="E442" s="4">
        <v>15360.555147012201</v>
      </c>
      <c r="F442" s="3">
        <v>8740.8113246882494</v>
      </c>
      <c r="G442" s="3">
        <v>8740.8113246882494</v>
      </c>
      <c r="H442" s="3">
        <v>1103.83402868956</v>
      </c>
      <c r="I442" s="3">
        <v>1103.83402868956</v>
      </c>
      <c r="J442" s="3">
        <v>1103.83402868956</v>
      </c>
      <c r="K442" s="3">
        <v>14.007316811756599</v>
      </c>
      <c r="L442" s="3">
        <v>14.007316811756599</v>
      </c>
      <c r="M442" s="3">
        <v>14.007316811756599</v>
      </c>
      <c r="N442" s="3">
        <v>1089.8267118778001</v>
      </c>
      <c r="O442" s="3">
        <v>1089.8267118778001</v>
      </c>
      <c r="P442" s="3">
        <v>1089.8267118778001</v>
      </c>
      <c r="Q442" s="3">
        <v>0</v>
      </c>
      <c r="R442" s="3">
        <v>0</v>
      </c>
      <c r="S442" s="3">
        <v>0</v>
      </c>
      <c r="T442" s="4">
        <v>9844.6453533778204</v>
      </c>
    </row>
    <row r="443" spans="1:20" x14ac:dyDescent="0.2">
      <c r="A443" s="3">
        <v>441</v>
      </c>
      <c r="B443" s="5">
        <v>43177</v>
      </c>
      <c r="C443" s="3">
        <v>8727.2023908183091</v>
      </c>
      <c r="D443" s="4">
        <v>4167.4781141353596</v>
      </c>
      <c r="E443" s="4">
        <v>15425.231393899499</v>
      </c>
      <c r="F443" s="3">
        <v>8727.2023908183091</v>
      </c>
      <c r="G443" s="3">
        <v>8727.2023908183091</v>
      </c>
      <c r="H443" s="3">
        <v>1130.6518982432899</v>
      </c>
      <c r="I443" s="3">
        <v>1130.6518982432899</v>
      </c>
      <c r="J443" s="3">
        <v>1130.6518982432899</v>
      </c>
      <c r="K443" s="3">
        <v>-10.6580862495987</v>
      </c>
      <c r="L443" s="3">
        <v>-10.6580862495987</v>
      </c>
      <c r="M443" s="3">
        <v>-10.6580862495987</v>
      </c>
      <c r="N443" s="3">
        <v>1141.30998449289</v>
      </c>
      <c r="O443" s="3">
        <v>1141.30998449289</v>
      </c>
      <c r="P443" s="3">
        <v>1141.30998449289</v>
      </c>
      <c r="Q443" s="3">
        <v>0</v>
      </c>
      <c r="R443" s="3">
        <v>0</v>
      </c>
      <c r="S443" s="3">
        <v>0</v>
      </c>
      <c r="T443" s="4">
        <v>9857.8542890616009</v>
      </c>
    </row>
    <row r="444" spans="1:20" x14ac:dyDescent="0.2">
      <c r="A444" s="3">
        <v>442</v>
      </c>
      <c r="B444" s="5">
        <v>43178</v>
      </c>
      <c r="C444" s="3">
        <v>8713.5934569483597</v>
      </c>
      <c r="D444" s="4">
        <v>4282.1219630472197</v>
      </c>
      <c r="E444" s="4">
        <v>15627.417838683001</v>
      </c>
      <c r="F444" s="3">
        <v>8713.5934569483597</v>
      </c>
      <c r="G444" s="3">
        <v>8713.5934569483597</v>
      </c>
      <c r="H444" s="3">
        <v>1209.51816131288</v>
      </c>
      <c r="I444" s="3">
        <v>1209.51816131288</v>
      </c>
      <c r="J444" s="3">
        <v>1209.51816131288</v>
      </c>
      <c r="K444" s="3">
        <v>18.467935572793099</v>
      </c>
      <c r="L444" s="3">
        <v>18.467935572793099</v>
      </c>
      <c r="M444" s="3">
        <v>18.467935572793099</v>
      </c>
      <c r="N444" s="3">
        <v>1191.0502257400899</v>
      </c>
      <c r="O444" s="3">
        <v>1191.0502257400899</v>
      </c>
      <c r="P444" s="3">
        <v>1191.0502257400899</v>
      </c>
      <c r="Q444" s="3">
        <v>0</v>
      </c>
      <c r="R444" s="3">
        <v>0</v>
      </c>
      <c r="S444" s="3">
        <v>0</v>
      </c>
      <c r="T444" s="4">
        <v>9923.1116182612495</v>
      </c>
    </row>
    <row r="445" spans="1:20" x14ac:dyDescent="0.2">
      <c r="A445" s="3">
        <v>443</v>
      </c>
      <c r="B445" s="5">
        <v>43179</v>
      </c>
      <c r="C445" s="3">
        <v>8699.9845230784103</v>
      </c>
      <c r="D445" s="4">
        <v>4644.1913695962403</v>
      </c>
      <c r="E445" s="4">
        <v>15352.787453389399</v>
      </c>
      <c r="F445" s="3">
        <v>8699.9845230784103</v>
      </c>
      <c r="G445" s="3">
        <v>8699.9845230784103</v>
      </c>
      <c r="H445" s="3">
        <v>1240.32339824327</v>
      </c>
      <c r="I445" s="3">
        <v>1240.32339824327</v>
      </c>
      <c r="J445" s="3">
        <v>1240.32339824327</v>
      </c>
      <c r="K445" s="3">
        <v>2.0541486793024699</v>
      </c>
      <c r="L445" s="3">
        <v>2.0541486793024699</v>
      </c>
      <c r="M445" s="3">
        <v>2.0541486793024699</v>
      </c>
      <c r="N445" s="3">
        <v>1238.2692495639601</v>
      </c>
      <c r="O445" s="3">
        <v>1238.2692495639601</v>
      </c>
      <c r="P445" s="3">
        <v>1238.2692495639601</v>
      </c>
      <c r="Q445" s="3">
        <v>0</v>
      </c>
      <c r="R445" s="3">
        <v>0</v>
      </c>
      <c r="S445" s="3">
        <v>0</v>
      </c>
      <c r="T445" s="4">
        <v>9940.3079213216806</v>
      </c>
    </row>
    <row r="446" spans="1:20" x14ac:dyDescent="0.2">
      <c r="A446" s="3">
        <v>444</v>
      </c>
      <c r="B446" s="5">
        <v>43180</v>
      </c>
      <c r="C446" s="3">
        <v>8686.37558920847</v>
      </c>
      <c r="D446" s="4">
        <v>4380.1151166074596</v>
      </c>
      <c r="E446" s="4">
        <v>15680.569418916801</v>
      </c>
      <c r="F446" s="3">
        <v>8686.37558920847</v>
      </c>
      <c r="G446" s="3">
        <v>8686.37558920847</v>
      </c>
      <c r="H446" s="3">
        <v>1309.4691838470201</v>
      </c>
      <c r="I446" s="3">
        <v>1309.4691838470201</v>
      </c>
      <c r="J446" s="3">
        <v>1309.4691838470201</v>
      </c>
      <c r="K446" s="3">
        <v>27.2386129788011</v>
      </c>
      <c r="L446" s="3">
        <v>27.2386129788011</v>
      </c>
      <c r="M446" s="3">
        <v>27.2386129788011</v>
      </c>
      <c r="N446" s="3">
        <v>1282.23057086822</v>
      </c>
      <c r="O446" s="3">
        <v>1282.23057086822</v>
      </c>
      <c r="P446" s="3">
        <v>1282.23057086822</v>
      </c>
      <c r="Q446" s="3">
        <v>0</v>
      </c>
      <c r="R446" s="3">
        <v>0</v>
      </c>
      <c r="S446" s="3">
        <v>0</v>
      </c>
      <c r="T446" s="4">
        <v>9995.8447730554908</v>
      </c>
    </row>
    <row r="447" spans="1:20" x14ac:dyDescent="0.2">
      <c r="A447" s="3">
        <v>445</v>
      </c>
      <c r="B447" s="5">
        <v>43181</v>
      </c>
      <c r="C447" s="3">
        <v>8672.7666553385206</v>
      </c>
      <c r="D447" s="4">
        <v>4724.19794701921</v>
      </c>
      <c r="E447" s="4">
        <v>15375.956190471999</v>
      </c>
      <c r="F447" s="3">
        <v>8672.7666553385206</v>
      </c>
      <c r="G447" s="3">
        <v>8672.7666553385206</v>
      </c>
      <c r="H447" s="3">
        <v>1280.57431042293</v>
      </c>
      <c r="I447" s="3">
        <v>1280.57431042293</v>
      </c>
      <c r="J447" s="3">
        <v>1280.57431042293</v>
      </c>
      <c r="K447" s="3">
        <v>-41.6886869114497</v>
      </c>
      <c r="L447" s="3">
        <v>-41.6886869114497</v>
      </c>
      <c r="M447" s="3">
        <v>-41.6886869114497</v>
      </c>
      <c r="N447" s="3">
        <v>1322.2629973343801</v>
      </c>
      <c r="O447" s="3">
        <v>1322.2629973343801</v>
      </c>
      <c r="P447" s="3">
        <v>1322.2629973343801</v>
      </c>
      <c r="Q447" s="3">
        <v>0</v>
      </c>
      <c r="R447" s="3">
        <v>0</v>
      </c>
      <c r="S447" s="3">
        <v>0</v>
      </c>
      <c r="T447" s="4">
        <v>9953.3409657614593</v>
      </c>
    </row>
    <row r="448" spans="1:20" x14ac:dyDescent="0.2">
      <c r="A448" s="3">
        <v>446</v>
      </c>
      <c r="B448" s="5">
        <v>43182</v>
      </c>
      <c r="C448" s="3">
        <v>8659.1577214685694</v>
      </c>
      <c r="D448" s="4">
        <v>4526.7972239559404</v>
      </c>
      <c r="E448" s="4">
        <v>16033.5927253797</v>
      </c>
      <c r="F448" s="3">
        <v>8659.1577214685694</v>
      </c>
      <c r="G448" s="3">
        <v>8659.1577214685694</v>
      </c>
      <c r="H448" s="3">
        <v>1348.36091414929</v>
      </c>
      <c r="I448" s="3">
        <v>1348.36091414929</v>
      </c>
      <c r="J448" s="3">
        <v>1348.36091414929</v>
      </c>
      <c r="K448" s="3">
        <v>-9.4212408816536808</v>
      </c>
      <c r="L448" s="3">
        <v>-9.4212408816536808</v>
      </c>
      <c r="M448" s="3">
        <v>-9.4212408816536808</v>
      </c>
      <c r="N448" s="3">
        <v>1357.78215503094</v>
      </c>
      <c r="O448" s="3">
        <v>1357.78215503094</v>
      </c>
      <c r="P448" s="3">
        <v>1357.78215503094</v>
      </c>
      <c r="Q448" s="3">
        <v>0</v>
      </c>
      <c r="R448" s="3">
        <v>0</v>
      </c>
      <c r="S448" s="3">
        <v>0</v>
      </c>
      <c r="T448" s="4">
        <v>10007.5186356178</v>
      </c>
    </row>
    <row r="449" spans="1:20" x14ac:dyDescent="0.2">
      <c r="A449" s="3">
        <v>447</v>
      </c>
      <c r="B449" s="5">
        <v>43183</v>
      </c>
      <c r="C449" s="3">
        <v>8645.5487875986291</v>
      </c>
      <c r="D449" s="4">
        <v>4632.6064725557599</v>
      </c>
      <c r="E449" s="4">
        <v>15309.7484189076</v>
      </c>
      <c r="F449" s="3">
        <v>8645.5487875986291</v>
      </c>
      <c r="G449" s="3">
        <v>8645.5487875986291</v>
      </c>
      <c r="H449" s="3">
        <v>1402.31669247386</v>
      </c>
      <c r="I449" s="3">
        <v>1402.31669247386</v>
      </c>
      <c r="J449" s="3">
        <v>1402.31669247386</v>
      </c>
      <c r="K449" s="3">
        <v>14.007316811780299</v>
      </c>
      <c r="L449" s="3">
        <v>14.007316811780299</v>
      </c>
      <c r="M449" s="3">
        <v>14.007316811780299</v>
      </c>
      <c r="N449" s="3">
        <v>1388.3093756620799</v>
      </c>
      <c r="O449" s="3">
        <v>1388.3093756620799</v>
      </c>
      <c r="P449" s="3">
        <v>1388.3093756620799</v>
      </c>
      <c r="Q449" s="3">
        <v>0</v>
      </c>
      <c r="R449" s="3">
        <v>0</v>
      </c>
      <c r="S449" s="3">
        <v>0</v>
      </c>
      <c r="T449" s="4">
        <v>10047.8654800724</v>
      </c>
    </row>
    <row r="450" spans="1:20" x14ac:dyDescent="0.2">
      <c r="A450" s="3">
        <v>448</v>
      </c>
      <c r="B450" s="5">
        <v>43184</v>
      </c>
      <c r="C450" s="3">
        <v>8631.9398537286797</v>
      </c>
      <c r="D450" s="4">
        <v>4524.2922954424403</v>
      </c>
      <c r="E450" s="4">
        <v>15413.868620106299</v>
      </c>
      <c r="F450" s="3">
        <v>8631.9398537286797</v>
      </c>
      <c r="G450" s="3">
        <v>8631.9398537286797</v>
      </c>
      <c r="H450" s="3">
        <v>1402.82936287795</v>
      </c>
      <c r="I450" s="3">
        <v>1402.82936287795</v>
      </c>
      <c r="J450" s="3">
        <v>1402.82936287795</v>
      </c>
      <c r="K450" s="3">
        <v>-10.6580862495143</v>
      </c>
      <c r="L450" s="3">
        <v>-10.6580862495143</v>
      </c>
      <c r="M450" s="3">
        <v>-10.6580862495143</v>
      </c>
      <c r="N450" s="3">
        <v>1413.48744912747</v>
      </c>
      <c r="O450" s="3">
        <v>1413.48744912747</v>
      </c>
      <c r="P450" s="3">
        <v>1413.48744912747</v>
      </c>
      <c r="Q450" s="3">
        <v>0</v>
      </c>
      <c r="R450" s="3">
        <v>0</v>
      </c>
      <c r="S450" s="3">
        <v>0</v>
      </c>
      <c r="T450" s="4">
        <v>10034.769216606601</v>
      </c>
    </row>
    <row r="451" spans="1:20" x14ac:dyDescent="0.2">
      <c r="A451" s="3">
        <v>449</v>
      </c>
      <c r="B451" s="5">
        <v>43185</v>
      </c>
      <c r="C451" s="3">
        <v>8618.3309198587303</v>
      </c>
      <c r="D451" s="4">
        <v>4668.9454552027601</v>
      </c>
      <c r="E451" s="4">
        <v>15919.161097699</v>
      </c>
      <c r="F451" s="3">
        <v>8618.3309198587303</v>
      </c>
      <c r="G451" s="3">
        <v>8618.3309198587303</v>
      </c>
      <c r="H451" s="3">
        <v>1451.5607679766699</v>
      </c>
      <c r="I451" s="3">
        <v>1451.5607679766699</v>
      </c>
      <c r="J451" s="3">
        <v>1451.5607679766699</v>
      </c>
      <c r="K451" s="3">
        <v>18.467935572748502</v>
      </c>
      <c r="L451" s="3">
        <v>18.467935572748502</v>
      </c>
      <c r="M451" s="3">
        <v>18.467935572748502</v>
      </c>
      <c r="N451" s="3">
        <v>1433.0928324039301</v>
      </c>
      <c r="O451" s="3">
        <v>1433.0928324039301</v>
      </c>
      <c r="P451" s="3">
        <v>1433.0928324039301</v>
      </c>
      <c r="Q451" s="3">
        <v>0</v>
      </c>
      <c r="R451" s="3">
        <v>0</v>
      </c>
      <c r="S451" s="3">
        <v>0</v>
      </c>
      <c r="T451" s="4">
        <v>10069.891687835399</v>
      </c>
    </row>
    <row r="452" spans="1:20" x14ac:dyDescent="0.2">
      <c r="A452" s="3">
        <v>450</v>
      </c>
      <c r="B452" s="5">
        <v>43186</v>
      </c>
      <c r="C452" s="3">
        <v>8604.72198598879</v>
      </c>
      <c r="D452" s="4">
        <v>4171.79621809945</v>
      </c>
      <c r="E452" s="4">
        <v>15591.1547599107</v>
      </c>
      <c r="F452" s="3">
        <v>8604.72198598879</v>
      </c>
      <c r="G452" s="3">
        <v>8604.72198598879</v>
      </c>
      <c r="H452" s="3">
        <v>1449.09815101301</v>
      </c>
      <c r="I452" s="3">
        <v>1449.09815101301</v>
      </c>
      <c r="J452" s="3">
        <v>1449.09815101301</v>
      </c>
      <c r="K452" s="3">
        <v>2.0541486793088799</v>
      </c>
      <c r="L452" s="3">
        <v>2.0541486793088799</v>
      </c>
      <c r="M452" s="3">
        <v>2.0541486793088799</v>
      </c>
      <c r="N452" s="3">
        <v>1447.0440023337001</v>
      </c>
      <c r="O452" s="3">
        <v>1447.0440023337001</v>
      </c>
      <c r="P452" s="3">
        <v>1447.0440023337001</v>
      </c>
      <c r="Q452" s="3">
        <v>0</v>
      </c>
      <c r="R452" s="3">
        <v>0</v>
      </c>
      <c r="S452" s="3">
        <v>0</v>
      </c>
      <c r="T452" s="4">
        <v>10053.8201370018</v>
      </c>
    </row>
    <row r="453" spans="1:20" x14ac:dyDescent="0.2">
      <c r="A453" s="3">
        <v>451</v>
      </c>
      <c r="B453" s="5">
        <v>43187</v>
      </c>
      <c r="C453" s="3">
        <v>8591.1130521188406</v>
      </c>
      <c r="D453" s="4">
        <v>4388.5136516291705</v>
      </c>
      <c r="E453" s="4">
        <v>15760.0163986186</v>
      </c>
      <c r="F453" s="3">
        <v>8591.1130521188406</v>
      </c>
      <c r="G453" s="3">
        <v>8591.1130521188406</v>
      </c>
      <c r="H453" s="3">
        <v>1482.6443560785699</v>
      </c>
      <c r="I453" s="3">
        <v>1482.6443560785699</v>
      </c>
      <c r="J453" s="3">
        <v>1482.6443560785699</v>
      </c>
      <c r="K453" s="3">
        <v>27.238612978894</v>
      </c>
      <c r="L453" s="3">
        <v>27.238612978894</v>
      </c>
      <c r="M453" s="3">
        <v>27.238612978894</v>
      </c>
      <c r="N453" s="3">
        <v>1455.40574309968</v>
      </c>
      <c r="O453" s="3">
        <v>1455.40574309968</v>
      </c>
      <c r="P453" s="3">
        <v>1455.40574309968</v>
      </c>
      <c r="Q453" s="3">
        <v>0</v>
      </c>
      <c r="R453" s="3">
        <v>0</v>
      </c>
      <c r="S453" s="3">
        <v>0</v>
      </c>
      <c r="T453" s="4">
        <v>10073.7574081974</v>
      </c>
    </row>
    <row r="454" spans="1:20" x14ac:dyDescent="0.2">
      <c r="A454" s="3">
        <v>452</v>
      </c>
      <c r="B454" s="5">
        <v>43188</v>
      </c>
      <c r="C454" s="3">
        <v>8577.5041182488894</v>
      </c>
      <c r="D454" s="4">
        <v>4292.8031691983297</v>
      </c>
      <c r="E454" s="4">
        <v>15206.624754824001</v>
      </c>
      <c r="F454" s="3">
        <v>8577.5041182488894</v>
      </c>
      <c r="G454" s="3">
        <v>8577.5041182488894</v>
      </c>
      <c r="H454" s="3">
        <v>1416.70057944426</v>
      </c>
      <c r="I454" s="3">
        <v>1416.70057944426</v>
      </c>
      <c r="J454" s="3">
        <v>1416.70057944426</v>
      </c>
      <c r="K454" s="3">
        <v>-41.688686911402499</v>
      </c>
      <c r="L454" s="3">
        <v>-41.688686911402499</v>
      </c>
      <c r="M454" s="3">
        <v>-41.688686911402499</v>
      </c>
      <c r="N454" s="3">
        <v>1458.3892663556701</v>
      </c>
      <c r="O454" s="3">
        <v>1458.3892663556701</v>
      </c>
      <c r="P454" s="3">
        <v>1458.3892663556701</v>
      </c>
      <c r="Q454" s="3">
        <v>0</v>
      </c>
      <c r="R454" s="3">
        <v>0</v>
      </c>
      <c r="S454" s="3">
        <v>0</v>
      </c>
      <c r="T454" s="4">
        <v>9994.2046976931597</v>
      </c>
    </row>
    <row r="455" spans="1:20" x14ac:dyDescent="0.2">
      <c r="A455" s="3">
        <v>453</v>
      </c>
      <c r="B455" s="5">
        <v>43189</v>
      </c>
      <c r="C455" s="3">
        <v>8563.89518437894</v>
      </c>
      <c r="D455" s="4">
        <v>4268.6636996813004</v>
      </c>
      <c r="E455" s="4">
        <v>15848.7395522269</v>
      </c>
      <c r="F455" s="3">
        <v>8563.89518437894</v>
      </c>
      <c r="G455" s="3">
        <v>8563.89518437894</v>
      </c>
      <c r="H455" s="3">
        <v>1446.9269295444001</v>
      </c>
      <c r="I455" s="3">
        <v>1446.9269295444001</v>
      </c>
      <c r="J455" s="3">
        <v>1446.9269295444001</v>
      </c>
      <c r="K455" s="3">
        <v>-9.4212408817295792</v>
      </c>
      <c r="L455" s="3">
        <v>-9.4212408817295792</v>
      </c>
      <c r="M455" s="3">
        <v>-9.4212408817295792</v>
      </c>
      <c r="N455" s="3">
        <v>1456.3481704261301</v>
      </c>
      <c r="O455" s="3">
        <v>1456.3481704261301</v>
      </c>
      <c r="P455" s="3">
        <v>1456.3481704261301</v>
      </c>
      <c r="Q455" s="3">
        <v>0</v>
      </c>
      <c r="R455" s="3">
        <v>0</v>
      </c>
      <c r="S455" s="3">
        <v>0</v>
      </c>
      <c r="T455" s="4">
        <v>10010.822113923299</v>
      </c>
    </row>
    <row r="456" spans="1:20" x14ac:dyDescent="0.2">
      <c r="A456" s="3">
        <v>454</v>
      </c>
      <c r="B456" s="5">
        <v>43190</v>
      </c>
      <c r="C456" s="3">
        <v>8550.2862505089997</v>
      </c>
      <c r="D456" s="4">
        <v>4478.3362730241297</v>
      </c>
      <c r="E456" s="4">
        <v>15416.4059028711</v>
      </c>
      <c r="F456" s="3">
        <v>8550.2862505089997</v>
      </c>
      <c r="G456" s="3">
        <v>8550.2862505089997</v>
      </c>
      <c r="H456" s="3">
        <v>1463.7776688048</v>
      </c>
      <c r="I456" s="3">
        <v>1463.7776688048</v>
      </c>
      <c r="J456" s="3">
        <v>1463.7776688048</v>
      </c>
      <c r="K456" s="3">
        <v>14.0073168116704</v>
      </c>
      <c r="L456" s="3">
        <v>14.0073168116704</v>
      </c>
      <c r="M456" s="3">
        <v>14.0073168116704</v>
      </c>
      <c r="N456" s="3">
        <v>1449.7703519931299</v>
      </c>
      <c r="O456" s="3">
        <v>1449.7703519931299</v>
      </c>
      <c r="P456" s="3">
        <v>1449.7703519931299</v>
      </c>
      <c r="Q456" s="3">
        <v>0</v>
      </c>
      <c r="R456" s="3">
        <v>0</v>
      </c>
      <c r="S456" s="3">
        <v>0</v>
      </c>
      <c r="T456" s="4">
        <v>10014.063919313799</v>
      </c>
    </row>
    <row r="457" spans="1:20" x14ac:dyDescent="0.2">
      <c r="A457" s="3">
        <v>455</v>
      </c>
      <c r="B457" s="5">
        <v>43191</v>
      </c>
      <c r="C457" s="3">
        <v>8536.6773166390503</v>
      </c>
      <c r="D457" s="4">
        <v>4212.2162015800504</v>
      </c>
      <c r="E457" s="4">
        <v>15726.446524900901</v>
      </c>
      <c r="F457" s="3">
        <v>8536.6773166390503</v>
      </c>
      <c r="G457" s="3">
        <v>8536.6773166390503</v>
      </c>
      <c r="H457" s="3">
        <v>1428.6080003864199</v>
      </c>
      <c r="I457" s="3">
        <v>1428.6080003864199</v>
      </c>
      <c r="J457" s="3">
        <v>1428.6080003864199</v>
      </c>
      <c r="K457" s="3">
        <v>-10.65808624968</v>
      </c>
      <c r="L457" s="3">
        <v>-10.65808624968</v>
      </c>
      <c r="M457" s="3">
        <v>-10.65808624968</v>
      </c>
      <c r="N457" s="3">
        <v>1439.2660866361</v>
      </c>
      <c r="O457" s="3">
        <v>1439.2660866361</v>
      </c>
      <c r="P457" s="3">
        <v>1439.2660866361</v>
      </c>
      <c r="Q457" s="3">
        <v>0</v>
      </c>
      <c r="R457" s="3">
        <v>0</v>
      </c>
      <c r="S457" s="3">
        <v>0</v>
      </c>
      <c r="T457" s="4">
        <v>9965.2853170254693</v>
      </c>
    </row>
    <row r="458" spans="1:20" x14ac:dyDescent="0.2">
      <c r="A458" s="3">
        <v>456</v>
      </c>
      <c r="B458" s="5">
        <v>43192</v>
      </c>
      <c r="C458" s="3">
        <v>8523.06838276911</v>
      </c>
      <c r="D458" s="4">
        <v>4686.46181354898</v>
      </c>
      <c r="E458" s="4">
        <v>15589.0480829183</v>
      </c>
      <c r="F458" s="3">
        <v>8523.06838276911</v>
      </c>
      <c r="G458" s="3">
        <v>8523.06838276911</v>
      </c>
      <c r="H458" s="3">
        <v>1444.02052657076</v>
      </c>
      <c r="I458" s="3">
        <v>1444.02052657076</v>
      </c>
      <c r="J458" s="3">
        <v>1444.02052657076</v>
      </c>
      <c r="K458" s="3">
        <v>18.467935572703901</v>
      </c>
      <c r="L458" s="3">
        <v>18.467935572703901</v>
      </c>
      <c r="M458" s="3">
        <v>18.467935572703901</v>
      </c>
      <c r="N458" s="3">
        <v>1425.5525909980499</v>
      </c>
      <c r="O458" s="3">
        <v>1425.5525909980499</v>
      </c>
      <c r="P458" s="3">
        <v>1425.5525909980499</v>
      </c>
      <c r="Q458" s="3">
        <v>0</v>
      </c>
      <c r="R458" s="3">
        <v>0</v>
      </c>
      <c r="S458" s="3">
        <v>0</v>
      </c>
      <c r="T458" s="4">
        <v>9967.0889093398691</v>
      </c>
    </row>
    <row r="459" spans="1:20" x14ac:dyDescent="0.2">
      <c r="A459" s="3">
        <v>457</v>
      </c>
      <c r="B459" s="5">
        <v>43193</v>
      </c>
      <c r="C459" s="3">
        <v>8509.4594488991606</v>
      </c>
      <c r="D459" s="4">
        <v>3879.6919369757702</v>
      </c>
      <c r="E459" s="4">
        <v>15291.606534267199</v>
      </c>
      <c r="F459" s="3">
        <v>8509.4594488991606</v>
      </c>
      <c r="G459" s="3">
        <v>8509.4594488991606</v>
      </c>
      <c r="H459" s="3">
        <v>1411.48961564309</v>
      </c>
      <c r="I459" s="3">
        <v>1411.48961564309</v>
      </c>
      <c r="J459" s="3">
        <v>1411.48961564309</v>
      </c>
      <c r="K459" s="3">
        <v>2.0541486793153001</v>
      </c>
      <c r="L459" s="3">
        <v>2.0541486793153001</v>
      </c>
      <c r="M459" s="3">
        <v>2.0541486793153001</v>
      </c>
      <c r="N459" s="3">
        <v>1409.4354669637701</v>
      </c>
      <c r="O459" s="3">
        <v>1409.4354669637701</v>
      </c>
      <c r="P459" s="3">
        <v>1409.4354669637701</v>
      </c>
      <c r="Q459" s="3">
        <v>0</v>
      </c>
      <c r="R459" s="3">
        <v>0</v>
      </c>
      <c r="S459" s="3">
        <v>0</v>
      </c>
      <c r="T459" s="4">
        <v>9920.9490645422502</v>
      </c>
    </row>
    <row r="460" spans="1:20" x14ac:dyDescent="0.2">
      <c r="A460" s="3">
        <v>458</v>
      </c>
      <c r="B460" s="5">
        <v>43194</v>
      </c>
      <c r="C460" s="3">
        <v>8495.8505150292094</v>
      </c>
      <c r="D460" s="4">
        <v>4140.4399323427397</v>
      </c>
      <c r="E460" s="4">
        <v>15372.491937381301</v>
      </c>
      <c r="F460" s="3">
        <v>8495.8505150292094</v>
      </c>
      <c r="G460" s="3">
        <v>8495.8505150292094</v>
      </c>
      <c r="H460" s="3">
        <v>1419.0261179967199</v>
      </c>
      <c r="I460" s="3">
        <v>1419.0261179967199</v>
      </c>
      <c r="J460" s="3">
        <v>1419.0261179967199</v>
      </c>
      <c r="K460" s="3">
        <v>27.238612978931101</v>
      </c>
      <c r="L460" s="3">
        <v>27.238612978931101</v>
      </c>
      <c r="M460" s="3">
        <v>27.238612978931101</v>
      </c>
      <c r="N460" s="3">
        <v>1391.78750501779</v>
      </c>
      <c r="O460" s="3">
        <v>1391.78750501779</v>
      </c>
      <c r="P460" s="3">
        <v>1391.78750501779</v>
      </c>
      <c r="Q460" s="3">
        <v>0</v>
      </c>
      <c r="R460" s="3">
        <v>0</v>
      </c>
      <c r="S460" s="3">
        <v>0</v>
      </c>
      <c r="T460" s="4">
        <v>9914.8766330259405</v>
      </c>
    </row>
    <row r="461" spans="1:20" x14ac:dyDescent="0.2">
      <c r="A461" s="3">
        <v>459</v>
      </c>
      <c r="B461" s="5">
        <v>43195</v>
      </c>
      <c r="C461" s="3">
        <v>8482.24158115926</v>
      </c>
      <c r="D461" s="4">
        <v>4193.6334280846104</v>
      </c>
      <c r="E461" s="4">
        <v>15170.930362426099</v>
      </c>
      <c r="F461" s="3">
        <v>8482.24158115926</v>
      </c>
      <c r="G461" s="3">
        <v>8482.24158115926</v>
      </c>
      <c r="H461" s="3">
        <v>1331.8367012926101</v>
      </c>
      <c r="I461" s="3">
        <v>1331.8367012926101</v>
      </c>
      <c r="J461" s="3">
        <v>1331.8367012926101</v>
      </c>
      <c r="K461" s="3">
        <v>-41.688686911389503</v>
      </c>
      <c r="L461" s="3">
        <v>-41.688686911389503</v>
      </c>
      <c r="M461" s="3">
        <v>-41.688686911389503</v>
      </c>
      <c r="N461" s="3">
        <v>1373.5253882039999</v>
      </c>
      <c r="O461" s="3">
        <v>1373.5253882039999</v>
      </c>
      <c r="P461" s="3">
        <v>1373.5253882039999</v>
      </c>
      <c r="Q461" s="3">
        <v>0</v>
      </c>
      <c r="R461" s="3">
        <v>0</v>
      </c>
      <c r="S461" s="3">
        <v>0</v>
      </c>
      <c r="T461" s="4">
        <v>9814.0782824518792</v>
      </c>
    </row>
    <row r="462" spans="1:20" x14ac:dyDescent="0.2">
      <c r="A462" s="3">
        <v>460</v>
      </c>
      <c r="B462" s="5">
        <v>43196</v>
      </c>
      <c r="C462" s="3">
        <v>8468.6326472893197</v>
      </c>
      <c r="D462" s="4">
        <v>4410.6599463053199</v>
      </c>
      <c r="E462" s="4">
        <v>15413.6285554642</v>
      </c>
      <c r="F462" s="3">
        <v>8468.6326472893197</v>
      </c>
      <c r="G462" s="3">
        <v>8468.6326472893197</v>
      </c>
      <c r="H462" s="3">
        <v>1346.16364755206</v>
      </c>
      <c r="I462" s="3">
        <v>1346.16364755206</v>
      </c>
      <c r="J462" s="3">
        <v>1346.16364755206</v>
      </c>
      <c r="K462" s="3">
        <v>-9.4212408815930697</v>
      </c>
      <c r="L462" s="3">
        <v>-9.4212408815930697</v>
      </c>
      <c r="M462" s="3">
        <v>-9.4212408815930697</v>
      </c>
      <c r="N462" s="3">
        <v>1355.5848884336499</v>
      </c>
      <c r="O462" s="3">
        <v>1355.5848884336499</v>
      </c>
      <c r="P462" s="3">
        <v>1355.5848884336499</v>
      </c>
      <c r="Q462" s="3">
        <v>0</v>
      </c>
      <c r="R462" s="3">
        <v>0</v>
      </c>
      <c r="S462" s="3">
        <v>0</v>
      </c>
      <c r="T462" s="4">
        <v>9814.7962948413806</v>
      </c>
    </row>
    <row r="463" spans="1:20" x14ac:dyDescent="0.2">
      <c r="A463" s="3">
        <v>461</v>
      </c>
      <c r="B463" s="5">
        <v>43197</v>
      </c>
      <c r="C463" s="3">
        <v>8455.0237134193703</v>
      </c>
      <c r="D463" s="4">
        <v>4366.72251035524</v>
      </c>
      <c r="E463" s="4">
        <v>15312.2038998835</v>
      </c>
      <c r="F463" s="3">
        <v>8455.0237134193703</v>
      </c>
      <c r="G463" s="3">
        <v>8455.0237134193703</v>
      </c>
      <c r="H463" s="3">
        <v>1352.9024990840201</v>
      </c>
      <c r="I463" s="3">
        <v>1352.9024990840201</v>
      </c>
      <c r="J463" s="3">
        <v>1352.9024990840201</v>
      </c>
      <c r="K463" s="3">
        <v>14.007316811860401</v>
      </c>
      <c r="L463" s="3">
        <v>14.007316811860401</v>
      </c>
      <c r="M463" s="3">
        <v>14.007316811860401</v>
      </c>
      <c r="N463" s="3">
        <v>1338.8951822721599</v>
      </c>
      <c r="O463" s="3">
        <v>1338.8951822721599</v>
      </c>
      <c r="P463" s="3">
        <v>1338.8951822721599</v>
      </c>
      <c r="Q463" s="3">
        <v>0</v>
      </c>
      <c r="R463" s="3">
        <v>0</v>
      </c>
      <c r="S463" s="3">
        <v>0</v>
      </c>
      <c r="T463" s="4">
        <v>9807.9262125034002</v>
      </c>
    </row>
    <row r="464" spans="1:20" x14ac:dyDescent="0.2">
      <c r="A464" s="3">
        <v>462</v>
      </c>
      <c r="B464" s="5">
        <v>43198</v>
      </c>
      <c r="C464" s="3">
        <v>8441.4147795494191</v>
      </c>
      <c r="D464" s="4">
        <v>4362.7433394080099</v>
      </c>
      <c r="E464" s="4">
        <v>15003.5845100346</v>
      </c>
      <c r="F464" s="3">
        <v>8441.4147795494191</v>
      </c>
      <c r="G464" s="3">
        <v>8441.4147795494191</v>
      </c>
      <c r="H464" s="3">
        <v>1313.69484688025</v>
      </c>
      <c r="I464" s="3">
        <v>1313.69484688025</v>
      </c>
      <c r="J464" s="3">
        <v>1313.69484688025</v>
      </c>
      <c r="K464" s="3">
        <v>-10.6580862495956</v>
      </c>
      <c r="L464" s="3">
        <v>-10.6580862495956</v>
      </c>
      <c r="M464" s="3">
        <v>-10.6580862495956</v>
      </c>
      <c r="N464" s="3">
        <v>1324.35293312985</v>
      </c>
      <c r="O464" s="3">
        <v>1324.35293312985</v>
      </c>
      <c r="P464" s="3">
        <v>1324.35293312985</v>
      </c>
      <c r="Q464" s="3">
        <v>0</v>
      </c>
      <c r="R464" s="3">
        <v>0</v>
      </c>
      <c r="S464" s="3">
        <v>0</v>
      </c>
      <c r="T464" s="4">
        <v>9755.1096264296793</v>
      </c>
    </row>
    <row r="465" spans="1:20" x14ac:dyDescent="0.2">
      <c r="A465" s="3">
        <v>463</v>
      </c>
      <c r="B465" s="5">
        <v>43199</v>
      </c>
      <c r="C465" s="3">
        <v>8427.8058456794806</v>
      </c>
      <c r="D465" s="4">
        <v>4025.8408955825398</v>
      </c>
      <c r="E465" s="4">
        <v>15035.7953367788</v>
      </c>
      <c r="F465" s="3">
        <v>8427.8058456794806</v>
      </c>
      <c r="G465" s="3">
        <v>8427.8058456794806</v>
      </c>
      <c r="H465" s="3">
        <v>1331.26472629724</v>
      </c>
      <c r="I465" s="3">
        <v>1331.26472629724</v>
      </c>
      <c r="J465" s="3">
        <v>1331.26472629724</v>
      </c>
      <c r="K465" s="3">
        <v>18.4679355727725</v>
      </c>
      <c r="L465" s="3">
        <v>18.4679355727725</v>
      </c>
      <c r="M465" s="3">
        <v>18.4679355727725</v>
      </c>
      <c r="N465" s="3">
        <v>1312.7967907244699</v>
      </c>
      <c r="O465" s="3">
        <v>1312.7967907244699</v>
      </c>
      <c r="P465" s="3">
        <v>1312.7967907244699</v>
      </c>
      <c r="Q465" s="3">
        <v>0</v>
      </c>
      <c r="R465" s="3">
        <v>0</v>
      </c>
      <c r="S465" s="3">
        <v>0</v>
      </c>
      <c r="T465" s="4">
        <v>9759.0705719767193</v>
      </c>
    </row>
    <row r="466" spans="1:20" x14ac:dyDescent="0.2">
      <c r="A466" s="3">
        <v>464</v>
      </c>
      <c r="B466" s="5">
        <v>43200</v>
      </c>
      <c r="C466" s="3">
        <v>8414.1969118095294</v>
      </c>
      <c r="D466" s="4">
        <v>4309.7053039020602</v>
      </c>
      <c r="E466" s="4">
        <v>15208.6184106406</v>
      </c>
      <c r="F466" s="3">
        <v>8414.1969118095294</v>
      </c>
      <c r="G466" s="3">
        <v>8414.1969118095294</v>
      </c>
      <c r="H466" s="3">
        <v>1307.0370955800799</v>
      </c>
      <c r="I466" s="3">
        <v>1307.0370955800799</v>
      </c>
      <c r="J466" s="3">
        <v>1307.0370955800799</v>
      </c>
      <c r="K466" s="3">
        <v>2.0541486792972399</v>
      </c>
      <c r="L466" s="3">
        <v>2.0541486792972399</v>
      </c>
      <c r="M466" s="3">
        <v>2.0541486792972399</v>
      </c>
      <c r="N466" s="3">
        <v>1304.98294690079</v>
      </c>
      <c r="O466" s="3">
        <v>1304.98294690079</v>
      </c>
      <c r="P466" s="3">
        <v>1304.98294690079</v>
      </c>
      <c r="Q466" s="3">
        <v>0</v>
      </c>
      <c r="R466" s="3">
        <v>0</v>
      </c>
      <c r="S466" s="3">
        <v>0</v>
      </c>
      <c r="T466" s="4">
        <v>9721.2340073896194</v>
      </c>
    </row>
    <row r="467" spans="1:20" x14ac:dyDescent="0.2">
      <c r="A467" s="3">
        <v>465</v>
      </c>
      <c r="B467" s="5">
        <v>43201</v>
      </c>
      <c r="C467" s="3">
        <v>8400.58797793958</v>
      </c>
      <c r="D467" s="4">
        <v>4060.6822451744902</v>
      </c>
      <c r="E467" s="4">
        <v>15098.5678187743</v>
      </c>
      <c r="F467" s="3">
        <v>8400.58797793958</v>
      </c>
      <c r="G467" s="3">
        <v>8400.58797793958</v>
      </c>
      <c r="H467" s="3">
        <v>1328.80097285433</v>
      </c>
      <c r="I467" s="3">
        <v>1328.80097285433</v>
      </c>
      <c r="J467" s="3">
        <v>1328.80097285433</v>
      </c>
      <c r="K467" s="3">
        <v>27.23861297889</v>
      </c>
      <c r="L467" s="3">
        <v>27.23861297889</v>
      </c>
      <c r="M467" s="3">
        <v>27.23861297889</v>
      </c>
      <c r="N467" s="3">
        <v>1301.5623598754401</v>
      </c>
      <c r="O467" s="3">
        <v>1301.5623598754401</v>
      </c>
      <c r="P467" s="3">
        <v>1301.5623598754401</v>
      </c>
      <c r="Q467" s="3">
        <v>0</v>
      </c>
      <c r="R467" s="3">
        <v>0</v>
      </c>
      <c r="S467" s="3">
        <v>0</v>
      </c>
      <c r="T467" s="4">
        <v>9729.3889507939202</v>
      </c>
    </row>
    <row r="468" spans="1:20" x14ac:dyDescent="0.2">
      <c r="A468" s="3">
        <v>466</v>
      </c>
      <c r="B468" s="5">
        <v>43202</v>
      </c>
      <c r="C468" s="3">
        <v>8386.9790440696397</v>
      </c>
      <c r="D468" s="4">
        <v>3950.6462324317799</v>
      </c>
      <c r="E468" s="4">
        <v>15486.899480129299</v>
      </c>
      <c r="F468" s="3">
        <v>8386.9790440696397</v>
      </c>
      <c r="G468" s="3">
        <v>8386.9790440696397</v>
      </c>
      <c r="H468" s="3">
        <v>1261.3715306799099</v>
      </c>
      <c r="I468" s="3">
        <v>1261.3715306799099</v>
      </c>
      <c r="J468" s="3">
        <v>1261.3715306799099</v>
      </c>
      <c r="K468" s="3">
        <v>-41.6886869113766</v>
      </c>
      <c r="L468" s="3">
        <v>-41.6886869113766</v>
      </c>
      <c r="M468" s="3">
        <v>-41.6886869113766</v>
      </c>
      <c r="N468" s="3">
        <v>1303.06021759129</v>
      </c>
      <c r="O468" s="3">
        <v>1303.06021759129</v>
      </c>
      <c r="P468" s="3">
        <v>1303.06021759129</v>
      </c>
      <c r="Q468" s="3">
        <v>0</v>
      </c>
      <c r="R468" s="3">
        <v>0</v>
      </c>
      <c r="S468" s="3">
        <v>0</v>
      </c>
      <c r="T468" s="4">
        <v>9648.3505747495601</v>
      </c>
    </row>
    <row r="469" spans="1:20" x14ac:dyDescent="0.2">
      <c r="A469" s="3">
        <v>467</v>
      </c>
      <c r="B469" s="5">
        <v>43203</v>
      </c>
      <c r="C469" s="3">
        <v>8373.3701101996903</v>
      </c>
      <c r="D469" s="4">
        <v>3932.0193897243298</v>
      </c>
      <c r="E469" s="4">
        <v>14994.3604812297</v>
      </c>
      <c r="F469" s="3">
        <v>8373.3701101996903</v>
      </c>
      <c r="G469" s="3">
        <v>8373.3701101996903</v>
      </c>
      <c r="H469" s="3">
        <v>1300.4369153585201</v>
      </c>
      <c r="I469" s="3">
        <v>1300.4369153585201</v>
      </c>
      <c r="J469" s="3">
        <v>1300.4369153585201</v>
      </c>
      <c r="K469" s="3">
        <v>-9.4212408814565496</v>
      </c>
      <c r="L469" s="3">
        <v>-9.4212408814565496</v>
      </c>
      <c r="M469" s="3">
        <v>-9.4212408814565496</v>
      </c>
      <c r="N469" s="3">
        <v>1309.85815623997</v>
      </c>
      <c r="O469" s="3">
        <v>1309.85815623997</v>
      </c>
      <c r="P469" s="3">
        <v>1309.85815623997</v>
      </c>
      <c r="Q469" s="3">
        <v>0</v>
      </c>
      <c r="R469" s="3">
        <v>0</v>
      </c>
      <c r="S469" s="3">
        <v>0</v>
      </c>
      <c r="T469" s="4">
        <v>9673.8070255582097</v>
      </c>
    </row>
    <row r="470" spans="1:20" x14ac:dyDescent="0.2">
      <c r="A470" s="3">
        <v>468</v>
      </c>
      <c r="B470" s="5">
        <v>43204</v>
      </c>
      <c r="C470" s="3">
        <v>8359.7611763297391</v>
      </c>
      <c r="D470" s="4">
        <v>4137.1734211762796</v>
      </c>
      <c r="E470" s="4">
        <v>15369.0465767568</v>
      </c>
      <c r="F470" s="3">
        <v>8359.7611763297391</v>
      </c>
      <c r="G470" s="3">
        <v>8359.7611763297391</v>
      </c>
      <c r="H470" s="3">
        <v>1336.1870004944101</v>
      </c>
      <c r="I470" s="3">
        <v>1336.1870004944101</v>
      </c>
      <c r="J470" s="3">
        <v>1336.1870004944101</v>
      </c>
      <c r="K470" s="3">
        <v>14.0073168117178</v>
      </c>
      <c r="L470" s="3">
        <v>14.0073168117178</v>
      </c>
      <c r="M470" s="3">
        <v>14.0073168117178</v>
      </c>
      <c r="N470" s="3">
        <v>1322.17968368269</v>
      </c>
      <c r="O470" s="3">
        <v>1322.17968368269</v>
      </c>
      <c r="P470" s="3">
        <v>1322.17968368269</v>
      </c>
      <c r="Q470" s="3">
        <v>0</v>
      </c>
      <c r="R470" s="3">
        <v>0</v>
      </c>
      <c r="S470" s="3">
        <v>0</v>
      </c>
      <c r="T470" s="4">
        <v>9695.9481768241603</v>
      </c>
    </row>
    <row r="471" spans="1:20" x14ac:dyDescent="0.2">
      <c r="A471" s="3">
        <v>469</v>
      </c>
      <c r="B471" s="5">
        <v>43205</v>
      </c>
      <c r="C471" s="3">
        <v>8346.1522424598006</v>
      </c>
      <c r="D471" s="4">
        <v>4015.2294433352899</v>
      </c>
      <c r="E471" s="4">
        <v>14574.4305834059</v>
      </c>
      <c r="F471" s="3">
        <v>8346.1522424598006</v>
      </c>
      <c r="G471" s="3">
        <v>8346.1522424598006</v>
      </c>
      <c r="H471" s="3">
        <v>1329.4210948427699</v>
      </c>
      <c r="I471" s="3">
        <v>1329.4210948427699</v>
      </c>
      <c r="J471" s="3">
        <v>1329.4210948427699</v>
      </c>
      <c r="K471" s="3">
        <v>-10.6580862496027</v>
      </c>
      <c r="L471" s="3">
        <v>-10.6580862496027</v>
      </c>
      <c r="M471" s="3">
        <v>-10.6580862496027</v>
      </c>
      <c r="N471" s="3">
        <v>1340.0791810923699</v>
      </c>
      <c r="O471" s="3">
        <v>1340.0791810923699</v>
      </c>
      <c r="P471" s="3">
        <v>1340.0791810923699</v>
      </c>
      <c r="Q471" s="3">
        <v>0</v>
      </c>
      <c r="R471" s="3">
        <v>0</v>
      </c>
      <c r="S471" s="3">
        <v>0</v>
      </c>
      <c r="T471" s="4">
        <v>9675.5733373025705</v>
      </c>
    </row>
    <row r="472" spans="1:20" x14ac:dyDescent="0.2">
      <c r="A472" s="3">
        <v>470</v>
      </c>
      <c r="B472" s="5">
        <v>43206</v>
      </c>
      <c r="C472" s="3">
        <v>8332.5433085898494</v>
      </c>
      <c r="D472" s="4">
        <v>4226.5032029947997</v>
      </c>
      <c r="E472" s="4">
        <v>15495.6200684497</v>
      </c>
      <c r="F472" s="3">
        <v>8332.5433085898494</v>
      </c>
      <c r="G472" s="3">
        <v>8332.5433085898494</v>
      </c>
      <c r="H472" s="3">
        <v>1381.9027072054901</v>
      </c>
      <c r="I472" s="3">
        <v>1381.9027072054901</v>
      </c>
      <c r="J472" s="3">
        <v>1381.9027072054901</v>
      </c>
      <c r="K472" s="3">
        <v>18.4679355727279</v>
      </c>
      <c r="L472" s="3">
        <v>18.4679355727279</v>
      </c>
      <c r="M472" s="3">
        <v>18.4679355727279</v>
      </c>
      <c r="N472" s="3">
        <v>1363.43477163276</v>
      </c>
      <c r="O472" s="3">
        <v>1363.43477163276</v>
      </c>
      <c r="P472" s="3">
        <v>1363.43477163276</v>
      </c>
      <c r="Q472" s="3">
        <v>0</v>
      </c>
      <c r="R472" s="3">
        <v>0</v>
      </c>
      <c r="S472" s="3">
        <v>0</v>
      </c>
      <c r="T472" s="4">
        <v>9714.4460157953508</v>
      </c>
    </row>
    <row r="473" spans="1:20" x14ac:dyDescent="0.2">
      <c r="A473" s="3">
        <v>471</v>
      </c>
      <c r="B473" s="5">
        <v>43207</v>
      </c>
      <c r="C473" s="3">
        <v>8318.9343747199</v>
      </c>
      <c r="D473" s="4">
        <v>4193.2141093298696</v>
      </c>
      <c r="E473" s="4">
        <v>15703.0181811199</v>
      </c>
      <c r="F473" s="3">
        <v>8318.9343747199</v>
      </c>
      <c r="G473" s="3">
        <v>8318.9343747199</v>
      </c>
      <c r="H473" s="3">
        <v>1393.99940312023</v>
      </c>
      <c r="I473" s="3">
        <v>1393.99940312023</v>
      </c>
      <c r="J473" s="3">
        <v>1393.99940312023</v>
      </c>
      <c r="K473" s="3">
        <v>2.0541486793145198</v>
      </c>
      <c r="L473" s="3">
        <v>2.0541486793145198</v>
      </c>
      <c r="M473" s="3">
        <v>2.0541486793145198</v>
      </c>
      <c r="N473" s="3">
        <v>1391.94525444091</v>
      </c>
      <c r="O473" s="3">
        <v>1391.94525444091</v>
      </c>
      <c r="P473" s="3">
        <v>1391.94525444091</v>
      </c>
      <c r="Q473" s="3">
        <v>0</v>
      </c>
      <c r="R473" s="3">
        <v>0</v>
      </c>
      <c r="S473" s="3">
        <v>0</v>
      </c>
      <c r="T473" s="4">
        <v>9712.9337778401296</v>
      </c>
    </row>
    <row r="474" spans="1:20" x14ac:dyDescent="0.2">
      <c r="A474" s="3">
        <v>472</v>
      </c>
      <c r="B474" s="5">
        <v>43208</v>
      </c>
      <c r="C474" s="3">
        <v>8305.3254408499597</v>
      </c>
      <c r="D474" s="4">
        <v>4220.1914651848401</v>
      </c>
      <c r="E474" s="4">
        <v>14975.1189822873</v>
      </c>
      <c r="F474" s="3">
        <v>8305.3254408499597</v>
      </c>
      <c r="G474" s="3">
        <v>8305.3254408499597</v>
      </c>
      <c r="H474" s="3">
        <v>1452.36982068114</v>
      </c>
      <c r="I474" s="3">
        <v>1452.36982068114</v>
      </c>
      <c r="J474" s="3">
        <v>1452.36982068114</v>
      </c>
      <c r="K474" s="3">
        <v>27.238612978848899</v>
      </c>
      <c r="L474" s="3">
        <v>27.238612978848899</v>
      </c>
      <c r="M474" s="3">
        <v>27.238612978848899</v>
      </c>
      <c r="N474" s="3">
        <v>1425.1312077022901</v>
      </c>
      <c r="O474" s="3">
        <v>1425.1312077022901</v>
      </c>
      <c r="P474" s="3">
        <v>1425.1312077022901</v>
      </c>
      <c r="Q474" s="3">
        <v>0</v>
      </c>
      <c r="R474" s="3">
        <v>0</v>
      </c>
      <c r="S474" s="3">
        <v>0</v>
      </c>
      <c r="T474" s="4">
        <v>9757.6952615311002</v>
      </c>
    </row>
    <row r="475" spans="1:20" x14ac:dyDescent="0.2">
      <c r="A475" s="3">
        <v>473</v>
      </c>
      <c r="B475" s="5">
        <v>43209</v>
      </c>
      <c r="C475" s="3">
        <v>8291.7165069800103</v>
      </c>
      <c r="D475" s="4">
        <v>3314.6476699741202</v>
      </c>
      <c r="E475" s="4">
        <v>15446.3143069576</v>
      </c>
      <c r="F475" s="3">
        <v>8291.7165069800103</v>
      </c>
      <c r="G475" s="3">
        <v>8291.7165069800103</v>
      </c>
      <c r="H475" s="3">
        <v>1420.6515816114299</v>
      </c>
      <c r="I475" s="3">
        <v>1420.6515816114299</v>
      </c>
      <c r="J475" s="3">
        <v>1420.6515816114299</v>
      </c>
      <c r="K475" s="3">
        <v>-41.688686911475202</v>
      </c>
      <c r="L475" s="3">
        <v>-41.688686911475202</v>
      </c>
      <c r="M475" s="3">
        <v>-41.688686911475202</v>
      </c>
      <c r="N475" s="3">
        <v>1462.34026852291</v>
      </c>
      <c r="O475" s="3">
        <v>1462.34026852291</v>
      </c>
      <c r="P475" s="3">
        <v>1462.34026852291</v>
      </c>
      <c r="Q475" s="3">
        <v>0</v>
      </c>
      <c r="R475" s="3">
        <v>0</v>
      </c>
      <c r="S475" s="3">
        <v>0</v>
      </c>
      <c r="T475" s="4">
        <v>9712.3680885914491</v>
      </c>
    </row>
    <row r="476" spans="1:20" x14ac:dyDescent="0.2">
      <c r="A476" s="3">
        <v>474</v>
      </c>
      <c r="B476" s="5">
        <v>43210</v>
      </c>
      <c r="C476" s="3">
        <v>8278.1075731100591</v>
      </c>
      <c r="D476" s="4">
        <v>3562.2574171490501</v>
      </c>
      <c r="E476" s="4">
        <v>15599.379126744599</v>
      </c>
      <c r="F476" s="3">
        <v>8278.1075731100591</v>
      </c>
      <c r="G476" s="3">
        <v>8278.1075731100591</v>
      </c>
      <c r="H476" s="3">
        <v>1493.33526082917</v>
      </c>
      <c r="I476" s="3">
        <v>1493.33526082917</v>
      </c>
      <c r="J476" s="3">
        <v>1493.33526082917</v>
      </c>
      <c r="K476" s="3">
        <v>-9.4212408816775604</v>
      </c>
      <c r="L476" s="3">
        <v>-9.4212408816775604</v>
      </c>
      <c r="M476" s="3">
        <v>-9.4212408816775604</v>
      </c>
      <c r="N476" s="3">
        <v>1502.75650171085</v>
      </c>
      <c r="O476" s="3">
        <v>1502.75650171085</v>
      </c>
      <c r="P476" s="3">
        <v>1502.75650171085</v>
      </c>
      <c r="Q476" s="3">
        <v>0</v>
      </c>
      <c r="R476" s="3">
        <v>0</v>
      </c>
      <c r="S476" s="3">
        <v>0</v>
      </c>
      <c r="T476" s="4">
        <v>9771.4428339392398</v>
      </c>
    </row>
    <row r="477" spans="1:20" x14ac:dyDescent="0.2">
      <c r="A477" s="3">
        <v>475</v>
      </c>
      <c r="B477" s="5">
        <v>43211</v>
      </c>
      <c r="C477" s="3">
        <v>8264.4986392401206</v>
      </c>
      <c r="D477" s="4">
        <v>4178.1400347921599</v>
      </c>
      <c r="E477" s="4">
        <v>15543.9324282833</v>
      </c>
      <c r="F477" s="3">
        <v>8264.4986392401206</v>
      </c>
      <c r="G477" s="3">
        <v>8264.4986392401206</v>
      </c>
      <c r="H477" s="3">
        <v>1559.4209935597501</v>
      </c>
      <c r="I477" s="3">
        <v>1559.4209935597501</v>
      </c>
      <c r="J477" s="3">
        <v>1559.4209935597501</v>
      </c>
      <c r="K477" s="3">
        <v>14.007316811757899</v>
      </c>
      <c r="L477" s="3">
        <v>14.007316811757899</v>
      </c>
      <c r="M477" s="3">
        <v>14.007316811757899</v>
      </c>
      <c r="N477" s="3">
        <v>1545.4136767479899</v>
      </c>
      <c r="O477" s="3">
        <v>1545.4136767479899</v>
      </c>
      <c r="P477" s="3">
        <v>1545.4136767479899</v>
      </c>
      <c r="Q477" s="3">
        <v>0</v>
      </c>
      <c r="R477" s="3">
        <v>0</v>
      </c>
      <c r="S477" s="3">
        <v>0</v>
      </c>
      <c r="T477" s="4">
        <v>9823.9196327998707</v>
      </c>
    </row>
    <row r="478" spans="1:20" x14ac:dyDescent="0.2">
      <c r="A478" s="3">
        <v>476</v>
      </c>
      <c r="B478" s="5">
        <v>43212</v>
      </c>
      <c r="C478" s="3">
        <v>8250.8897053701694</v>
      </c>
      <c r="D478" s="4">
        <v>4283.8833941103203</v>
      </c>
      <c r="E478" s="4">
        <v>15361.7761708248</v>
      </c>
      <c r="F478" s="3">
        <v>8250.8897053701694</v>
      </c>
      <c r="G478" s="3">
        <v>8250.8897053701694</v>
      </c>
      <c r="H478" s="3">
        <v>1578.554097881</v>
      </c>
      <c r="I478" s="3">
        <v>1578.554097881</v>
      </c>
      <c r="J478" s="3">
        <v>1578.554097881</v>
      </c>
      <c r="K478" s="3">
        <v>-10.6580862496434</v>
      </c>
      <c r="L478" s="3">
        <v>-10.6580862496434</v>
      </c>
      <c r="M478" s="3">
        <v>-10.6580862496434</v>
      </c>
      <c r="N478" s="3">
        <v>1589.21218413064</v>
      </c>
      <c r="O478" s="3">
        <v>1589.21218413064</v>
      </c>
      <c r="P478" s="3">
        <v>1589.21218413064</v>
      </c>
      <c r="Q478" s="3">
        <v>0</v>
      </c>
      <c r="R478" s="3">
        <v>0</v>
      </c>
      <c r="S478" s="3">
        <v>0</v>
      </c>
      <c r="T478" s="4">
        <v>9829.4438032511698</v>
      </c>
    </row>
    <row r="479" spans="1:20" x14ac:dyDescent="0.2">
      <c r="A479" s="3">
        <v>477</v>
      </c>
      <c r="B479" s="5">
        <v>43213</v>
      </c>
      <c r="C479" s="3">
        <v>8237.28077150022</v>
      </c>
      <c r="D479" s="4">
        <v>4058.6937410226101</v>
      </c>
      <c r="E479" s="4">
        <v>15580.073566265601</v>
      </c>
      <c r="F479" s="3">
        <v>8237.28077150022</v>
      </c>
      <c r="G479" s="3">
        <v>8237.28077150022</v>
      </c>
      <c r="H479" s="3">
        <v>1651.4071764492401</v>
      </c>
      <c r="I479" s="3">
        <v>1651.4071764492401</v>
      </c>
      <c r="J479" s="3">
        <v>1651.4071764492401</v>
      </c>
      <c r="K479" s="3">
        <v>18.467935572758801</v>
      </c>
      <c r="L479" s="3">
        <v>18.467935572758801</v>
      </c>
      <c r="M479" s="3">
        <v>18.467935572758801</v>
      </c>
      <c r="N479" s="3">
        <v>1632.93924087648</v>
      </c>
      <c r="O479" s="3">
        <v>1632.93924087648</v>
      </c>
      <c r="P479" s="3">
        <v>1632.93924087648</v>
      </c>
      <c r="Q479" s="3">
        <v>0</v>
      </c>
      <c r="R479" s="3">
        <v>0</v>
      </c>
      <c r="S479" s="3">
        <v>0</v>
      </c>
      <c r="T479" s="4">
        <v>9888.6879479494601</v>
      </c>
    </row>
    <row r="480" spans="1:20" x14ac:dyDescent="0.2">
      <c r="A480" s="3">
        <v>478</v>
      </c>
      <c r="B480" s="5">
        <v>43214</v>
      </c>
      <c r="C480" s="3">
        <v>8223.6718376302797</v>
      </c>
      <c r="D480" s="4">
        <v>4490.9209293206104</v>
      </c>
      <c r="E480" s="4">
        <v>15829.5304668648</v>
      </c>
      <c r="F480" s="3">
        <v>8223.6718376302797</v>
      </c>
      <c r="G480" s="3">
        <v>8223.6718376302797</v>
      </c>
      <c r="H480" s="3">
        <v>1677.34611067128</v>
      </c>
      <c r="I480" s="3">
        <v>1677.34611067128</v>
      </c>
      <c r="J480" s="3">
        <v>1677.34611067128</v>
      </c>
      <c r="K480" s="3">
        <v>2.0541486792855901</v>
      </c>
      <c r="L480" s="3">
        <v>2.0541486792855901</v>
      </c>
      <c r="M480" s="3">
        <v>2.0541486792855901</v>
      </c>
      <c r="N480" s="3">
        <v>1675.2919619919901</v>
      </c>
      <c r="O480" s="3">
        <v>1675.2919619919901</v>
      </c>
      <c r="P480" s="3">
        <v>1675.2919619919901</v>
      </c>
      <c r="Q480" s="3">
        <v>0</v>
      </c>
      <c r="R480" s="3">
        <v>0</v>
      </c>
      <c r="S480" s="3">
        <v>0</v>
      </c>
      <c r="T480" s="4">
        <v>9901.01794830156</v>
      </c>
    </row>
    <row r="481" spans="1:20" x14ac:dyDescent="0.2">
      <c r="A481" s="3">
        <v>479</v>
      </c>
      <c r="B481" s="5">
        <v>43215</v>
      </c>
      <c r="C481" s="3">
        <v>8210.0629037603303</v>
      </c>
      <c r="D481" s="4">
        <v>4655.5119461263803</v>
      </c>
      <c r="E481" s="4">
        <v>15181.203736581499</v>
      </c>
      <c r="F481" s="3">
        <v>8210.0629037603303</v>
      </c>
      <c r="G481" s="3">
        <v>8210.0629037603303</v>
      </c>
      <c r="H481" s="3">
        <v>1742.14142461445</v>
      </c>
      <c r="I481" s="3">
        <v>1742.14142461445</v>
      </c>
      <c r="J481" s="3">
        <v>1742.14142461445</v>
      </c>
      <c r="K481" s="3">
        <v>27.238612978941799</v>
      </c>
      <c r="L481" s="3">
        <v>27.238612978941799</v>
      </c>
      <c r="M481" s="3">
        <v>27.238612978941799</v>
      </c>
      <c r="N481" s="3">
        <v>1714.90281163551</v>
      </c>
      <c r="O481" s="3">
        <v>1714.90281163551</v>
      </c>
      <c r="P481" s="3">
        <v>1714.90281163551</v>
      </c>
      <c r="Q481" s="3">
        <v>0</v>
      </c>
      <c r="R481" s="3">
        <v>0</v>
      </c>
      <c r="S481" s="3">
        <v>0</v>
      </c>
      <c r="T481" s="4">
        <v>9952.2043283747898</v>
      </c>
    </row>
    <row r="482" spans="1:20" x14ac:dyDescent="0.2">
      <c r="A482" s="3">
        <v>480</v>
      </c>
      <c r="B482" s="5">
        <v>43216</v>
      </c>
      <c r="C482" s="3">
        <v>8196.4539698903809</v>
      </c>
      <c r="D482" s="4">
        <v>4718.1888671882898</v>
      </c>
      <c r="E482" s="4">
        <v>15211.909472716699</v>
      </c>
      <c r="F482" s="3">
        <v>8196.4539698903809</v>
      </c>
      <c r="G482" s="3">
        <v>8196.4539698903809</v>
      </c>
      <c r="H482" s="3">
        <v>1708.6782088940299</v>
      </c>
      <c r="I482" s="3">
        <v>1708.6782088940299</v>
      </c>
      <c r="J482" s="3">
        <v>1708.6782088940299</v>
      </c>
      <c r="K482" s="3">
        <v>-41.688686911316402</v>
      </c>
      <c r="L482" s="3">
        <v>-41.688686911316402</v>
      </c>
      <c r="M482" s="3">
        <v>-41.688686911316402</v>
      </c>
      <c r="N482" s="3">
        <v>1750.3668958053499</v>
      </c>
      <c r="O482" s="3">
        <v>1750.3668958053499</v>
      </c>
      <c r="P482" s="3">
        <v>1750.3668958053499</v>
      </c>
      <c r="Q482" s="3">
        <v>0</v>
      </c>
      <c r="R482" s="3">
        <v>0</v>
      </c>
      <c r="S482" s="3">
        <v>0</v>
      </c>
      <c r="T482" s="4">
        <v>9905.1321787844208</v>
      </c>
    </row>
    <row r="483" spans="1:20" x14ac:dyDescent="0.2">
      <c r="A483" s="3">
        <v>481</v>
      </c>
      <c r="B483" s="5">
        <v>43217</v>
      </c>
      <c r="C483" s="3">
        <v>8182.8450360204397</v>
      </c>
      <c r="D483" s="4">
        <v>4215.6574249894102</v>
      </c>
      <c r="E483" s="4">
        <v>15745.6947545352</v>
      </c>
      <c r="F483" s="3">
        <v>8182.8450360204397</v>
      </c>
      <c r="G483" s="3">
        <v>8182.8450360204397</v>
      </c>
      <c r="H483" s="3">
        <v>1770.8492777671199</v>
      </c>
      <c r="I483" s="3">
        <v>1770.8492777671199</v>
      </c>
      <c r="J483" s="3">
        <v>1770.8492777671199</v>
      </c>
      <c r="K483" s="3">
        <v>-9.4212408815410402</v>
      </c>
      <c r="L483" s="3">
        <v>-9.4212408815410402</v>
      </c>
      <c r="M483" s="3">
        <v>-9.4212408815410402</v>
      </c>
      <c r="N483" s="3">
        <v>1780.2705186486601</v>
      </c>
      <c r="O483" s="3">
        <v>1780.2705186486601</v>
      </c>
      <c r="P483" s="3">
        <v>1780.2705186486601</v>
      </c>
      <c r="Q483" s="3">
        <v>0</v>
      </c>
      <c r="R483" s="3">
        <v>0</v>
      </c>
      <c r="S483" s="3">
        <v>0</v>
      </c>
      <c r="T483" s="4">
        <v>9953.6943137875605</v>
      </c>
    </row>
    <row r="484" spans="1:20" x14ac:dyDescent="0.2">
      <c r="A484" s="3">
        <v>482</v>
      </c>
      <c r="B484" s="5">
        <v>43218</v>
      </c>
      <c r="C484" s="3">
        <v>8169.2361021504903</v>
      </c>
      <c r="D484" s="4">
        <v>4300.6887499916002</v>
      </c>
      <c r="E484" s="4">
        <v>15533.1727621727</v>
      </c>
      <c r="F484" s="3">
        <v>8169.2361021504903</v>
      </c>
      <c r="G484" s="3">
        <v>8169.2361021504903</v>
      </c>
      <c r="H484" s="3">
        <v>1817.2277144263401</v>
      </c>
      <c r="I484" s="3">
        <v>1817.2277144263401</v>
      </c>
      <c r="J484" s="3">
        <v>1817.2277144263401</v>
      </c>
      <c r="K484" s="3">
        <v>14.007316811798001</v>
      </c>
      <c r="L484" s="3">
        <v>14.007316811798001</v>
      </c>
      <c r="M484" s="3">
        <v>14.007316811798001</v>
      </c>
      <c r="N484" s="3">
        <v>1803.2203976145499</v>
      </c>
      <c r="O484" s="3">
        <v>1803.2203976145499</v>
      </c>
      <c r="P484" s="3">
        <v>1803.2203976145499</v>
      </c>
      <c r="Q484" s="3">
        <v>0</v>
      </c>
      <c r="R484" s="3">
        <v>0</v>
      </c>
      <c r="S484" s="3">
        <v>0</v>
      </c>
      <c r="T484" s="4">
        <v>9986.4638165768392</v>
      </c>
    </row>
    <row r="485" spans="1:20" x14ac:dyDescent="0.2">
      <c r="A485" s="3">
        <v>483</v>
      </c>
      <c r="B485" s="5">
        <v>43219</v>
      </c>
      <c r="C485" s="3">
        <v>8155.62716967914</v>
      </c>
      <c r="D485" s="4">
        <v>4441.8533873611696</v>
      </c>
      <c r="E485" s="4">
        <v>15422.5057928304</v>
      </c>
      <c r="F485" s="3">
        <v>8155.62716967914</v>
      </c>
      <c r="G485" s="3">
        <v>8155.62716967914</v>
      </c>
      <c r="H485" s="3">
        <v>1807.2148328097201</v>
      </c>
      <c r="I485" s="3">
        <v>1807.2148328097201</v>
      </c>
      <c r="J485" s="3">
        <v>1807.2148328097201</v>
      </c>
      <c r="K485" s="3">
        <v>-10.658086249684001</v>
      </c>
      <c r="L485" s="3">
        <v>-10.658086249684001</v>
      </c>
      <c r="M485" s="3">
        <v>-10.658086249684001</v>
      </c>
      <c r="N485" s="3">
        <v>1817.8729190594099</v>
      </c>
      <c r="O485" s="3">
        <v>1817.8729190594099</v>
      </c>
      <c r="P485" s="3">
        <v>1817.8729190594099</v>
      </c>
      <c r="Q485" s="3">
        <v>0</v>
      </c>
      <c r="R485" s="3">
        <v>0</v>
      </c>
      <c r="S485" s="3">
        <v>0</v>
      </c>
      <c r="T485" s="4">
        <v>9962.8420024888692</v>
      </c>
    </row>
    <row r="486" spans="1:20" x14ac:dyDescent="0.2">
      <c r="A486" s="3">
        <v>484</v>
      </c>
      <c r="B486" s="5">
        <v>43220</v>
      </c>
      <c r="C486" s="3">
        <v>8142.0182372077998</v>
      </c>
      <c r="D486" s="4">
        <v>4422.81829914639</v>
      </c>
      <c r="E486" s="4">
        <v>15770.722609119201</v>
      </c>
      <c r="F486" s="3">
        <v>8142.0182372077998</v>
      </c>
      <c r="G486" s="3">
        <v>8142.0182372077998</v>
      </c>
      <c r="H486" s="3">
        <v>1841.4307512698699</v>
      </c>
      <c r="I486" s="3">
        <v>1841.4307512698699</v>
      </c>
      <c r="J486" s="3">
        <v>1841.4307512698699</v>
      </c>
      <c r="K486" s="3">
        <v>18.4679355727143</v>
      </c>
      <c r="L486" s="3">
        <v>18.4679355727143</v>
      </c>
      <c r="M486" s="3">
        <v>18.4679355727143</v>
      </c>
      <c r="N486" s="3">
        <v>1822.9628156971601</v>
      </c>
      <c r="O486" s="3">
        <v>1822.9628156971601</v>
      </c>
      <c r="P486" s="3">
        <v>1822.9628156971601</v>
      </c>
      <c r="Q486" s="3">
        <v>0</v>
      </c>
      <c r="R486" s="3">
        <v>0</v>
      </c>
      <c r="S486" s="3">
        <v>0</v>
      </c>
      <c r="T486" s="4">
        <v>9983.4489884776704</v>
      </c>
    </row>
    <row r="487" spans="1:20" x14ac:dyDescent="0.2">
      <c r="A487" s="3">
        <v>485</v>
      </c>
      <c r="B487" s="5">
        <v>43221</v>
      </c>
      <c r="C487" s="3">
        <v>8128.4093047364504</v>
      </c>
      <c r="D487" s="4">
        <v>4067.29146602528</v>
      </c>
      <c r="E487" s="4">
        <v>15456.4405092775</v>
      </c>
      <c r="F487" s="3">
        <v>8128.4093047364504</v>
      </c>
      <c r="G487" s="3">
        <v>8128.4093047364504</v>
      </c>
      <c r="H487" s="3">
        <v>1819.3848089333101</v>
      </c>
      <c r="I487" s="3">
        <v>1819.3848089333101</v>
      </c>
      <c r="J487" s="3">
        <v>1819.3848089333101</v>
      </c>
      <c r="K487" s="3">
        <v>2.0541486792783998</v>
      </c>
      <c r="L487" s="3">
        <v>2.0541486792783998</v>
      </c>
      <c r="M487" s="3">
        <v>2.0541486792783998</v>
      </c>
      <c r="N487" s="3">
        <v>1817.3306602540299</v>
      </c>
      <c r="O487" s="3">
        <v>1817.3306602540299</v>
      </c>
      <c r="P487" s="3">
        <v>1817.3306602540299</v>
      </c>
      <c r="Q487" s="3">
        <v>0</v>
      </c>
      <c r="R487" s="3">
        <v>0</v>
      </c>
      <c r="S487" s="3">
        <v>0</v>
      </c>
      <c r="T487" s="4">
        <v>9947.7941136697591</v>
      </c>
    </row>
    <row r="488" spans="1:20" x14ac:dyDescent="0.2">
      <c r="A488" s="3">
        <v>486</v>
      </c>
      <c r="B488" s="5">
        <v>43222</v>
      </c>
      <c r="C488" s="3">
        <v>8114.8003722651001</v>
      </c>
      <c r="D488" s="4">
        <v>4234.3464828270598</v>
      </c>
      <c r="E488" s="4">
        <v>16107.318774301901</v>
      </c>
      <c r="F488" s="3">
        <v>8114.8003722651001</v>
      </c>
      <c r="G488" s="3">
        <v>8114.8003722651001</v>
      </c>
      <c r="H488" s="3">
        <v>1827.1872083897599</v>
      </c>
      <c r="I488" s="3">
        <v>1827.1872083897599</v>
      </c>
      <c r="J488" s="3">
        <v>1827.1872083897599</v>
      </c>
      <c r="K488" s="3">
        <v>27.238612978900701</v>
      </c>
      <c r="L488" s="3">
        <v>27.238612978900701</v>
      </c>
      <c r="M488" s="3">
        <v>27.238612978900701</v>
      </c>
      <c r="N488" s="3">
        <v>1799.94859541086</v>
      </c>
      <c r="O488" s="3">
        <v>1799.94859541086</v>
      </c>
      <c r="P488" s="3">
        <v>1799.94859541086</v>
      </c>
      <c r="Q488" s="3">
        <v>0</v>
      </c>
      <c r="R488" s="3">
        <v>0</v>
      </c>
      <c r="S488" s="3">
        <v>0</v>
      </c>
      <c r="T488" s="4">
        <v>9941.9875806548698</v>
      </c>
    </row>
    <row r="489" spans="1:20" x14ac:dyDescent="0.2">
      <c r="A489" s="3">
        <v>487</v>
      </c>
      <c r="B489" s="5">
        <v>43223</v>
      </c>
      <c r="C489" s="3">
        <v>8101.1914397937599</v>
      </c>
      <c r="D489" s="4">
        <v>4263.7470768360699</v>
      </c>
      <c r="E489" s="4">
        <v>15775.3337192256</v>
      </c>
      <c r="F489" s="3">
        <v>8101.1914397937599</v>
      </c>
      <c r="G489" s="3">
        <v>8101.1914397937599</v>
      </c>
      <c r="H489" s="3">
        <v>1728.2550709600901</v>
      </c>
      <c r="I489" s="3">
        <v>1728.2550709600901</v>
      </c>
      <c r="J489" s="3">
        <v>1728.2550709600901</v>
      </c>
      <c r="K489" s="3">
        <v>-41.688686911414997</v>
      </c>
      <c r="L489" s="3">
        <v>-41.688686911414997</v>
      </c>
      <c r="M489" s="3">
        <v>-41.688686911414997</v>
      </c>
      <c r="N489" s="3">
        <v>1769.9437578715001</v>
      </c>
      <c r="O489" s="3">
        <v>1769.9437578715001</v>
      </c>
      <c r="P489" s="3">
        <v>1769.9437578715001</v>
      </c>
      <c r="Q489" s="3">
        <v>0</v>
      </c>
      <c r="R489" s="3">
        <v>0</v>
      </c>
      <c r="S489" s="3">
        <v>0</v>
      </c>
      <c r="T489" s="4">
        <v>9829.4465107538508</v>
      </c>
    </row>
    <row r="490" spans="1:20" x14ac:dyDescent="0.2">
      <c r="A490" s="3">
        <v>488</v>
      </c>
      <c r="B490" s="5">
        <v>43224</v>
      </c>
      <c r="C490" s="3">
        <v>8087.5825073224096</v>
      </c>
      <c r="D490" s="4">
        <v>4195.7220193243002</v>
      </c>
      <c r="E490" s="4">
        <v>15169.5087653634</v>
      </c>
      <c r="F490" s="3">
        <v>8087.5825073224096</v>
      </c>
      <c r="G490" s="3">
        <v>8087.5825073224096</v>
      </c>
      <c r="H490" s="3">
        <v>1717.1976623207199</v>
      </c>
      <c r="I490" s="3">
        <v>1717.1976623207199</v>
      </c>
      <c r="J490" s="3">
        <v>1717.1976623207199</v>
      </c>
      <c r="K490" s="3">
        <v>-9.42124088154962</v>
      </c>
      <c r="L490" s="3">
        <v>-9.42124088154962</v>
      </c>
      <c r="M490" s="3">
        <v>-9.42124088154962</v>
      </c>
      <c r="N490" s="3">
        <v>1726.6189032022701</v>
      </c>
      <c r="O490" s="3">
        <v>1726.6189032022701</v>
      </c>
      <c r="P490" s="3">
        <v>1726.6189032022701</v>
      </c>
      <c r="Q490" s="3">
        <v>0</v>
      </c>
      <c r="R490" s="3">
        <v>0</v>
      </c>
      <c r="S490" s="3">
        <v>0</v>
      </c>
      <c r="T490" s="4">
        <v>9804.7801696431397</v>
      </c>
    </row>
    <row r="491" spans="1:20" x14ac:dyDescent="0.2">
      <c r="A491" s="3">
        <v>489</v>
      </c>
      <c r="B491" s="5">
        <v>43225</v>
      </c>
      <c r="C491" s="3">
        <v>8073.9735748510702</v>
      </c>
      <c r="D491" s="4">
        <v>3641.2755124353598</v>
      </c>
      <c r="E491" s="4">
        <v>15260.5002414472</v>
      </c>
      <c r="F491" s="3">
        <v>8073.9735748510702</v>
      </c>
      <c r="G491" s="3">
        <v>8073.9735748510702</v>
      </c>
      <c r="H491" s="3">
        <v>1683.4771136316599</v>
      </c>
      <c r="I491" s="3">
        <v>1683.4771136316599</v>
      </c>
      <c r="J491" s="3">
        <v>1683.4771136316599</v>
      </c>
      <c r="K491" s="3">
        <v>14.0073168118381</v>
      </c>
      <c r="L491" s="3">
        <v>14.0073168118381</v>
      </c>
      <c r="M491" s="3">
        <v>14.0073168118381</v>
      </c>
      <c r="N491" s="3">
        <v>1669.46979681983</v>
      </c>
      <c r="O491" s="3">
        <v>1669.46979681983</v>
      </c>
      <c r="P491" s="3">
        <v>1669.46979681983</v>
      </c>
      <c r="Q491" s="3">
        <v>0</v>
      </c>
      <c r="R491" s="3">
        <v>0</v>
      </c>
      <c r="S491" s="3">
        <v>0</v>
      </c>
      <c r="T491" s="4">
        <v>9757.4506884827406</v>
      </c>
    </row>
    <row r="492" spans="1:20" x14ac:dyDescent="0.2">
      <c r="A492" s="3">
        <v>490</v>
      </c>
      <c r="B492" s="5">
        <v>43226</v>
      </c>
      <c r="C492" s="3">
        <v>8060.36464237972</v>
      </c>
      <c r="D492" s="4">
        <v>4146.2293096970398</v>
      </c>
      <c r="E492" s="4">
        <v>15443.679612830299</v>
      </c>
      <c r="F492" s="3">
        <v>8060.36464237972</v>
      </c>
      <c r="G492" s="3">
        <v>8060.36464237972</v>
      </c>
      <c r="H492" s="3">
        <v>1587.5409175032401</v>
      </c>
      <c r="I492" s="3">
        <v>1587.5409175032401</v>
      </c>
      <c r="J492" s="3">
        <v>1587.5409175032401</v>
      </c>
      <c r="K492" s="3">
        <v>-10.6580862495661</v>
      </c>
      <c r="L492" s="3">
        <v>-10.6580862495661</v>
      </c>
      <c r="M492" s="3">
        <v>-10.6580862495661</v>
      </c>
      <c r="N492" s="3">
        <v>1598.1990037528101</v>
      </c>
      <c r="O492" s="3">
        <v>1598.1990037528101</v>
      </c>
      <c r="P492" s="3">
        <v>1598.1990037528101</v>
      </c>
      <c r="Q492" s="3">
        <v>0</v>
      </c>
      <c r="R492" s="3">
        <v>0</v>
      </c>
      <c r="S492" s="3">
        <v>0</v>
      </c>
      <c r="T492" s="4">
        <v>9647.9055598829691</v>
      </c>
    </row>
    <row r="493" spans="1:20" x14ac:dyDescent="0.2">
      <c r="A493" s="3">
        <v>491</v>
      </c>
      <c r="B493" s="5">
        <v>43227</v>
      </c>
      <c r="C493" s="3">
        <v>8046.7557099083797</v>
      </c>
      <c r="D493" s="4">
        <v>4064.00062661535</v>
      </c>
      <c r="E493" s="4">
        <v>15212.392671547301</v>
      </c>
      <c r="F493" s="3">
        <v>8046.7557099083797</v>
      </c>
      <c r="G493" s="3">
        <v>8046.7557099083797</v>
      </c>
      <c r="H493" s="3">
        <v>1531.1937197004499</v>
      </c>
      <c r="I493" s="3">
        <v>1531.1937197004499</v>
      </c>
      <c r="J493" s="3">
        <v>1531.1937197004499</v>
      </c>
      <c r="K493" s="3">
        <v>18.4679355727828</v>
      </c>
      <c r="L493" s="3">
        <v>18.4679355727828</v>
      </c>
      <c r="M493" s="3">
        <v>18.4679355727828</v>
      </c>
      <c r="N493" s="3">
        <v>1512.7257841276701</v>
      </c>
      <c r="O493" s="3">
        <v>1512.7257841276701</v>
      </c>
      <c r="P493" s="3">
        <v>1512.7257841276701</v>
      </c>
      <c r="Q493" s="3">
        <v>0</v>
      </c>
      <c r="R493" s="3">
        <v>0</v>
      </c>
      <c r="S493" s="3">
        <v>0</v>
      </c>
      <c r="T493" s="4">
        <v>9577.9494296088305</v>
      </c>
    </row>
    <row r="494" spans="1:20" x14ac:dyDescent="0.2">
      <c r="A494" s="3">
        <v>492</v>
      </c>
      <c r="B494" s="5">
        <v>43228</v>
      </c>
      <c r="C494" s="3">
        <v>8033.1467774370303</v>
      </c>
      <c r="D494" s="4">
        <v>3835.4839929814998</v>
      </c>
      <c r="E494" s="4">
        <v>14605.455585171199</v>
      </c>
      <c r="F494" s="3">
        <v>8033.1467774370303</v>
      </c>
      <c r="G494" s="3">
        <v>8033.1467774370303</v>
      </c>
      <c r="H494" s="3">
        <v>1415.2460297246</v>
      </c>
      <c r="I494" s="3">
        <v>1415.2460297246</v>
      </c>
      <c r="J494" s="3">
        <v>1415.2460297246</v>
      </c>
      <c r="K494" s="3">
        <v>2.05414867929567</v>
      </c>
      <c r="L494" s="3">
        <v>2.05414867929567</v>
      </c>
      <c r="M494" s="3">
        <v>2.05414867929567</v>
      </c>
      <c r="N494" s="3">
        <v>1413.1918810453001</v>
      </c>
      <c r="O494" s="3">
        <v>1413.1918810453001</v>
      </c>
      <c r="P494" s="3">
        <v>1413.1918810453001</v>
      </c>
      <c r="Q494" s="3">
        <v>0</v>
      </c>
      <c r="R494" s="3">
        <v>0</v>
      </c>
      <c r="S494" s="3">
        <v>0</v>
      </c>
      <c r="T494" s="4">
        <v>9448.3928071616301</v>
      </c>
    </row>
    <row r="495" spans="1:20" x14ac:dyDescent="0.2">
      <c r="A495" s="3">
        <v>493</v>
      </c>
      <c r="B495" s="5">
        <v>43229</v>
      </c>
      <c r="C495" s="3">
        <v>8019.5378449656901</v>
      </c>
      <c r="D495" s="4">
        <v>3651.9311297459299</v>
      </c>
      <c r="E495" s="4">
        <v>14935.361505498</v>
      </c>
      <c r="F495" s="3">
        <v>8019.5378449656901</v>
      </c>
      <c r="G495" s="3">
        <v>8019.5378449656901</v>
      </c>
      <c r="H495" s="3">
        <v>1327.20168397105</v>
      </c>
      <c r="I495" s="3">
        <v>1327.20168397105</v>
      </c>
      <c r="J495" s="3">
        <v>1327.20168397105</v>
      </c>
      <c r="K495" s="3">
        <v>27.238612978859599</v>
      </c>
      <c r="L495" s="3">
        <v>27.238612978859599</v>
      </c>
      <c r="M495" s="3">
        <v>27.238612978859599</v>
      </c>
      <c r="N495" s="3">
        <v>1299.9630709921901</v>
      </c>
      <c r="O495" s="3">
        <v>1299.9630709921901</v>
      </c>
      <c r="P495" s="3">
        <v>1299.9630709921901</v>
      </c>
      <c r="Q495" s="3">
        <v>0</v>
      </c>
      <c r="R495" s="3">
        <v>0</v>
      </c>
      <c r="S495" s="3">
        <v>0</v>
      </c>
      <c r="T495" s="4">
        <v>9346.7395289367396</v>
      </c>
    </row>
    <row r="496" spans="1:20" x14ac:dyDescent="0.2">
      <c r="A496" s="3">
        <v>494</v>
      </c>
      <c r="B496" s="5">
        <v>43230</v>
      </c>
      <c r="C496" s="3">
        <v>8005.9289124943398</v>
      </c>
      <c r="D496" s="4">
        <v>3376.47118302221</v>
      </c>
      <c r="E496" s="4">
        <v>14871.043278998601</v>
      </c>
      <c r="F496" s="3">
        <v>8005.9289124943398</v>
      </c>
      <c r="G496" s="3">
        <v>8005.9289124943398</v>
      </c>
      <c r="H496" s="3">
        <v>1131.93774545874</v>
      </c>
      <c r="I496" s="3">
        <v>1131.93774545874</v>
      </c>
      <c r="J496" s="3">
        <v>1131.93774545874</v>
      </c>
      <c r="K496" s="3">
        <v>-41.688686911402101</v>
      </c>
      <c r="L496" s="3">
        <v>-41.688686911402101</v>
      </c>
      <c r="M496" s="3">
        <v>-41.688686911402101</v>
      </c>
      <c r="N496" s="3">
        <v>1173.62643237014</v>
      </c>
      <c r="O496" s="3">
        <v>1173.62643237014</v>
      </c>
      <c r="P496" s="3">
        <v>1173.62643237014</v>
      </c>
      <c r="Q496" s="3">
        <v>0</v>
      </c>
      <c r="R496" s="3">
        <v>0</v>
      </c>
      <c r="S496" s="3">
        <v>0</v>
      </c>
      <c r="T496" s="4">
        <v>9137.86665795308</v>
      </c>
    </row>
    <row r="497" spans="1:20" x14ac:dyDescent="0.2">
      <c r="A497" s="3">
        <v>495</v>
      </c>
      <c r="B497" s="5">
        <v>43231</v>
      </c>
      <c r="C497" s="3">
        <v>7992.3199800229904</v>
      </c>
      <c r="D497" s="4">
        <v>3062.1980289591702</v>
      </c>
      <c r="E497" s="4">
        <v>14731.5574078998</v>
      </c>
      <c r="F497" s="3">
        <v>7992.3199800229904</v>
      </c>
      <c r="G497" s="3">
        <v>7992.3199800229904</v>
      </c>
      <c r="H497" s="3">
        <v>1025.5621325644199</v>
      </c>
      <c r="I497" s="3">
        <v>1025.5621325644199</v>
      </c>
      <c r="J497" s="3">
        <v>1025.5621325644199</v>
      </c>
      <c r="K497" s="3">
        <v>-9.4212408816928495</v>
      </c>
      <c r="L497" s="3">
        <v>-9.4212408816928495</v>
      </c>
      <c r="M497" s="3">
        <v>-9.4212408816928495</v>
      </c>
      <c r="N497" s="3">
        <v>1034.9833734461199</v>
      </c>
      <c r="O497" s="3">
        <v>1034.9833734461199</v>
      </c>
      <c r="P497" s="3">
        <v>1034.9833734461199</v>
      </c>
      <c r="Q497" s="3">
        <v>0</v>
      </c>
      <c r="R497" s="3">
        <v>0</v>
      </c>
      <c r="S497" s="3">
        <v>0</v>
      </c>
      <c r="T497" s="4">
        <v>9017.8821125874201</v>
      </c>
    </row>
    <row r="498" spans="1:20" x14ac:dyDescent="0.2">
      <c r="A498" s="3">
        <v>496</v>
      </c>
      <c r="B498" s="5">
        <v>43232</v>
      </c>
      <c r="C498" s="3">
        <v>7978.7110475516502</v>
      </c>
      <c r="D498" s="4">
        <v>3606.1486722678101</v>
      </c>
      <c r="E498" s="4">
        <v>14402.351671660899</v>
      </c>
      <c r="F498" s="3">
        <v>7978.7110475516502</v>
      </c>
      <c r="G498" s="3">
        <v>7978.7110475516502</v>
      </c>
      <c r="H498" s="3">
        <v>899.04586205077305</v>
      </c>
      <c r="I498" s="3">
        <v>899.04586205077305</v>
      </c>
      <c r="J498" s="3">
        <v>899.04586205077305</v>
      </c>
      <c r="K498" s="3">
        <v>14.007316811711799</v>
      </c>
      <c r="L498" s="3">
        <v>14.007316811711799</v>
      </c>
      <c r="M498" s="3">
        <v>14.007316811711799</v>
      </c>
      <c r="N498" s="3">
        <v>885.03854523906102</v>
      </c>
      <c r="O498" s="3">
        <v>885.03854523906102</v>
      </c>
      <c r="P498" s="3">
        <v>885.03854523906102</v>
      </c>
      <c r="Q498" s="3">
        <v>0</v>
      </c>
      <c r="R498" s="3">
        <v>0</v>
      </c>
      <c r="S498" s="3">
        <v>0</v>
      </c>
      <c r="T498" s="4">
        <v>8877.7569096024199</v>
      </c>
    </row>
    <row r="499" spans="1:20" x14ac:dyDescent="0.2">
      <c r="A499" s="3">
        <v>497</v>
      </c>
      <c r="B499" s="5">
        <v>43233</v>
      </c>
      <c r="C499" s="3">
        <v>7965.1021150802999</v>
      </c>
      <c r="D499" s="4">
        <v>2992.1429506079999</v>
      </c>
      <c r="E499" s="4">
        <v>14431.3671115503</v>
      </c>
      <c r="F499" s="3">
        <v>7965.1021150802999</v>
      </c>
      <c r="G499" s="3">
        <v>7965.1021150802999</v>
      </c>
      <c r="H499" s="3">
        <v>714.32675974032895</v>
      </c>
      <c r="I499" s="3">
        <v>714.32675974032895</v>
      </c>
      <c r="J499" s="3">
        <v>714.32675974032895</v>
      </c>
      <c r="K499" s="3">
        <v>-10.658086249731801</v>
      </c>
      <c r="L499" s="3">
        <v>-10.658086249731801</v>
      </c>
      <c r="M499" s="3">
        <v>-10.658086249731801</v>
      </c>
      <c r="N499" s="3">
        <v>724.98484599006099</v>
      </c>
      <c r="O499" s="3">
        <v>724.98484599006099</v>
      </c>
      <c r="P499" s="3">
        <v>724.98484599006099</v>
      </c>
      <c r="Q499" s="3">
        <v>0</v>
      </c>
      <c r="R499" s="3">
        <v>0</v>
      </c>
      <c r="S499" s="3">
        <v>0</v>
      </c>
      <c r="T499" s="4">
        <v>8679.4288748206309</v>
      </c>
    </row>
    <row r="500" spans="1:20" x14ac:dyDescent="0.2">
      <c r="A500" s="3">
        <v>498</v>
      </c>
      <c r="B500" s="5">
        <v>43234</v>
      </c>
      <c r="C500" s="3">
        <v>7951.4931826089596</v>
      </c>
      <c r="D500" s="4">
        <v>2828.2719868426502</v>
      </c>
      <c r="E500" s="4">
        <v>14238.2638172106</v>
      </c>
      <c r="F500" s="3">
        <v>7951.4931826089596</v>
      </c>
      <c r="G500" s="3">
        <v>7951.4931826089596</v>
      </c>
      <c r="H500" s="3">
        <v>574.65273584171496</v>
      </c>
      <c r="I500" s="3">
        <v>574.65273584171496</v>
      </c>
      <c r="J500" s="3">
        <v>574.65273584171496</v>
      </c>
      <c r="K500" s="3">
        <v>18.467935572738298</v>
      </c>
      <c r="L500" s="3">
        <v>18.467935572738298</v>
      </c>
      <c r="M500" s="3">
        <v>18.467935572738298</v>
      </c>
      <c r="N500" s="3">
        <v>556.18480026897703</v>
      </c>
      <c r="O500" s="3">
        <v>556.18480026897703</v>
      </c>
      <c r="P500" s="3">
        <v>556.18480026897703</v>
      </c>
      <c r="Q500" s="3">
        <v>0</v>
      </c>
      <c r="R500" s="3">
        <v>0</v>
      </c>
      <c r="S500" s="3">
        <v>0</v>
      </c>
      <c r="T500" s="4">
        <v>8526.1459184506693</v>
      </c>
    </row>
    <row r="501" spans="1:20" x14ac:dyDescent="0.2">
      <c r="A501" s="3">
        <v>499</v>
      </c>
      <c r="B501" s="5">
        <v>43235</v>
      </c>
      <c r="C501" s="3">
        <v>7937.8842501376103</v>
      </c>
      <c r="D501" s="4">
        <v>2612.6693320946902</v>
      </c>
      <c r="E501" s="4">
        <v>13916.574001613</v>
      </c>
      <c r="F501" s="3">
        <v>7937.8842501376103</v>
      </c>
      <c r="G501" s="3">
        <v>7937.8842501376103</v>
      </c>
      <c r="H501" s="3">
        <v>382.20281478108802</v>
      </c>
      <c r="I501" s="3">
        <v>382.20281478108802</v>
      </c>
      <c r="J501" s="3">
        <v>382.20281478108802</v>
      </c>
      <c r="K501" s="3">
        <v>2.05414867929123</v>
      </c>
      <c r="L501" s="3">
        <v>2.05414867929123</v>
      </c>
      <c r="M501" s="3">
        <v>2.05414867929123</v>
      </c>
      <c r="N501" s="3">
        <v>380.14866610179701</v>
      </c>
      <c r="O501" s="3">
        <v>380.14866610179701</v>
      </c>
      <c r="P501" s="3">
        <v>380.14866610179701</v>
      </c>
      <c r="Q501" s="3">
        <v>0</v>
      </c>
      <c r="R501" s="3">
        <v>0</v>
      </c>
      <c r="S501" s="3">
        <v>0</v>
      </c>
      <c r="T501" s="4">
        <v>8320.0870649187</v>
      </c>
    </row>
    <row r="502" spans="1:20" x14ac:dyDescent="0.2">
      <c r="A502" s="3">
        <v>500</v>
      </c>
      <c r="B502" s="5">
        <v>43236</v>
      </c>
      <c r="C502" s="3">
        <v>7924.27531766627</v>
      </c>
      <c r="D502" s="4">
        <v>2624.99501568599</v>
      </c>
      <c r="E502" s="4">
        <v>13806.7919989149</v>
      </c>
      <c r="F502" s="3">
        <v>7924.27531766627</v>
      </c>
      <c r="G502" s="3">
        <v>7924.27531766627</v>
      </c>
      <c r="H502" s="3">
        <v>225.748299338701</v>
      </c>
      <c r="I502" s="3">
        <v>225.748299338701</v>
      </c>
      <c r="J502" s="3">
        <v>225.748299338701</v>
      </c>
      <c r="K502" s="3">
        <v>27.238612978818502</v>
      </c>
      <c r="L502" s="3">
        <v>27.238612978818502</v>
      </c>
      <c r="M502" s="3">
        <v>27.238612978818502</v>
      </c>
      <c r="N502" s="3">
        <v>198.50968635988301</v>
      </c>
      <c r="O502" s="3">
        <v>198.50968635988301</v>
      </c>
      <c r="P502" s="3">
        <v>198.50968635988301</v>
      </c>
      <c r="Q502" s="3">
        <v>0</v>
      </c>
      <c r="R502" s="3">
        <v>0</v>
      </c>
      <c r="S502" s="3">
        <v>0</v>
      </c>
      <c r="T502" s="4">
        <v>8150.0236170049702</v>
      </c>
    </row>
    <row r="503" spans="1:20" x14ac:dyDescent="0.2">
      <c r="A503" s="3">
        <v>501</v>
      </c>
      <c r="B503" s="5">
        <v>43237</v>
      </c>
      <c r="C503" s="3">
        <v>7910.6663851949197</v>
      </c>
      <c r="D503" s="4">
        <v>2179.07791565561</v>
      </c>
      <c r="E503" s="4">
        <v>13917.440761739001</v>
      </c>
      <c r="F503" s="3">
        <v>7910.6663851949197</v>
      </c>
      <c r="G503" s="3">
        <v>7910.6663851949197</v>
      </c>
      <c r="H503" s="3">
        <v>-28.691731893540801</v>
      </c>
      <c r="I503" s="3">
        <v>-28.691731893540801</v>
      </c>
      <c r="J503" s="3">
        <v>-28.691731893540801</v>
      </c>
      <c r="K503" s="3">
        <v>-41.688686911466398</v>
      </c>
      <c r="L503" s="3">
        <v>-41.688686911466398</v>
      </c>
      <c r="M503" s="3">
        <v>-41.688686911466398</v>
      </c>
      <c r="N503" s="3">
        <v>12.996955017925499</v>
      </c>
      <c r="O503" s="3">
        <v>12.996955017925499</v>
      </c>
      <c r="P503" s="3">
        <v>12.996955017925499</v>
      </c>
      <c r="Q503" s="3">
        <v>0</v>
      </c>
      <c r="R503" s="3">
        <v>0</v>
      </c>
      <c r="S503" s="3">
        <v>0</v>
      </c>
      <c r="T503" s="4">
        <v>7881.9746533013804</v>
      </c>
    </row>
    <row r="504" spans="1:20" x14ac:dyDescent="0.2">
      <c r="A504" s="3">
        <v>502</v>
      </c>
      <c r="B504" s="5">
        <v>43238</v>
      </c>
      <c r="C504" s="3">
        <v>7897.0574527235703</v>
      </c>
      <c r="D504" s="4">
        <v>2098.3801294990499</v>
      </c>
      <c r="E504" s="4">
        <v>13066.567063684801</v>
      </c>
      <c r="F504" s="3">
        <v>7897.0574527235703</v>
      </c>
      <c r="G504" s="3">
        <v>7897.0574527235703</v>
      </c>
      <c r="H504" s="3">
        <v>-184.01482718458499</v>
      </c>
      <c r="I504" s="3">
        <v>-184.01482718458499</v>
      </c>
      <c r="J504" s="3">
        <v>-184.01482718458499</v>
      </c>
      <c r="K504" s="3">
        <v>-9.4212408817014399</v>
      </c>
      <c r="L504" s="3">
        <v>-9.4212408817014399</v>
      </c>
      <c r="M504" s="3">
        <v>-9.4212408817014399</v>
      </c>
      <c r="N504" s="3">
        <v>-174.59358630288401</v>
      </c>
      <c r="O504" s="3">
        <v>-174.59358630288401</v>
      </c>
      <c r="P504" s="3">
        <v>-174.59358630288401</v>
      </c>
      <c r="Q504" s="3">
        <v>0</v>
      </c>
      <c r="R504" s="3">
        <v>0</v>
      </c>
      <c r="S504" s="3">
        <v>0</v>
      </c>
      <c r="T504" s="4">
        <v>7713.0426255389903</v>
      </c>
    </row>
    <row r="505" spans="1:20" x14ac:dyDescent="0.2">
      <c r="A505" s="3">
        <v>503</v>
      </c>
      <c r="B505" s="5">
        <v>43239</v>
      </c>
      <c r="C505" s="3">
        <v>7883.4485202522301</v>
      </c>
      <c r="D505" s="4">
        <v>1831.0114047193599</v>
      </c>
      <c r="E505" s="4">
        <v>12973.2825937507</v>
      </c>
      <c r="F505" s="3">
        <v>7883.4485202522301</v>
      </c>
      <c r="G505" s="3">
        <v>7883.4485202522301</v>
      </c>
      <c r="H505" s="3">
        <v>-348.42215466107899</v>
      </c>
      <c r="I505" s="3">
        <v>-348.42215466107899</v>
      </c>
      <c r="J505" s="3">
        <v>-348.42215466107899</v>
      </c>
      <c r="K505" s="3">
        <v>14.007316811601999</v>
      </c>
      <c r="L505" s="3">
        <v>14.007316811601999</v>
      </c>
      <c r="M505" s="3">
        <v>14.007316811601999</v>
      </c>
      <c r="N505" s="3">
        <v>-362.42947147268097</v>
      </c>
      <c r="O505" s="3">
        <v>-362.42947147268097</v>
      </c>
      <c r="P505" s="3">
        <v>-362.42947147268097</v>
      </c>
      <c r="Q505" s="3">
        <v>0</v>
      </c>
      <c r="R505" s="3">
        <v>0</v>
      </c>
      <c r="S505" s="3">
        <v>0</v>
      </c>
      <c r="T505" s="4">
        <v>7535.0263655911504</v>
      </c>
    </row>
    <row r="506" spans="1:20" x14ac:dyDescent="0.2">
      <c r="A506" s="3">
        <v>504</v>
      </c>
      <c r="B506" s="5">
        <v>43240</v>
      </c>
      <c r="C506" s="3">
        <v>7869.8395877808798</v>
      </c>
      <c r="D506" s="4">
        <v>1747.89707093998</v>
      </c>
      <c r="E506" s="4">
        <v>13088.620441587</v>
      </c>
      <c r="F506" s="3">
        <v>7869.8395877808798</v>
      </c>
      <c r="G506" s="3">
        <v>7869.8395877808798</v>
      </c>
      <c r="H506" s="3">
        <v>-559.33086509972702</v>
      </c>
      <c r="I506" s="3">
        <v>-559.33086509972702</v>
      </c>
      <c r="J506" s="3">
        <v>-559.33086509972702</v>
      </c>
      <c r="K506" s="3">
        <v>-10.658086249647299</v>
      </c>
      <c r="L506" s="3">
        <v>-10.658086249647299</v>
      </c>
      <c r="M506" s="3">
        <v>-10.658086249647299</v>
      </c>
      <c r="N506" s="3">
        <v>-548.67277885008002</v>
      </c>
      <c r="O506" s="3">
        <v>-548.67277885008002</v>
      </c>
      <c r="P506" s="3">
        <v>-548.67277885008002</v>
      </c>
      <c r="Q506" s="3">
        <v>0</v>
      </c>
      <c r="R506" s="3">
        <v>0</v>
      </c>
      <c r="S506" s="3">
        <v>0</v>
      </c>
      <c r="T506" s="4">
        <v>7310.5087226811602</v>
      </c>
    </row>
    <row r="507" spans="1:20" x14ac:dyDescent="0.2">
      <c r="A507" s="3">
        <v>505</v>
      </c>
      <c r="B507" s="5">
        <v>43241</v>
      </c>
      <c r="C507" s="3">
        <v>7856.2306553095405</v>
      </c>
      <c r="D507" s="4">
        <v>1356.1244221746999</v>
      </c>
      <c r="E507" s="4">
        <v>12596.7844996249</v>
      </c>
      <c r="F507" s="3">
        <v>7856.2306553095405</v>
      </c>
      <c r="G507" s="3">
        <v>7856.2306553095405</v>
      </c>
      <c r="H507" s="3">
        <v>-713.04342408251603</v>
      </c>
      <c r="I507" s="3">
        <v>-713.04342408251603</v>
      </c>
      <c r="J507" s="3">
        <v>-713.04342408251603</v>
      </c>
      <c r="K507" s="3">
        <v>18.4679355727691</v>
      </c>
      <c r="L507" s="3">
        <v>18.4679355727691</v>
      </c>
      <c r="M507" s="3">
        <v>18.4679355727691</v>
      </c>
      <c r="N507" s="3">
        <v>-731.51135965528499</v>
      </c>
      <c r="O507" s="3">
        <v>-731.51135965528499</v>
      </c>
      <c r="P507" s="3">
        <v>-731.51135965528499</v>
      </c>
      <c r="Q507" s="3">
        <v>0</v>
      </c>
      <c r="R507" s="3">
        <v>0</v>
      </c>
      <c r="S507" s="3">
        <v>0</v>
      </c>
      <c r="T507" s="4">
        <v>7143.1872312270198</v>
      </c>
    </row>
    <row r="508" spans="1:20" x14ac:dyDescent="0.2">
      <c r="A508" s="3">
        <v>506</v>
      </c>
      <c r="B508" s="5">
        <v>43242</v>
      </c>
      <c r="C508" s="3">
        <v>7842.6217228381902</v>
      </c>
      <c r="D508" s="4">
        <v>1119.4929795266901</v>
      </c>
      <c r="E508" s="4">
        <v>12494.7949404174</v>
      </c>
      <c r="F508" s="3">
        <v>7842.6217228381902</v>
      </c>
      <c r="G508" s="3">
        <v>7842.6217228381902</v>
      </c>
      <c r="H508" s="3">
        <v>-907.13548913053103</v>
      </c>
      <c r="I508" s="3">
        <v>-907.13548913053103</v>
      </c>
      <c r="J508" s="3">
        <v>-907.13548913053103</v>
      </c>
      <c r="K508" s="3">
        <v>2.05414867928403</v>
      </c>
      <c r="L508" s="3">
        <v>2.05414867928403</v>
      </c>
      <c r="M508" s="3">
        <v>2.05414867928403</v>
      </c>
      <c r="N508" s="3">
        <v>-909.18963780981505</v>
      </c>
      <c r="O508" s="3">
        <v>-909.18963780981505</v>
      </c>
      <c r="P508" s="3">
        <v>-909.18963780981505</v>
      </c>
      <c r="Q508" s="3">
        <v>0</v>
      </c>
      <c r="R508" s="3">
        <v>0</v>
      </c>
      <c r="S508" s="3">
        <v>0</v>
      </c>
      <c r="T508" s="4">
        <v>6935.4862337076602</v>
      </c>
    </row>
    <row r="509" spans="1:20" x14ac:dyDescent="0.2">
      <c r="A509" s="3">
        <v>507</v>
      </c>
      <c r="B509" s="5">
        <v>43243</v>
      </c>
      <c r="C509" s="3">
        <v>7829.0127903668499</v>
      </c>
      <c r="D509" s="4">
        <v>1217.29867625631</v>
      </c>
      <c r="E509" s="4">
        <v>11656.829771253</v>
      </c>
      <c r="F509" s="3">
        <v>7829.0127903668499</v>
      </c>
      <c r="G509" s="3">
        <v>7829.0127903668499</v>
      </c>
      <c r="H509" s="3">
        <v>-1052.7997901250101</v>
      </c>
      <c r="I509" s="3">
        <v>-1052.7997901250101</v>
      </c>
      <c r="J509" s="3">
        <v>-1052.7997901250101</v>
      </c>
      <c r="K509" s="3">
        <v>27.238612978911402</v>
      </c>
      <c r="L509" s="3">
        <v>27.238612978911402</v>
      </c>
      <c r="M509" s="3">
        <v>27.238612978911402</v>
      </c>
      <c r="N509" s="3">
        <v>-1080.03840310392</v>
      </c>
      <c r="O509" s="3">
        <v>-1080.03840310392</v>
      </c>
      <c r="P509" s="3">
        <v>-1080.03840310392</v>
      </c>
      <c r="Q509" s="3">
        <v>0</v>
      </c>
      <c r="R509" s="3">
        <v>0</v>
      </c>
      <c r="S509" s="3">
        <v>0</v>
      </c>
      <c r="T509" s="4">
        <v>6776.2130002418298</v>
      </c>
    </row>
    <row r="510" spans="1:20" x14ac:dyDescent="0.2">
      <c r="A510" s="3">
        <v>508</v>
      </c>
      <c r="B510" s="5">
        <v>43244</v>
      </c>
      <c r="C510" s="3">
        <v>7815.4038578954996</v>
      </c>
      <c r="D510" s="4">
        <v>1155.1730623145099</v>
      </c>
      <c r="E510" s="4">
        <v>12079.069744799401</v>
      </c>
      <c r="F510" s="3">
        <v>7815.4038578954996</v>
      </c>
      <c r="G510" s="3">
        <v>7815.4038578954996</v>
      </c>
      <c r="H510" s="3">
        <v>-1284.19172708879</v>
      </c>
      <c r="I510" s="3">
        <v>-1284.19172708879</v>
      </c>
      <c r="J510" s="3">
        <v>-1284.19172708879</v>
      </c>
      <c r="K510" s="3">
        <v>-41.688686911341897</v>
      </c>
      <c r="L510" s="3">
        <v>-41.688686911341897</v>
      </c>
      <c r="M510" s="3">
        <v>-41.688686911341897</v>
      </c>
      <c r="N510" s="3">
        <v>-1242.50304017745</v>
      </c>
      <c r="O510" s="3">
        <v>-1242.50304017745</v>
      </c>
      <c r="P510" s="3">
        <v>-1242.50304017745</v>
      </c>
      <c r="Q510" s="3">
        <v>0</v>
      </c>
      <c r="R510" s="3">
        <v>0</v>
      </c>
      <c r="S510" s="3">
        <v>0</v>
      </c>
      <c r="T510" s="4">
        <v>6531.2121308066999</v>
      </c>
    </row>
    <row r="511" spans="1:20" x14ac:dyDescent="0.2">
      <c r="A511" s="3">
        <v>509</v>
      </c>
      <c r="B511" s="5">
        <v>43245</v>
      </c>
      <c r="C511" s="3">
        <v>7801.7949254241603</v>
      </c>
      <c r="D511" s="4">
        <v>613.63344413233403</v>
      </c>
      <c r="E511" s="4">
        <v>11788.059638822</v>
      </c>
      <c r="F511" s="3">
        <v>7801.7949254241603</v>
      </c>
      <c r="G511" s="3">
        <v>7801.7949254241603</v>
      </c>
      <c r="H511" s="3">
        <v>-1404.59090774827</v>
      </c>
      <c r="I511" s="3">
        <v>-1404.59090774827</v>
      </c>
      <c r="J511" s="3">
        <v>-1404.59090774827</v>
      </c>
      <c r="K511" s="3">
        <v>-9.4212408815649198</v>
      </c>
      <c r="L511" s="3">
        <v>-9.4212408815649198</v>
      </c>
      <c r="M511" s="3">
        <v>-9.4212408815649198</v>
      </c>
      <c r="N511" s="3">
        <v>-1395.1696668667</v>
      </c>
      <c r="O511" s="3">
        <v>-1395.1696668667</v>
      </c>
      <c r="P511" s="3">
        <v>-1395.1696668667</v>
      </c>
      <c r="Q511" s="3">
        <v>0</v>
      </c>
      <c r="R511" s="3">
        <v>0</v>
      </c>
      <c r="S511" s="3">
        <v>0</v>
      </c>
      <c r="T511" s="4">
        <v>6397.2040176758801</v>
      </c>
    </row>
    <row r="512" spans="1:20" x14ac:dyDescent="0.2">
      <c r="A512" s="3">
        <v>510</v>
      </c>
      <c r="B512" s="5">
        <v>43246</v>
      </c>
      <c r="C512" s="3">
        <v>7788.18599295281</v>
      </c>
      <c r="D512" s="4">
        <v>150.49339324362199</v>
      </c>
      <c r="E512" s="4">
        <v>11612.205101273599</v>
      </c>
      <c r="F512" s="3">
        <v>7788.18599295281</v>
      </c>
      <c r="G512" s="3">
        <v>7788.18599295281</v>
      </c>
      <c r="H512" s="3">
        <v>-1522.78137940906</v>
      </c>
      <c r="I512" s="3">
        <v>-1522.78137940906</v>
      </c>
      <c r="J512" s="3">
        <v>-1522.78137940906</v>
      </c>
      <c r="K512" s="3">
        <v>14.007316811792</v>
      </c>
      <c r="L512" s="3">
        <v>14.007316811792</v>
      </c>
      <c r="M512" s="3">
        <v>14.007316811792</v>
      </c>
      <c r="N512" s="3">
        <v>-1536.7886962208499</v>
      </c>
      <c r="O512" s="3">
        <v>-1536.7886962208499</v>
      </c>
      <c r="P512" s="3">
        <v>-1536.7886962208499</v>
      </c>
      <c r="Q512" s="3">
        <v>0</v>
      </c>
      <c r="R512" s="3">
        <v>0</v>
      </c>
      <c r="S512" s="3">
        <v>0</v>
      </c>
      <c r="T512" s="4">
        <v>6265.4046135437502</v>
      </c>
    </row>
    <row r="513" spans="1:20" x14ac:dyDescent="0.2">
      <c r="A513" s="3">
        <v>511</v>
      </c>
      <c r="B513" s="5">
        <v>43247</v>
      </c>
      <c r="C513" s="3">
        <v>7774.5770604814697</v>
      </c>
      <c r="D513" s="4">
        <v>310.29501937135001</v>
      </c>
      <c r="E513" s="4">
        <v>11894.709824621999</v>
      </c>
      <c r="F513" s="3">
        <v>7774.5770604814697</v>
      </c>
      <c r="G513" s="3">
        <v>7774.5770604814697</v>
      </c>
      <c r="H513" s="3">
        <v>-1676.9534724643299</v>
      </c>
      <c r="I513" s="3">
        <v>-1676.9534724643299</v>
      </c>
      <c r="J513" s="3">
        <v>-1676.9534724643299</v>
      </c>
      <c r="K513" s="3">
        <v>-10.658086249687999</v>
      </c>
      <c r="L513" s="3">
        <v>-10.658086249687999</v>
      </c>
      <c r="M513" s="3">
        <v>-10.658086249687999</v>
      </c>
      <c r="N513" s="3">
        <v>-1666.2953862146401</v>
      </c>
      <c r="O513" s="3">
        <v>-1666.2953862146401</v>
      </c>
      <c r="P513" s="3">
        <v>-1666.2953862146401</v>
      </c>
      <c r="Q513" s="3">
        <v>0</v>
      </c>
      <c r="R513" s="3">
        <v>0</v>
      </c>
      <c r="S513" s="3">
        <v>0</v>
      </c>
      <c r="T513" s="4">
        <v>6097.6235880171298</v>
      </c>
    </row>
    <row r="514" spans="1:20" x14ac:dyDescent="0.2">
      <c r="A514" s="3">
        <v>512</v>
      </c>
      <c r="B514" s="5">
        <v>43248</v>
      </c>
      <c r="C514" s="3">
        <v>7760.9681280101204</v>
      </c>
      <c r="D514" s="4">
        <v>470.18186405876099</v>
      </c>
      <c r="E514" s="4">
        <v>11601.5877101513</v>
      </c>
      <c r="F514" s="3">
        <v>7760.9681280101204</v>
      </c>
      <c r="G514" s="3">
        <v>7760.9681280101204</v>
      </c>
      <c r="H514" s="3">
        <v>-1764.35906320035</v>
      </c>
      <c r="I514" s="3">
        <v>-1764.35906320035</v>
      </c>
      <c r="J514" s="3">
        <v>-1764.35906320035</v>
      </c>
      <c r="K514" s="3">
        <v>18.467935572724599</v>
      </c>
      <c r="L514" s="3">
        <v>18.467935572724599</v>
      </c>
      <c r="M514" s="3">
        <v>18.467935572724599</v>
      </c>
      <c r="N514" s="3">
        <v>-1782.82699877308</v>
      </c>
      <c r="O514" s="3">
        <v>-1782.82699877308</v>
      </c>
      <c r="P514" s="3">
        <v>-1782.82699877308</v>
      </c>
      <c r="Q514" s="3">
        <v>0</v>
      </c>
      <c r="R514" s="3">
        <v>0</v>
      </c>
      <c r="S514" s="3">
        <v>0</v>
      </c>
      <c r="T514" s="4">
        <v>5996.6090648097597</v>
      </c>
    </row>
    <row r="515" spans="1:20" x14ac:dyDescent="0.2">
      <c r="A515" s="3">
        <v>513</v>
      </c>
      <c r="B515" s="5">
        <v>43249</v>
      </c>
      <c r="C515" s="3">
        <v>7747.3591955387701</v>
      </c>
      <c r="D515" s="4">
        <v>309.11480270113799</v>
      </c>
      <c r="E515" s="4">
        <v>11224.961001035899</v>
      </c>
      <c r="F515" s="3">
        <v>7747.3591955387701</v>
      </c>
      <c r="G515" s="3">
        <v>7747.3591955387701</v>
      </c>
      <c r="H515" s="3">
        <v>-1883.68210550602</v>
      </c>
      <c r="I515" s="3">
        <v>-1883.68210550602</v>
      </c>
      <c r="J515" s="3">
        <v>-1883.68210550602</v>
      </c>
      <c r="K515" s="3">
        <v>2.05414867929044</v>
      </c>
      <c r="L515" s="3">
        <v>2.05414867929044</v>
      </c>
      <c r="M515" s="3">
        <v>2.05414867929044</v>
      </c>
      <c r="N515" s="3">
        <v>-1885.7362541853099</v>
      </c>
      <c r="O515" s="3">
        <v>-1885.7362541853099</v>
      </c>
      <c r="P515" s="3">
        <v>-1885.7362541853099</v>
      </c>
      <c r="Q515" s="3">
        <v>0</v>
      </c>
      <c r="R515" s="3">
        <v>0</v>
      </c>
      <c r="S515" s="3">
        <v>0</v>
      </c>
      <c r="T515" s="4">
        <v>5863.6770900327501</v>
      </c>
    </row>
    <row r="516" spans="1:20" x14ac:dyDescent="0.2">
      <c r="A516" s="3">
        <v>514</v>
      </c>
      <c r="B516" s="5">
        <v>43250</v>
      </c>
      <c r="C516" s="3">
        <v>7733.7502630674298</v>
      </c>
      <c r="D516" s="4">
        <v>515.26352078216701</v>
      </c>
      <c r="E516" s="4">
        <v>10994.2709489394</v>
      </c>
      <c r="F516" s="3">
        <v>7733.7502630674298</v>
      </c>
      <c r="G516" s="3">
        <v>7733.7502630674298</v>
      </c>
      <c r="H516" s="3">
        <v>-1947.3622240183799</v>
      </c>
      <c r="I516" s="3">
        <v>-1947.3622240183799</v>
      </c>
      <c r="J516" s="3">
        <v>-1947.3622240183799</v>
      </c>
      <c r="K516" s="3">
        <v>27.238612978814501</v>
      </c>
      <c r="L516" s="3">
        <v>27.238612978814501</v>
      </c>
      <c r="M516" s="3">
        <v>27.238612978814501</v>
      </c>
      <c r="N516" s="3">
        <v>-1974.6008369972001</v>
      </c>
      <c r="O516" s="3">
        <v>-1974.6008369972001</v>
      </c>
      <c r="P516" s="3">
        <v>-1974.6008369972001</v>
      </c>
      <c r="Q516" s="3">
        <v>0</v>
      </c>
      <c r="R516" s="3">
        <v>0</v>
      </c>
      <c r="S516" s="3">
        <v>0</v>
      </c>
      <c r="T516" s="4">
        <v>5786.3880390490403</v>
      </c>
    </row>
    <row r="517" spans="1:20" x14ac:dyDescent="0.2">
      <c r="A517" s="3">
        <v>515</v>
      </c>
      <c r="B517" s="5">
        <v>43251</v>
      </c>
      <c r="C517" s="3">
        <v>7720.1413305960796</v>
      </c>
      <c r="D517" s="4">
        <v>121.498927463759</v>
      </c>
      <c r="E517" s="4">
        <v>10926.261052553</v>
      </c>
      <c r="F517" s="3">
        <v>7720.1413305960796</v>
      </c>
      <c r="G517" s="3">
        <v>7720.1413305960796</v>
      </c>
      <c r="H517" s="3">
        <v>-2090.9174707194602</v>
      </c>
      <c r="I517" s="3">
        <v>-2090.9174707194602</v>
      </c>
      <c r="J517" s="3">
        <v>-2090.9174707194602</v>
      </c>
      <c r="K517" s="3">
        <v>-41.688686911440499</v>
      </c>
      <c r="L517" s="3">
        <v>-41.688686911440499</v>
      </c>
      <c r="M517" s="3">
        <v>-41.688686911440499</v>
      </c>
      <c r="N517" s="3">
        <v>-2049.2287838080201</v>
      </c>
      <c r="O517" s="3">
        <v>-2049.2287838080201</v>
      </c>
      <c r="P517" s="3">
        <v>-2049.2287838080201</v>
      </c>
      <c r="Q517" s="3">
        <v>0</v>
      </c>
      <c r="R517" s="3">
        <v>0</v>
      </c>
      <c r="S517" s="3">
        <v>0</v>
      </c>
      <c r="T517" s="4">
        <v>5629.2238598766098</v>
      </c>
    </row>
    <row r="518" spans="1:20" x14ac:dyDescent="0.2">
      <c r="A518" s="3">
        <v>516</v>
      </c>
      <c r="B518" s="5">
        <v>43252</v>
      </c>
      <c r="C518" s="3">
        <v>7706.5323981247402</v>
      </c>
      <c r="D518" s="4">
        <v>421.41831163778699</v>
      </c>
      <c r="E518" s="4">
        <v>10966.993391878699</v>
      </c>
      <c r="F518" s="3">
        <v>7706.5323981247402</v>
      </c>
      <c r="G518" s="3">
        <v>7706.5323981247402</v>
      </c>
      <c r="H518" s="3">
        <v>-2119.0809014892902</v>
      </c>
      <c r="I518" s="3">
        <v>-2119.0809014892902</v>
      </c>
      <c r="J518" s="3">
        <v>-2119.0809014892902</v>
      </c>
      <c r="K518" s="3">
        <v>-9.4212408817185906</v>
      </c>
      <c r="L518" s="3">
        <v>-9.4212408817185906</v>
      </c>
      <c r="M518" s="3">
        <v>-9.4212408817185906</v>
      </c>
      <c r="N518" s="3">
        <v>-2109.65966060757</v>
      </c>
      <c r="O518" s="3">
        <v>-2109.65966060757</v>
      </c>
      <c r="P518" s="3">
        <v>-2109.65966060757</v>
      </c>
      <c r="Q518" s="3">
        <v>0</v>
      </c>
      <c r="R518" s="3">
        <v>0</v>
      </c>
      <c r="S518" s="3">
        <v>0</v>
      </c>
      <c r="T518" s="4">
        <v>5587.45149663545</v>
      </c>
    </row>
    <row r="519" spans="1:20" x14ac:dyDescent="0.2">
      <c r="A519" s="3">
        <v>517</v>
      </c>
      <c r="B519" s="5">
        <v>43253</v>
      </c>
      <c r="C519" s="3">
        <v>7692.9234656533899</v>
      </c>
      <c r="D519" s="4">
        <v>363.03863116237801</v>
      </c>
      <c r="E519" s="4">
        <v>10987.8267168032</v>
      </c>
      <c r="F519" s="3">
        <v>7692.9234656533899</v>
      </c>
      <c r="G519" s="3">
        <v>7692.9234656533899</v>
      </c>
      <c r="H519" s="3">
        <v>-2142.1541992063298</v>
      </c>
      <c r="I519" s="3">
        <v>-2142.1541992063298</v>
      </c>
      <c r="J519" s="3">
        <v>-2142.1541992063298</v>
      </c>
      <c r="K519" s="3">
        <v>14.007316811665801</v>
      </c>
      <c r="L519" s="3">
        <v>14.007316811665801</v>
      </c>
      <c r="M519" s="3">
        <v>14.007316811665801</v>
      </c>
      <c r="N519" s="3">
        <v>-2156.1615160179999</v>
      </c>
      <c r="O519" s="3">
        <v>-2156.1615160179999</v>
      </c>
      <c r="P519" s="3">
        <v>-2156.1615160179999</v>
      </c>
      <c r="Q519" s="3">
        <v>0</v>
      </c>
      <c r="R519" s="3">
        <v>0</v>
      </c>
      <c r="S519" s="3">
        <v>0</v>
      </c>
      <c r="T519" s="4">
        <v>5550.7692664470496</v>
      </c>
    </row>
    <row r="520" spans="1:20" x14ac:dyDescent="0.2">
      <c r="A520" s="3">
        <v>518</v>
      </c>
      <c r="B520" s="5">
        <v>43254</v>
      </c>
      <c r="C520" s="3">
        <v>7679.3145331820497</v>
      </c>
      <c r="D520" s="4">
        <v>40.586252244349097</v>
      </c>
      <c r="E520" s="4">
        <v>11206.396978918099</v>
      </c>
      <c r="F520" s="3">
        <v>7679.3145331820497</v>
      </c>
      <c r="G520" s="3">
        <v>7679.3145331820497</v>
      </c>
      <c r="H520" s="3">
        <v>-2199.8817618212802</v>
      </c>
      <c r="I520" s="3">
        <v>-2199.8817618212802</v>
      </c>
      <c r="J520" s="3">
        <v>-2199.8817618212802</v>
      </c>
      <c r="K520" s="3">
        <v>-10.658086249569999</v>
      </c>
      <c r="L520" s="3">
        <v>-10.658086249569999</v>
      </c>
      <c r="M520" s="3">
        <v>-10.658086249569999</v>
      </c>
      <c r="N520" s="3">
        <v>-2189.2236755717099</v>
      </c>
      <c r="O520" s="3">
        <v>-2189.2236755717099</v>
      </c>
      <c r="P520" s="3">
        <v>-2189.2236755717099</v>
      </c>
      <c r="Q520" s="3">
        <v>0</v>
      </c>
      <c r="R520" s="3">
        <v>0</v>
      </c>
      <c r="S520" s="3">
        <v>0</v>
      </c>
      <c r="T520" s="4">
        <v>5479.4327713607599</v>
      </c>
    </row>
    <row r="521" spans="1:20" x14ac:dyDescent="0.2">
      <c r="A521" s="3">
        <v>519</v>
      </c>
      <c r="B521" s="5">
        <v>43255</v>
      </c>
      <c r="C521" s="3">
        <v>7665.7056007107003</v>
      </c>
      <c r="D521" s="4">
        <v>-491.85334697225301</v>
      </c>
      <c r="E521" s="4">
        <v>11165.331122580399</v>
      </c>
      <c r="F521" s="3">
        <v>7665.7056007107003</v>
      </c>
      <c r="G521" s="3">
        <v>7665.7056007107003</v>
      </c>
      <c r="H521" s="3">
        <v>-2191.0775839783701</v>
      </c>
      <c r="I521" s="3">
        <v>-2191.0775839783701</v>
      </c>
      <c r="J521" s="3">
        <v>-2191.0775839783701</v>
      </c>
      <c r="K521" s="3">
        <v>18.467935572755401</v>
      </c>
      <c r="L521" s="3">
        <v>18.467935572755401</v>
      </c>
      <c r="M521" s="3">
        <v>18.467935572755401</v>
      </c>
      <c r="N521" s="3">
        <v>-2209.5455195511299</v>
      </c>
      <c r="O521" s="3">
        <v>-2209.5455195511299</v>
      </c>
      <c r="P521" s="3">
        <v>-2209.5455195511299</v>
      </c>
      <c r="Q521" s="3">
        <v>0</v>
      </c>
      <c r="R521" s="3">
        <v>0</v>
      </c>
      <c r="S521" s="3">
        <v>0</v>
      </c>
      <c r="T521" s="4">
        <v>5474.6280167323202</v>
      </c>
    </row>
    <row r="522" spans="1:20" x14ac:dyDescent="0.2">
      <c r="A522" s="3">
        <v>520</v>
      </c>
      <c r="B522" s="5">
        <v>43256</v>
      </c>
      <c r="C522" s="3">
        <v>7652.09666823935</v>
      </c>
      <c r="D522" s="4">
        <v>-578.10660145784004</v>
      </c>
      <c r="E522" s="4">
        <v>11161.7675199597</v>
      </c>
      <c r="F522" s="3">
        <v>7652.09666823935</v>
      </c>
      <c r="G522" s="3">
        <v>7652.09666823935</v>
      </c>
      <c r="H522" s="3">
        <v>-2215.9673128506702</v>
      </c>
      <c r="I522" s="3">
        <v>-2215.9673128506702</v>
      </c>
      <c r="J522" s="3">
        <v>-2215.9673128506702</v>
      </c>
      <c r="K522" s="3">
        <v>2.0541486793077199</v>
      </c>
      <c r="L522" s="3">
        <v>2.0541486793077199</v>
      </c>
      <c r="M522" s="3">
        <v>2.0541486793077199</v>
      </c>
      <c r="N522" s="3">
        <v>-2218.0214615299701</v>
      </c>
      <c r="O522" s="3">
        <v>-2218.0214615299701</v>
      </c>
      <c r="P522" s="3">
        <v>-2218.0214615299701</v>
      </c>
      <c r="Q522" s="3">
        <v>0</v>
      </c>
      <c r="R522" s="3">
        <v>0</v>
      </c>
      <c r="S522" s="3">
        <v>0</v>
      </c>
      <c r="T522" s="4">
        <v>5436.1293553886799</v>
      </c>
    </row>
    <row r="523" spans="1:20" x14ac:dyDescent="0.2">
      <c r="A523" s="3">
        <v>521</v>
      </c>
      <c r="B523" s="5">
        <v>43257</v>
      </c>
      <c r="C523" s="3">
        <v>7638.4877357680098</v>
      </c>
      <c r="D523" s="4">
        <v>-9.3934480330180907</v>
      </c>
      <c r="E523" s="4">
        <v>11235.6176446564</v>
      </c>
      <c r="F523" s="3">
        <v>7638.4877357680098</v>
      </c>
      <c r="G523" s="3">
        <v>7638.4877357680098</v>
      </c>
      <c r="H523" s="3">
        <v>-2188.4838022508202</v>
      </c>
      <c r="I523" s="3">
        <v>-2188.4838022508202</v>
      </c>
      <c r="J523" s="3">
        <v>-2188.4838022508202</v>
      </c>
      <c r="K523" s="3">
        <v>27.238612978829199</v>
      </c>
      <c r="L523" s="3">
        <v>27.238612978829199</v>
      </c>
      <c r="M523" s="3">
        <v>27.238612978829199</v>
      </c>
      <c r="N523" s="3">
        <v>-2215.7224152296499</v>
      </c>
      <c r="O523" s="3">
        <v>-2215.7224152296499</v>
      </c>
      <c r="P523" s="3">
        <v>-2215.7224152296499</v>
      </c>
      <c r="Q523" s="3">
        <v>0</v>
      </c>
      <c r="R523" s="3">
        <v>0</v>
      </c>
      <c r="S523" s="3">
        <v>0</v>
      </c>
      <c r="T523" s="4">
        <v>5450.0039335171796</v>
      </c>
    </row>
    <row r="524" spans="1:20" x14ac:dyDescent="0.2">
      <c r="A524" s="3">
        <v>522</v>
      </c>
      <c r="B524" s="5">
        <v>43258</v>
      </c>
      <c r="C524" s="3">
        <v>7624.8788032966604</v>
      </c>
      <c r="D524" s="4">
        <v>-196.94039385738299</v>
      </c>
      <c r="E524" s="4">
        <v>11289.5689249473</v>
      </c>
      <c r="F524" s="3">
        <v>7624.8788032966604</v>
      </c>
      <c r="G524" s="3">
        <v>7624.8788032966604</v>
      </c>
      <c r="H524" s="3">
        <v>-2245.5627892990001</v>
      </c>
      <c r="I524" s="3">
        <v>-2245.5627892990001</v>
      </c>
      <c r="J524" s="3">
        <v>-2245.5627892990001</v>
      </c>
      <c r="K524" s="3">
        <v>-41.688686911359</v>
      </c>
      <c r="L524" s="3">
        <v>-41.688686911359</v>
      </c>
      <c r="M524" s="3">
        <v>-41.688686911359</v>
      </c>
      <c r="N524" s="3">
        <v>-2203.8741023876401</v>
      </c>
      <c r="O524" s="3">
        <v>-2203.8741023876401</v>
      </c>
      <c r="P524" s="3">
        <v>-2203.8741023876401</v>
      </c>
      <c r="Q524" s="3">
        <v>0</v>
      </c>
      <c r="R524" s="3">
        <v>0</v>
      </c>
      <c r="S524" s="3">
        <v>0</v>
      </c>
      <c r="T524" s="4">
        <v>5379.3160139976599</v>
      </c>
    </row>
    <row r="525" spans="1:20" x14ac:dyDescent="0.2">
      <c r="A525" s="3">
        <v>523</v>
      </c>
      <c r="B525" s="5">
        <v>43259</v>
      </c>
      <c r="C525" s="3">
        <v>7611.2698708253201</v>
      </c>
      <c r="D525" s="4">
        <v>228.25477805478701</v>
      </c>
      <c r="E525" s="4">
        <v>11001.791275621301</v>
      </c>
      <c r="F525" s="3">
        <v>7611.2698708253201</v>
      </c>
      <c r="G525" s="3">
        <v>7611.2698708253201</v>
      </c>
      <c r="H525" s="3">
        <v>-2193.2538536813299</v>
      </c>
      <c r="I525" s="3">
        <v>-2193.2538536813299</v>
      </c>
      <c r="J525" s="3">
        <v>-2193.2538536813299</v>
      </c>
      <c r="K525" s="3">
        <v>-9.4212408816493998</v>
      </c>
      <c r="L525" s="3">
        <v>-9.4212408816493998</v>
      </c>
      <c r="M525" s="3">
        <v>-9.4212408816493998</v>
      </c>
      <c r="N525" s="3">
        <v>-2183.8326127996802</v>
      </c>
      <c r="O525" s="3">
        <v>-2183.8326127996802</v>
      </c>
      <c r="P525" s="3">
        <v>-2183.8326127996802</v>
      </c>
      <c r="Q525" s="3">
        <v>0</v>
      </c>
      <c r="R525" s="3">
        <v>0</v>
      </c>
      <c r="S525" s="3">
        <v>0</v>
      </c>
      <c r="T525" s="4">
        <v>5418.0160171439902</v>
      </c>
    </row>
    <row r="526" spans="1:20" x14ac:dyDescent="0.2">
      <c r="A526" s="3">
        <v>524</v>
      </c>
      <c r="B526" s="5">
        <v>43260</v>
      </c>
      <c r="C526" s="3">
        <v>7597.6609383539699</v>
      </c>
      <c r="D526" s="4">
        <v>152.19333897751</v>
      </c>
      <c r="E526" s="4">
        <v>10881.801247285999</v>
      </c>
      <c r="F526" s="3">
        <v>7597.6609383539699</v>
      </c>
      <c r="G526" s="3">
        <v>7597.6609383539699</v>
      </c>
      <c r="H526" s="3">
        <v>-2143.0503617163299</v>
      </c>
      <c r="I526" s="3">
        <v>-2143.0503617163299</v>
      </c>
      <c r="J526" s="3">
        <v>-2143.0503617163299</v>
      </c>
      <c r="K526" s="3">
        <v>14.007316811705801</v>
      </c>
      <c r="L526" s="3">
        <v>14.007316811705801</v>
      </c>
      <c r="M526" s="3">
        <v>14.007316811705801</v>
      </c>
      <c r="N526" s="3">
        <v>-2157.05767852803</v>
      </c>
      <c r="O526" s="3">
        <v>-2157.05767852803</v>
      </c>
      <c r="P526" s="3">
        <v>-2157.05767852803</v>
      </c>
      <c r="Q526" s="3">
        <v>0</v>
      </c>
      <c r="R526" s="3">
        <v>0</v>
      </c>
      <c r="S526" s="3">
        <v>0</v>
      </c>
      <c r="T526" s="4">
        <v>5454.6105766376404</v>
      </c>
    </row>
    <row r="527" spans="1:20" x14ac:dyDescent="0.2">
      <c r="A527" s="3">
        <v>525</v>
      </c>
      <c r="B527" s="5">
        <v>43261</v>
      </c>
      <c r="C527" s="3">
        <v>7584.0520058826296</v>
      </c>
      <c r="D527" s="4">
        <v>-293.273144656456</v>
      </c>
      <c r="E527" s="4">
        <v>10794.340942765</v>
      </c>
      <c r="F527" s="3">
        <v>7584.0520058826296</v>
      </c>
      <c r="G527" s="3">
        <v>7584.0520058826296</v>
      </c>
      <c r="H527" s="3">
        <v>-2135.7422527369999</v>
      </c>
      <c r="I527" s="3">
        <v>-2135.7422527369999</v>
      </c>
      <c r="J527" s="3">
        <v>-2135.7422527369999</v>
      </c>
      <c r="K527" s="3">
        <v>-10.6580862497357</v>
      </c>
      <c r="L527" s="3">
        <v>-10.6580862497357</v>
      </c>
      <c r="M527" s="3">
        <v>-10.6580862497357</v>
      </c>
      <c r="N527" s="3">
        <v>-2125.0841664872601</v>
      </c>
      <c r="O527" s="3">
        <v>-2125.0841664872601</v>
      </c>
      <c r="P527" s="3">
        <v>-2125.0841664872601</v>
      </c>
      <c r="Q527" s="3">
        <v>0</v>
      </c>
      <c r="R527" s="3">
        <v>0</v>
      </c>
      <c r="S527" s="3">
        <v>0</v>
      </c>
      <c r="T527" s="4">
        <v>5448.3097531456197</v>
      </c>
    </row>
    <row r="528" spans="1:20" x14ac:dyDescent="0.2">
      <c r="A528" s="3">
        <v>526</v>
      </c>
      <c r="B528" s="5">
        <v>43262</v>
      </c>
      <c r="C528" s="3">
        <v>7570.4430734112802</v>
      </c>
      <c r="D528" s="4">
        <v>-45.8211678711465</v>
      </c>
      <c r="E528" s="4">
        <v>10845.018215115801</v>
      </c>
      <c r="F528" s="3">
        <v>7570.4430734112802</v>
      </c>
      <c r="G528" s="3">
        <v>7570.4430734112802</v>
      </c>
      <c r="H528" s="3">
        <v>-2071.0243908949801</v>
      </c>
      <c r="I528" s="3">
        <v>-2071.0243908949801</v>
      </c>
      <c r="J528" s="3">
        <v>-2071.0243908949801</v>
      </c>
      <c r="K528" s="3">
        <v>18.4679355727109</v>
      </c>
      <c r="L528" s="3">
        <v>18.4679355727109</v>
      </c>
      <c r="M528" s="3">
        <v>18.4679355727109</v>
      </c>
      <c r="N528" s="3">
        <v>-2089.49232646769</v>
      </c>
      <c r="O528" s="3">
        <v>-2089.49232646769</v>
      </c>
      <c r="P528" s="3">
        <v>-2089.49232646769</v>
      </c>
      <c r="Q528" s="3">
        <v>0</v>
      </c>
      <c r="R528" s="3">
        <v>0</v>
      </c>
      <c r="S528" s="3">
        <v>0</v>
      </c>
      <c r="T528" s="4">
        <v>5499.4186825162997</v>
      </c>
    </row>
    <row r="529" spans="1:20" x14ac:dyDescent="0.2">
      <c r="A529" s="3">
        <v>527</v>
      </c>
      <c r="B529" s="5">
        <v>43263</v>
      </c>
      <c r="C529" s="3">
        <v>7556.83414093994</v>
      </c>
      <c r="D529" s="4">
        <v>-186.71378527427899</v>
      </c>
      <c r="E529" s="4">
        <v>10888.050159622901</v>
      </c>
      <c r="F529" s="3">
        <v>7556.83414093994</v>
      </c>
      <c r="G529" s="3">
        <v>7556.83414093994</v>
      </c>
      <c r="H529" s="3">
        <v>-2049.8232058213998</v>
      </c>
      <c r="I529" s="3">
        <v>-2049.8232058213998</v>
      </c>
      <c r="J529" s="3">
        <v>-2049.8232058213998</v>
      </c>
      <c r="K529" s="3">
        <v>2.0541486793032799</v>
      </c>
      <c r="L529" s="3">
        <v>2.0541486793032799</v>
      </c>
      <c r="M529" s="3">
        <v>2.0541486793032799</v>
      </c>
      <c r="N529" s="3">
        <v>-2051.8773545007002</v>
      </c>
      <c r="O529" s="3">
        <v>-2051.8773545007002</v>
      </c>
      <c r="P529" s="3">
        <v>-2051.8773545007002</v>
      </c>
      <c r="Q529" s="3">
        <v>0</v>
      </c>
      <c r="R529" s="3">
        <v>0</v>
      </c>
      <c r="S529" s="3">
        <v>0</v>
      </c>
      <c r="T529" s="4">
        <v>5507.0109351185301</v>
      </c>
    </row>
    <row r="530" spans="1:20" x14ac:dyDescent="0.2">
      <c r="A530" s="3">
        <v>528</v>
      </c>
      <c r="B530" s="5">
        <v>43264</v>
      </c>
      <c r="C530" s="3">
        <v>7543.2252084685897</v>
      </c>
      <c r="D530" s="4">
        <v>-320.69900075067602</v>
      </c>
      <c r="E530" s="4">
        <v>10816.4545524149</v>
      </c>
      <c r="F530" s="3">
        <v>7543.2252084685897</v>
      </c>
      <c r="G530" s="3">
        <v>7543.2252084685897</v>
      </c>
      <c r="H530" s="3">
        <v>-1986.58023087693</v>
      </c>
      <c r="I530" s="3">
        <v>-1986.58023087693</v>
      </c>
      <c r="J530" s="3">
        <v>-1986.58023087693</v>
      </c>
      <c r="K530" s="3">
        <v>27.238612978922099</v>
      </c>
      <c r="L530" s="3">
        <v>27.238612978922099</v>
      </c>
      <c r="M530" s="3">
        <v>27.238612978922099</v>
      </c>
      <c r="N530" s="3">
        <v>-2013.81884385586</v>
      </c>
      <c r="O530" s="3">
        <v>-2013.81884385586</v>
      </c>
      <c r="P530" s="3">
        <v>-2013.81884385586</v>
      </c>
      <c r="Q530" s="3">
        <v>0</v>
      </c>
      <c r="R530" s="3">
        <v>0</v>
      </c>
      <c r="S530" s="3">
        <v>0</v>
      </c>
      <c r="T530" s="4">
        <v>5556.6449775916499</v>
      </c>
    </row>
    <row r="531" spans="1:20" x14ac:dyDescent="0.2">
      <c r="A531" s="3">
        <v>529</v>
      </c>
      <c r="B531" s="5">
        <v>43265</v>
      </c>
      <c r="C531" s="3">
        <v>7529.6162759972403</v>
      </c>
      <c r="D531" s="4">
        <v>-264.40901780745901</v>
      </c>
      <c r="E531" s="4">
        <v>10732.9062978687</v>
      </c>
      <c r="F531" s="3">
        <v>7529.6162759972403</v>
      </c>
      <c r="G531" s="3">
        <v>7529.6162759972403</v>
      </c>
      <c r="H531" s="3">
        <v>-2018.53938457047</v>
      </c>
      <c r="I531" s="3">
        <v>-2018.53938457047</v>
      </c>
      <c r="J531" s="3">
        <v>-2018.53938457047</v>
      </c>
      <c r="K531" s="3">
        <v>-41.688686911346103</v>
      </c>
      <c r="L531" s="3">
        <v>-41.688686911346103</v>
      </c>
      <c r="M531" s="3">
        <v>-41.688686911346103</v>
      </c>
      <c r="N531" s="3">
        <v>-1976.85069765912</v>
      </c>
      <c r="O531" s="3">
        <v>-1976.85069765912</v>
      </c>
      <c r="P531" s="3">
        <v>-1976.85069765912</v>
      </c>
      <c r="Q531" s="3">
        <v>0</v>
      </c>
      <c r="R531" s="3">
        <v>0</v>
      </c>
      <c r="S531" s="3">
        <v>0</v>
      </c>
      <c r="T531" s="4">
        <v>5511.0768914267701</v>
      </c>
    </row>
    <row r="532" spans="1:20" x14ac:dyDescent="0.2">
      <c r="A532" s="3">
        <v>530</v>
      </c>
      <c r="B532" s="5">
        <v>43266</v>
      </c>
      <c r="C532" s="3">
        <v>7516.0073435259001</v>
      </c>
      <c r="D532" s="4">
        <v>-113.037561283212</v>
      </c>
      <c r="E532" s="4">
        <v>11308.7235503143</v>
      </c>
      <c r="F532" s="3">
        <v>7516.0073435259001</v>
      </c>
      <c r="G532" s="3">
        <v>7516.0073435259001</v>
      </c>
      <c r="H532" s="3">
        <v>-1951.8533088715999</v>
      </c>
      <c r="I532" s="3">
        <v>-1951.8533088715999</v>
      </c>
      <c r="J532" s="3">
        <v>-1951.8533088715999</v>
      </c>
      <c r="K532" s="3">
        <v>-9.4212408816579796</v>
      </c>
      <c r="L532" s="3">
        <v>-9.4212408816579796</v>
      </c>
      <c r="M532" s="3">
        <v>-9.4212408816579796</v>
      </c>
      <c r="N532" s="3">
        <v>-1942.4320679899399</v>
      </c>
      <c r="O532" s="3">
        <v>-1942.4320679899399</v>
      </c>
      <c r="P532" s="3">
        <v>-1942.4320679899399</v>
      </c>
      <c r="Q532" s="3">
        <v>0</v>
      </c>
      <c r="R532" s="3">
        <v>0</v>
      </c>
      <c r="S532" s="3">
        <v>0</v>
      </c>
      <c r="T532" s="4">
        <v>5564.1540346542997</v>
      </c>
    </row>
    <row r="533" spans="1:20" x14ac:dyDescent="0.2">
      <c r="A533" s="3">
        <v>531</v>
      </c>
      <c r="B533" s="5">
        <v>43267</v>
      </c>
      <c r="C533" s="3">
        <v>7502.3984110545498</v>
      </c>
      <c r="D533" s="4">
        <v>-153.24403500094101</v>
      </c>
      <c r="E533" s="4">
        <v>10901.839523017499</v>
      </c>
      <c r="F533" s="3">
        <v>7502.3984110545498</v>
      </c>
      <c r="G533" s="3">
        <v>7502.3984110545498</v>
      </c>
      <c r="H533" s="3">
        <v>-1897.9125497716</v>
      </c>
      <c r="I533" s="3">
        <v>-1897.9125497716</v>
      </c>
      <c r="J533" s="3">
        <v>-1897.9125497716</v>
      </c>
      <c r="K533" s="3">
        <v>14.0073168117459</v>
      </c>
      <c r="L533" s="3">
        <v>14.0073168117459</v>
      </c>
      <c r="M533" s="3">
        <v>14.0073168117459</v>
      </c>
      <c r="N533" s="3">
        <v>-1911.9198665833401</v>
      </c>
      <c r="O533" s="3">
        <v>-1911.9198665833401</v>
      </c>
      <c r="P533" s="3">
        <v>-1911.9198665833401</v>
      </c>
      <c r="Q533" s="3">
        <v>0</v>
      </c>
      <c r="R533" s="3">
        <v>0</v>
      </c>
      <c r="S533" s="3">
        <v>0</v>
      </c>
      <c r="T533" s="4">
        <v>5604.4858612829503</v>
      </c>
    </row>
    <row r="534" spans="1:20" x14ac:dyDescent="0.2">
      <c r="A534" s="3">
        <v>532</v>
      </c>
      <c r="B534" s="5">
        <v>43268</v>
      </c>
      <c r="C534" s="3">
        <v>7488.7894785832104</v>
      </c>
      <c r="D534" s="4">
        <v>-212.34991678577501</v>
      </c>
      <c r="E534" s="4">
        <v>11192.226648434</v>
      </c>
      <c r="F534" s="3">
        <v>7488.7894785832104</v>
      </c>
      <c r="G534" s="3">
        <v>7488.7894785832104</v>
      </c>
      <c r="H534" s="3">
        <v>-1897.2014483722601</v>
      </c>
      <c r="I534" s="3">
        <v>-1897.2014483722601</v>
      </c>
      <c r="J534" s="3">
        <v>-1897.2014483722601</v>
      </c>
      <c r="K534" s="3">
        <v>-10.6580862496513</v>
      </c>
      <c r="L534" s="3">
        <v>-10.6580862496513</v>
      </c>
      <c r="M534" s="3">
        <v>-10.6580862496513</v>
      </c>
      <c r="N534" s="3">
        <v>-1886.54336212261</v>
      </c>
      <c r="O534" s="3">
        <v>-1886.54336212261</v>
      </c>
      <c r="P534" s="3">
        <v>-1886.54336212261</v>
      </c>
      <c r="Q534" s="3">
        <v>0</v>
      </c>
      <c r="R534" s="3">
        <v>0</v>
      </c>
      <c r="S534" s="3">
        <v>0</v>
      </c>
      <c r="T534" s="4">
        <v>5591.5880302109399</v>
      </c>
    </row>
    <row r="535" spans="1:20" x14ac:dyDescent="0.2">
      <c r="A535" s="3">
        <v>533</v>
      </c>
      <c r="B535" s="5">
        <v>43269</v>
      </c>
      <c r="C535" s="3">
        <v>7475.1805461118602</v>
      </c>
      <c r="D535" s="4">
        <v>-8.1709518077934398</v>
      </c>
      <c r="E535" s="4">
        <v>11296.3447435546</v>
      </c>
      <c r="F535" s="3">
        <v>7475.1805461118602</v>
      </c>
      <c r="G535" s="3">
        <v>7475.1805461118602</v>
      </c>
      <c r="H535" s="3">
        <v>-1848.91340362303</v>
      </c>
      <c r="I535" s="3">
        <v>-1848.91340362303</v>
      </c>
      <c r="J535" s="3">
        <v>-1848.91340362303</v>
      </c>
      <c r="K535" s="3">
        <v>18.467935572779499</v>
      </c>
      <c r="L535" s="3">
        <v>18.467935572779499</v>
      </c>
      <c r="M535" s="3">
        <v>18.467935572779499</v>
      </c>
      <c r="N535" s="3">
        <v>-1867.3813391958099</v>
      </c>
      <c r="O535" s="3">
        <v>-1867.3813391958099</v>
      </c>
      <c r="P535" s="3">
        <v>-1867.3813391958099</v>
      </c>
      <c r="Q535" s="3">
        <v>0</v>
      </c>
      <c r="R535" s="3">
        <v>0</v>
      </c>
      <c r="S535" s="3">
        <v>0</v>
      </c>
      <c r="T535" s="4">
        <v>5626.2671424888304</v>
      </c>
    </row>
    <row r="536" spans="1:20" x14ac:dyDescent="0.2">
      <c r="A536" s="3">
        <v>534</v>
      </c>
      <c r="B536" s="5">
        <v>43270</v>
      </c>
      <c r="C536" s="3">
        <v>7461.5716136405199</v>
      </c>
      <c r="D536" s="4">
        <v>315.97427685905899</v>
      </c>
      <c r="E536" s="4">
        <v>11239.880058250899</v>
      </c>
      <c r="F536" s="3">
        <v>7461.5716136405199</v>
      </c>
      <c r="G536" s="3">
        <v>7461.5716136405199</v>
      </c>
      <c r="H536" s="3">
        <v>-1853.2880962069</v>
      </c>
      <c r="I536" s="3">
        <v>-1853.2880962069</v>
      </c>
      <c r="J536" s="3">
        <v>-1853.2880962069</v>
      </c>
      <c r="K536" s="3">
        <v>2.0541486792960799</v>
      </c>
      <c r="L536" s="3">
        <v>2.0541486792960799</v>
      </c>
      <c r="M536" s="3">
        <v>2.0541486792960799</v>
      </c>
      <c r="N536" s="3">
        <v>-1855.3422448862</v>
      </c>
      <c r="O536" s="3">
        <v>-1855.3422448862</v>
      </c>
      <c r="P536" s="3">
        <v>-1855.3422448862</v>
      </c>
      <c r="Q536" s="3">
        <v>0</v>
      </c>
      <c r="R536" s="3">
        <v>0</v>
      </c>
      <c r="S536" s="3">
        <v>0</v>
      </c>
      <c r="T536" s="4">
        <v>5608.2835174336096</v>
      </c>
    </row>
    <row r="537" spans="1:20" x14ac:dyDescent="0.2">
      <c r="A537" s="3">
        <v>535</v>
      </c>
      <c r="B537" s="5">
        <v>43271</v>
      </c>
      <c r="C537" s="3">
        <v>7447.9626811691696</v>
      </c>
      <c r="D537" s="4">
        <v>234.17012311867799</v>
      </c>
      <c r="E537" s="4">
        <v>11207.013564019901</v>
      </c>
      <c r="F537" s="3">
        <v>7447.9626811691696</v>
      </c>
      <c r="G537" s="3">
        <v>7447.9626811691696</v>
      </c>
      <c r="H537" s="3">
        <v>-1823.9090786740401</v>
      </c>
      <c r="I537" s="3">
        <v>-1823.9090786740401</v>
      </c>
      <c r="J537" s="3">
        <v>-1823.9090786740401</v>
      </c>
      <c r="K537" s="3">
        <v>27.238612978825198</v>
      </c>
      <c r="L537" s="3">
        <v>27.238612978825198</v>
      </c>
      <c r="M537" s="3">
        <v>27.238612978825198</v>
      </c>
      <c r="N537" s="3">
        <v>-1851.14769165287</v>
      </c>
      <c r="O537" s="3">
        <v>-1851.14769165287</v>
      </c>
      <c r="P537" s="3">
        <v>-1851.14769165287</v>
      </c>
      <c r="Q537" s="3">
        <v>0</v>
      </c>
      <c r="R537" s="3">
        <v>0</v>
      </c>
      <c r="S537" s="3">
        <v>0</v>
      </c>
      <c r="T537" s="4">
        <v>5624.0536024951198</v>
      </c>
    </row>
    <row r="538" spans="1:20" x14ac:dyDescent="0.2">
      <c r="A538" s="3">
        <v>536</v>
      </c>
      <c r="B538" s="5">
        <v>43272</v>
      </c>
      <c r="C538" s="3">
        <v>7434.3537486978203</v>
      </c>
      <c r="D538" s="4">
        <v>-65.543382308299599</v>
      </c>
      <c r="E538" s="4">
        <v>11185.8602731385</v>
      </c>
      <c r="F538" s="3">
        <v>7434.3537486978203</v>
      </c>
      <c r="G538" s="3">
        <v>7434.3537486978203</v>
      </c>
      <c r="H538" s="3">
        <v>-1897.00830748358</v>
      </c>
      <c r="I538" s="3">
        <v>-1897.00830748358</v>
      </c>
      <c r="J538" s="3">
        <v>-1897.00830748358</v>
      </c>
      <c r="K538" s="3">
        <v>-41.6886869113332</v>
      </c>
      <c r="L538" s="3">
        <v>-41.6886869113332</v>
      </c>
      <c r="M538" s="3">
        <v>-41.6886869113332</v>
      </c>
      <c r="N538" s="3">
        <v>-1855.31962057225</v>
      </c>
      <c r="O538" s="3">
        <v>-1855.31962057225</v>
      </c>
      <c r="P538" s="3">
        <v>-1855.31962057225</v>
      </c>
      <c r="Q538" s="3">
        <v>0</v>
      </c>
      <c r="R538" s="3">
        <v>0</v>
      </c>
      <c r="S538" s="3">
        <v>0</v>
      </c>
      <c r="T538" s="4">
        <v>5537.3454412142401</v>
      </c>
    </row>
    <row r="539" spans="1:20" x14ac:dyDescent="0.2">
      <c r="A539" s="3">
        <v>537</v>
      </c>
      <c r="B539" s="5">
        <v>43273</v>
      </c>
      <c r="C539" s="3">
        <v>7420.74481622648</v>
      </c>
      <c r="D539" s="4">
        <v>50.893692790797303</v>
      </c>
      <c r="E539" s="4">
        <v>11299.236827373499</v>
      </c>
      <c r="F539" s="3">
        <v>7420.74481622648</v>
      </c>
      <c r="G539" s="3">
        <v>7420.74481622648</v>
      </c>
      <c r="H539" s="3">
        <v>-1877.5925993186299</v>
      </c>
      <c r="I539" s="3">
        <v>-1877.5925993186299</v>
      </c>
      <c r="J539" s="3">
        <v>-1877.5925993186299</v>
      </c>
      <c r="K539" s="3">
        <v>-9.4212408815214701</v>
      </c>
      <c r="L539" s="3">
        <v>-9.4212408815214701</v>
      </c>
      <c r="M539" s="3">
        <v>-9.4212408815214701</v>
      </c>
      <c r="N539" s="3">
        <v>-1868.17135843711</v>
      </c>
      <c r="O539" s="3">
        <v>-1868.17135843711</v>
      </c>
      <c r="P539" s="3">
        <v>-1868.17135843711</v>
      </c>
      <c r="Q539" s="3">
        <v>0</v>
      </c>
      <c r="R539" s="3">
        <v>0</v>
      </c>
      <c r="S539" s="3">
        <v>0</v>
      </c>
      <c r="T539" s="4">
        <v>5543.1522169078398</v>
      </c>
    </row>
    <row r="540" spans="1:20" x14ac:dyDescent="0.2">
      <c r="A540" s="3">
        <v>538</v>
      </c>
      <c r="B540" s="5">
        <v>43274</v>
      </c>
      <c r="C540" s="3">
        <v>7407.1358837551297</v>
      </c>
      <c r="D540" s="4">
        <v>-38.278907066694003</v>
      </c>
      <c r="E540" s="4">
        <v>11034.338942058999</v>
      </c>
      <c r="F540" s="3">
        <v>7407.1358837551297</v>
      </c>
      <c r="G540" s="3">
        <v>7407.1358837551297</v>
      </c>
      <c r="H540" s="3">
        <v>-1875.7954100588699</v>
      </c>
      <c r="I540" s="3">
        <v>-1875.7954100588699</v>
      </c>
      <c r="J540" s="3">
        <v>-1875.7954100588699</v>
      </c>
      <c r="K540" s="3">
        <v>14.007316811786</v>
      </c>
      <c r="L540" s="3">
        <v>14.007316811786</v>
      </c>
      <c r="M540" s="3">
        <v>14.007316811786</v>
      </c>
      <c r="N540" s="3">
        <v>-1889.8027268706501</v>
      </c>
      <c r="O540" s="3">
        <v>-1889.8027268706501</v>
      </c>
      <c r="P540" s="3">
        <v>-1889.8027268706501</v>
      </c>
      <c r="Q540" s="3">
        <v>0</v>
      </c>
      <c r="R540" s="3">
        <v>0</v>
      </c>
      <c r="S540" s="3">
        <v>0</v>
      </c>
      <c r="T540" s="4">
        <v>5531.3404736962602</v>
      </c>
    </row>
    <row r="541" spans="1:20" x14ac:dyDescent="0.2">
      <c r="A541" s="3">
        <v>539</v>
      </c>
      <c r="B541" s="5">
        <v>43275</v>
      </c>
      <c r="C541" s="3">
        <v>7393.5269512837904</v>
      </c>
      <c r="D541" s="4">
        <v>-191.11236905545201</v>
      </c>
      <c r="E541" s="4">
        <v>11125.5469390086</v>
      </c>
      <c r="F541" s="3">
        <v>7393.5269512837904</v>
      </c>
      <c r="G541" s="3">
        <v>7393.5269512837904</v>
      </c>
      <c r="H541" s="3">
        <v>-1930.75736926585</v>
      </c>
      <c r="I541" s="3">
        <v>-1930.75736926585</v>
      </c>
      <c r="J541" s="3">
        <v>-1930.75736926585</v>
      </c>
      <c r="K541" s="3">
        <v>-10.658086249499901</v>
      </c>
      <c r="L541" s="3">
        <v>-10.658086249499901</v>
      </c>
      <c r="M541" s="3">
        <v>-10.658086249499901</v>
      </c>
      <c r="N541" s="3">
        <v>-1920.09928301635</v>
      </c>
      <c r="O541" s="3">
        <v>-1920.09928301635</v>
      </c>
      <c r="P541" s="3">
        <v>-1920.09928301635</v>
      </c>
      <c r="Q541" s="3">
        <v>0</v>
      </c>
      <c r="R541" s="3">
        <v>0</v>
      </c>
      <c r="S541" s="3">
        <v>0</v>
      </c>
      <c r="T541" s="4">
        <v>5462.7695820179297</v>
      </c>
    </row>
    <row r="542" spans="1:20" x14ac:dyDescent="0.2">
      <c r="A542" s="3">
        <v>540</v>
      </c>
      <c r="B542" s="5">
        <v>43276</v>
      </c>
      <c r="C542" s="3">
        <v>7379.9180188124401</v>
      </c>
      <c r="D542" s="4">
        <v>-403.73785607168702</v>
      </c>
      <c r="E542" s="4">
        <v>10838.8127268522</v>
      </c>
      <c r="F542" s="3">
        <v>7379.9180188124401</v>
      </c>
      <c r="G542" s="3">
        <v>7379.9180188124401</v>
      </c>
      <c r="H542" s="3">
        <v>-1940.2677553872199</v>
      </c>
      <c r="I542" s="3">
        <v>-1940.2677553872199</v>
      </c>
      <c r="J542" s="3">
        <v>-1940.2677553872199</v>
      </c>
      <c r="K542" s="3">
        <v>18.467935572734898</v>
      </c>
      <c r="L542" s="3">
        <v>18.467935572734898</v>
      </c>
      <c r="M542" s="3">
        <v>18.467935572734898</v>
      </c>
      <c r="N542" s="3">
        <v>-1958.73569095996</v>
      </c>
      <c r="O542" s="3">
        <v>-1958.73569095996</v>
      </c>
      <c r="P542" s="3">
        <v>-1958.73569095996</v>
      </c>
      <c r="Q542" s="3">
        <v>0</v>
      </c>
      <c r="R542" s="3">
        <v>0</v>
      </c>
      <c r="S542" s="3">
        <v>0</v>
      </c>
      <c r="T542" s="4">
        <v>5439.6502634252201</v>
      </c>
    </row>
    <row r="543" spans="1:20" x14ac:dyDescent="0.2">
      <c r="A543" s="3">
        <v>541</v>
      </c>
      <c r="B543" s="5">
        <v>43277</v>
      </c>
      <c r="C543" s="3">
        <v>7366.3090863410998</v>
      </c>
      <c r="D543" s="4">
        <v>-42.703012606794402</v>
      </c>
      <c r="E543" s="4">
        <v>11131.8635122654</v>
      </c>
      <c r="F543" s="3">
        <v>7366.3090863410998</v>
      </c>
      <c r="G543" s="3">
        <v>7366.3090863410998</v>
      </c>
      <c r="H543" s="3">
        <v>-2003.12899371444</v>
      </c>
      <c r="I543" s="3">
        <v>-2003.12899371444</v>
      </c>
      <c r="J543" s="3">
        <v>-2003.12899371444</v>
      </c>
      <c r="K543" s="3">
        <v>2.0541486793025001</v>
      </c>
      <c r="L543" s="3">
        <v>2.0541486793025001</v>
      </c>
      <c r="M543" s="3">
        <v>2.0541486793025001</v>
      </c>
      <c r="N543" s="3">
        <v>-2005.1831423937399</v>
      </c>
      <c r="O543" s="3">
        <v>-2005.1831423937399</v>
      </c>
      <c r="P543" s="3">
        <v>-2005.1831423937399</v>
      </c>
      <c r="Q543" s="3">
        <v>0</v>
      </c>
      <c r="R543" s="3">
        <v>0</v>
      </c>
      <c r="S543" s="3">
        <v>0</v>
      </c>
      <c r="T543" s="4">
        <v>5363.1800926266496</v>
      </c>
    </row>
    <row r="544" spans="1:20" x14ac:dyDescent="0.2">
      <c r="A544" s="3">
        <v>542</v>
      </c>
      <c r="B544" s="5">
        <v>43278</v>
      </c>
      <c r="C544" s="3">
        <v>7352.7001538697496</v>
      </c>
      <c r="D544" s="4">
        <v>-391.39127362071002</v>
      </c>
      <c r="E544" s="4">
        <v>10959.936101879999</v>
      </c>
      <c r="F544" s="3">
        <v>7352.7001538697496</v>
      </c>
      <c r="G544" s="3">
        <v>7352.7001538697496</v>
      </c>
      <c r="H544" s="3">
        <v>-2031.48205281063</v>
      </c>
      <c r="I544" s="3">
        <v>-2031.48205281063</v>
      </c>
      <c r="J544" s="3">
        <v>-2031.48205281063</v>
      </c>
      <c r="K544" s="3">
        <v>27.238612978839999</v>
      </c>
      <c r="L544" s="3">
        <v>27.238612978839999</v>
      </c>
      <c r="M544" s="3">
        <v>27.238612978839999</v>
      </c>
      <c r="N544" s="3">
        <v>-2058.7206657894699</v>
      </c>
      <c r="O544" s="3">
        <v>-2058.7206657894699</v>
      </c>
      <c r="P544" s="3">
        <v>-2058.7206657894699</v>
      </c>
      <c r="Q544" s="3">
        <v>0</v>
      </c>
      <c r="R544" s="3">
        <v>0</v>
      </c>
      <c r="S544" s="3">
        <v>0</v>
      </c>
      <c r="T544" s="4">
        <v>5321.2181010591203</v>
      </c>
    </row>
    <row r="545" spans="1:20" x14ac:dyDescent="0.2">
      <c r="A545" s="3">
        <v>543</v>
      </c>
      <c r="B545" s="5">
        <v>43279</v>
      </c>
      <c r="C545" s="3">
        <v>7339.0912213984002</v>
      </c>
      <c r="D545" s="4">
        <v>-271.383119293118</v>
      </c>
      <c r="E545" s="4">
        <v>10549.3929991114</v>
      </c>
      <c r="F545" s="3">
        <v>7339.0912213984002</v>
      </c>
      <c r="G545" s="3">
        <v>7339.0912213984002</v>
      </c>
      <c r="H545" s="3">
        <v>-2160.1387738961898</v>
      </c>
      <c r="I545" s="3">
        <v>-2160.1387738961898</v>
      </c>
      <c r="J545" s="3">
        <v>-2160.1387738961898</v>
      </c>
      <c r="K545" s="3">
        <v>-41.688686911431702</v>
      </c>
      <c r="L545" s="3">
        <v>-41.688686911431702</v>
      </c>
      <c r="M545" s="3">
        <v>-41.688686911431702</v>
      </c>
      <c r="N545" s="3">
        <v>-2118.4500869847602</v>
      </c>
      <c r="O545" s="3">
        <v>-2118.4500869847602</v>
      </c>
      <c r="P545" s="3">
        <v>-2118.4500869847602</v>
      </c>
      <c r="Q545" s="3">
        <v>0</v>
      </c>
      <c r="R545" s="3">
        <v>0</v>
      </c>
      <c r="S545" s="3">
        <v>0</v>
      </c>
      <c r="T545" s="4">
        <v>5178.9524475022099</v>
      </c>
    </row>
    <row r="546" spans="1:20" x14ac:dyDescent="0.2">
      <c r="A546" s="3">
        <v>544</v>
      </c>
      <c r="B546" s="5">
        <v>43280</v>
      </c>
      <c r="C546" s="3">
        <v>7325.4822797219904</v>
      </c>
      <c r="D546" s="4">
        <v>-282.40488528845702</v>
      </c>
      <c r="E546" s="4">
        <v>10755.620119826201</v>
      </c>
      <c r="F546" s="3">
        <v>7325.4822797219904</v>
      </c>
      <c r="G546" s="3">
        <v>7325.4822797219904</v>
      </c>
      <c r="H546" s="3">
        <v>-2192.7355731601101</v>
      </c>
      <c r="I546" s="3">
        <v>-2192.7355731601101</v>
      </c>
      <c r="J546" s="3">
        <v>-2192.7355731601101</v>
      </c>
      <c r="K546" s="3">
        <v>-9.4212408817424702</v>
      </c>
      <c r="L546" s="3">
        <v>-9.4212408817424702</v>
      </c>
      <c r="M546" s="3">
        <v>-9.4212408817424702</v>
      </c>
      <c r="N546" s="3">
        <v>-2183.3143322783699</v>
      </c>
      <c r="O546" s="3">
        <v>-2183.3143322783699</v>
      </c>
      <c r="P546" s="3">
        <v>-2183.3143322783699</v>
      </c>
      <c r="Q546" s="3">
        <v>0</v>
      </c>
      <c r="R546" s="3">
        <v>0</v>
      </c>
      <c r="S546" s="3">
        <v>0</v>
      </c>
      <c r="T546" s="4">
        <v>5132.7467065618803</v>
      </c>
    </row>
    <row r="547" spans="1:20" x14ac:dyDescent="0.2">
      <c r="A547" s="3">
        <v>545</v>
      </c>
      <c r="B547" s="5">
        <v>43281</v>
      </c>
      <c r="C547" s="3">
        <v>7311.8733380455797</v>
      </c>
      <c r="D547" s="4">
        <v>-490.64701035567703</v>
      </c>
      <c r="E547" s="4">
        <v>10596.2309615372</v>
      </c>
      <c r="F547" s="3">
        <v>7311.8733380455797</v>
      </c>
      <c r="G547" s="3">
        <v>7311.8733380455797</v>
      </c>
      <c r="H547" s="3">
        <v>-2238.1113824260601</v>
      </c>
      <c r="I547" s="3">
        <v>-2238.1113824260601</v>
      </c>
      <c r="J547" s="3">
        <v>-2238.1113824260601</v>
      </c>
      <c r="K547" s="3">
        <v>14.0073168116598</v>
      </c>
      <c r="L547" s="3">
        <v>14.0073168116598</v>
      </c>
      <c r="M547" s="3">
        <v>14.0073168116598</v>
      </c>
      <c r="N547" s="3">
        <v>-2252.1186992377202</v>
      </c>
      <c r="O547" s="3">
        <v>-2252.1186992377202</v>
      </c>
      <c r="P547" s="3">
        <v>-2252.1186992377202</v>
      </c>
      <c r="Q547" s="3">
        <v>0</v>
      </c>
      <c r="R547" s="3">
        <v>0</v>
      </c>
      <c r="S547" s="3">
        <v>0</v>
      </c>
      <c r="T547" s="4">
        <v>5073.7619556195104</v>
      </c>
    </row>
    <row r="548" spans="1:20" x14ac:dyDescent="0.2">
      <c r="A548" s="3">
        <v>546</v>
      </c>
      <c r="B548" s="5">
        <v>43282</v>
      </c>
      <c r="C548" s="3">
        <v>7298.2643963691698</v>
      </c>
      <c r="D548" s="4">
        <v>-623.59791357254096</v>
      </c>
      <c r="E548" s="4">
        <v>10338.963529602001</v>
      </c>
      <c r="F548" s="3">
        <v>7298.2643963691698</v>
      </c>
      <c r="G548" s="3">
        <v>7298.2643963691698</v>
      </c>
      <c r="H548" s="3">
        <v>-2334.2127481678799</v>
      </c>
      <c r="I548" s="3">
        <v>-2334.2127481678799</v>
      </c>
      <c r="J548" s="3">
        <v>-2334.2127481678799</v>
      </c>
      <c r="K548" s="3">
        <v>-10.658086249665599</v>
      </c>
      <c r="L548" s="3">
        <v>-10.658086249665599</v>
      </c>
      <c r="M548" s="3">
        <v>-10.658086249665599</v>
      </c>
      <c r="N548" s="3">
        <v>-2323.5546619182201</v>
      </c>
      <c r="O548" s="3">
        <v>-2323.5546619182201</v>
      </c>
      <c r="P548" s="3">
        <v>-2323.5546619182201</v>
      </c>
      <c r="Q548" s="3">
        <v>0</v>
      </c>
      <c r="R548" s="3">
        <v>0</v>
      </c>
      <c r="S548" s="3">
        <v>0</v>
      </c>
      <c r="T548" s="4">
        <v>4964.0516482012799</v>
      </c>
    </row>
    <row r="549" spans="1:20" x14ac:dyDescent="0.2">
      <c r="A549" s="3">
        <v>547</v>
      </c>
      <c r="B549" s="5">
        <v>43283</v>
      </c>
      <c r="C549" s="3">
        <v>7284.65545469275</v>
      </c>
      <c r="D549" s="4">
        <v>-931.82229643049197</v>
      </c>
      <c r="E549" s="4">
        <v>10432.942902147401</v>
      </c>
      <c r="F549" s="3">
        <v>7284.65545469275</v>
      </c>
      <c r="G549" s="3">
        <v>7284.65545469275</v>
      </c>
      <c r="H549" s="3">
        <v>-2377.7577917047001</v>
      </c>
      <c r="I549" s="3">
        <v>-2377.7577917047001</v>
      </c>
      <c r="J549" s="3">
        <v>-2377.7577917047001</v>
      </c>
      <c r="K549" s="3">
        <v>18.4679355727658</v>
      </c>
      <c r="L549" s="3">
        <v>18.4679355727658</v>
      </c>
      <c r="M549" s="3">
        <v>18.4679355727658</v>
      </c>
      <c r="N549" s="3">
        <v>-2396.22572727746</v>
      </c>
      <c r="O549" s="3">
        <v>-2396.22572727746</v>
      </c>
      <c r="P549" s="3">
        <v>-2396.22572727746</v>
      </c>
      <c r="Q549" s="3">
        <v>0</v>
      </c>
      <c r="R549" s="3">
        <v>0</v>
      </c>
      <c r="S549" s="3">
        <v>0</v>
      </c>
      <c r="T549" s="4">
        <v>4906.8976629880499</v>
      </c>
    </row>
    <row r="550" spans="1:20" x14ac:dyDescent="0.2">
      <c r="A550" s="3">
        <v>548</v>
      </c>
      <c r="B550" s="5">
        <v>43284</v>
      </c>
      <c r="C550" s="3">
        <v>7271.0465130163402</v>
      </c>
      <c r="D550" s="4">
        <v>-908.20397284523801</v>
      </c>
      <c r="E550" s="4">
        <v>10428.7092844252</v>
      </c>
      <c r="F550" s="3">
        <v>7271.0465130163402</v>
      </c>
      <c r="G550" s="3">
        <v>7271.0465130163402</v>
      </c>
      <c r="H550" s="3">
        <v>-2466.62067066907</v>
      </c>
      <c r="I550" s="3">
        <v>-2466.62067066907</v>
      </c>
      <c r="J550" s="3">
        <v>-2466.62067066907</v>
      </c>
      <c r="K550" s="3">
        <v>2.0541486793089101</v>
      </c>
      <c r="L550" s="3">
        <v>2.0541486793089101</v>
      </c>
      <c r="M550" s="3">
        <v>2.0541486793089101</v>
      </c>
      <c r="N550" s="3">
        <v>-2468.67481934838</v>
      </c>
      <c r="O550" s="3">
        <v>-2468.67481934838</v>
      </c>
      <c r="P550" s="3">
        <v>-2468.67481934838</v>
      </c>
      <c r="Q550" s="3">
        <v>0</v>
      </c>
      <c r="R550" s="3">
        <v>0</v>
      </c>
      <c r="S550" s="3">
        <v>0</v>
      </c>
      <c r="T550" s="4">
        <v>4804.4258423472702</v>
      </c>
    </row>
    <row r="551" spans="1:20" x14ac:dyDescent="0.2">
      <c r="A551" s="3">
        <v>549</v>
      </c>
      <c r="B551" s="5">
        <v>43285</v>
      </c>
      <c r="C551" s="3">
        <v>7257.4375713399304</v>
      </c>
      <c r="D551" s="4">
        <v>-888.39112442702105</v>
      </c>
      <c r="E551" s="4">
        <v>10002.4748483898</v>
      </c>
      <c r="F551" s="3">
        <v>7257.4375713399304</v>
      </c>
      <c r="G551" s="3">
        <v>7257.4375713399304</v>
      </c>
      <c r="H551" s="3">
        <v>-2512.1740251564302</v>
      </c>
      <c r="I551" s="3">
        <v>-2512.1740251564302</v>
      </c>
      <c r="J551" s="3">
        <v>-2512.1740251564302</v>
      </c>
      <c r="K551" s="3">
        <v>27.238612978798901</v>
      </c>
      <c r="L551" s="3">
        <v>27.238612978798901</v>
      </c>
      <c r="M551" s="3">
        <v>27.238612978798901</v>
      </c>
      <c r="N551" s="3">
        <v>-2539.4126381352298</v>
      </c>
      <c r="O551" s="3">
        <v>-2539.4126381352298</v>
      </c>
      <c r="P551" s="3">
        <v>-2539.4126381352298</v>
      </c>
      <c r="Q551" s="3">
        <v>0</v>
      </c>
      <c r="R551" s="3">
        <v>0</v>
      </c>
      <c r="S551" s="3">
        <v>0</v>
      </c>
      <c r="T551" s="4">
        <v>4745.2635461834898</v>
      </c>
    </row>
    <row r="552" spans="1:20" x14ac:dyDescent="0.2">
      <c r="A552" s="3">
        <v>550</v>
      </c>
      <c r="B552" s="5">
        <v>43286</v>
      </c>
      <c r="C552" s="3">
        <v>7243.8286296635097</v>
      </c>
      <c r="D552" s="4">
        <v>-827.80296696754397</v>
      </c>
      <c r="E552" s="4">
        <v>9950.99438154977</v>
      </c>
      <c r="F552" s="3">
        <v>7243.8286296635097</v>
      </c>
      <c r="G552" s="3">
        <v>7243.8286296635097</v>
      </c>
      <c r="H552" s="3">
        <v>-2648.63510880985</v>
      </c>
      <c r="I552" s="3">
        <v>-2648.63510880985</v>
      </c>
      <c r="J552" s="3">
        <v>-2648.63510880985</v>
      </c>
      <c r="K552" s="3">
        <v>-41.688686911273003</v>
      </c>
      <c r="L552" s="3">
        <v>-41.688686911273003</v>
      </c>
      <c r="M552" s="3">
        <v>-41.688686911273003</v>
      </c>
      <c r="N552" s="3">
        <v>-2606.94642189858</v>
      </c>
      <c r="O552" s="3">
        <v>-2606.94642189858</v>
      </c>
      <c r="P552" s="3">
        <v>-2606.94642189858</v>
      </c>
      <c r="Q552" s="3">
        <v>0</v>
      </c>
      <c r="R552" s="3">
        <v>0</v>
      </c>
      <c r="S552" s="3">
        <v>0</v>
      </c>
      <c r="T552" s="4">
        <v>4595.1935208536597</v>
      </c>
    </row>
    <row r="553" spans="1:20" x14ac:dyDescent="0.2">
      <c r="A553" s="3">
        <v>551</v>
      </c>
      <c r="B553" s="5">
        <v>43287</v>
      </c>
      <c r="C553" s="3">
        <v>7230.2196879870999</v>
      </c>
      <c r="D553" s="4">
        <v>-1472.73512699101</v>
      </c>
      <c r="E553" s="4">
        <v>10039.507684339</v>
      </c>
      <c r="F553" s="3">
        <v>7230.2196879870999</v>
      </c>
      <c r="G553" s="3">
        <v>7230.2196879870999</v>
      </c>
      <c r="H553" s="3">
        <v>-2679.2297758664699</v>
      </c>
      <c r="I553" s="3">
        <v>-2679.2297758664699</v>
      </c>
      <c r="J553" s="3">
        <v>-2679.2297758664699</v>
      </c>
      <c r="K553" s="3">
        <v>-9.4212408816059607</v>
      </c>
      <c r="L553" s="3">
        <v>-9.4212408816059607</v>
      </c>
      <c r="M553" s="3">
        <v>-9.4212408816059607</v>
      </c>
      <c r="N553" s="3">
        <v>-2669.8085349848602</v>
      </c>
      <c r="O553" s="3">
        <v>-2669.8085349848602</v>
      </c>
      <c r="P553" s="3">
        <v>-2669.8085349848602</v>
      </c>
      <c r="Q553" s="3">
        <v>0</v>
      </c>
      <c r="R553" s="3">
        <v>0</v>
      </c>
      <c r="S553" s="3">
        <v>0</v>
      </c>
      <c r="T553" s="4">
        <v>4550.9899121206299</v>
      </c>
    </row>
    <row r="554" spans="1:20" x14ac:dyDescent="0.2">
      <c r="A554" s="3">
        <v>552</v>
      </c>
      <c r="B554" s="5">
        <v>43288</v>
      </c>
      <c r="C554" s="3">
        <v>7216.61074631069</v>
      </c>
      <c r="D554" s="4">
        <v>-1057.46387755662</v>
      </c>
      <c r="E554" s="4">
        <v>9785.4639812402693</v>
      </c>
      <c r="F554" s="3">
        <v>7216.61074631069</v>
      </c>
      <c r="G554" s="3">
        <v>7216.61074631069</v>
      </c>
      <c r="H554" s="3">
        <v>-2712.5769920657399</v>
      </c>
      <c r="I554" s="3">
        <v>-2712.5769920657399</v>
      </c>
      <c r="J554" s="3">
        <v>-2712.5769920657399</v>
      </c>
      <c r="K554" s="3">
        <v>14.007316811849799</v>
      </c>
      <c r="L554" s="3">
        <v>14.007316811849799</v>
      </c>
      <c r="M554" s="3">
        <v>14.007316811849799</v>
      </c>
      <c r="N554" s="3">
        <v>-2726.58430887759</v>
      </c>
      <c r="O554" s="3">
        <v>-2726.58430887759</v>
      </c>
      <c r="P554" s="3">
        <v>-2726.58430887759</v>
      </c>
      <c r="Q554" s="3">
        <v>0</v>
      </c>
      <c r="R554" s="3">
        <v>0</v>
      </c>
      <c r="S554" s="3">
        <v>0</v>
      </c>
      <c r="T554" s="4">
        <v>4504.0337542449497</v>
      </c>
    </row>
    <row r="555" spans="1:20" x14ac:dyDescent="0.2">
      <c r="A555" s="3">
        <v>553</v>
      </c>
      <c r="B555" s="5">
        <v>43289</v>
      </c>
      <c r="C555" s="3">
        <v>7203.0018046342702</v>
      </c>
      <c r="D555" s="4">
        <v>-1006.63958049374</v>
      </c>
      <c r="E555" s="4">
        <v>10030.2279171154</v>
      </c>
      <c r="F555" s="3">
        <v>7203.0018046342702</v>
      </c>
      <c r="G555" s="3">
        <v>7203.0018046342702</v>
      </c>
      <c r="H555" s="3">
        <v>-2786.5966679027501</v>
      </c>
      <c r="I555" s="3">
        <v>-2786.5966679027501</v>
      </c>
      <c r="J555" s="3">
        <v>-2786.5966679027501</v>
      </c>
      <c r="K555" s="3">
        <v>-10.6580862495811</v>
      </c>
      <c r="L555" s="3">
        <v>-10.6580862495811</v>
      </c>
      <c r="M555" s="3">
        <v>-10.6580862495811</v>
      </c>
      <c r="N555" s="3">
        <v>-2775.9385816531599</v>
      </c>
      <c r="O555" s="3">
        <v>-2775.9385816531599</v>
      </c>
      <c r="P555" s="3">
        <v>-2775.9385816531599</v>
      </c>
      <c r="Q555" s="3">
        <v>0</v>
      </c>
      <c r="R555" s="3">
        <v>0</v>
      </c>
      <c r="S555" s="3">
        <v>0</v>
      </c>
      <c r="T555" s="4">
        <v>4416.4051367315196</v>
      </c>
    </row>
    <row r="556" spans="1:20" x14ac:dyDescent="0.2">
      <c r="A556" s="3">
        <v>554</v>
      </c>
      <c r="B556" s="5">
        <v>43290</v>
      </c>
      <c r="C556" s="3">
        <v>7189.3928629578604</v>
      </c>
      <c r="D556" s="4">
        <v>-974.42719323112897</v>
      </c>
      <c r="E556" s="4">
        <v>9997.8553664212504</v>
      </c>
      <c r="F556" s="3">
        <v>7189.3928629578604</v>
      </c>
      <c r="G556" s="3">
        <v>7189.3928629578604</v>
      </c>
      <c r="H556" s="3">
        <v>-2798.1724747025901</v>
      </c>
      <c r="I556" s="3">
        <v>-2798.1724747025901</v>
      </c>
      <c r="J556" s="3">
        <v>-2798.1724747025901</v>
      </c>
      <c r="K556" s="3">
        <v>18.467935572721199</v>
      </c>
      <c r="L556" s="3">
        <v>18.467935572721199</v>
      </c>
      <c r="M556" s="3">
        <v>18.467935572721199</v>
      </c>
      <c r="N556" s="3">
        <v>-2816.6404102753099</v>
      </c>
      <c r="O556" s="3">
        <v>-2816.6404102753099</v>
      </c>
      <c r="P556" s="3">
        <v>-2816.6404102753099</v>
      </c>
      <c r="Q556" s="3">
        <v>0</v>
      </c>
      <c r="R556" s="3">
        <v>0</v>
      </c>
      <c r="S556" s="3">
        <v>0</v>
      </c>
      <c r="T556" s="4">
        <v>4391.2203882552603</v>
      </c>
    </row>
    <row r="557" spans="1:20" x14ac:dyDescent="0.2">
      <c r="A557" s="3">
        <v>555</v>
      </c>
      <c r="B557" s="5">
        <v>43291</v>
      </c>
      <c r="C557" s="3">
        <v>7175.7839212814497</v>
      </c>
      <c r="D557" s="4">
        <v>-1177.5598331547101</v>
      </c>
      <c r="E557" s="4">
        <v>10009.021933100899</v>
      </c>
      <c r="F557" s="3">
        <v>7175.7839212814497</v>
      </c>
      <c r="G557" s="3">
        <v>7175.7839212814497</v>
      </c>
      <c r="H557" s="3">
        <v>-2845.53132190611</v>
      </c>
      <c r="I557" s="3">
        <v>-2845.53132190611</v>
      </c>
      <c r="J557" s="3">
        <v>-2845.53132190611</v>
      </c>
      <c r="K557" s="3">
        <v>2.0541486792908499</v>
      </c>
      <c r="L557" s="3">
        <v>2.0541486792908499</v>
      </c>
      <c r="M557" s="3">
        <v>2.0541486792908499</v>
      </c>
      <c r="N557" s="3">
        <v>-2847.5854705853999</v>
      </c>
      <c r="O557" s="3">
        <v>-2847.5854705853999</v>
      </c>
      <c r="P557" s="3">
        <v>-2847.5854705853999</v>
      </c>
      <c r="Q557" s="3">
        <v>0</v>
      </c>
      <c r="R557" s="3">
        <v>0</v>
      </c>
      <c r="S557" s="3">
        <v>0</v>
      </c>
      <c r="T557" s="4">
        <v>4330.2525993753397</v>
      </c>
    </row>
    <row r="558" spans="1:20" x14ac:dyDescent="0.2">
      <c r="A558" s="3">
        <v>556</v>
      </c>
      <c r="B558" s="5">
        <v>43292</v>
      </c>
      <c r="C558" s="3">
        <v>7162.1749796050299</v>
      </c>
      <c r="D558" s="4">
        <v>-1483.81975973459</v>
      </c>
      <c r="E558" s="4">
        <v>9970.2027459580295</v>
      </c>
      <c r="F558" s="3">
        <v>7162.1749796050299</v>
      </c>
      <c r="G558" s="3">
        <v>7162.1749796050299</v>
      </c>
      <c r="H558" s="3">
        <v>-2840.57709771279</v>
      </c>
      <c r="I558" s="3">
        <v>-2840.57709771279</v>
      </c>
      <c r="J558" s="3">
        <v>-2840.57709771279</v>
      </c>
      <c r="K558" s="3">
        <v>27.238612978969901</v>
      </c>
      <c r="L558" s="3">
        <v>27.238612978969901</v>
      </c>
      <c r="M558" s="3">
        <v>27.238612978969901</v>
      </c>
      <c r="N558" s="3">
        <v>-2867.8157106917602</v>
      </c>
      <c r="O558" s="3">
        <v>-2867.8157106917602</v>
      </c>
      <c r="P558" s="3">
        <v>-2867.8157106917602</v>
      </c>
      <c r="Q558" s="3">
        <v>0</v>
      </c>
      <c r="R558" s="3">
        <v>0</v>
      </c>
      <c r="S558" s="3">
        <v>0</v>
      </c>
      <c r="T558" s="4">
        <v>4321.5978818922404</v>
      </c>
    </row>
    <row r="559" spans="1:20" x14ac:dyDescent="0.2">
      <c r="A559" s="3">
        <v>557</v>
      </c>
      <c r="B559" s="5">
        <v>43293</v>
      </c>
      <c r="C559" s="3">
        <v>7148.5660379286201</v>
      </c>
      <c r="D559" s="4">
        <v>-1456.6380362321099</v>
      </c>
      <c r="E559" s="4">
        <v>9479.9503216371904</v>
      </c>
      <c r="F559" s="3">
        <v>7148.5660379286201</v>
      </c>
      <c r="G559" s="3">
        <v>7148.5660379286201</v>
      </c>
      <c r="H559" s="3">
        <v>-2918.2245705833202</v>
      </c>
      <c r="I559" s="3">
        <v>-2918.2245705833202</v>
      </c>
      <c r="J559" s="3">
        <v>-2918.2245705833202</v>
      </c>
      <c r="K559" s="3">
        <v>-41.688686911371597</v>
      </c>
      <c r="L559" s="3">
        <v>-41.688686911371597</v>
      </c>
      <c r="M559" s="3">
        <v>-41.688686911371597</v>
      </c>
      <c r="N559" s="3">
        <v>-2876.5358836719502</v>
      </c>
      <c r="O559" s="3">
        <v>-2876.5358836719502</v>
      </c>
      <c r="P559" s="3">
        <v>-2876.5358836719502</v>
      </c>
      <c r="Q559" s="3">
        <v>0</v>
      </c>
      <c r="R559" s="3">
        <v>0</v>
      </c>
      <c r="S559" s="3">
        <v>0</v>
      </c>
      <c r="T559" s="4">
        <v>4230.3414673452999</v>
      </c>
    </row>
    <row r="560" spans="1:20" x14ac:dyDescent="0.2">
      <c r="A560" s="3">
        <v>558</v>
      </c>
      <c r="B560" s="5">
        <v>43294</v>
      </c>
      <c r="C560" s="3">
        <v>7134.9570962522102</v>
      </c>
      <c r="D560" s="4">
        <v>-1429.97644082744</v>
      </c>
      <c r="E560" s="4">
        <v>9804.7904754606498</v>
      </c>
      <c r="F560" s="3">
        <v>7134.9570962522102</v>
      </c>
      <c r="G560" s="3">
        <v>7134.9570962522102</v>
      </c>
      <c r="H560" s="3">
        <v>-2882.5478947471502</v>
      </c>
      <c r="I560" s="3">
        <v>-2882.5478947471502</v>
      </c>
      <c r="J560" s="3">
        <v>-2882.5478947471502</v>
      </c>
      <c r="K560" s="3">
        <v>-9.4212408816145405</v>
      </c>
      <c r="L560" s="3">
        <v>-9.4212408816145405</v>
      </c>
      <c r="M560" s="3">
        <v>-9.4212408816145405</v>
      </c>
      <c r="N560" s="3">
        <v>-2873.12665386554</v>
      </c>
      <c r="O560" s="3">
        <v>-2873.12665386554</v>
      </c>
      <c r="P560" s="3">
        <v>-2873.12665386554</v>
      </c>
      <c r="Q560" s="3">
        <v>0</v>
      </c>
      <c r="R560" s="3">
        <v>0</v>
      </c>
      <c r="S560" s="3">
        <v>0</v>
      </c>
      <c r="T560" s="4">
        <v>4252.4092015050501</v>
      </c>
    </row>
    <row r="561" spans="1:20" x14ac:dyDescent="0.2">
      <c r="A561" s="3">
        <v>559</v>
      </c>
      <c r="B561" s="5">
        <v>43295</v>
      </c>
      <c r="C561" s="3">
        <v>7121.3481545757904</v>
      </c>
      <c r="D561" s="4">
        <v>-1322.73262809567</v>
      </c>
      <c r="E561" s="4">
        <v>9885.9448678579902</v>
      </c>
      <c r="F561" s="3">
        <v>7121.3481545757904</v>
      </c>
      <c r="G561" s="3">
        <v>7121.3481545757904</v>
      </c>
      <c r="H561" s="3">
        <v>-2843.1467292511702</v>
      </c>
      <c r="I561" s="3">
        <v>-2843.1467292511702</v>
      </c>
      <c r="J561" s="3">
        <v>-2843.1467292511702</v>
      </c>
      <c r="K561" s="3">
        <v>14.0073168117399</v>
      </c>
      <c r="L561" s="3">
        <v>14.0073168117399</v>
      </c>
      <c r="M561" s="3">
        <v>14.0073168117399</v>
      </c>
      <c r="N561" s="3">
        <v>-2857.1540460629099</v>
      </c>
      <c r="O561" s="3">
        <v>-2857.1540460629099</v>
      </c>
      <c r="P561" s="3">
        <v>-2857.1540460629099</v>
      </c>
      <c r="Q561" s="3">
        <v>0</v>
      </c>
      <c r="R561" s="3">
        <v>0</v>
      </c>
      <c r="S561" s="3">
        <v>0</v>
      </c>
      <c r="T561" s="4">
        <v>4278.2014253246198</v>
      </c>
    </row>
    <row r="562" spans="1:20" x14ac:dyDescent="0.2">
      <c r="A562" s="3">
        <v>560</v>
      </c>
      <c r="B562" s="5">
        <v>43296</v>
      </c>
      <c r="C562" s="3">
        <v>7107.7392128993797</v>
      </c>
      <c r="D562" s="4">
        <v>-950.71480280192498</v>
      </c>
      <c r="E562" s="4">
        <v>9524.1261451351893</v>
      </c>
      <c r="F562" s="3">
        <v>7107.7392128993797</v>
      </c>
      <c r="G562" s="3">
        <v>7107.7392128993797</v>
      </c>
      <c r="H562" s="3">
        <v>-2839.0331732787699</v>
      </c>
      <c r="I562" s="3">
        <v>-2839.0331732787699</v>
      </c>
      <c r="J562" s="3">
        <v>-2839.0331732787699</v>
      </c>
      <c r="K562" s="3">
        <v>-10.658086249588299</v>
      </c>
      <c r="L562" s="3">
        <v>-10.658086249588299</v>
      </c>
      <c r="M562" s="3">
        <v>-10.658086249588299</v>
      </c>
      <c r="N562" s="3">
        <v>-2828.3750870291801</v>
      </c>
      <c r="O562" s="3">
        <v>-2828.3750870291801</v>
      </c>
      <c r="P562" s="3">
        <v>-2828.3750870291801</v>
      </c>
      <c r="Q562" s="3">
        <v>0</v>
      </c>
      <c r="R562" s="3">
        <v>0</v>
      </c>
      <c r="S562" s="3">
        <v>0</v>
      </c>
      <c r="T562" s="4">
        <v>4268.7060396206098</v>
      </c>
    </row>
    <row r="563" spans="1:20" x14ac:dyDescent="0.2">
      <c r="A563" s="3">
        <v>561</v>
      </c>
      <c r="B563" s="5">
        <v>43297</v>
      </c>
      <c r="C563" s="3">
        <v>7094.1302712229699</v>
      </c>
      <c r="D563" s="4">
        <v>-1303.03798966043</v>
      </c>
      <c r="E563" s="4">
        <v>10072.524793008601</v>
      </c>
      <c r="F563" s="3">
        <v>7094.1302712229699</v>
      </c>
      <c r="G563" s="3">
        <v>7094.1302712229699</v>
      </c>
      <c r="H563" s="3">
        <v>-2768.2716366546301</v>
      </c>
      <c r="I563" s="3">
        <v>-2768.2716366546301</v>
      </c>
      <c r="J563" s="3">
        <v>-2768.2716366546301</v>
      </c>
      <c r="K563" s="3">
        <v>18.467935572789798</v>
      </c>
      <c r="L563" s="3">
        <v>18.467935572789798</v>
      </c>
      <c r="M563" s="3">
        <v>18.467935572789798</v>
      </c>
      <c r="N563" s="3">
        <v>-2786.73957222742</v>
      </c>
      <c r="O563" s="3">
        <v>-2786.73957222742</v>
      </c>
      <c r="P563" s="3">
        <v>-2786.73957222742</v>
      </c>
      <c r="Q563" s="3">
        <v>0</v>
      </c>
      <c r="R563" s="3">
        <v>0</v>
      </c>
      <c r="S563" s="3">
        <v>0</v>
      </c>
      <c r="T563" s="4">
        <v>4325.8586345683298</v>
      </c>
    </row>
    <row r="564" spans="1:20" x14ac:dyDescent="0.2">
      <c r="A564" s="3">
        <v>562</v>
      </c>
      <c r="B564" s="5">
        <v>43298</v>
      </c>
      <c r="C564" s="3">
        <v>7080.5213295465601</v>
      </c>
      <c r="D564" s="4">
        <v>-934.99524018792795</v>
      </c>
      <c r="E564" s="4">
        <v>9988.0063524483994</v>
      </c>
      <c r="F564" s="3">
        <v>7080.5213295465601</v>
      </c>
      <c r="G564" s="3">
        <v>7080.5213295465601</v>
      </c>
      <c r="H564" s="3">
        <v>-2730.33382685589</v>
      </c>
      <c r="I564" s="3">
        <v>-2730.33382685589</v>
      </c>
      <c r="J564" s="3">
        <v>-2730.33382685589</v>
      </c>
      <c r="K564" s="3">
        <v>2.0541486793081298</v>
      </c>
      <c r="L564" s="3">
        <v>2.0541486793081298</v>
      </c>
      <c r="M564" s="3">
        <v>2.0541486793081298</v>
      </c>
      <c r="N564" s="3">
        <v>-2732.3879755352</v>
      </c>
      <c r="O564" s="3">
        <v>-2732.3879755352</v>
      </c>
      <c r="P564" s="3">
        <v>-2732.3879755352</v>
      </c>
      <c r="Q564" s="3">
        <v>0</v>
      </c>
      <c r="R564" s="3">
        <v>0</v>
      </c>
      <c r="S564" s="3">
        <v>0</v>
      </c>
      <c r="T564" s="4">
        <v>4350.18750269066</v>
      </c>
    </row>
    <row r="565" spans="1:20" x14ac:dyDescent="0.2">
      <c r="A565" s="3">
        <v>563</v>
      </c>
      <c r="B565" s="5">
        <v>43299</v>
      </c>
      <c r="C565" s="3">
        <v>7066.9123878701403</v>
      </c>
      <c r="D565" s="4">
        <v>-843.46936005785801</v>
      </c>
      <c r="E565" s="4">
        <v>10398.4492727994</v>
      </c>
      <c r="F565" s="3">
        <v>7066.9123878701403</v>
      </c>
      <c r="G565" s="3">
        <v>7066.9123878701403</v>
      </c>
      <c r="H565" s="3">
        <v>-2638.4069912366799</v>
      </c>
      <c r="I565" s="3">
        <v>-2638.4069912366799</v>
      </c>
      <c r="J565" s="3">
        <v>-2638.4069912366799</v>
      </c>
      <c r="K565" s="3">
        <v>27.238612978873</v>
      </c>
      <c r="L565" s="3">
        <v>27.238612978873</v>
      </c>
      <c r="M565" s="3">
        <v>27.238612978873</v>
      </c>
      <c r="N565" s="3">
        <v>-2665.6456042155501</v>
      </c>
      <c r="O565" s="3">
        <v>-2665.6456042155501</v>
      </c>
      <c r="P565" s="3">
        <v>-2665.6456042155501</v>
      </c>
      <c r="Q565" s="3">
        <v>0</v>
      </c>
      <c r="R565" s="3">
        <v>0</v>
      </c>
      <c r="S565" s="3">
        <v>0</v>
      </c>
      <c r="T565" s="4">
        <v>4428.5053966334599</v>
      </c>
    </row>
    <row r="566" spans="1:20" x14ac:dyDescent="0.2">
      <c r="A566" s="3">
        <v>564</v>
      </c>
      <c r="B566" s="5">
        <v>43300</v>
      </c>
      <c r="C566" s="3">
        <v>7053.3034461937305</v>
      </c>
      <c r="D566" s="4">
        <v>-1318.26384441337</v>
      </c>
      <c r="E566" s="4">
        <v>10246.176795679399</v>
      </c>
      <c r="F566" s="3">
        <v>7053.3034461937305</v>
      </c>
      <c r="G566" s="3">
        <v>7053.3034461937305</v>
      </c>
      <c r="H566" s="3">
        <v>-2628.7018704460102</v>
      </c>
      <c r="I566" s="3">
        <v>-2628.7018704460102</v>
      </c>
      <c r="J566" s="3">
        <v>-2628.7018704460102</v>
      </c>
      <c r="K566" s="3">
        <v>-41.688686911470199</v>
      </c>
      <c r="L566" s="3">
        <v>-41.688686911470199</v>
      </c>
      <c r="M566" s="3">
        <v>-41.688686911470199</v>
      </c>
      <c r="N566" s="3">
        <v>-2587.0131835345401</v>
      </c>
      <c r="O566" s="3">
        <v>-2587.0131835345401</v>
      </c>
      <c r="P566" s="3">
        <v>-2587.0131835345401</v>
      </c>
      <c r="Q566" s="3">
        <v>0</v>
      </c>
      <c r="R566" s="3">
        <v>0</v>
      </c>
      <c r="S566" s="3">
        <v>0</v>
      </c>
      <c r="T566" s="4">
        <v>4424.6015757477198</v>
      </c>
    </row>
    <row r="567" spans="1:20" x14ac:dyDescent="0.2">
      <c r="A567" s="3">
        <v>565</v>
      </c>
      <c r="B567" s="5">
        <v>43301</v>
      </c>
      <c r="C567" s="3">
        <v>7039.6945045173197</v>
      </c>
      <c r="D567" s="4">
        <v>-1217.95396432797</v>
      </c>
      <c r="E567" s="4">
        <v>10256.944441047801</v>
      </c>
      <c r="F567" s="3">
        <v>7039.6945045173197</v>
      </c>
      <c r="G567" s="3">
        <v>7039.6945045173197</v>
      </c>
      <c r="H567" s="3">
        <v>-2506.5753741641902</v>
      </c>
      <c r="I567" s="3">
        <v>-2506.5753741641902</v>
      </c>
      <c r="J567" s="3">
        <v>-2506.5753741641902</v>
      </c>
      <c r="K567" s="3">
        <v>-9.4212408816231203</v>
      </c>
      <c r="L567" s="3">
        <v>-9.4212408816231203</v>
      </c>
      <c r="M567" s="3">
        <v>-9.4212408816231203</v>
      </c>
      <c r="N567" s="3">
        <v>-2497.15413328257</v>
      </c>
      <c r="O567" s="3">
        <v>-2497.15413328257</v>
      </c>
      <c r="P567" s="3">
        <v>-2497.15413328257</v>
      </c>
      <c r="Q567" s="3">
        <v>0</v>
      </c>
      <c r="R567" s="3">
        <v>0</v>
      </c>
      <c r="S567" s="3">
        <v>0</v>
      </c>
      <c r="T567" s="4">
        <v>4533.1191303531205</v>
      </c>
    </row>
    <row r="568" spans="1:20" x14ac:dyDescent="0.2">
      <c r="A568" s="3">
        <v>566</v>
      </c>
      <c r="B568" s="5">
        <v>43302</v>
      </c>
      <c r="C568" s="3">
        <v>7026.0855628408999</v>
      </c>
      <c r="D568" s="4">
        <v>-1267.02271786452</v>
      </c>
      <c r="E568" s="4">
        <v>10453.277625659999</v>
      </c>
      <c r="F568" s="3">
        <v>7026.0855628408999</v>
      </c>
      <c r="G568" s="3">
        <v>7026.0855628408999</v>
      </c>
      <c r="H568" s="3">
        <v>-2382.8715534418302</v>
      </c>
      <c r="I568" s="3">
        <v>-2382.8715534418302</v>
      </c>
      <c r="J568" s="3">
        <v>-2382.8715534418302</v>
      </c>
      <c r="K568" s="3">
        <v>14.0073168117472</v>
      </c>
      <c r="L568" s="3">
        <v>14.0073168117472</v>
      </c>
      <c r="M568" s="3">
        <v>14.0073168117472</v>
      </c>
      <c r="N568" s="3">
        <v>-2396.8788702535799</v>
      </c>
      <c r="O568" s="3">
        <v>-2396.8788702535799</v>
      </c>
      <c r="P568" s="3">
        <v>-2396.8788702535799</v>
      </c>
      <c r="Q568" s="3">
        <v>0</v>
      </c>
      <c r="R568" s="3">
        <v>0</v>
      </c>
      <c r="S568" s="3">
        <v>0</v>
      </c>
      <c r="T568" s="4">
        <v>4643.2140093990702</v>
      </c>
    </row>
    <row r="569" spans="1:20" x14ac:dyDescent="0.2">
      <c r="A569" s="3">
        <v>567</v>
      </c>
      <c r="B569" s="5">
        <v>43303</v>
      </c>
      <c r="C569" s="3">
        <v>7012.4766211644901</v>
      </c>
      <c r="D569" s="4">
        <v>-646.59437008642499</v>
      </c>
      <c r="E569" s="4">
        <v>9949.9685617296109</v>
      </c>
      <c r="F569" s="3">
        <v>7012.4766211644901</v>
      </c>
      <c r="G569" s="3">
        <v>7012.4766211644901</v>
      </c>
      <c r="H569" s="3">
        <v>-2297.7846210027101</v>
      </c>
      <c r="I569" s="3">
        <v>-2297.7846210027101</v>
      </c>
      <c r="J569" s="3">
        <v>-2297.7846210027101</v>
      </c>
      <c r="K569" s="3">
        <v>-10.6580862496289</v>
      </c>
      <c r="L569" s="3">
        <v>-10.6580862496289</v>
      </c>
      <c r="M569" s="3">
        <v>-10.6580862496289</v>
      </c>
      <c r="N569" s="3">
        <v>-2287.1265347530798</v>
      </c>
      <c r="O569" s="3">
        <v>-2287.1265347530798</v>
      </c>
      <c r="P569" s="3">
        <v>-2287.1265347530798</v>
      </c>
      <c r="Q569" s="3">
        <v>0</v>
      </c>
      <c r="R569" s="3">
        <v>0</v>
      </c>
      <c r="S569" s="3">
        <v>0</v>
      </c>
      <c r="T569" s="4">
        <v>4714.69200016177</v>
      </c>
    </row>
    <row r="570" spans="1:20" x14ac:dyDescent="0.2">
      <c r="A570" s="3">
        <v>568</v>
      </c>
      <c r="B570" s="5">
        <v>43304</v>
      </c>
      <c r="C570" s="3">
        <v>6998.8676794880803</v>
      </c>
      <c r="D570" s="4">
        <v>-692.21250683773496</v>
      </c>
      <c r="E570" s="4">
        <v>10321.2952495892</v>
      </c>
      <c r="F570" s="3">
        <v>6998.8676794880803</v>
      </c>
      <c r="G570" s="3">
        <v>6998.8676794880803</v>
      </c>
      <c r="H570" s="3">
        <v>-2150.4766583534401</v>
      </c>
      <c r="I570" s="3">
        <v>-2150.4766583534401</v>
      </c>
      <c r="J570" s="3">
        <v>-2150.4766583534401</v>
      </c>
      <c r="K570" s="3">
        <v>18.467935572745201</v>
      </c>
      <c r="L570" s="3">
        <v>18.467935572745201</v>
      </c>
      <c r="M570" s="3">
        <v>18.467935572745201</v>
      </c>
      <c r="N570" s="3">
        <v>-2168.94459392619</v>
      </c>
      <c r="O570" s="3">
        <v>-2168.94459392619</v>
      </c>
      <c r="P570" s="3">
        <v>-2168.94459392619</v>
      </c>
      <c r="Q570" s="3">
        <v>0</v>
      </c>
      <c r="R570" s="3">
        <v>0</v>
      </c>
      <c r="S570" s="3">
        <v>0</v>
      </c>
      <c r="T570" s="4">
        <v>4848.3910211346301</v>
      </c>
    </row>
    <row r="571" spans="1:20" x14ac:dyDescent="0.2">
      <c r="A571" s="3">
        <v>569</v>
      </c>
      <c r="B571" s="5">
        <v>43305</v>
      </c>
      <c r="C571" s="3">
        <v>6985.2587378116596</v>
      </c>
      <c r="D571" s="4">
        <v>-888.34812432484898</v>
      </c>
      <c r="E571" s="4">
        <v>10481.8406553408</v>
      </c>
      <c r="F571" s="3">
        <v>6985.2587378116596</v>
      </c>
      <c r="G571" s="3">
        <v>6985.2587378116596</v>
      </c>
      <c r="H571" s="3">
        <v>-2041.4126700547099</v>
      </c>
      <c r="I571" s="3">
        <v>-2041.4126700547099</v>
      </c>
      <c r="J571" s="3">
        <v>-2041.4126700547099</v>
      </c>
      <c r="K571" s="3">
        <v>2.0541486793036801</v>
      </c>
      <c r="L571" s="3">
        <v>2.0541486793036801</v>
      </c>
      <c r="M571" s="3">
        <v>2.0541486793036801</v>
      </c>
      <c r="N571" s="3">
        <v>-2043.4668187340101</v>
      </c>
      <c r="O571" s="3">
        <v>-2043.4668187340101</v>
      </c>
      <c r="P571" s="3">
        <v>-2043.4668187340101</v>
      </c>
      <c r="Q571" s="3">
        <v>0</v>
      </c>
      <c r="R571" s="3">
        <v>0</v>
      </c>
      <c r="S571" s="3">
        <v>0</v>
      </c>
      <c r="T571" s="4">
        <v>4943.8460677569501</v>
      </c>
    </row>
    <row r="572" spans="1:20" x14ac:dyDescent="0.2">
      <c r="A572" s="3">
        <v>570</v>
      </c>
      <c r="B572" s="5">
        <v>43306</v>
      </c>
      <c r="C572" s="3">
        <v>6971.6497961352497</v>
      </c>
      <c r="D572" s="4">
        <v>-676.41416350357997</v>
      </c>
      <c r="E572" s="4">
        <v>10649.6192223815</v>
      </c>
      <c r="F572" s="3">
        <v>6971.6497961352497</v>
      </c>
      <c r="G572" s="3">
        <v>6971.6497961352497</v>
      </c>
      <c r="H572" s="3">
        <v>-1884.6515507407501</v>
      </c>
      <c r="I572" s="3">
        <v>-1884.6515507407501</v>
      </c>
      <c r="J572" s="3">
        <v>-1884.6515507407501</v>
      </c>
      <c r="K572" s="3">
        <v>27.238612978887701</v>
      </c>
      <c r="L572" s="3">
        <v>27.238612978887701</v>
      </c>
      <c r="M572" s="3">
        <v>27.238612978887701</v>
      </c>
      <c r="N572" s="3">
        <v>-1911.89016371963</v>
      </c>
      <c r="O572" s="3">
        <v>-1911.89016371963</v>
      </c>
      <c r="P572" s="3">
        <v>-1911.89016371963</v>
      </c>
      <c r="Q572" s="3">
        <v>0</v>
      </c>
      <c r="R572" s="3">
        <v>0</v>
      </c>
      <c r="S572" s="3">
        <v>0</v>
      </c>
      <c r="T572" s="4">
        <v>5086.9982453945004</v>
      </c>
    </row>
    <row r="573" spans="1:20" x14ac:dyDescent="0.2">
      <c r="A573" s="3">
        <v>571</v>
      </c>
      <c r="B573" s="5">
        <v>43307</v>
      </c>
      <c r="C573" s="3">
        <v>6958.0408544588399</v>
      </c>
      <c r="D573" s="4">
        <v>-737.81979850436301</v>
      </c>
      <c r="E573" s="4">
        <v>10356.162534381499</v>
      </c>
      <c r="F573" s="3">
        <v>6958.0408544588399</v>
      </c>
      <c r="G573" s="3">
        <v>6958.0408544588399</v>
      </c>
      <c r="H573" s="3">
        <v>-1817.1397853200699</v>
      </c>
      <c r="I573" s="3">
        <v>-1817.1397853200699</v>
      </c>
      <c r="J573" s="3">
        <v>-1817.1397853200699</v>
      </c>
      <c r="K573" s="3">
        <v>-41.688686911422899</v>
      </c>
      <c r="L573" s="3">
        <v>-41.688686911422899</v>
      </c>
      <c r="M573" s="3">
        <v>-41.688686911422899</v>
      </c>
      <c r="N573" s="3">
        <v>-1775.4510984086401</v>
      </c>
      <c r="O573" s="3">
        <v>-1775.4510984086401</v>
      </c>
      <c r="P573" s="3">
        <v>-1775.4510984086401</v>
      </c>
      <c r="Q573" s="3">
        <v>0</v>
      </c>
      <c r="R573" s="3">
        <v>0</v>
      </c>
      <c r="S573" s="3">
        <v>0</v>
      </c>
      <c r="T573" s="4">
        <v>5140.9010691387602</v>
      </c>
    </row>
    <row r="574" spans="1:20" x14ac:dyDescent="0.2">
      <c r="A574" s="3">
        <v>572</v>
      </c>
      <c r="B574" s="5">
        <v>43308</v>
      </c>
      <c r="C574" s="3">
        <v>6944.4319127824201</v>
      </c>
      <c r="D574" s="4">
        <v>-195.08089260772201</v>
      </c>
      <c r="E574" s="4">
        <v>10992.197446488301</v>
      </c>
      <c r="F574" s="3">
        <v>6944.4319127824201</v>
      </c>
      <c r="G574" s="3">
        <v>6944.4319127824201</v>
      </c>
      <c r="H574" s="3">
        <v>-1644.8231866538599</v>
      </c>
      <c r="I574" s="3">
        <v>-1644.8231866538599</v>
      </c>
      <c r="J574" s="3">
        <v>-1644.8231866538599</v>
      </c>
      <c r="K574" s="3">
        <v>-9.4212408816990294</v>
      </c>
      <c r="L574" s="3">
        <v>-9.4212408816990294</v>
      </c>
      <c r="M574" s="3">
        <v>-9.4212408816990294</v>
      </c>
      <c r="N574" s="3">
        <v>-1635.4019457721599</v>
      </c>
      <c r="O574" s="3">
        <v>-1635.4019457721599</v>
      </c>
      <c r="P574" s="3">
        <v>-1635.4019457721599</v>
      </c>
      <c r="Q574" s="3">
        <v>0</v>
      </c>
      <c r="R574" s="3">
        <v>0</v>
      </c>
      <c r="S574" s="3">
        <v>0</v>
      </c>
      <c r="T574" s="4">
        <v>5299.6087261285602</v>
      </c>
    </row>
    <row r="575" spans="1:20" x14ac:dyDescent="0.2">
      <c r="A575" s="3">
        <v>573</v>
      </c>
      <c r="B575" s="5">
        <v>43309</v>
      </c>
      <c r="C575" s="3">
        <v>6930.8229711060103</v>
      </c>
      <c r="D575" s="4">
        <v>-59.340905317557699</v>
      </c>
      <c r="E575" s="4">
        <v>10953.416645569099</v>
      </c>
      <c r="F575" s="3">
        <v>6930.8229711060103</v>
      </c>
      <c r="G575" s="3">
        <v>6930.8229711060103</v>
      </c>
      <c r="H575" s="3">
        <v>-1478.98045958342</v>
      </c>
      <c r="I575" s="3">
        <v>-1478.98045958342</v>
      </c>
      <c r="J575" s="3">
        <v>-1478.98045958342</v>
      </c>
      <c r="K575" s="3">
        <v>14.0073168116374</v>
      </c>
      <c r="L575" s="3">
        <v>14.0073168116374</v>
      </c>
      <c r="M575" s="3">
        <v>14.0073168116374</v>
      </c>
      <c r="N575" s="3">
        <v>-1492.9877763950501</v>
      </c>
      <c r="O575" s="3">
        <v>-1492.9877763950501</v>
      </c>
      <c r="P575" s="3">
        <v>-1492.9877763950501</v>
      </c>
      <c r="Q575" s="3">
        <v>0</v>
      </c>
      <c r="R575" s="3">
        <v>0</v>
      </c>
      <c r="S575" s="3">
        <v>0</v>
      </c>
      <c r="T575" s="4">
        <v>5451.84251152259</v>
      </c>
    </row>
    <row r="576" spans="1:20" x14ac:dyDescent="0.2">
      <c r="A576" s="3">
        <v>574</v>
      </c>
      <c r="B576" s="5">
        <v>43310</v>
      </c>
      <c r="C576" s="3">
        <v>6917.2140294295996</v>
      </c>
      <c r="D576" s="4">
        <v>181.07801550452101</v>
      </c>
      <c r="E576" s="4">
        <v>10916.3661421985</v>
      </c>
      <c r="F576" s="3">
        <v>6917.2140294295996</v>
      </c>
      <c r="G576" s="3">
        <v>6917.2140294295996</v>
      </c>
      <c r="H576" s="3">
        <v>-1360.0824731883399</v>
      </c>
      <c r="I576" s="3">
        <v>-1360.0824731883399</v>
      </c>
      <c r="J576" s="3">
        <v>-1360.0824731883399</v>
      </c>
      <c r="K576" s="3">
        <v>-10.6580862496696</v>
      </c>
      <c r="L576" s="3">
        <v>-10.6580862496696</v>
      </c>
      <c r="M576" s="3">
        <v>-10.6580862496696</v>
      </c>
      <c r="N576" s="3">
        <v>-1349.4243869386701</v>
      </c>
      <c r="O576" s="3">
        <v>-1349.4243869386701</v>
      </c>
      <c r="P576" s="3">
        <v>-1349.4243869386701</v>
      </c>
      <c r="Q576" s="3">
        <v>0</v>
      </c>
      <c r="R576" s="3">
        <v>0</v>
      </c>
      <c r="S576" s="3">
        <v>0</v>
      </c>
      <c r="T576" s="4">
        <v>5557.1315562412501</v>
      </c>
    </row>
    <row r="577" spans="1:20" x14ac:dyDescent="0.2">
      <c r="A577" s="3">
        <v>575</v>
      </c>
      <c r="B577" s="5">
        <v>43311</v>
      </c>
      <c r="C577" s="3">
        <v>6903.6050877531798</v>
      </c>
      <c r="D577" s="4">
        <v>217.07969417298699</v>
      </c>
      <c r="E577" s="4">
        <v>11213.8985005225</v>
      </c>
      <c r="F577" s="3">
        <v>6903.6050877531798</v>
      </c>
      <c r="G577" s="3">
        <v>6903.6050877531798</v>
      </c>
      <c r="H577" s="3">
        <v>-1187.40992302469</v>
      </c>
      <c r="I577" s="3">
        <v>-1187.40992302469</v>
      </c>
      <c r="J577" s="3">
        <v>-1187.40992302469</v>
      </c>
      <c r="K577" s="3">
        <v>18.4679355727007</v>
      </c>
      <c r="L577" s="3">
        <v>18.4679355727007</v>
      </c>
      <c r="M577" s="3">
        <v>18.4679355727007</v>
      </c>
      <c r="N577" s="3">
        <v>-1205.8778585973901</v>
      </c>
      <c r="O577" s="3">
        <v>-1205.8778585973901</v>
      </c>
      <c r="P577" s="3">
        <v>-1205.8778585973901</v>
      </c>
      <c r="Q577" s="3">
        <v>0</v>
      </c>
      <c r="R577" s="3">
        <v>0</v>
      </c>
      <c r="S577" s="3">
        <v>0</v>
      </c>
      <c r="T577" s="4">
        <v>5716.1951647284905</v>
      </c>
    </row>
    <row r="578" spans="1:20" x14ac:dyDescent="0.2">
      <c r="A578" s="3">
        <v>576</v>
      </c>
      <c r="B578" s="5">
        <v>43312</v>
      </c>
      <c r="C578" s="3">
        <v>6889.9961460767699</v>
      </c>
      <c r="D578" s="4">
        <v>490.37916115684601</v>
      </c>
      <c r="E578" s="4">
        <v>11751.925056583699</v>
      </c>
      <c r="F578" s="3">
        <v>6889.9961460767699</v>
      </c>
      <c r="G578" s="3">
        <v>6889.9961460767699</v>
      </c>
      <c r="H578" s="3">
        <v>-1061.39199751667</v>
      </c>
      <c r="I578" s="3">
        <v>-1061.39199751667</v>
      </c>
      <c r="J578" s="3">
        <v>-1061.39199751667</v>
      </c>
      <c r="K578" s="3">
        <v>2.0541486793209698</v>
      </c>
      <c r="L578" s="3">
        <v>2.0541486793209698</v>
      </c>
      <c r="M578" s="3">
        <v>2.0541486793209698</v>
      </c>
      <c r="N578" s="3">
        <v>-1063.44614619599</v>
      </c>
      <c r="O578" s="3">
        <v>-1063.44614619599</v>
      </c>
      <c r="P578" s="3">
        <v>-1063.44614619599</v>
      </c>
      <c r="Q578" s="3">
        <v>0</v>
      </c>
      <c r="R578" s="3">
        <v>0</v>
      </c>
      <c r="S578" s="3">
        <v>0</v>
      </c>
      <c r="T578" s="4">
        <v>5828.6041485600999</v>
      </c>
    </row>
    <row r="579" spans="1:20" x14ac:dyDescent="0.2">
      <c r="A579" s="3">
        <v>577</v>
      </c>
      <c r="B579" s="5">
        <v>43313</v>
      </c>
      <c r="C579" s="3">
        <v>6876.3872044003601</v>
      </c>
      <c r="D579" s="4">
        <v>68.413754730715596</v>
      </c>
      <c r="E579" s="4">
        <v>11578.499943187</v>
      </c>
      <c r="F579" s="3">
        <v>6876.3872044003601</v>
      </c>
      <c r="G579" s="3">
        <v>6876.3872044003601</v>
      </c>
      <c r="H579" s="3">
        <v>-895.904479544026</v>
      </c>
      <c r="I579" s="3">
        <v>-895.904479544026</v>
      </c>
      <c r="J579" s="3">
        <v>-895.904479544026</v>
      </c>
      <c r="K579" s="3">
        <v>27.238612978924799</v>
      </c>
      <c r="L579" s="3">
        <v>27.238612978924799</v>
      </c>
      <c r="M579" s="3">
        <v>27.238612978924799</v>
      </c>
      <c r="N579" s="3">
        <v>-923.14309252295095</v>
      </c>
      <c r="O579" s="3">
        <v>-923.14309252295095</v>
      </c>
      <c r="P579" s="3">
        <v>-923.14309252295095</v>
      </c>
      <c r="Q579" s="3">
        <v>0</v>
      </c>
      <c r="R579" s="3">
        <v>0</v>
      </c>
      <c r="S579" s="3">
        <v>0</v>
      </c>
      <c r="T579" s="4">
        <v>5980.4827248563297</v>
      </c>
    </row>
    <row r="580" spans="1:20" x14ac:dyDescent="0.2">
      <c r="A580" s="3">
        <v>578</v>
      </c>
      <c r="B580" s="5">
        <v>43314</v>
      </c>
      <c r="C580" s="3">
        <v>6862.7782627239403</v>
      </c>
      <c r="D580" s="4">
        <v>184.9363612189</v>
      </c>
      <c r="E580" s="4">
        <v>11680.3690727788</v>
      </c>
      <c r="F580" s="3">
        <v>6862.7782627239403</v>
      </c>
      <c r="G580" s="3">
        <v>6862.7782627239403</v>
      </c>
      <c r="H580" s="3">
        <v>-827.573883536832</v>
      </c>
      <c r="I580" s="3">
        <v>-827.573883536832</v>
      </c>
      <c r="J580" s="3">
        <v>-827.573883536832</v>
      </c>
      <c r="K580" s="3">
        <v>-41.688686911410002</v>
      </c>
      <c r="L580" s="3">
        <v>-41.688686911410002</v>
      </c>
      <c r="M580" s="3">
        <v>-41.688686911410002</v>
      </c>
      <c r="N580" s="3">
        <v>-785.88519662542205</v>
      </c>
      <c r="O580" s="3">
        <v>-785.88519662542205</v>
      </c>
      <c r="P580" s="3">
        <v>-785.88519662542205</v>
      </c>
      <c r="Q580" s="3">
        <v>0</v>
      </c>
      <c r="R580" s="3">
        <v>0</v>
      </c>
      <c r="S580" s="3">
        <v>0</v>
      </c>
      <c r="T580" s="4">
        <v>6035.2043791871101</v>
      </c>
    </row>
    <row r="581" spans="1:20" x14ac:dyDescent="0.2">
      <c r="A581" s="3">
        <v>579</v>
      </c>
      <c r="B581" s="5">
        <v>43315</v>
      </c>
      <c r="C581" s="3">
        <v>6849.1693210475296</v>
      </c>
      <c r="D581" s="4">
        <v>663.79225209258004</v>
      </c>
      <c r="E581" s="4">
        <v>11922.7193353729</v>
      </c>
      <c r="F581" s="3">
        <v>6849.1693210475296</v>
      </c>
      <c r="G581" s="3">
        <v>6849.1693210475296</v>
      </c>
      <c r="H581" s="3">
        <v>-661.90263171581398</v>
      </c>
      <c r="I581" s="3">
        <v>-661.90263171581398</v>
      </c>
      <c r="J581" s="3">
        <v>-661.90263171581398</v>
      </c>
      <c r="K581" s="3">
        <v>-9.4212408815625093</v>
      </c>
      <c r="L581" s="3">
        <v>-9.4212408815625093</v>
      </c>
      <c r="M581" s="3">
        <v>-9.4212408815625093</v>
      </c>
      <c r="N581" s="3">
        <v>-652.48139083425201</v>
      </c>
      <c r="O581" s="3">
        <v>-652.48139083425201</v>
      </c>
      <c r="P581" s="3">
        <v>-652.48139083425201</v>
      </c>
      <c r="Q581" s="3">
        <v>0</v>
      </c>
      <c r="R581" s="3">
        <v>0</v>
      </c>
      <c r="S581" s="3">
        <v>0</v>
      </c>
      <c r="T581" s="4">
        <v>6187.26668933172</v>
      </c>
    </row>
    <row r="582" spans="1:20" x14ac:dyDescent="0.2">
      <c r="A582" s="3">
        <v>580</v>
      </c>
      <c r="B582" s="5">
        <v>43316</v>
      </c>
      <c r="C582" s="3">
        <v>6835.5603793711198</v>
      </c>
      <c r="D582" s="4">
        <v>744.072651445053</v>
      </c>
      <c r="E582" s="4">
        <v>11840.9857656487</v>
      </c>
      <c r="F582" s="3">
        <v>6835.5603793711198</v>
      </c>
      <c r="G582" s="3">
        <v>6835.5603793711198</v>
      </c>
      <c r="H582" s="3">
        <v>-509.61868413912299</v>
      </c>
      <c r="I582" s="3">
        <v>-509.61868413912299</v>
      </c>
      <c r="J582" s="3">
        <v>-509.61868413912299</v>
      </c>
      <c r="K582" s="3">
        <v>14.007316811827399</v>
      </c>
      <c r="L582" s="3">
        <v>14.007316811827399</v>
      </c>
      <c r="M582" s="3">
        <v>14.007316811827399</v>
      </c>
      <c r="N582" s="3">
        <v>-523.62600095095002</v>
      </c>
      <c r="O582" s="3">
        <v>-523.62600095095002</v>
      </c>
      <c r="P582" s="3">
        <v>-523.62600095095002</v>
      </c>
      <c r="Q582" s="3">
        <v>0</v>
      </c>
      <c r="R582" s="3">
        <v>0</v>
      </c>
      <c r="S582" s="3">
        <v>0</v>
      </c>
      <c r="T582" s="4">
        <v>6325.9416952319998</v>
      </c>
    </row>
    <row r="583" spans="1:20" x14ac:dyDescent="0.2">
      <c r="A583" s="3">
        <v>581</v>
      </c>
      <c r="B583" s="5">
        <v>43317</v>
      </c>
      <c r="C583" s="3">
        <v>6821.95143769471</v>
      </c>
      <c r="D583" s="4">
        <v>830.945117828256</v>
      </c>
      <c r="E583" s="4">
        <v>11786.7558436446</v>
      </c>
      <c r="F583" s="3">
        <v>6821.95143769471</v>
      </c>
      <c r="G583" s="3">
        <v>6821.95143769471</v>
      </c>
      <c r="H583" s="3">
        <v>-410.55306561362897</v>
      </c>
      <c r="I583" s="3">
        <v>-410.55306561362897</v>
      </c>
      <c r="J583" s="3">
        <v>-410.55306561362897</v>
      </c>
      <c r="K583" s="3">
        <v>-10.6580862495851</v>
      </c>
      <c r="L583" s="3">
        <v>-10.6580862495851</v>
      </c>
      <c r="M583" s="3">
        <v>-10.6580862495851</v>
      </c>
      <c r="N583" s="3">
        <v>-399.89497936404399</v>
      </c>
      <c r="O583" s="3">
        <v>-399.89497936404399</v>
      </c>
      <c r="P583" s="3">
        <v>-399.89497936404399</v>
      </c>
      <c r="Q583" s="3">
        <v>0</v>
      </c>
      <c r="R583" s="3">
        <v>0</v>
      </c>
      <c r="S583" s="3">
        <v>0</v>
      </c>
      <c r="T583" s="4">
        <v>6411.3983720810802</v>
      </c>
    </row>
    <row r="584" spans="1:20" x14ac:dyDescent="0.2">
      <c r="A584" s="3">
        <v>582</v>
      </c>
      <c r="B584" s="5">
        <v>43318</v>
      </c>
      <c r="C584" s="3">
        <v>6808.3424960182901</v>
      </c>
      <c r="D584" s="4">
        <v>311.344500648912</v>
      </c>
      <c r="E584" s="4">
        <v>11961.703969914301</v>
      </c>
      <c r="F584" s="3">
        <v>6808.3424960182901</v>
      </c>
      <c r="G584" s="3">
        <v>6808.3424960182901</v>
      </c>
      <c r="H584" s="3">
        <v>-263.27747840639</v>
      </c>
      <c r="I584" s="3">
        <v>-263.27747840639</v>
      </c>
      <c r="J584" s="3">
        <v>-263.27747840639</v>
      </c>
      <c r="K584" s="3">
        <v>18.4679355727692</v>
      </c>
      <c r="L584" s="3">
        <v>18.4679355727692</v>
      </c>
      <c r="M584" s="3">
        <v>18.4679355727692</v>
      </c>
      <c r="N584" s="3">
        <v>-281.74541397915903</v>
      </c>
      <c r="O584" s="3">
        <v>-281.74541397915903</v>
      </c>
      <c r="P584" s="3">
        <v>-281.74541397915903</v>
      </c>
      <c r="Q584" s="3">
        <v>0</v>
      </c>
      <c r="R584" s="3">
        <v>0</v>
      </c>
      <c r="S584" s="3">
        <v>0</v>
      </c>
      <c r="T584" s="4">
        <v>6545.0650176118997</v>
      </c>
    </row>
    <row r="585" spans="1:20" x14ac:dyDescent="0.2">
      <c r="A585" s="3">
        <v>583</v>
      </c>
      <c r="B585" s="5">
        <v>43319</v>
      </c>
      <c r="C585" s="3">
        <v>6794.7335543418803</v>
      </c>
      <c r="D585" s="4">
        <v>672.74796303651897</v>
      </c>
      <c r="E585" s="4">
        <v>12485.641268569399</v>
      </c>
      <c r="F585" s="3">
        <v>6794.7335543418803</v>
      </c>
      <c r="G585" s="3">
        <v>6794.7335543418803</v>
      </c>
      <c r="H585" s="3">
        <v>-167.46408024057999</v>
      </c>
      <c r="I585" s="3">
        <v>-167.46408024057999</v>
      </c>
      <c r="J585" s="3">
        <v>-167.46408024057999</v>
      </c>
      <c r="K585" s="3">
        <v>2.05414867927843</v>
      </c>
      <c r="L585" s="3">
        <v>2.05414867927843</v>
      </c>
      <c r="M585" s="3">
        <v>2.05414867927843</v>
      </c>
      <c r="N585" s="3">
        <v>-169.51822891985901</v>
      </c>
      <c r="O585" s="3">
        <v>-169.51822891985901</v>
      </c>
      <c r="P585" s="3">
        <v>-169.51822891985901</v>
      </c>
      <c r="Q585" s="3">
        <v>0</v>
      </c>
      <c r="R585" s="3">
        <v>0</v>
      </c>
      <c r="S585" s="3">
        <v>0</v>
      </c>
      <c r="T585" s="4">
        <v>6627.2694741013001</v>
      </c>
    </row>
    <row r="586" spans="1:20" x14ac:dyDescent="0.2">
      <c r="A586" s="3">
        <v>584</v>
      </c>
      <c r="B586" s="5">
        <v>43320</v>
      </c>
      <c r="C586" s="3">
        <v>6781.1246126654696</v>
      </c>
      <c r="D586" s="4">
        <v>812.95987310746796</v>
      </c>
      <c r="E586" s="4">
        <v>12295.0792014666</v>
      </c>
      <c r="F586" s="3">
        <v>6781.1246126654696</v>
      </c>
      <c r="G586" s="3">
        <v>6781.1246126654696</v>
      </c>
      <c r="H586" s="3">
        <v>-36.205295314781999</v>
      </c>
      <c r="I586" s="3">
        <v>-36.205295314781999</v>
      </c>
      <c r="J586" s="3">
        <v>-36.205295314781999</v>
      </c>
      <c r="K586" s="3">
        <v>27.238612978883701</v>
      </c>
      <c r="L586" s="3">
        <v>27.238612978883701</v>
      </c>
      <c r="M586" s="3">
        <v>27.238612978883701</v>
      </c>
      <c r="N586" s="3">
        <v>-63.4439082936658</v>
      </c>
      <c r="O586" s="3">
        <v>-63.4439082936658</v>
      </c>
      <c r="P586" s="3">
        <v>-63.4439082936658</v>
      </c>
      <c r="Q586" s="3">
        <v>0</v>
      </c>
      <c r="R586" s="3">
        <v>0</v>
      </c>
      <c r="S586" s="3">
        <v>0</v>
      </c>
      <c r="T586" s="4">
        <v>6744.9193173506801</v>
      </c>
    </row>
    <row r="587" spans="1:20" x14ac:dyDescent="0.2">
      <c r="A587" s="3">
        <v>585</v>
      </c>
      <c r="B587" s="5">
        <v>43321</v>
      </c>
      <c r="C587" s="3">
        <v>6767.5156709890498</v>
      </c>
      <c r="D587" s="4">
        <v>1221.79869388579</v>
      </c>
      <c r="E587" s="4">
        <v>12419.6452433715</v>
      </c>
      <c r="F587" s="3">
        <v>6767.5156709890498</v>
      </c>
      <c r="G587" s="3">
        <v>6767.5156709890498</v>
      </c>
      <c r="H587" s="3">
        <v>-5.3396809240793397</v>
      </c>
      <c r="I587" s="3">
        <v>-5.3396809240793397</v>
      </c>
      <c r="J587" s="3">
        <v>-5.3396809240793397</v>
      </c>
      <c r="K587" s="3">
        <v>-41.688686911397099</v>
      </c>
      <c r="L587" s="3">
        <v>-41.688686911397099</v>
      </c>
      <c r="M587" s="3">
        <v>-41.688686911397099</v>
      </c>
      <c r="N587" s="3">
        <v>36.349005987317703</v>
      </c>
      <c r="O587" s="3">
        <v>36.349005987317703</v>
      </c>
      <c r="P587" s="3">
        <v>36.349005987317703</v>
      </c>
      <c r="Q587" s="3">
        <v>0</v>
      </c>
      <c r="R587" s="3">
        <v>0</v>
      </c>
      <c r="S587" s="3">
        <v>0</v>
      </c>
      <c r="T587" s="4">
        <v>6762.1759900649704</v>
      </c>
    </row>
    <row r="588" spans="1:20" x14ac:dyDescent="0.2">
      <c r="A588" s="3">
        <v>586</v>
      </c>
      <c r="B588" s="5">
        <v>43322</v>
      </c>
      <c r="C588" s="3">
        <v>6753.90672931264</v>
      </c>
      <c r="D588" s="4">
        <v>1206.24869493443</v>
      </c>
      <c r="E588" s="4">
        <v>12229.191627435799</v>
      </c>
      <c r="F588" s="3">
        <v>6753.90672931264</v>
      </c>
      <c r="G588" s="3">
        <v>6753.90672931264</v>
      </c>
      <c r="H588" s="3">
        <v>120.40172417334</v>
      </c>
      <c r="I588" s="3">
        <v>120.40172417334</v>
      </c>
      <c r="J588" s="3">
        <v>120.40172417334</v>
      </c>
      <c r="K588" s="3">
        <v>-9.4212408817161908</v>
      </c>
      <c r="L588" s="3">
        <v>-9.4212408817161908</v>
      </c>
      <c r="M588" s="3">
        <v>-9.4212408817161908</v>
      </c>
      <c r="N588" s="3">
        <v>129.82296505505599</v>
      </c>
      <c r="O588" s="3">
        <v>129.82296505505599</v>
      </c>
      <c r="P588" s="3">
        <v>129.82296505505599</v>
      </c>
      <c r="Q588" s="3">
        <v>0</v>
      </c>
      <c r="R588" s="3">
        <v>0</v>
      </c>
      <c r="S588" s="3">
        <v>0</v>
      </c>
      <c r="T588" s="4">
        <v>6874.30845348598</v>
      </c>
    </row>
    <row r="589" spans="1:20" x14ac:dyDescent="0.2">
      <c r="A589" s="3">
        <v>587</v>
      </c>
      <c r="B589" s="5">
        <v>43323</v>
      </c>
      <c r="C589" s="3">
        <v>6740.2977876362302</v>
      </c>
      <c r="D589" s="4">
        <v>1515.10236778183</v>
      </c>
      <c r="E589" s="4">
        <v>12806.135628841999</v>
      </c>
      <c r="F589" s="3">
        <v>6740.2977876362302</v>
      </c>
      <c r="G589" s="3">
        <v>6740.2977876362302</v>
      </c>
      <c r="H589" s="3">
        <v>231.02571740525499</v>
      </c>
      <c r="I589" s="3">
        <v>231.02571740525499</v>
      </c>
      <c r="J589" s="3">
        <v>231.02571740525499</v>
      </c>
      <c r="K589" s="3">
        <v>14.0073168117012</v>
      </c>
      <c r="L589" s="3">
        <v>14.0073168117012</v>
      </c>
      <c r="M589" s="3">
        <v>14.0073168117012</v>
      </c>
      <c r="N589" s="3">
        <v>217.01840059355399</v>
      </c>
      <c r="O589" s="3">
        <v>217.01840059355399</v>
      </c>
      <c r="P589" s="3">
        <v>217.01840059355399</v>
      </c>
      <c r="Q589" s="3">
        <v>0</v>
      </c>
      <c r="R589" s="3">
        <v>0</v>
      </c>
      <c r="S589" s="3">
        <v>0</v>
      </c>
      <c r="T589" s="4">
        <v>6971.3235050414796</v>
      </c>
    </row>
    <row r="590" spans="1:20" x14ac:dyDescent="0.2">
      <c r="A590" s="3">
        <v>588</v>
      </c>
      <c r="B590" s="5">
        <v>43324</v>
      </c>
      <c r="C590" s="3">
        <v>6726.6888459598104</v>
      </c>
      <c r="D590" s="4">
        <v>1328.3514648303601</v>
      </c>
      <c r="E590" s="4">
        <v>12678.3291257162</v>
      </c>
      <c r="F590" s="3">
        <v>6726.6888459598104</v>
      </c>
      <c r="G590" s="3">
        <v>6726.6888459598104</v>
      </c>
      <c r="H590" s="3">
        <v>287.38100568749201</v>
      </c>
      <c r="I590" s="3">
        <v>287.38100568749201</v>
      </c>
      <c r="J590" s="3">
        <v>287.38100568749201</v>
      </c>
      <c r="K590" s="3">
        <v>-10.6580862497173</v>
      </c>
      <c r="L590" s="3">
        <v>-10.6580862497173</v>
      </c>
      <c r="M590" s="3">
        <v>-10.6580862497173</v>
      </c>
      <c r="N590" s="3">
        <v>298.03909193720898</v>
      </c>
      <c r="O590" s="3">
        <v>298.03909193720898</v>
      </c>
      <c r="P590" s="3">
        <v>298.03909193720898</v>
      </c>
      <c r="Q590" s="3">
        <v>0</v>
      </c>
      <c r="R590" s="3">
        <v>0</v>
      </c>
      <c r="S590" s="3">
        <v>0</v>
      </c>
      <c r="T590" s="4">
        <v>7014.0698516473103</v>
      </c>
    </row>
    <row r="591" spans="1:20" x14ac:dyDescent="0.2">
      <c r="A591" s="3">
        <v>589</v>
      </c>
      <c r="B591" s="5">
        <v>43325</v>
      </c>
      <c r="C591" s="3">
        <v>6713.0799042833996</v>
      </c>
      <c r="D591" s="4">
        <v>1233.80779048863</v>
      </c>
      <c r="E591" s="4">
        <v>12287.8143927683</v>
      </c>
      <c r="F591" s="3">
        <v>6713.0799042833996</v>
      </c>
      <c r="G591" s="3">
        <v>6713.0799042833996</v>
      </c>
      <c r="H591" s="3">
        <v>391.504334439763</v>
      </c>
      <c r="I591" s="3">
        <v>391.504334439763</v>
      </c>
      <c r="J591" s="3">
        <v>391.504334439763</v>
      </c>
      <c r="K591" s="3">
        <v>18.467935572724699</v>
      </c>
      <c r="L591" s="3">
        <v>18.467935572724699</v>
      </c>
      <c r="M591" s="3">
        <v>18.467935572724699</v>
      </c>
      <c r="N591" s="3">
        <v>373.03639886703797</v>
      </c>
      <c r="O591" s="3">
        <v>373.03639886703797</v>
      </c>
      <c r="P591" s="3">
        <v>373.03639886703797</v>
      </c>
      <c r="Q591" s="3">
        <v>0</v>
      </c>
      <c r="R591" s="3">
        <v>0</v>
      </c>
      <c r="S591" s="3">
        <v>0</v>
      </c>
      <c r="T591" s="4">
        <v>7104.5842387231596</v>
      </c>
    </row>
    <row r="592" spans="1:20" x14ac:dyDescent="0.2">
      <c r="A592" s="3">
        <v>590</v>
      </c>
      <c r="B592" s="5">
        <v>43326</v>
      </c>
      <c r="C592" s="3">
        <v>6699.4709626069898</v>
      </c>
      <c r="D592" s="4">
        <v>1568.2218186156799</v>
      </c>
      <c r="E592" s="4">
        <v>12419.529987420599</v>
      </c>
      <c r="F592" s="3">
        <v>6699.4709626069898</v>
      </c>
      <c r="G592" s="3">
        <v>6699.4709626069898</v>
      </c>
      <c r="H592" s="3">
        <v>444.24702498174503</v>
      </c>
      <c r="I592" s="3">
        <v>444.24702498174503</v>
      </c>
      <c r="J592" s="3">
        <v>444.24702498174503</v>
      </c>
      <c r="K592" s="3">
        <v>2.0541486792957002</v>
      </c>
      <c r="L592" s="3">
        <v>2.0541486792957002</v>
      </c>
      <c r="M592" s="3">
        <v>2.0541486792957002</v>
      </c>
      <c r="N592" s="3">
        <v>442.19287630244997</v>
      </c>
      <c r="O592" s="3">
        <v>442.19287630244997</v>
      </c>
      <c r="P592" s="3">
        <v>442.19287630244997</v>
      </c>
      <c r="Q592" s="3">
        <v>0</v>
      </c>
      <c r="R592" s="3">
        <v>0</v>
      </c>
      <c r="S592" s="3">
        <v>0</v>
      </c>
      <c r="T592" s="4">
        <v>7143.7179875887296</v>
      </c>
    </row>
    <row r="593" spans="1:20" x14ac:dyDescent="0.2">
      <c r="A593" s="3">
        <v>591</v>
      </c>
      <c r="B593" s="5">
        <v>43327</v>
      </c>
      <c r="C593" s="3">
        <v>6685.86202093057</v>
      </c>
      <c r="D593" s="4">
        <v>1264.1670268641101</v>
      </c>
      <c r="E593" s="4">
        <v>12635.2471093648</v>
      </c>
      <c r="F593" s="3">
        <v>6685.86202093057</v>
      </c>
      <c r="G593" s="3">
        <v>6685.86202093057</v>
      </c>
      <c r="H593" s="3">
        <v>532.94441622526904</v>
      </c>
      <c r="I593" s="3">
        <v>532.94441622526904</v>
      </c>
      <c r="J593" s="3">
        <v>532.94441622526904</v>
      </c>
      <c r="K593" s="3">
        <v>27.2386129788426</v>
      </c>
      <c r="L593" s="3">
        <v>27.2386129788426</v>
      </c>
      <c r="M593" s="3">
        <v>27.2386129788426</v>
      </c>
      <c r="N593" s="3">
        <v>505.705803246426</v>
      </c>
      <c r="O593" s="3">
        <v>505.705803246426</v>
      </c>
      <c r="P593" s="3">
        <v>505.705803246426</v>
      </c>
      <c r="Q593" s="3">
        <v>0</v>
      </c>
      <c r="R593" s="3">
        <v>0</v>
      </c>
      <c r="S593" s="3">
        <v>0</v>
      </c>
      <c r="T593" s="4">
        <v>7218.8064371558403</v>
      </c>
    </row>
    <row r="594" spans="1:20" x14ac:dyDescent="0.2">
      <c r="A594" s="3">
        <v>592</v>
      </c>
      <c r="B594" s="5">
        <v>43328</v>
      </c>
      <c r="C594" s="3">
        <v>6672.2530792541602</v>
      </c>
      <c r="D594" s="4">
        <v>1830.23768870036</v>
      </c>
      <c r="E594" s="4">
        <v>12495.0480024768</v>
      </c>
      <c r="F594" s="3">
        <v>6672.2530792541602</v>
      </c>
      <c r="G594" s="3">
        <v>6672.2530792541602</v>
      </c>
      <c r="H594" s="3">
        <v>522.08247304319502</v>
      </c>
      <c r="I594" s="3">
        <v>522.08247304319502</v>
      </c>
      <c r="J594" s="3">
        <v>522.08247304319502</v>
      </c>
      <c r="K594" s="3">
        <v>-41.688686911495601</v>
      </c>
      <c r="L594" s="3">
        <v>-41.688686911495601</v>
      </c>
      <c r="M594" s="3">
        <v>-41.688686911495601</v>
      </c>
      <c r="N594" s="3">
        <v>563.77115995469103</v>
      </c>
      <c r="O594" s="3">
        <v>563.77115995469103</v>
      </c>
      <c r="P594" s="3">
        <v>563.77115995469103</v>
      </c>
      <c r="Q594" s="3">
        <v>0</v>
      </c>
      <c r="R594" s="3">
        <v>0</v>
      </c>
      <c r="S594" s="3">
        <v>0</v>
      </c>
      <c r="T594" s="4">
        <v>7194.3355522973598</v>
      </c>
    </row>
    <row r="595" spans="1:20" x14ac:dyDescent="0.2">
      <c r="A595" s="3">
        <v>593</v>
      </c>
      <c r="B595" s="5">
        <v>43329</v>
      </c>
      <c r="C595" s="3">
        <v>6658.6441375777504</v>
      </c>
      <c r="D595" s="4">
        <v>2008.8136729154301</v>
      </c>
      <c r="E595" s="4">
        <v>12799.082000071099</v>
      </c>
      <c r="F595" s="3">
        <v>6658.6441375777504</v>
      </c>
      <c r="G595" s="3">
        <v>6658.6441375777504</v>
      </c>
      <c r="H595" s="3">
        <v>607.14733332466506</v>
      </c>
      <c r="I595" s="3">
        <v>607.14733332466506</v>
      </c>
      <c r="J595" s="3">
        <v>607.14733332466506</v>
      </c>
      <c r="K595" s="3">
        <v>-9.4212408816469999</v>
      </c>
      <c r="L595" s="3">
        <v>-9.4212408816469999</v>
      </c>
      <c r="M595" s="3">
        <v>-9.4212408816469999</v>
      </c>
      <c r="N595" s="3">
        <v>616.56857420631195</v>
      </c>
      <c r="O595" s="3">
        <v>616.56857420631195</v>
      </c>
      <c r="P595" s="3">
        <v>616.56857420631195</v>
      </c>
      <c r="Q595" s="3">
        <v>0</v>
      </c>
      <c r="R595" s="3">
        <v>0</v>
      </c>
      <c r="S595" s="3">
        <v>0</v>
      </c>
      <c r="T595" s="4">
        <v>7265.7914709024099</v>
      </c>
    </row>
    <row r="596" spans="1:20" x14ac:dyDescent="0.2">
      <c r="A596" s="3">
        <v>594</v>
      </c>
      <c r="B596" s="5">
        <v>43330</v>
      </c>
      <c r="C596" s="3">
        <v>6645.0351959013296</v>
      </c>
      <c r="D596" s="4">
        <v>1760.7966456274701</v>
      </c>
      <c r="E596" s="4">
        <v>12967.487210797801</v>
      </c>
      <c r="F596" s="3">
        <v>6645.0351959013296</v>
      </c>
      <c r="G596" s="3">
        <v>6645.0351959013296</v>
      </c>
      <c r="H596" s="3">
        <v>678.25504676543596</v>
      </c>
      <c r="I596" s="3">
        <v>678.25504676543596</v>
      </c>
      <c r="J596" s="3">
        <v>678.25504676543596</v>
      </c>
      <c r="K596" s="3">
        <v>14.0073168117412</v>
      </c>
      <c r="L596" s="3">
        <v>14.0073168117412</v>
      </c>
      <c r="M596" s="3">
        <v>14.0073168117412</v>
      </c>
      <c r="N596" s="3">
        <v>664.24772995369506</v>
      </c>
      <c r="O596" s="3">
        <v>664.24772995369506</v>
      </c>
      <c r="P596" s="3">
        <v>664.24772995369506</v>
      </c>
      <c r="Q596" s="3">
        <v>0</v>
      </c>
      <c r="R596" s="3">
        <v>0</v>
      </c>
      <c r="S596" s="3">
        <v>0</v>
      </c>
      <c r="T596" s="4">
        <v>7323.2902426667697</v>
      </c>
    </row>
    <row r="597" spans="1:20" x14ac:dyDescent="0.2">
      <c r="A597" s="3">
        <v>595</v>
      </c>
      <c r="B597" s="5">
        <v>43331</v>
      </c>
      <c r="C597" s="3">
        <v>6631.4262542249198</v>
      </c>
      <c r="D597" s="4">
        <v>1868.6072193964501</v>
      </c>
      <c r="E597" s="4">
        <v>13163.166522026</v>
      </c>
      <c r="F597" s="3">
        <v>6631.4262542249198</v>
      </c>
      <c r="G597" s="3">
        <v>6631.4262542249198</v>
      </c>
      <c r="H597" s="3">
        <v>696.25860383481597</v>
      </c>
      <c r="I597" s="3">
        <v>696.25860383481597</v>
      </c>
      <c r="J597" s="3">
        <v>696.25860383481597</v>
      </c>
      <c r="K597" s="3">
        <v>-10.6580862496329</v>
      </c>
      <c r="L597" s="3">
        <v>-10.6580862496329</v>
      </c>
      <c r="M597" s="3">
        <v>-10.6580862496329</v>
      </c>
      <c r="N597" s="3">
        <v>706.91669008444899</v>
      </c>
      <c r="O597" s="3">
        <v>706.91669008444899</v>
      </c>
      <c r="P597" s="3">
        <v>706.91669008444899</v>
      </c>
      <c r="Q597" s="3">
        <v>0</v>
      </c>
      <c r="R597" s="3">
        <v>0</v>
      </c>
      <c r="S597" s="3">
        <v>0</v>
      </c>
      <c r="T597" s="4">
        <v>7327.6848580597398</v>
      </c>
    </row>
    <row r="598" spans="1:20" x14ac:dyDescent="0.2">
      <c r="A598" s="3">
        <v>596</v>
      </c>
      <c r="B598" s="5">
        <v>43332</v>
      </c>
      <c r="C598" s="3">
        <v>6617.81731254851</v>
      </c>
      <c r="D598" s="4">
        <v>1501.76169156433</v>
      </c>
      <c r="E598" s="4">
        <v>12817.789513055501</v>
      </c>
      <c r="F598" s="3">
        <v>6617.81731254851</v>
      </c>
      <c r="G598" s="3">
        <v>6617.81731254851</v>
      </c>
      <c r="H598" s="3">
        <v>763.10046610476104</v>
      </c>
      <c r="I598" s="3">
        <v>763.10046610476104</v>
      </c>
      <c r="J598" s="3">
        <v>763.10046610476104</v>
      </c>
      <c r="K598" s="3">
        <v>18.467935572755501</v>
      </c>
      <c r="L598" s="3">
        <v>18.467935572755501</v>
      </c>
      <c r="M598" s="3">
        <v>18.467935572755501</v>
      </c>
      <c r="N598" s="3">
        <v>744.63253053200594</v>
      </c>
      <c r="O598" s="3">
        <v>744.63253053200594</v>
      </c>
      <c r="P598" s="3">
        <v>744.63253053200594</v>
      </c>
      <c r="Q598" s="3">
        <v>0</v>
      </c>
      <c r="R598" s="3">
        <v>0</v>
      </c>
      <c r="S598" s="3">
        <v>0</v>
      </c>
      <c r="T598" s="4">
        <v>7380.91777865327</v>
      </c>
    </row>
    <row r="599" spans="1:20" x14ac:dyDescent="0.2">
      <c r="A599" s="3">
        <v>597</v>
      </c>
      <c r="B599" s="5">
        <v>43333</v>
      </c>
      <c r="C599" s="3">
        <v>6604.2083708721002</v>
      </c>
      <c r="D599" s="4">
        <v>2102.6051940145499</v>
      </c>
      <c r="E599" s="4">
        <v>13199.741286169399</v>
      </c>
      <c r="F599" s="3">
        <v>6604.2083708721002</v>
      </c>
      <c r="G599" s="3">
        <v>6604.2083708721002</v>
      </c>
      <c r="H599" s="3">
        <v>779.44876547953004</v>
      </c>
      <c r="I599" s="3">
        <v>779.44876547953004</v>
      </c>
      <c r="J599" s="3">
        <v>779.44876547953004</v>
      </c>
      <c r="K599" s="3">
        <v>2.0541486792912602</v>
      </c>
      <c r="L599" s="3">
        <v>2.0541486792912602</v>
      </c>
      <c r="M599" s="3">
        <v>2.0541486792912602</v>
      </c>
      <c r="N599" s="3">
        <v>777.39461680023805</v>
      </c>
      <c r="O599" s="3">
        <v>777.39461680023805</v>
      </c>
      <c r="P599" s="3">
        <v>777.39461680023805</v>
      </c>
      <c r="Q599" s="3">
        <v>0</v>
      </c>
      <c r="R599" s="3">
        <v>0</v>
      </c>
      <c r="S599" s="3">
        <v>0</v>
      </c>
      <c r="T599" s="4">
        <v>7383.6571363516296</v>
      </c>
    </row>
    <row r="600" spans="1:20" x14ac:dyDescent="0.2">
      <c r="A600" s="3">
        <v>598</v>
      </c>
      <c r="B600" s="5">
        <v>43334</v>
      </c>
      <c r="C600" s="3">
        <v>6590.5994291956804</v>
      </c>
      <c r="D600" s="4">
        <v>2015.31817999283</v>
      </c>
      <c r="E600" s="4">
        <v>13075.909717889101</v>
      </c>
      <c r="F600" s="3">
        <v>6590.5994291956804</v>
      </c>
      <c r="G600" s="3">
        <v>6590.5994291956804</v>
      </c>
      <c r="H600" s="3">
        <v>832.37939079558203</v>
      </c>
      <c r="I600" s="3">
        <v>832.37939079558203</v>
      </c>
      <c r="J600" s="3">
        <v>832.37939079558203</v>
      </c>
      <c r="K600" s="3">
        <v>27.2386129789355</v>
      </c>
      <c r="L600" s="3">
        <v>27.2386129789355</v>
      </c>
      <c r="M600" s="3">
        <v>27.2386129789355</v>
      </c>
      <c r="N600" s="3">
        <v>805.14077781664696</v>
      </c>
      <c r="O600" s="3">
        <v>805.14077781664696</v>
      </c>
      <c r="P600" s="3">
        <v>805.14077781664696</v>
      </c>
      <c r="Q600" s="3">
        <v>0</v>
      </c>
      <c r="R600" s="3">
        <v>0</v>
      </c>
      <c r="S600" s="3">
        <v>0</v>
      </c>
      <c r="T600" s="4">
        <v>7422.97881999126</v>
      </c>
    </row>
    <row r="601" spans="1:20" x14ac:dyDescent="0.2">
      <c r="A601" s="3">
        <v>599</v>
      </c>
      <c r="B601" s="5">
        <v>43335</v>
      </c>
      <c r="C601" s="3">
        <v>6576.9904875192697</v>
      </c>
      <c r="D601" s="4">
        <v>1675.10640965013</v>
      </c>
      <c r="E601" s="4">
        <v>13150.851746587599</v>
      </c>
      <c r="F601" s="3">
        <v>6576.9904875192697</v>
      </c>
      <c r="G601" s="3">
        <v>6576.9904875192697</v>
      </c>
      <c r="H601" s="3">
        <v>786.05786086364606</v>
      </c>
      <c r="I601" s="3">
        <v>786.05786086364606</v>
      </c>
      <c r="J601" s="3">
        <v>786.05786086364606</v>
      </c>
      <c r="K601" s="3">
        <v>-41.688686911336902</v>
      </c>
      <c r="L601" s="3">
        <v>-41.688686911336902</v>
      </c>
      <c r="M601" s="3">
        <v>-41.688686911336902</v>
      </c>
      <c r="N601" s="3">
        <v>827.74654777498301</v>
      </c>
      <c r="O601" s="3">
        <v>827.74654777498301</v>
      </c>
      <c r="P601" s="3">
        <v>827.74654777498301</v>
      </c>
      <c r="Q601" s="3">
        <v>0</v>
      </c>
      <c r="R601" s="3">
        <v>0</v>
      </c>
      <c r="S601" s="3">
        <v>0</v>
      </c>
      <c r="T601" s="4">
        <v>7363.0483483829103</v>
      </c>
    </row>
    <row r="602" spans="1:20" x14ac:dyDescent="0.2">
      <c r="A602" s="3">
        <v>600</v>
      </c>
      <c r="B602" s="5">
        <v>43336</v>
      </c>
      <c r="C602" s="3">
        <v>6563.3815458428599</v>
      </c>
      <c r="D602" s="4">
        <v>1661.0224319879401</v>
      </c>
      <c r="E602" s="4">
        <v>12946.203148336001</v>
      </c>
      <c r="F602" s="3">
        <v>6563.3815458428599</v>
      </c>
      <c r="G602" s="3">
        <v>6563.3815458428599</v>
      </c>
      <c r="H602" s="3">
        <v>835.60631563507002</v>
      </c>
      <c r="I602" s="3">
        <v>835.60631563507002</v>
      </c>
      <c r="J602" s="3">
        <v>835.60631563507002</v>
      </c>
      <c r="K602" s="3">
        <v>-9.4212408815778002</v>
      </c>
      <c r="L602" s="3">
        <v>-9.4212408815778002</v>
      </c>
      <c r="M602" s="3">
        <v>-9.4212408815778002</v>
      </c>
      <c r="N602" s="3">
        <v>845.02755651664802</v>
      </c>
      <c r="O602" s="3">
        <v>845.02755651664802</v>
      </c>
      <c r="P602" s="3">
        <v>845.02755651664802</v>
      </c>
      <c r="Q602" s="3">
        <v>0</v>
      </c>
      <c r="R602" s="3">
        <v>0</v>
      </c>
      <c r="S602" s="3">
        <v>0</v>
      </c>
      <c r="T602" s="4">
        <v>7398.98786147793</v>
      </c>
    </row>
    <row r="603" spans="1:20" x14ac:dyDescent="0.2">
      <c r="A603" s="3">
        <v>601</v>
      </c>
      <c r="B603" s="5">
        <v>43337</v>
      </c>
      <c r="C603" s="3">
        <v>6549.77260416644</v>
      </c>
      <c r="D603" s="4">
        <v>1939.33065337065</v>
      </c>
      <c r="E603" s="4">
        <v>12882.392925019099</v>
      </c>
      <c r="F603" s="3">
        <v>6549.77260416644</v>
      </c>
      <c r="G603" s="3">
        <v>6549.77260416644</v>
      </c>
      <c r="H603" s="3">
        <v>870.75237213304695</v>
      </c>
      <c r="I603" s="3">
        <v>870.75237213304695</v>
      </c>
      <c r="J603" s="3">
        <v>870.75237213304695</v>
      </c>
      <c r="K603" s="3">
        <v>14.007316811781299</v>
      </c>
      <c r="L603" s="3">
        <v>14.007316811781299</v>
      </c>
      <c r="M603" s="3">
        <v>14.007316811781299</v>
      </c>
      <c r="N603" s="3">
        <v>856.745055321265</v>
      </c>
      <c r="O603" s="3">
        <v>856.745055321265</v>
      </c>
      <c r="P603" s="3">
        <v>856.745055321265</v>
      </c>
      <c r="Q603" s="3">
        <v>0</v>
      </c>
      <c r="R603" s="3">
        <v>0</v>
      </c>
      <c r="S603" s="3">
        <v>0</v>
      </c>
      <c r="T603" s="4">
        <v>7420.5249762994899</v>
      </c>
    </row>
    <row r="604" spans="1:20" x14ac:dyDescent="0.2">
      <c r="A604" s="3">
        <v>602</v>
      </c>
      <c r="B604" s="5">
        <v>43338</v>
      </c>
      <c r="C604" s="3">
        <v>6536.1636624900302</v>
      </c>
      <c r="D604" s="4">
        <v>1865.2631565766901</v>
      </c>
      <c r="E604" s="4">
        <v>12833.314760507399</v>
      </c>
      <c r="F604" s="3">
        <v>6536.1636624900302</v>
      </c>
      <c r="G604" s="3">
        <v>6536.1636624900302</v>
      </c>
      <c r="H604" s="3">
        <v>851.95638406092996</v>
      </c>
      <c r="I604" s="3">
        <v>851.95638406092996</v>
      </c>
      <c r="J604" s="3">
        <v>851.95638406092996</v>
      </c>
      <c r="K604" s="3">
        <v>-10.6580862496735</v>
      </c>
      <c r="L604" s="3">
        <v>-10.6580862496735</v>
      </c>
      <c r="M604" s="3">
        <v>-10.6580862496735</v>
      </c>
      <c r="N604" s="3">
        <v>862.614470310603</v>
      </c>
      <c r="O604" s="3">
        <v>862.614470310603</v>
      </c>
      <c r="P604" s="3">
        <v>862.614470310603</v>
      </c>
      <c r="Q604" s="3">
        <v>0</v>
      </c>
      <c r="R604" s="3">
        <v>0</v>
      </c>
      <c r="S604" s="3">
        <v>0</v>
      </c>
      <c r="T604" s="4">
        <v>7388.1200465509601</v>
      </c>
    </row>
    <row r="605" spans="1:20" x14ac:dyDescent="0.2">
      <c r="A605" s="3">
        <v>603</v>
      </c>
      <c r="B605" s="5">
        <v>43339</v>
      </c>
      <c r="C605" s="3">
        <v>6522.5547208136104</v>
      </c>
      <c r="D605" s="4">
        <v>1475.93204227098</v>
      </c>
      <c r="E605" s="4">
        <v>13072.634996610601</v>
      </c>
      <c r="F605" s="3">
        <v>6522.5547208136104</v>
      </c>
      <c r="G605" s="3">
        <v>6522.5547208136104</v>
      </c>
      <c r="H605" s="3">
        <v>880.78471807375797</v>
      </c>
      <c r="I605" s="3">
        <v>880.78471807375797</v>
      </c>
      <c r="J605" s="3">
        <v>880.78471807375797</v>
      </c>
      <c r="K605" s="3">
        <v>18.467935572786399</v>
      </c>
      <c r="L605" s="3">
        <v>18.467935572786399</v>
      </c>
      <c r="M605" s="3">
        <v>18.467935572786399</v>
      </c>
      <c r="N605" s="3">
        <v>862.31678250097195</v>
      </c>
      <c r="O605" s="3">
        <v>862.31678250097195</v>
      </c>
      <c r="P605" s="3">
        <v>862.31678250097195</v>
      </c>
      <c r="Q605" s="3">
        <v>0</v>
      </c>
      <c r="R605" s="3">
        <v>0</v>
      </c>
      <c r="S605" s="3">
        <v>0</v>
      </c>
      <c r="T605" s="4">
        <v>7403.3394388873703</v>
      </c>
    </row>
    <row r="606" spans="1:20" x14ac:dyDescent="0.2">
      <c r="A606" s="3">
        <v>604</v>
      </c>
      <c r="B606" s="5">
        <v>43340</v>
      </c>
      <c r="C606" s="3">
        <v>6508.9457791610403</v>
      </c>
      <c r="D606" s="4">
        <v>1798.5402384542799</v>
      </c>
      <c r="E606" s="4">
        <v>13224.458009289099</v>
      </c>
      <c r="F606" s="3">
        <v>6508.9457791610403</v>
      </c>
      <c r="G606" s="3">
        <v>6508.9457791610403</v>
      </c>
      <c r="H606" s="3">
        <v>857.56659315733202</v>
      </c>
      <c r="I606" s="3">
        <v>857.56659315733202</v>
      </c>
      <c r="J606" s="3">
        <v>857.56659315733202</v>
      </c>
      <c r="K606" s="3">
        <v>2.05414867928405</v>
      </c>
      <c r="L606" s="3">
        <v>2.05414867928405</v>
      </c>
      <c r="M606" s="3">
        <v>2.05414867928405</v>
      </c>
      <c r="N606" s="3">
        <v>855.512444478048</v>
      </c>
      <c r="O606" s="3">
        <v>855.512444478048</v>
      </c>
      <c r="P606" s="3">
        <v>855.512444478048</v>
      </c>
      <c r="Q606" s="3">
        <v>0</v>
      </c>
      <c r="R606" s="3">
        <v>0</v>
      </c>
      <c r="S606" s="3">
        <v>0</v>
      </c>
      <c r="T606" s="4">
        <v>7366.5123723183797</v>
      </c>
    </row>
    <row r="607" spans="1:20" x14ac:dyDescent="0.2">
      <c r="A607" s="3">
        <v>605</v>
      </c>
      <c r="B607" s="5">
        <v>43341</v>
      </c>
      <c r="C607" s="3">
        <v>6495.3368375084701</v>
      </c>
      <c r="D607" s="4">
        <v>1436.4502453376199</v>
      </c>
      <c r="E607" s="4">
        <v>12983.487226678901</v>
      </c>
      <c r="F607" s="3">
        <v>6495.3368375084701</v>
      </c>
      <c r="G607" s="3">
        <v>6495.3368375084701</v>
      </c>
      <c r="H607" s="3">
        <v>869.09607417357904</v>
      </c>
      <c r="I607" s="3">
        <v>869.09607417357904</v>
      </c>
      <c r="J607" s="3">
        <v>869.09607417357904</v>
      </c>
      <c r="K607" s="3">
        <v>27.2386129788385</v>
      </c>
      <c r="L607" s="3">
        <v>27.2386129788385</v>
      </c>
      <c r="M607" s="3">
        <v>27.2386129788385</v>
      </c>
      <c r="N607" s="3">
        <v>841.85746119474004</v>
      </c>
      <c r="O607" s="3">
        <v>841.85746119474004</v>
      </c>
      <c r="P607" s="3">
        <v>841.85746119474004</v>
      </c>
      <c r="Q607" s="3">
        <v>0</v>
      </c>
      <c r="R607" s="3">
        <v>0</v>
      </c>
      <c r="S607" s="3">
        <v>0</v>
      </c>
      <c r="T607" s="4">
        <v>7364.43291168205</v>
      </c>
    </row>
    <row r="608" spans="1:20" x14ac:dyDescent="0.2">
      <c r="A608" s="3">
        <v>606</v>
      </c>
      <c r="B608" s="5">
        <v>43342</v>
      </c>
      <c r="C608" s="3">
        <v>6481.7278958559</v>
      </c>
      <c r="D608" s="4">
        <v>1100.1852746197701</v>
      </c>
      <c r="E608" s="4">
        <v>12564.4495596746</v>
      </c>
      <c r="F608" s="3">
        <v>6481.7278958559</v>
      </c>
      <c r="G608" s="3">
        <v>6481.7278958559</v>
      </c>
      <c r="H608" s="3">
        <v>779.33250191464595</v>
      </c>
      <c r="I608" s="3">
        <v>779.33250191464595</v>
      </c>
      <c r="J608" s="3">
        <v>779.33250191464595</v>
      </c>
      <c r="K608" s="3">
        <v>-41.688686911435497</v>
      </c>
      <c r="L608" s="3">
        <v>-41.688686911435497</v>
      </c>
      <c r="M608" s="3">
        <v>-41.688686911435497</v>
      </c>
      <c r="N608" s="3">
        <v>821.02118882608102</v>
      </c>
      <c r="O608" s="3">
        <v>821.02118882608102</v>
      </c>
      <c r="P608" s="3">
        <v>821.02118882608102</v>
      </c>
      <c r="Q608" s="3">
        <v>0</v>
      </c>
      <c r="R608" s="3">
        <v>0</v>
      </c>
      <c r="S608" s="3">
        <v>0</v>
      </c>
      <c r="T608" s="4">
        <v>7261.0603977705496</v>
      </c>
    </row>
    <row r="609" spans="1:20" x14ac:dyDescent="0.2">
      <c r="A609" s="3">
        <v>607</v>
      </c>
      <c r="B609" s="5">
        <v>43343</v>
      </c>
      <c r="C609" s="3">
        <v>6468.1189542033298</v>
      </c>
      <c r="D609" s="4">
        <v>1542.9098501032099</v>
      </c>
      <c r="E609" s="4">
        <v>12603.029895462199</v>
      </c>
      <c r="F609" s="3">
        <v>6468.1189542033298</v>
      </c>
      <c r="G609" s="3">
        <v>6468.1189542033298</v>
      </c>
      <c r="H609" s="3">
        <v>783.284102288947</v>
      </c>
      <c r="I609" s="3">
        <v>783.284102288947</v>
      </c>
      <c r="J609" s="3">
        <v>783.284102288947</v>
      </c>
      <c r="K609" s="3">
        <v>-9.4212408815863906</v>
      </c>
      <c r="L609" s="3">
        <v>-9.4212408815863906</v>
      </c>
      <c r="M609" s="3">
        <v>-9.4212408815863906</v>
      </c>
      <c r="N609" s="3">
        <v>792.70534317053296</v>
      </c>
      <c r="O609" s="3">
        <v>792.70534317053296</v>
      </c>
      <c r="P609" s="3">
        <v>792.70534317053296</v>
      </c>
      <c r="Q609" s="3">
        <v>0</v>
      </c>
      <c r="R609" s="3">
        <v>0</v>
      </c>
      <c r="S609" s="3">
        <v>0</v>
      </c>
      <c r="T609" s="4">
        <v>7251.4030564922796</v>
      </c>
    </row>
    <row r="610" spans="1:20" x14ac:dyDescent="0.2">
      <c r="A610" s="3">
        <v>608</v>
      </c>
      <c r="B610" s="5">
        <v>43344</v>
      </c>
      <c r="C610" s="3">
        <v>6454.5100125507597</v>
      </c>
      <c r="D610" s="4">
        <v>1561.6693843467001</v>
      </c>
      <c r="E610" s="4">
        <v>12329.7627426202</v>
      </c>
      <c r="F610" s="3">
        <v>6454.5100125507597</v>
      </c>
      <c r="G610" s="3">
        <v>6454.5100125507597</v>
      </c>
      <c r="H610" s="3">
        <v>770.67097638546795</v>
      </c>
      <c r="I610" s="3">
        <v>770.67097638546795</v>
      </c>
      <c r="J610" s="3">
        <v>770.67097638546795</v>
      </c>
      <c r="K610" s="3">
        <v>14.007316811821401</v>
      </c>
      <c r="L610" s="3">
        <v>14.007316811821401</v>
      </c>
      <c r="M610" s="3">
        <v>14.007316811821401</v>
      </c>
      <c r="N610" s="3">
        <v>756.66365957364701</v>
      </c>
      <c r="O610" s="3">
        <v>756.66365957364701</v>
      </c>
      <c r="P610" s="3">
        <v>756.66365957364701</v>
      </c>
      <c r="Q610" s="3">
        <v>0</v>
      </c>
      <c r="R610" s="3">
        <v>0</v>
      </c>
      <c r="S610" s="3">
        <v>0</v>
      </c>
      <c r="T610" s="4">
        <v>7225.1809889362303</v>
      </c>
    </row>
    <row r="611" spans="1:20" x14ac:dyDescent="0.2">
      <c r="A611" s="3">
        <v>609</v>
      </c>
      <c r="B611" s="5">
        <v>43345</v>
      </c>
      <c r="C611" s="3">
        <v>6440.9010708981896</v>
      </c>
      <c r="D611" s="4">
        <v>1365.7481164752501</v>
      </c>
      <c r="E611" s="4">
        <v>12337.577759944599</v>
      </c>
      <c r="F611" s="3">
        <v>6440.9010708981896</v>
      </c>
      <c r="G611" s="3">
        <v>6440.9010708981896</v>
      </c>
      <c r="H611" s="3">
        <v>702.06352515759397</v>
      </c>
      <c r="I611" s="3">
        <v>702.06352515759397</v>
      </c>
      <c r="J611" s="3">
        <v>702.06352515759397</v>
      </c>
      <c r="K611" s="3">
        <v>-10.6580862495556</v>
      </c>
      <c r="L611" s="3">
        <v>-10.6580862495556</v>
      </c>
      <c r="M611" s="3">
        <v>-10.6580862495556</v>
      </c>
      <c r="N611" s="3">
        <v>712.721611407149</v>
      </c>
      <c r="O611" s="3">
        <v>712.721611407149</v>
      </c>
      <c r="P611" s="3">
        <v>712.721611407149</v>
      </c>
      <c r="Q611" s="3">
        <v>0</v>
      </c>
      <c r="R611" s="3">
        <v>0</v>
      </c>
      <c r="S611" s="3">
        <v>0</v>
      </c>
      <c r="T611" s="4">
        <v>7142.96459605579</v>
      </c>
    </row>
    <row r="612" spans="1:20" x14ac:dyDescent="0.2">
      <c r="A612" s="3">
        <v>610</v>
      </c>
      <c r="B612" s="5">
        <v>43346</v>
      </c>
      <c r="C612" s="3">
        <v>6427.2921292456203</v>
      </c>
      <c r="D612" s="4">
        <v>1148.5870156948999</v>
      </c>
      <c r="E612" s="4">
        <v>12529.2469271501</v>
      </c>
      <c r="F612" s="3">
        <v>6427.2921292456203</v>
      </c>
      <c r="G612" s="3">
        <v>6427.2921292456203</v>
      </c>
      <c r="H612" s="3">
        <v>679.26351049970401</v>
      </c>
      <c r="I612" s="3">
        <v>679.26351049970401</v>
      </c>
      <c r="J612" s="3">
        <v>679.26351049970401</v>
      </c>
      <c r="K612" s="3">
        <v>18.467935572741801</v>
      </c>
      <c r="L612" s="3">
        <v>18.467935572741801</v>
      </c>
      <c r="M612" s="3">
        <v>18.467935572741801</v>
      </c>
      <c r="N612" s="3">
        <v>660.79557492696301</v>
      </c>
      <c r="O612" s="3">
        <v>660.79557492696301</v>
      </c>
      <c r="P612" s="3">
        <v>660.79557492696301</v>
      </c>
      <c r="Q612" s="3">
        <v>0</v>
      </c>
      <c r="R612" s="3">
        <v>0</v>
      </c>
      <c r="S612" s="3">
        <v>0</v>
      </c>
      <c r="T612" s="4">
        <v>7106.5556397453302</v>
      </c>
    </row>
    <row r="613" spans="1:20" x14ac:dyDescent="0.2">
      <c r="A613" s="3">
        <v>611</v>
      </c>
      <c r="B613" s="5">
        <v>43347</v>
      </c>
      <c r="C613" s="3">
        <v>6413.6831875930502</v>
      </c>
      <c r="D613" s="4">
        <v>1547.01643234178</v>
      </c>
      <c r="E613" s="4">
        <v>12880.060297414901</v>
      </c>
      <c r="F613" s="3">
        <v>6413.6831875930502</v>
      </c>
      <c r="G613" s="3">
        <v>6413.6831875930502</v>
      </c>
      <c r="H613" s="3">
        <v>602.96497435208903</v>
      </c>
      <c r="I613" s="3">
        <v>602.96497435208903</v>
      </c>
      <c r="J613" s="3">
        <v>602.96497435208903</v>
      </c>
      <c r="K613" s="3">
        <v>2.0541486793013402</v>
      </c>
      <c r="L613" s="3">
        <v>2.0541486793013402</v>
      </c>
      <c r="M613" s="3">
        <v>2.0541486793013402</v>
      </c>
      <c r="N613" s="3">
        <v>600.91082567278795</v>
      </c>
      <c r="O613" s="3">
        <v>600.91082567278795</v>
      </c>
      <c r="P613" s="3">
        <v>600.91082567278795</v>
      </c>
      <c r="Q613" s="3">
        <v>0</v>
      </c>
      <c r="R613" s="3">
        <v>0</v>
      </c>
      <c r="S613" s="3">
        <v>0</v>
      </c>
      <c r="T613" s="4">
        <v>7016.6481619451397</v>
      </c>
    </row>
    <row r="614" spans="1:20" x14ac:dyDescent="0.2">
      <c r="A614" s="3">
        <v>612</v>
      </c>
      <c r="B614" s="5">
        <v>43348</v>
      </c>
      <c r="C614" s="3">
        <v>6400.0742459404801</v>
      </c>
      <c r="D614" s="4">
        <v>1752.95315722442</v>
      </c>
      <c r="E614" s="4">
        <v>12703.199709258901</v>
      </c>
      <c r="F614" s="3">
        <v>6400.0742459404801</v>
      </c>
      <c r="G614" s="3">
        <v>6400.0742459404801</v>
      </c>
      <c r="H614" s="3">
        <v>560.45637882734798</v>
      </c>
      <c r="I614" s="3">
        <v>560.45637882734798</v>
      </c>
      <c r="J614" s="3">
        <v>560.45637882734798</v>
      </c>
      <c r="K614" s="3">
        <v>27.2386129788533</v>
      </c>
      <c r="L614" s="3">
        <v>27.2386129788533</v>
      </c>
      <c r="M614" s="3">
        <v>27.2386129788533</v>
      </c>
      <c r="N614" s="3">
        <v>533.21776584849499</v>
      </c>
      <c r="O614" s="3">
        <v>533.21776584849499</v>
      </c>
      <c r="P614" s="3">
        <v>533.21776584849499</v>
      </c>
      <c r="Q614" s="3">
        <v>0</v>
      </c>
      <c r="R614" s="3">
        <v>0</v>
      </c>
      <c r="S614" s="3">
        <v>0</v>
      </c>
      <c r="T614" s="4">
        <v>6960.53062476783</v>
      </c>
    </row>
    <row r="615" spans="1:20" x14ac:dyDescent="0.2">
      <c r="A615" s="3">
        <v>613</v>
      </c>
      <c r="B615" s="5">
        <v>43349</v>
      </c>
      <c r="C615" s="3">
        <v>6386.4653042879099</v>
      </c>
      <c r="D615" s="4">
        <v>1471.6586298458601</v>
      </c>
      <c r="E615" s="4">
        <v>12733.397719279599</v>
      </c>
      <c r="F615" s="3">
        <v>6386.4653042879099</v>
      </c>
      <c r="G615" s="3">
        <v>6386.4653042879099</v>
      </c>
      <c r="H615" s="3">
        <v>416.31712631606399</v>
      </c>
      <c r="I615" s="3">
        <v>416.31712631606399</v>
      </c>
      <c r="J615" s="3">
        <v>416.31712631606399</v>
      </c>
      <c r="K615" s="3">
        <v>-41.6886869114226</v>
      </c>
      <c r="L615" s="3">
        <v>-41.6886869114226</v>
      </c>
      <c r="M615" s="3">
        <v>-41.6886869114226</v>
      </c>
      <c r="N615" s="3">
        <v>458.00581322748701</v>
      </c>
      <c r="O615" s="3">
        <v>458.00581322748701</v>
      </c>
      <c r="P615" s="3">
        <v>458.00581322748701</v>
      </c>
      <c r="Q615" s="3">
        <v>0</v>
      </c>
      <c r="R615" s="3">
        <v>0</v>
      </c>
      <c r="S615" s="3">
        <v>0</v>
      </c>
      <c r="T615" s="4">
        <v>6802.7824306039802</v>
      </c>
    </row>
    <row r="616" spans="1:20" x14ac:dyDescent="0.2">
      <c r="A616" s="3">
        <v>614</v>
      </c>
      <c r="B616" s="5">
        <v>43350</v>
      </c>
      <c r="C616" s="3">
        <v>6372.8563626353398</v>
      </c>
      <c r="D616" s="4">
        <v>1247.44823343138</v>
      </c>
      <c r="E616" s="4">
        <v>12572.5667938225</v>
      </c>
      <c r="F616" s="3">
        <v>6372.8563626353398</v>
      </c>
      <c r="G616" s="3">
        <v>6372.8563626353398</v>
      </c>
      <c r="H616" s="3">
        <v>366.29318870807498</v>
      </c>
      <c r="I616" s="3">
        <v>366.29318870807498</v>
      </c>
      <c r="J616" s="3">
        <v>366.29318870807498</v>
      </c>
      <c r="K616" s="3">
        <v>-9.4212408816622908</v>
      </c>
      <c r="L616" s="3">
        <v>-9.4212408816622908</v>
      </c>
      <c r="M616" s="3">
        <v>-9.4212408816622908</v>
      </c>
      <c r="N616" s="3">
        <v>375.71442958973699</v>
      </c>
      <c r="O616" s="3">
        <v>375.71442958973699</v>
      </c>
      <c r="P616" s="3">
        <v>375.71442958973699</v>
      </c>
      <c r="Q616" s="3">
        <v>0</v>
      </c>
      <c r="R616" s="3">
        <v>0</v>
      </c>
      <c r="S616" s="3">
        <v>0</v>
      </c>
      <c r="T616" s="4">
        <v>6739.1495513434202</v>
      </c>
    </row>
    <row r="617" spans="1:20" x14ac:dyDescent="0.2">
      <c r="A617" s="3">
        <v>615</v>
      </c>
      <c r="B617" s="5">
        <v>43351</v>
      </c>
      <c r="C617" s="3">
        <v>6359.2474209827697</v>
      </c>
      <c r="D617" s="4">
        <v>1582.8161313278599</v>
      </c>
      <c r="E617" s="4">
        <v>12041.104029643901</v>
      </c>
      <c r="F617" s="3">
        <v>6359.2474209827697</v>
      </c>
      <c r="G617" s="3">
        <v>6359.2474209827697</v>
      </c>
      <c r="H617" s="3">
        <v>300.94814628921398</v>
      </c>
      <c r="I617" s="3">
        <v>300.94814628921398</v>
      </c>
      <c r="J617" s="3">
        <v>300.94814628921398</v>
      </c>
      <c r="K617" s="3">
        <v>14.007316811695199</v>
      </c>
      <c r="L617" s="3">
        <v>14.007316811695199</v>
      </c>
      <c r="M617" s="3">
        <v>14.007316811695199</v>
      </c>
      <c r="N617" s="3">
        <v>286.940829477519</v>
      </c>
      <c r="O617" s="3">
        <v>286.940829477519</v>
      </c>
      <c r="P617" s="3">
        <v>286.940829477519</v>
      </c>
      <c r="Q617" s="3">
        <v>0</v>
      </c>
      <c r="R617" s="3">
        <v>0</v>
      </c>
      <c r="S617" s="3">
        <v>0</v>
      </c>
      <c r="T617" s="4">
        <v>6660.1955672719896</v>
      </c>
    </row>
    <row r="618" spans="1:20" x14ac:dyDescent="0.2">
      <c r="A618" s="3">
        <v>616</v>
      </c>
      <c r="B618" s="5">
        <v>43352</v>
      </c>
      <c r="C618" s="3">
        <v>6345.6384793302004</v>
      </c>
      <c r="D618" s="4">
        <v>1473.70168203713</v>
      </c>
      <c r="E618" s="4">
        <v>11738.937074315199</v>
      </c>
      <c r="F618" s="3">
        <v>6345.6384793302004</v>
      </c>
      <c r="G618" s="3">
        <v>6345.6384793302004</v>
      </c>
      <c r="H618" s="3">
        <v>181.785900587246</v>
      </c>
      <c r="I618" s="3">
        <v>181.785900587246</v>
      </c>
      <c r="J618" s="3">
        <v>181.785900587246</v>
      </c>
      <c r="K618" s="3">
        <v>-10.6580862497213</v>
      </c>
      <c r="L618" s="3">
        <v>-10.6580862497213</v>
      </c>
      <c r="M618" s="3">
        <v>-10.6580862497213</v>
      </c>
      <c r="N618" s="3">
        <v>192.44398683696701</v>
      </c>
      <c r="O618" s="3">
        <v>192.44398683696701</v>
      </c>
      <c r="P618" s="3">
        <v>192.44398683696701</v>
      </c>
      <c r="Q618" s="3">
        <v>0</v>
      </c>
      <c r="R618" s="3">
        <v>0</v>
      </c>
      <c r="S618" s="3">
        <v>0</v>
      </c>
      <c r="T618" s="4">
        <v>6527.4243799174501</v>
      </c>
    </row>
    <row r="619" spans="1:20" x14ac:dyDescent="0.2">
      <c r="A619" s="3">
        <v>617</v>
      </c>
      <c r="B619" s="5">
        <v>43353</v>
      </c>
      <c r="C619" s="3">
        <v>6332.0295376776303</v>
      </c>
      <c r="D619" s="4">
        <v>1037.1114680488399</v>
      </c>
      <c r="E619" s="4">
        <v>11941.888898764901</v>
      </c>
      <c r="F619" s="3">
        <v>6332.0295376776303</v>
      </c>
      <c r="G619" s="3">
        <v>6332.0295376776303</v>
      </c>
      <c r="H619" s="3">
        <v>111.612581582136</v>
      </c>
      <c r="I619" s="3">
        <v>111.612581582136</v>
      </c>
      <c r="J619" s="3">
        <v>111.612581582136</v>
      </c>
      <c r="K619" s="3">
        <v>18.4679355726973</v>
      </c>
      <c r="L619" s="3">
        <v>18.4679355726973</v>
      </c>
      <c r="M619" s="3">
        <v>18.4679355726973</v>
      </c>
      <c r="N619" s="3">
        <v>93.144646009439398</v>
      </c>
      <c r="O619" s="3">
        <v>93.144646009439398</v>
      </c>
      <c r="P619" s="3">
        <v>93.144646009439398</v>
      </c>
      <c r="Q619" s="3">
        <v>0</v>
      </c>
      <c r="R619" s="3">
        <v>0</v>
      </c>
      <c r="S619" s="3">
        <v>0</v>
      </c>
      <c r="T619" s="4">
        <v>6443.64211925977</v>
      </c>
    </row>
    <row r="620" spans="1:20" x14ac:dyDescent="0.2">
      <c r="A620" s="3">
        <v>618</v>
      </c>
      <c r="B620" s="5">
        <v>43354</v>
      </c>
      <c r="C620" s="3">
        <v>6318.4205960250601</v>
      </c>
      <c r="D620" s="4">
        <v>899.33687414931205</v>
      </c>
      <c r="E620" s="4">
        <v>11455.0813132196</v>
      </c>
      <c r="F620" s="3">
        <v>6318.4205960250601</v>
      </c>
      <c r="G620" s="3">
        <v>6318.4205960250601</v>
      </c>
      <c r="H620" s="3">
        <v>-7.82470880924072</v>
      </c>
      <c r="I620" s="3">
        <v>-7.82470880924072</v>
      </c>
      <c r="J620" s="3">
        <v>-7.82470880924072</v>
      </c>
      <c r="K620" s="3">
        <v>2.0541486792968899</v>
      </c>
      <c r="L620" s="3">
        <v>2.0541486792968899</v>
      </c>
      <c r="M620" s="3">
        <v>2.0541486792968899</v>
      </c>
      <c r="N620" s="3">
        <v>-9.8788574885376104</v>
      </c>
      <c r="O620" s="3">
        <v>-9.8788574885376104</v>
      </c>
      <c r="P620" s="3">
        <v>-9.8788574885376104</v>
      </c>
      <c r="Q620" s="3">
        <v>0</v>
      </c>
      <c r="R620" s="3">
        <v>0</v>
      </c>
      <c r="S620" s="3">
        <v>0</v>
      </c>
      <c r="T620" s="4">
        <v>6310.5958872158199</v>
      </c>
    </row>
    <row r="621" spans="1:20" x14ac:dyDescent="0.2">
      <c r="A621" s="3">
        <v>619</v>
      </c>
      <c r="B621" s="5">
        <v>43355</v>
      </c>
      <c r="C621" s="3">
        <v>6304.81165437249</v>
      </c>
      <c r="D621" s="4">
        <v>231.747442308259</v>
      </c>
      <c r="E621" s="4">
        <v>11248.047954313201</v>
      </c>
      <c r="F621" s="3">
        <v>6304.81165437249</v>
      </c>
      <c r="G621" s="3">
        <v>6304.81165437249</v>
      </c>
      <c r="H621" s="3">
        <v>-88.160441507963398</v>
      </c>
      <c r="I621" s="3">
        <v>-88.160441507963398</v>
      </c>
      <c r="J621" s="3">
        <v>-88.160441507963398</v>
      </c>
      <c r="K621" s="3">
        <v>27.238612978812199</v>
      </c>
      <c r="L621" s="3">
        <v>27.238612978812199</v>
      </c>
      <c r="M621" s="3">
        <v>27.238612978812199</v>
      </c>
      <c r="N621" s="3">
        <v>-115.399054486775</v>
      </c>
      <c r="O621" s="3">
        <v>-115.399054486775</v>
      </c>
      <c r="P621" s="3">
        <v>-115.399054486775</v>
      </c>
      <c r="Q621" s="3">
        <v>0</v>
      </c>
      <c r="R621" s="3">
        <v>0</v>
      </c>
      <c r="S621" s="3">
        <v>0</v>
      </c>
      <c r="T621" s="4">
        <v>6216.6512128645199</v>
      </c>
    </row>
    <row r="622" spans="1:20" x14ac:dyDescent="0.2">
      <c r="A622" s="3">
        <v>620</v>
      </c>
      <c r="B622" s="5">
        <v>43356</v>
      </c>
      <c r="C622" s="3">
        <v>6291.2027127199199</v>
      </c>
      <c r="D622" s="4">
        <v>745.86765665576002</v>
      </c>
      <c r="E622" s="4">
        <v>11727.589660694999</v>
      </c>
      <c r="F622" s="3">
        <v>6291.2027127199199</v>
      </c>
      <c r="G622" s="3">
        <v>6291.2027127199199</v>
      </c>
      <c r="H622" s="3">
        <v>-263.74074156970602</v>
      </c>
      <c r="I622" s="3">
        <v>-263.74074156970602</v>
      </c>
      <c r="J622" s="3">
        <v>-263.74074156970602</v>
      </c>
      <c r="K622" s="3">
        <v>-41.688686911375299</v>
      </c>
      <c r="L622" s="3">
        <v>-41.688686911375299</v>
      </c>
      <c r="M622" s="3">
        <v>-41.688686911375299</v>
      </c>
      <c r="N622" s="3">
        <v>-222.052054658331</v>
      </c>
      <c r="O622" s="3">
        <v>-222.052054658331</v>
      </c>
      <c r="P622" s="3">
        <v>-222.052054658331</v>
      </c>
      <c r="Q622" s="3">
        <v>0</v>
      </c>
      <c r="R622" s="3">
        <v>0</v>
      </c>
      <c r="S622" s="3">
        <v>0</v>
      </c>
      <c r="T622" s="4">
        <v>6027.46197115021</v>
      </c>
    </row>
    <row r="623" spans="1:20" x14ac:dyDescent="0.2">
      <c r="A623" s="3">
        <v>621</v>
      </c>
      <c r="B623" s="5">
        <v>43357</v>
      </c>
      <c r="C623" s="3">
        <v>6277.5937710673497</v>
      </c>
      <c r="D623" s="4">
        <v>26.44825776311</v>
      </c>
      <c r="E623" s="4">
        <v>11525.267321827499</v>
      </c>
      <c r="F623" s="3">
        <v>6277.5937710673497</v>
      </c>
      <c r="G623" s="3">
        <v>6277.5937710673497</v>
      </c>
      <c r="H623" s="3">
        <v>-337.77561818943798</v>
      </c>
      <c r="I623" s="3">
        <v>-337.77561818943798</v>
      </c>
      <c r="J623" s="3">
        <v>-337.77561818943798</v>
      </c>
      <c r="K623" s="3">
        <v>-9.4212408816708706</v>
      </c>
      <c r="L623" s="3">
        <v>-9.4212408816708706</v>
      </c>
      <c r="M623" s="3">
        <v>-9.4212408816708706</v>
      </c>
      <c r="N623" s="3">
        <v>-328.35437730776698</v>
      </c>
      <c r="O623" s="3">
        <v>-328.35437730776698</v>
      </c>
      <c r="P623" s="3">
        <v>-328.35437730776698</v>
      </c>
      <c r="Q623" s="3">
        <v>0</v>
      </c>
      <c r="R623" s="3">
        <v>0</v>
      </c>
      <c r="S623" s="3">
        <v>0</v>
      </c>
      <c r="T623" s="4">
        <v>5939.8181528779096</v>
      </c>
    </row>
    <row r="624" spans="1:20" x14ac:dyDescent="0.2">
      <c r="A624" s="3">
        <v>622</v>
      </c>
      <c r="B624" s="5">
        <v>43358</v>
      </c>
      <c r="C624" s="3">
        <v>6263.9848294147796</v>
      </c>
      <c r="D624" s="4">
        <v>349.09973517066101</v>
      </c>
      <c r="E624" s="4">
        <v>11523.1391518907</v>
      </c>
      <c r="F624" s="3">
        <v>6263.9848294147796</v>
      </c>
      <c r="G624" s="3">
        <v>6263.9848294147796</v>
      </c>
      <c r="H624" s="3">
        <v>-418.71633450816302</v>
      </c>
      <c r="I624" s="3">
        <v>-418.71633450816302</v>
      </c>
      <c r="J624" s="3">
        <v>-418.71633450816302</v>
      </c>
      <c r="K624" s="3">
        <v>14.0073168118852</v>
      </c>
      <c r="L624" s="3">
        <v>14.0073168118852</v>
      </c>
      <c r="M624" s="3">
        <v>14.0073168118852</v>
      </c>
      <c r="N624" s="3">
        <v>-432.72365132004802</v>
      </c>
      <c r="O624" s="3">
        <v>-432.72365132004802</v>
      </c>
      <c r="P624" s="3">
        <v>-432.72365132004802</v>
      </c>
      <c r="Q624" s="3">
        <v>0</v>
      </c>
      <c r="R624" s="3">
        <v>0</v>
      </c>
      <c r="S624" s="3">
        <v>0</v>
      </c>
      <c r="T624" s="4">
        <v>5845.2684949066097</v>
      </c>
    </row>
    <row r="625" spans="1:20" x14ac:dyDescent="0.2">
      <c r="A625" s="3">
        <v>623</v>
      </c>
      <c r="B625" s="5">
        <v>43359</v>
      </c>
      <c r="C625" s="3">
        <v>6250.3758877622104</v>
      </c>
      <c r="D625" s="4">
        <v>246.681309854598</v>
      </c>
      <c r="E625" s="4">
        <v>11774.3166092471</v>
      </c>
      <c r="F625" s="3">
        <v>6250.3758877622104</v>
      </c>
      <c r="G625" s="3">
        <v>6250.3758877622104</v>
      </c>
      <c r="H625" s="3">
        <v>-544.16091293731301</v>
      </c>
      <c r="I625" s="3">
        <v>-544.16091293731301</v>
      </c>
      <c r="J625" s="3">
        <v>-544.16091293731301</v>
      </c>
      <c r="K625" s="3">
        <v>-10.6580862496369</v>
      </c>
      <c r="L625" s="3">
        <v>-10.6580862496369</v>
      </c>
      <c r="M625" s="3">
        <v>-10.6580862496369</v>
      </c>
      <c r="N625" s="3">
        <v>-533.50282668767602</v>
      </c>
      <c r="O625" s="3">
        <v>-533.50282668767602</v>
      </c>
      <c r="P625" s="3">
        <v>-533.50282668767602</v>
      </c>
      <c r="Q625" s="3">
        <v>0</v>
      </c>
      <c r="R625" s="3">
        <v>0</v>
      </c>
      <c r="S625" s="3">
        <v>0</v>
      </c>
      <c r="T625" s="4">
        <v>5706.2149748248903</v>
      </c>
    </row>
    <row r="626" spans="1:20" x14ac:dyDescent="0.2">
      <c r="A626" s="3">
        <v>624</v>
      </c>
      <c r="B626" s="5">
        <v>43360</v>
      </c>
      <c r="C626" s="3">
        <v>6236.7669461096402</v>
      </c>
      <c r="D626" s="4">
        <v>-405.47954508286301</v>
      </c>
      <c r="E626" s="4">
        <v>11537.0073345161</v>
      </c>
      <c r="F626" s="3">
        <v>6236.7669461096402</v>
      </c>
      <c r="G626" s="3">
        <v>6236.7669461096402</v>
      </c>
      <c r="H626" s="3">
        <v>-610.51950287777402</v>
      </c>
      <c r="I626" s="3">
        <v>-610.51950287777402</v>
      </c>
      <c r="J626" s="3">
        <v>-610.51950287777402</v>
      </c>
      <c r="K626" s="3">
        <v>18.467935572728098</v>
      </c>
      <c r="L626" s="3">
        <v>18.467935572728098</v>
      </c>
      <c r="M626" s="3">
        <v>18.467935572728098</v>
      </c>
      <c r="N626" s="3">
        <v>-628.98743845050205</v>
      </c>
      <c r="O626" s="3">
        <v>-628.98743845050205</v>
      </c>
      <c r="P626" s="3">
        <v>-628.98743845050205</v>
      </c>
      <c r="Q626" s="3">
        <v>0</v>
      </c>
      <c r="R626" s="3">
        <v>0</v>
      </c>
      <c r="S626" s="3">
        <v>0</v>
      </c>
      <c r="T626" s="4">
        <v>5626.2474432318604</v>
      </c>
    </row>
    <row r="627" spans="1:20" x14ac:dyDescent="0.2">
      <c r="A627" s="3">
        <v>625</v>
      </c>
      <c r="B627" s="5">
        <v>43361</v>
      </c>
      <c r="C627" s="3">
        <v>6223.1580044570601</v>
      </c>
      <c r="D627" s="4">
        <v>208.216985663869</v>
      </c>
      <c r="E627" s="4">
        <v>10979.121686779599</v>
      </c>
      <c r="F627" s="3">
        <v>6223.1580044570601</v>
      </c>
      <c r="G627" s="3">
        <v>6223.1580044570601</v>
      </c>
      <c r="H627" s="3">
        <v>-715.40122332896601</v>
      </c>
      <c r="I627" s="3">
        <v>-715.40122332896601</v>
      </c>
      <c r="J627" s="3">
        <v>-715.40122332896601</v>
      </c>
      <c r="K627" s="3">
        <v>2.0541486792896899</v>
      </c>
      <c r="L627" s="3">
        <v>2.0541486792896899</v>
      </c>
      <c r="M627" s="3">
        <v>2.0541486792896899</v>
      </c>
      <c r="N627" s="3">
        <v>-717.45537200825595</v>
      </c>
      <c r="O627" s="3">
        <v>-717.45537200825595</v>
      </c>
      <c r="P627" s="3">
        <v>-717.45537200825595</v>
      </c>
      <c r="Q627" s="3">
        <v>0</v>
      </c>
      <c r="R627" s="3">
        <v>0</v>
      </c>
      <c r="S627" s="3">
        <v>0</v>
      </c>
      <c r="T627" s="4">
        <v>5507.7567811280996</v>
      </c>
    </row>
    <row r="628" spans="1:20" x14ac:dyDescent="0.2">
      <c r="A628" s="3">
        <v>626</v>
      </c>
      <c r="B628" s="5">
        <v>43362</v>
      </c>
      <c r="C628" s="3">
        <v>6209.5490628044899</v>
      </c>
      <c r="D628" s="4">
        <v>-202.14159415349599</v>
      </c>
      <c r="E628" s="4">
        <v>11175.8759661535</v>
      </c>
      <c r="F628" s="3">
        <v>6209.5490628044899</v>
      </c>
      <c r="G628" s="3">
        <v>6209.5490628044899</v>
      </c>
      <c r="H628" s="3">
        <v>-769.95988620479</v>
      </c>
      <c r="I628" s="3">
        <v>-769.95988620479</v>
      </c>
      <c r="J628" s="3">
        <v>-769.95988620479</v>
      </c>
      <c r="K628" s="3">
        <v>27.238612978905099</v>
      </c>
      <c r="L628" s="3">
        <v>27.238612978905099</v>
      </c>
      <c r="M628" s="3">
        <v>27.238612978905099</v>
      </c>
      <c r="N628" s="3">
        <v>-797.19849918369505</v>
      </c>
      <c r="O628" s="3">
        <v>-797.19849918369505</v>
      </c>
      <c r="P628" s="3">
        <v>-797.19849918369505</v>
      </c>
      <c r="Q628" s="3">
        <v>0</v>
      </c>
      <c r="R628" s="3">
        <v>0</v>
      </c>
      <c r="S628" s="3">
        <v>0</v>
      </c>
      <c r="T628" s="4">
        <v>5439.5891765997003</v>
      </c>
    </row>
    <row r="629" spans="1:20" x14ac:dyDescent="0.2">
      <c r="A629" s="3">
        <v>627</v>
      </c>
      <c r="B629" s="5">
        <v>43363</v>
      </c>
      <c r="C629" s="3">
        <v>6195.9401211519198</v>
      </c>
      <c r="D629" s="4">
        <v>174.407935617617</v>
      </c>
      <c r="E629" s="4">
        <v>10996.864798546399</v>
      </c>
      <c r="F629" s="3">
        <v>6195.9401211519198</v>
      </c>
      <c r="G629" s="3">
        <v>6195.9401211519198</v>
      </c>
      <c r="H629" s="3">
        <v>-908.24417632080599</v>
      </c>
      <c r="I629" s="3">
        <v>-908.24417632080599</v>
      </c>
      <c r="J629" s="3">
        <v>-908.24417632080599</v>
      </c>
      <c r="K629" s="3">
        <v>-41.688686911328098</v>
      </c>
      <c r="L629" s="3">
        <v>-41.688686911328098</v>
      </c>
      <c r="M629" s="3">
        <v>-41.688686911328098</v>
      </c>
      <c r="N629" s="3">
        <v>-866.55548940947801</v>
      </c>
      <c r="O629" s="3">
        <v>-866.55548940947801</v>
      </c>
      <c r="P629" s="3">
        <v>-866.55548940947801</v>
      </c>
      <c r="Q629" s="3">
        <v>0</v>
      </c>
      <c r="R629" s="3">
        <v>0</v>
      </c>
      <c r="S629" s="3">
        <v>0</v>
      </c>
      <c r="T629" s="4">
        <v>5287.69594483112</v>
      </c>
    </row>
    <row r="630" spans="1:20" x14ac:dyDescent="0.2">
      <c r="A630" s="3">
        <v>628</v>
      </c>
      <c r="B630" s="5">
        <v>43364</v>
      </c>
      <c r="C630" s="3">
        <v>6182.3311794993497</v>
      </c>
      <c r="D630" s="4">
        <v>-241.54262878605201</v>
      </c>
      <c r="E630" s="4">
        <v>10724.004534821501</v>
      </c>
      <c r="F630" s="3">
        <v>6182.3311794993497</v>
      </c>
      <c r="G630" s="3">
        <v>6182.3311794993497</v>
      </c>
      <c r="H630" s="3">
        <v>-933.366292889492</v>
      </c>
      <c r="I630" s="3">
        <v>-933.366292889492</v>
      </c>
      <c r="J630" s="3">
        <v>-933.366292889492</v>
      </c>
      <c r="K630" s="3">
        <v>-9.4212408815343593</v>
      </c>
      <c r="L630" s="3">
        <v>-9.4212408815343593</v>
      </c>
      <c r="M630" s="3">
        <v>-9.4212408815343593</v>
      </c>
      <c r="N630" s="3">
        <v>-923.945052007958</v>
      </c>
      <c r="O630" s="3">
        <v>-923.945052007958</v>
      </c>
      <c r="P630" s="3">
        <v>-923.945052007958</v>
      </c>
      <c r="Q630" s="3">
        <v>0</v>
      </c>
      <c r="R630" s="3">
        <v>0</v>
      </c>
      <c r="S630" s="3">
        <v>0</v>
      </c>
      <c r="T630" s="4">
        <v>5248.9648866098596</v>
      </c>
    </row>
    <row r="631" spans="1:20" x14ac:dyDescent="0.2">
      <c r="A631" s="3">
        <v>629</v>
      </c>
      <c r="B631" s="5">
        <v>43365</v>
      </c>
      <c r="C631" s="3">
        <v>6168.7222378467804</v>
      </c>
      <c r="D631" s="4">
        <v>-171.33886154565599</v>
      </c>
      <c r="E631" s="4">
        <v>10574.765137221801</v>
      </c>
      <c r="F631" s="3">
        <v>6168.7222378467804</v>
      </c>
      <c r="G631" s="3">
        <v>6168.7222378467804</v>
      </c>
      <c r="H631" s="3">
        <v>-953.89151839202998</v>
      </c>
      <c r="I631" s="3">
        <v>-953.89151839202998</v>
      </c>
      <c r="J631" s="3">
        <v>-953.89151839202998</v>
      </c>
      <c r="K631" s="3">
        <v>14.007316811775301</v>
      </c>
      <c r="L631" s="3">
        <v>14.007316811775301</v>
      </c>
      <c r="M631" s="3">
        <v>14.007316811775301</v>
      </c>
      <c r="N631" s="3">
        <v>-967.89883520380602</v>
      </c>
      <c r="O631" s="3">
        <v>-967.89883520380602</v>
      </c>
      <c r="P631" s="3">
        <v>-967.89883520380602</v>
      </c>
      <c r="Q631" s="3">
        <v>0</v>
      </c>
      <c r="R631" s="3">
        <v>0</v>
      </c>
      <c r="S631" s="3">
        <v>0</v>
      </c>
      <c r="T631" s="4">
        <v>5214.8307194547497</v>
      </c>
    </row>
    <row r="632" spans="1:20" x14ac:dyDescent="0.2">
      <c r="A632" s="3">
        <v>630</v>
      </c>
      <c r="B632" s="5">
        <v>43366</v>
      </c>
      <c r="C632" s="3">
        <v>6155.1132961942103</v>
      </c>
      <c r="D632" s="4">
        <v>-398.98858354439301</v>
      </c>
      <c r="E632" s="4">
        <v>10650.7278556398</v>
      </c>
      <c r="F632" s="3">
        <v>6155.1132961942103</v>
      </c>
      <c r="G632" s="3">
        <v>6155.1132961942103</v>
      </c>
      <c r="H632" s="3">
        <v>-1007.75128268779</v>
      </c>
      <c r="I632" s="3">
        <v>-1007.75128268779</v>
      </c>
      <c r="J632" s="3">
        <v>-1007.75128268779</v>
      </c>
      <c r="K632" s="3">
        <v>-10.658086249677501</v>
      </c>
      <c r="L632" s="3">
        <v>-10.658086249677501</v>
      </c>
      <c r="M632" s="3">
        <v>-10.658086249677501</v>
      </c>
      <c r="N632" s="3">
        <v>-997.09319643811295</v>
      </c>
      <c r="O632" s="3">
        <v>-997.09319643811295</v>
      </c>
      <c r="P632" s="3">
        <v>-997.09319643811295</v>
      </c>
      <c r="Q632" s="3">
        <v>0</v>
      </c>
      <c r="R632" s="3">
        <v>0</v>
      </c>
      <c r="S632" s="3">
        <v>0</v>
      </c>
      <c r="T632" s="4">
        <v>5147.3620135064202</v>
      </c>
    </row>
    <row r="633" spans="1:20" x14ac:dyDescent="0.2">
      <c r="A633" s="3">
        <v>631</v>
      </c>
      <c r="B633" s="5">
        <v>43367</v>
      </c>
      <c r="C633" s="3">
        <v>6141.5043545416402</v>
      </c>
      <c r="D633" s="4">
        <v>-225.47042262140801</v>
      </c>
      <c r="E633" s="4">
        <v>10662.947166682299</v>
      </c>
      <c r="F633" s="3">
        <v>6141.5043545416402</v>
      </c>
      <c r="G633" s="3">
        <v>6141.5043545416402</v>
      </c>
      <c r="H633" s="3">
        <v>-991.91113172777</v>
      </c>
      <c r="I633" s="3">
        <v>-991.91113172777</v>
      </c>
      <c r="J633" s="3">
        <v>-991.91113172777</v>
      </c>
      <c r="K633" s="3">
        <v>18.467935572721299</v>
      </c>
      <c r="L633" s="3">
        <v>18.467935572721299</v>
      </c>
      <c r="M633" s="3">
        <v>18.467935572721299</v>
      </c>
      <c r="N633" s="3">
        <v>-1010.37906730049</v>
      </c>
      <c r="O633" s="3">
        <v>-1010.37906730049</v>
      </c>
      <c r="P633" s="3">
        <v>-1010.37906730049</v>
      </c>
      <c r="Q633" s="3">
        <v>0</v>
      </c>
      <c r="R633" s="3">
        <v>0</v>
      </c>
      <c r="S633" s="3">
        <v>0</v>
      </c>
      <c r="T633" s="4">
        <v>5149.5932228138699</v>
      </c>
    </row>
    <row r="634" spans="1:20" x14ac:dyDescent="0.2">
      <c r="A634" s="3">
        <v>632</v>
      </c>
      <c r="B634" s="5">
        <v>43368</v>
      </c>
      <c r="C634" s="3">
        <v>6127.89541288907</v>
      </c>
      <c r="D634" s="4">
        <v>-584.41691132400695</v>
      </c>
      <c r="E634" s="4">
        <v>11100.796846659199</v>
      </c>
      <c r="F634" s="3">
        <v>6127.89541288907</v>
      </c>
      <c r="G634" s="3">
        <v>6127.89541288907</v>
      </c>
      <c r="H634" s="3">
        <v>-1004.75501642553</v>
      </c>
      <c r="I634" s="3">
        <v>-1004.75501642553</v>
      </c>
      <c r="J634" s="3">
        <v>-1004.75501642553</v>
      </c>
      <c r="K634" s="3">
        <v>2.0541486792960999</v>
      </c>
      <c r="L634" s="3">
        <v>2.0541486792960999</v>
      </c>
      <c r="M634" s="3">
        <v>2.0541486792960999</v>
      </c>
      <c r="N634" s="3">
        <v>-1006.80916510483</v>
      </c>
      <c r="O634" s="3">
        <v>-1006.80916510483</v>
      </c>
      <c r="P634" s="3">
        <v>-1006.80916510483</v>
      </c>
      <c r="Q634" s="3">
        <v>0</v>
      </c>
      <c r="R634" s="3">
        <v>0</v>
      </c>
      <c r="S634" s="3">
        <v>0</v>
      </c>
      <c r="T634" s="4">
        <v>5123.1403964635301</v>
      </c>
    </row>
    <row r="635" spans="1:20" x14ac:dyDescent="0.2">
      <c r="A635" s="3">
        <v>633</v>
      </c>
      <c r="B635" s="5">
        <v>43369</v>
      </c>
      <c r="C635" s="3">
        <v>6114.2864712364999</v>
      </c>
      <c r="D635" s="4">
        <v>-160.380564886982</v>
      </c>
      <c r="E635" s="4">
        <v>10631.0341893349</v>
      </c>
      <c r="F635" s="3">
        <v>6114.2864712364999</v>
      </c>
      <c r="G635" s="3">
        <v>6114.2864712364999</v>
      </c>
      <c r="H635" s="3">
        <v>-958.42323837943104</v>
      </c>
      <c r="I635" s="3">
        <v>-958.42323837943104</v>
      </c>
      <c r="J635" s="3">
        <v>-958.42323837943104</v>
      </c>
      <c r="K635" s="3">
        <v>27.238612978808199</v>
      </c>
      <c r="L635" s="3">
        <v>27.238612978808199</v>
      </c>
      <c r="M635" s="3">
        <v>27.238612978808199</v>
      </c>
      <c r="N635" s="3">
        <v>-985.66185135823901</v>
      </c>
      <c r="O635" s="3">
        <v>-985.66185135823901</v>
      </c>
      <c r="P635" s="3">
        <v>-985.66185135823901</v>
      </c>
      <c r="Q635" s="3">
        <v>0</v>
      </c>
      <c r="R635" s="3">
        <v>0</v>
      </c>
      <c r="S635" s="3">
        <v>0</v>
      </c>
      <c r="T635" s="4">
        <v>5155.8632328570702</v>
      </c>
    </row>
    <row r="636" spans="1:20" x14ac:dyDescent="0.2">
      <c r="A636" s="3">
        <v>634</v>
      </c>
      <c r="B636" s="5">
        <v>43370</v>
      </c>
      <c r="C636" s="3">
        <v>6100.6775295839298</v>
      </c>
      <c r="D636" s="4">
        <v>-342.90880369720998</v>
      </c>
      <c r="E636" s="4">
        <v>10884.246683191001</v>
      </c>
      <c r="F636" s="3">
        <v>6100.6775295839298</v>
      </c>
      <c r="G636" s="3">
        <v>6100.6775295839298</v>
      </c>
      <c r="H636" s="3">
        <v>-988.14969112712902</v>
      </c>
      <c r="I636" s="3">
        <v>-988.14969112712902</v>
      </c>
      <c r="J636" s="3">
        <v>-988.14969112712902</v>
      </c>
      <c r="K636" s="3">
        <v>-41.6886869114267</v>
      </c>
      <c r="L636" s="3">
        <v>-41.6886869114267</v>
      </c>
      <c r="M636" s="3">
        <v>-41.6886869114267</v>
      </c>
      <c r="N636" s="3">
        <v>-946.46100421570202</v>
      </c>
      <c r="O636" s="3">
        <v>-946.46100421570202</v>
      </c>
      <c r="P636" s="3">
        <v>-946.46100421570202</v>
      </c>
      <c r="Q636" s="3">
        <v>0</v>
      </c>
      <c r="R636" s="3">
        <v>0</v>
      </c>
      <c r="S636" s="3">
        <v>0</v>
      </c>
      <c r="T636" s="4">
        <v>5112.5278384568001</v>
      </c>
    </row>
    <row r="637" spans="1:20" x14ac:dyDescent="0.2">
      <c r="A637" s="3">
        <v>635</v>
      </c>
      <c r="B637" s="5">
        <v>43371</v>
      </c>
      <c r="C637" s="3">
        <v>6087.0685879313596</v>
      </c>
      <c r="D637" s="4">
        <v>-711.90759226803198</v>
      </c>
      <c r="E637" s="4">
        <v>10748.6914234577</v>
      </c>
      <c r="F637" s="3">
        <v>6087.0685879313596</v>
      </c>
      <c r="G637" s="3">
        <v>6087.0685879313596</v>
      </c>
      <c r="H637" s="3">
        <v>-898.41259688076605</v>
      </c>
      <c r="I637" s="3">
        <v>-898.41259688076605</v>
      </c>
      <c r="J637" s="3">
        <v>-898.41259688076605</v>
      </c>
      <c r="K637" s="3">
        <v>-9.4212408816880409</v>
      </c>
      <c r="L637" s="3">
        <v>-9.4212408816880409</v>
      </c>
      <c r="M637" s="3">
        <v>-9.4212408816880409</v>
      </c>
      <c r="N637" s="3">
        <v>-888.991355999078</v>
      </c>
      <c r="O637" s="3">
        <v>-888.991355999078</v>
      </c>
      <c r="P637" s="3">
        <v>-888.991355999078</v>
      </c>
      <c r="Q637" s="3">
        <v>0</v>
      </c>
      <c r="R637" s="3">
        <v>0</v>
      </c>
      <c r="S637" s="3">
        <v>0</v>
      </c>
      <c r="T637" s="4">
        <v>5188.6559910505903</v>
      </c>
    </row>
    <row r="638" spans="1:20" x14ac:dyDescent="0.2">
      <c r="A638" s="3">
        <v>636</v>
      </c>
      <c r="B638" s="5">
        <v>43372</v>
      </c>
      <c r="C638" s="3">
        <v>6073.4596462787904</v>
      </c>
      <c r="D638" s="4">
        <v>-160.27082422351501</v>
      </c>
      <c r="E638" s="4">
        <v>10928.575962570399</v>
      </c>
      <c r="F638" s="3">
        <v>6073.4596462787904</v>
      </c>
      <c r="G638" s="3">
        <v>6073.4596462787904</v>
      </c>
      <c r="H638" s="3">
        <v>-799.30152932308499</v>
      </c>
      <c r="I638" s="3">
        <v>-799.30152932308499</v>
      </c>
      <c r="J638" s="3">
        <v>-799.30152932308499</v>
      </c>
      <c r="K638" s="3">
        <v>14.007316811649099</v>
      </c>
      <c r="L638" s="3">
        <v>14.007316811649099</v>
      </c>
      <c r="M638" s="3">
        <v>14.007316811649099</v>
      </c>
      <c r="N638" s="3">
        <v>-813.30884613473495</v>
      </c>
      <c r="O638" s="3">
        <v>-813.30884613473495</v>
      </c>
      <c r="P638" s="3">
        <v>-813.30884613473495</v>
      </c>
      <c r="Q638" s="3">
        <v>0</v>
      </c>
      <c r="R638" s="3">
        <v>0</v>
      </c>
      <c r="S638" s="3">
        <v>0</v>
      </c>
      <c r="T638" s="4">
        <v>5274.1581169557003</v>
      </c>
    </row>
    <row r="639" spans="1:20" x14ac:dyDescent="0.2">
      <c r="A639" s="3">
        <v>637</v>
      </c>
      <c r="B639" s="5">
        <v>43373</v>
      </c>
      <c r="C639" s="3">
        <v>6059.8507046262202</v>
      </c>
      <c r="D639" s="4">
        <v>-83.503258786544095</v>
      </c>
      <c r="E639" s="4">
        <v>10912.657286195799</v>
      </c>
      <c r="F639" s="3">
        <v>6059.8507046262202</v>
      </c>
      <c r="G639" s="3">
        <v>6059.8507046262202</v>
      </c>
      <c r="H639" s="3">
        <v>-730.40373830321005</v>
      </c>
      <c r="I639" s="3">
        <v>-730.40373830321005</v>
      </c>
      <c r="J639" s="3">
        <v>-730.40373830321005</v>
      </c>
      <c r="K639" s="3">
        <v>-10.658086249684599</v>
      </c>
      <c r="L639" s="3">
        <v>-10.658086249684599</v>
      </c>
      <c r="M639" s="3">
        <v>-10.658086249684599</v>
      </c>
      <c r="N639" s="3">
        <v>-719.74565205352496</v>
      </c>
      <c r="O639" s="3">
        <v>-719.74565205352496</v>
      </c>
      <c r="P639" s="3">
        <v>-719.74565205352496</v>
      </c>
      <c r="Q639" s="3">
        <v>0</v>
      </c>
      <c r="R639" s="3">
        <v>0</v>
      </c>
      <c r="S639" s="3">
        <v>0</v>
      </c>
      <c r="T639" s="4">
        <v>5329.4469663230102</v>
      </c>
    </row>
    <row r="640" spans="1:20" x14ac:dyDescent="0.2">
      <c r="A640" s="3">
        <v>638</v>
      </c>
      <c r="B640" s="5">
        <v>43374</v>
      </c>
      <c r="C640" s="3">
        <v>6046.2417629736501</v>
      </c>
      <c r="D640" s="4">
        <v>-367.92142136868199</v>
      </c>
      <c r="E640" s="4">
        <v>10802.126677780599</v>
      </c>
      <c r="F640" s="3">
        <v>6046.2417629736501</v>
      </c>
      <c r="G640" s="3">
        <v>6046.2417629736501</v>
      </c>
      <c r="H640" s="3">
        <v>-590.44174747810598</v>
      </c>
      <c r="I640" s="3">
        <v>-590.44174747810598</v>
      </c>
      <c r="J640" s="3">
        <v>-590.44174747810598</v>
      </c>
      <c r="K640" s="3">
        <v>18.4679355727522</v>
      </c>
      <c r="L640" s="3">
        <v>18.4679355727522</v>
      </c>
      <c r="M640" s="3">
        <v>18.4679355727522</v>
      </c>
      <c r="N640" s="3">
        <v>-608.90968305085801</v>
      </c>
      <c r="O640" s="3">
        <v>-608.90968305085801</v>
      </c>
      <c r="P640" s="3">
        <v>-608.90968305085801</v>
      </c>
      <c r="Q640" s="3">
        <v>0</v>
      </c>
      <c r="R640" s="3">
        <v>0</v>
      </c>
      <c r="S640" s="3">
        <v>0</v>
      </c>
      <c r="T640" s="4">
        <v>5455.8000154955398</v>
      </c>
    </row>
    <row r="641" spans="1:20" x14ac:dyDescent="0.2">
      <c r="A641" s="3">
        <v>639</v>
      </c>
      <c r="B641" s="5">
        <v>43375</v>
      </c>
      <c r="C641" s="3">
        <v>6032.63282132108</v>
      </c>
      <c r="D641" s="4">
        <v>-173.51969026418101</v>
      </c>
      <c r="E641" s="4">
        <v>10951.583661959699</v>
      </c>
      <c r="F641" s="3">
        <v>6032.63282132108</v>
      </c>
      <c r="G641" s="3">
        <v>6032.63282132108</v>
      </c>
      <c r="H641" s="3">
        <v>-479.62430310955602</v>
      </c>
      <c r="I641" s="3">
        <v>-479.62430310955602</v>
      </c>
      <c r="J641" s="3">
        <v>-479.62430310955602</v>
      </c>
      <c r="K641" s="3">
        <v>2.0541486793025299</v>
      </c>
      <c r="L641" s="3">
        <v>2.0541486793025299</v>
      </c>
      <c r="M641" s="3">
        <v>2.0541486793025299</v>
      </c>
      <c r="N641" s="3">
        <v>-481.67845178885898</v>
      </c>
      <c r="O641" s="3">
        <v>-481.67845178885898</v>
      </c>
      <c r="P641" s="3">
        <v>-481.67845178885898</v>
      </c>
      <c r="Q641" s="3">
        <v>0</v>
      </c>
      <c r="R641" s="3">
        <v>0</v>
      </c>
      <c r="S641" s="3">
        <v>0</v>
      </c>
      <c r="T641" s="4">
        <v>5553.0085182115199</v>
      </c>
    </row>
    <row r="642" spans="1:20" x14ac:dyDescent="0.2">
      <c r="A642" s="3">
        <v>640</v>
      </c>
      <c r="B642" s="5">
        <v>43376</v>
      </c>
      <c r="C642" s="3">
        <v>6019.0238796685098</v>
      </c>
      <c r="D642" s="4">
        <v>262.34782249476001</v>
      </c>
      <c r="E642" s="4">
        <v>11286.155933866399</v>
      </c>
      <c r="F642" s="3">
        <v>6019.0238796685098</v>
      </c>
      <c r="G642" s="3">
        <v>6019.0238796685098</v>
      </c>
      <c r="H642" s="3">
        <v>-311.94875885645502</v>
      </c>
      <c r="I642" s="3">
        <v>-311.94875885645502</v>
      </c>
      <c r="J642" s="3">
        <v>-311.94875885645502</v>
      </c>
      <c r="K642" s="3">
        <v>27.2386129788229</v>
      </c>
      <c r="L642" s="3">
        <v>27.2386129788229</v>
      </c>
      <c r="M642" s="3">
        <v>27.2386129788229</v>
      </c>
      <c r="N642" s="3">
        <v>-339.18737183527799</v>
      </c>
      <c r="O642" s="3">
        <v>-339.18737183527799</v>
      </c>
      <c r="P642" s="3">
        <v>-339.18737183527799</v>
      </c>
      <c r="Q642" s="3">
        <v>0</v>
      </c>
      <c r="R642" s="3">
        <v>0</v>
      </c>
      <c r="S642" s="3">
        <v>0</v>
      </c>
      <c r="T642" s="4">
        <v>5707.07512081205</v>
      </c>
    </row>
    <row r="643" spans="1:20" x14ac:dyDescent="0.2">
      <c r="A643" s="3">
        <v>641</v>
      </c>
      <c r="B643" s="5">
        <v>43377</v>
      </c>
      <c r="C643" s="3">
        <v>6005.4149380159397</v>
      </c>
      <c r="D643" s="4">
        <v>196.96519516858899</v>
      </c>
      <c r="E643" s="4">
        <v>11549.1505438368</v>
      </c>
      <c r="F643" s="3">
        <v>6005.4149380159397</v>
      </c>
      <c r="G643" s="3">
        <v>6005.4149380159397</v>
      </c>
      <c r="H643" s="3">
        <v>-224.501350897772</v>
      </c>
      <c r="I643" s="3">
        <v>-224.501350897772</v>
      </c>
      <c r="J643" s="3">
        <v>-224.501350897772</v>
      </c>
      <c r="K643" s="3">
        <v>-41.688686911379499</v>
      </c>
      <c r="L643" s="3">
        <v>-41.688686911379499</v>
      </c>
      <c r="M643" s="3">
        <v>-41.688686911379499</v>
      </c>
      <c r="N643" s="3">
        <v>-182.81266398639201</v>
      </c>
      <c r="O643" s="3">
        <v>-182.81266398639201</v>
      </c>
      <c r="P643" s="3">
        <v>-182.81266398639201</v>
      </c>
      <c r="Q643" s="3">
        <v>0</v>
      </c>
      <c r="R643" s="3">
        <v>0</v>
      </c>
      <c r="S643" s="3">
        <v>0</v>
      </c>
      <c r="T643" s="4">
        <v>5780.9135871181597</v>
      </c>
    </row>
    <row r="644" spans="1:20" x14ac:dyDescent="0.2">
      <c r="A644" s="3">
        <v>642</v>
      </c>
      <c r="B644" s="5">
        <v>43378</v>
      </c>
      <c r="C644" s="3">
        <v>5991.8059963633696</v>
      </c>
      <c r="D644" s="4">
        <v>-132.66008357108299</v>
      </c>
      <c r="E644" s="4">
        <v>11492.632245717799</v>
      </c>
      <c r="F644" s="3">
        <v>5991.8059963633696</v>
      </c>
      <c r="G644" s="3">
        <v>5991.8059963633696</v>
      </c>
      <c r="H644" s="3">
        <v>-23.5704265692933</v>
      </c>
      <c r="I644" s="3">
        <v>-23.5704265692933</v>
      </c>
      <c r="J644" s="3">
        <v>-23.5704265692933</v>
      </c>
      <c r="K644" s="3">
        <v>-9.42124088161885</v>
      </c>
      <c r="L644" s="3">
        <v>-9.42124088161885</v>
      </c>
      <c r="M644" s="3">
        <v>-9.42124088161885</v>
      </c>
      <c r="N644" s="3">
        <v>-14.1491856876744</v>
      </c>
      <c r="O644" s="3">
        <v>-14.1491856876744</v>
      </c>
      <c r="P644" s="3">
        <v>-14.1491856876744</v>
      </c>
      <c r="Q644" s="3">
        <v>0</v>
      </c>
      <c r="R644" s="3">
        <v>0</v>
      </c>
      <c r="S644" s="3">
        <v>0</v>
      </c>
      <c r="T644" s="4">
        <v>5968.2355697940702</v>
      </c>
    </row>
    <row r="645" spans="1:20" x14ac:dyDescent="0.2">
      <c r="A645" s="3">
        <v>643</v>
      </c>
      <c r="B645" s="5">
        <v>43379</v>
      </c>
      <c r="C645" s="3">
        <v>5978.1970547108003</v>
      </c>
      <c r="D645" s="4">
        <v>530.68506815431499</v>
      </c>
      <c r="E645" s="4">
        <v>11161.3254901121</v>
      </c>
      <c r="F645" s="3">
        <v>5978.1970547108003</v>
      </c>
      <c r="G645" s="3">
        <v>5978.1970547108003</v>
      </c>
      <c r="H645" s="3">
        <v>179.023693547276</v>
      </c>
      <c r="I645" s="3">
        <v>179.023693547276</v>
      </c>
      <c r="J645" s="3">
        <v>179.023693547276</v>
      </c>
      <c r="K645" s="3">
        <v>14.007316811689201</v>
      </c>
      <c r="L645" s="3">
        <v>14.007316811689201</v>
      </c>
      <c r="M645" s="3">
        <v>14.007316811689201</v>
      </c>
      <c r="N645" s="3">
        <v>165.01637673558699</v>
      </c>
      <c r="O645" s="3">
        <v>165.01637673558699</v>
      </c>
      <c r="P645" s="3">
        <v>165.01637673558699</v>
      </c>
      <c r="Q645" s="3">
        <v>0</v>
      </c>
      <c r="R645" s="3">
        <v>0</v>
      </c>
      <c r="S645" s="3">
        <v>0</v>
      </c>
      <c r="T645" s="4">
        <v>6157.2207482580698</v>
      </c>
    </row>
    <row r="646" spans="1:20" x14ac:dyDescent="0.2">
      <c r="A646" s="3">
        <v>644</v>
      </c>
      <c r="B646" s="5">
        <v>43380</v>
      </c>
      <c r="C646" s="3">
        <v>5964.5881130582302</v>
      </c>
      <c r="D646" s="4">
        <v>335.89504190617299</v>
      </c>
      <c r="E646" s="4">
        <v>11688.1092535849</v>
      </c>
      <c r="F646" s="3">
        <v>5964.5881130582302</v>
      </c>
      <c r="G646" s="3">
        <v>5964.5881130582302</v>
      </c>
      <c r="H646" s="3">
        <v>342.07831117651898</v>
      </c>
      <c r="I646" s="3">
        <v>342.07831117651898</v>
      </c>
      <c r="J646" s="3">
        <v>342.07831117651898</v>
      </c>
      <c r="K646" s="3">
        <v>-10.658086249691801</v>
      </c>
      <c r="L646" s="3">
        <v>-10.658086249691801</v>
      </c>
      <c r="M646" s="3">
        <v>-10.658086249691801</v>
      </c>
      <c r="N646" s="3">
        <v>352.73639742620998</v>
      </c>
      <c r="O646" s="3">
        <v>352.73639742620998</v>
      </c>
      <c r="P646" s="3">
        <v>352.73639742620998</v>
      </c>
      <c r="Q646" s="3">
        <v>0</v>
      </c>
      <c r="R646" s="3">
        <v>0</v>
      </c>
      <c r="S646" s="3">
        <v>0</v>
      </c>
      <c r="T646" s="4">
        <v>6306.6664242347497</v>
      </c>
    </row>
    <row r="647" spans="1:20" x14ac:dyDescent="0.2">
      <c r="A647" s="3">
        <v>645</v>
      </c>
      <c r="B647" s="5">
        <v>43381</v>
      </c>
      <c r="C647" s="3">
        <v>5950.9791714056601</v>
      </c>
      <c r="D647" s="4">
        <v>373.33357873049403</v>
      </c>
      <c r="E647" s="4">
        <v>12234.6138597754</v>
      </c>
      <c r="F647" s="3">
        <v>5950.9791714056601</v>
      </c>
      <c r="G647" s="3">
        <v>5950.9791714056601</v>
      </c>
      <c r="H647" s="3">
        <v>565.40455848297199</v>
      </c>
      <c r="I647" s="3">
        <v>565.40455848297199</v>
      </c>
      <c r="J647" s="3">
        <v>565.40455848297199</v>
      </c>
      <c r="K647" s="3">
        <v>18.467935572707599</v>
      </c>
      <c r="L647" s="3">
        <v>18.467935572707599</v>
      </c>
      <c r="M647" s="3">
        <v>18.467935572707599</v>
      </c>
      <c r="N647" s="3">
        <v>546.93662291026396</v>
      </c>
      <c r="O647" s="3">
        <v>546.93662291026396</v>
      </c>
      <c r="P647" s="3">
        <v>546.93662291026396</v>
      </c>
      <c r="Q647" s="3">
        <v>0</v>
      </c>
      <c r="R647" s="3">
        <v>0</v>
      </c>
      <c r="S647" s="3">
        <v>0</v>
      </c>
      <c r="T647" s="4">
        <v>6516.3837298886301</v>
      </c>
    </row>
    <row r="648" spans="1:20" x14ac:dyDescent="0.2">
      <c r="A648" s="3">
        <v>646</v>
      </c>
      <c r="B648" s="5">
        <v>43382</v>
      </c>
      <c r="C648" s="3">
        <v>5937.3702297530799</v>
      </c>
      <c r="D648" s="4">
        <v>1412.5153343740899</v>
      </c>
      <c r="E648" s="4">
        <v>12528.3669943597</v>
      </c>
      <c r="F648" s="3">
        <v>5937.3702297530799</v>
      </c>
      <c r="G648" s="3">
        <v>5937.3702297530799</v>
      </c>
      <c r="H648" s="3">
        <v>747.50730819702198</v>
      </c>
      <c r="I648" s="3">
        <v>747.50730819702198</v>
      </c>
      <c r="J648" s="3">
        <v>747.50730819702198</v>
      </c>
      <c r="K648" s="3">
        <v>2.0541486793089399</v>
      </c>
      <c r="L648" s="3">
        <v>2.0541486793089399</v>
      </c>
      <c r="M648" s="3">
        <v>2.0541486793089399</v>
      </c>
      <c r="N648" s="3">
        <v>745.45315951771295</v>
      </c>
      <c r="O648" s="3">
        <v>745.45315951771295</v>
      </c>
      <c r="P648" s="3">
        <v>745.45315951771295</v>
      </c>
      <c r="Q648" s="3">
        <v>0</v>
      </c>
      <c r="R648" s="3">
        <v>0</v>
      </c>
      <c r="S648" s="3">
        <v>0</v>
      </c>
      <c r="T648" s="4">
        <v>6684.8775379501103</v>
      </c>
    </row>
    <row r="649" spans="1:20" x14ac:dyDescent="0.2">
      <c r="A649" s="3">
        <v>647</v>
      </c>
      <c r="B649" s="5">
        <v>43383</v>
      </c>
      <c r="C649" s="3">
        <v>5923.7612881005098</v>
      </c>
      <c r="D649" s="4">
        <v>1630.1090936596299</v>
      </c>
      <c r="E649" s="4">
        <v>12126.4317744116</v>
      </c>
      <c r="F649" s="3">
        <v>5923.7612881005098</v>
      </c>
      <c r="G649" s="3">
        <v>5923.7612881005098</v>
      </c>
      <c r="H649" s="3">
        <v>973.30993189968399</v>
      </c>
      <c r="I649" s="3">
        <v>973.30993189968399</v>
      </c>
      <c r="J649" s="3">
        <v>973.30993189968399</v>
      </c>
      <c r="K649" s="3">
        <v>27.238612978915899</v>
      </c>
      <c r="L649" s="3">
        <v>27.238612978915899</v>
      </c>
      <c r="M649" s="3">
        <v>27.238612978915899</v>
      </c>
      <c r="N649" s="3">
        <v>946.07131892076802</v>
      </c>
      <c r="O649" s="3">
        <v>946.07131892076802</v>
      </c>
      <c r="P649" s="3">
        <v>946.07131892076802</v>
      </c>
      <c r="Q649" s="3">
        <v>0</v>
      </c>
      <c r="R649" s="3">
        <v>0</v>
      </c>
      <c r="S649" s="3">
        <v>0</v>
      </c>
      <c r="T649" s="4">
        <v>6897.0712200001999</v>
      </c>
    </row>
    <row r="650" spans="1:20" x14ac:dyDescent="0.2">
      <c r="A650" s="3">
        <v>648</v>
      </c>
      <c r="B650" s="5">
        <v>43384</v>
      </c>
      <c r="C650" s="3">
        <v>5910.1523464479396</v>
      </c>
      <c r="D650" s="4">
        <v>1291.0299032334799</v>
      </c>
      <c r="E650" s="4">
        <v>12574.079748640101</v>
      </c>
      <c r="F650" s="3">
        <v>5910.1523464479396</v>
      </c>
      <c r="G650" s="3">
        <v>5910.1523464479396</v>
      </c>
      <c r="H650" s="3">
        <v>1104.8767668698799</v>
      </c>
      <c r="I650" s="3">
        <v>1104.8767668698799</v>
      </c>
      <c r="J650" s="3">
        <v>1104.8767668698799</v>
      </c>
      <c r="K650" s="3">
        <v>-41.688686911366503</v>
      </c>
      <c r="L650" s="3">
        <v>-41.688686911366503</v>
      </c>
      <c r="M650" s="3">
        <v>-41.688686911366503</v>
      </c>
      <c r="N650" s="3">
        <v>1146.56545378125</v>
      </c>
      <c r="O650" s="3">
        <v>1146.56545378125</v>
      </c>
      <c r="P650" s="3">
        <v>1146.56545378125</v>
      </c>
      <c r="Q650" s="3">
        <v>0</v>
      </c>
      <c r="R650" s="3">
        <v>0</v>
      </c>
      <c r="S650" s="3">
        <v>0</v>
      </c>
      <c r="T650" s="4">
        <v>7015.0291133178298</v>
      </c>
    </row>
    <row r="651" spans="1:20" x14ac:dyDescent="0.2">
      <c r="A651" s="3">
        <v>649</v>
      </c>
      <c r="B651" s="5">
        <v>43385</v>
      </c>
      <c r="C651" s="3">
        <v>5896.5434047953704</v>
      </c>
      <c r="D651" s="4">
        <v>1690.56617303241</v>
      </c>
      <c r="E651" s="4">
        <v>13054.8422301925</v>
      </c>
      <c r="F651" s="3">
        <v>5896.5434047953704</v>
      </c>
      <c r="G651" s="3">
        <v>5896.5434047953704</v>
      </c>
      <c r="H651" s="3">
        <v>1335.31764522549</v>
      </c>
      <c r="I651" s="3">
        <v>1335.31764522549</v>
      </c>
      <c r="J651" s="3">
        <v>1335.31764522549</v>
      </c>
      <c r="K651" s="3">
        <v>-9.4212408816274298</v>
      </c>
      <c r="L651" s="3">
        <v>-9.4212408816274298</v>
      </c>
      <c r="M651" s="3">
        <v>-9.4212408816274298</v>
      </c>
      <c r="N651" s="3">
        <v>1344.7388861071199</v>
      </c>
      <c r="O651" s="3">
        <v>1344.7388861071199</v>
      </c>
      <c r="P651" s="3">
        <v>1344.7388861071199</v>
      </c>
      <c r="Q651" s="3">
        <v>0</v>
      </c>
      <c r="R651" s="3">
        <v>0</v>
      </c>
      <c r="S651" s="3">
        <v>0</v>
      </c>
      <c r="T651" s="4">
        <v>7231.8610500208697</v>
      </c>
    </row>
    <row r="652" spans="1:20" x14ac:dyDescent="0.2">
      <c r="A652" s="3">
        <v>650</v>
      </c>
      <c r="B652" s="5">
        <v>43386</v>
      </c>
      <c r="C652" s="3">
        <v>5882.9344631428003</v>
      </c>
      <c r="D652" s="4">
        <v>1683.4710063950099</v>
      </c>
      <c r="E652" s="4">
        <v>12930.7282301702</v>
      </c>
      <c r="F652" s="3">
        <v>5882.9344631428003</v>
      </c>
      <c r="G652" s="3">
        <v>5882.9344631428003</v>
      </c>
      <c r="H652" s="3">
        <v>1552.47034045442</v>
      </c>
      <c r="I652" s="3">
        <v>1552.47034045442</v>
      </c>
      <c r="J652" s="3">
        <v>1552.47034045442</v>
      </c>
      <c r="K652" s="3">
        <v>14.0073168117293</v>
      </c>
      <c r="L652" s="3">
        <v>14.0073168117293</v>
      </c>
      <c r="M652" s="3">
        <v>14.0073168117293</v>
      </c>
      <c r="N652" s="3">
        <v>1538.4630236426899</v>
      </c>
      <c r="O652" s="3">
        <v>1538.4630236426899</v>
      </c>
      <c r="P652" s="3">
        <v>1538.4630236426899</v>
      </c>
      <c r="Q652" s="3">
        <v>0</v>
      </c>
      <c r="R652" s="3">
        <v>0</v>
      </c>
      <c r="S652" s="3">
        <v>0</v>
      </c>
      <c r="T652" s="4">
        <v>7435.4048035972301</v>
      </c>
    </row>
    <row r="653" spans="1:20" x14ac:dyDescent="0.2">
      <c r="A653" s="3">
        <v>651</v>
      </c>
      <c r="B653" s="5">
        <v>43387</v>
      </c>
      <c r="C653" s="3">
        <v>5869.3255214902301</v>
      </c>
      <c r="D653" s="4">
        <v>2007.3647286422199</v>
      </c>
      <c r="E653" s="4">
        <v>13489.8544672562</v>
      </c>
      <c r="F653" s="3">
        <v>5869.3255214902301</v>
      </c>
      <c r="G653" s="3">
        <v>5869.3255214902301</v>
      </c>
      <c r="H653" s="3">
        <v>1715.0566886911099</v>
      </c>
      <c r="I653" s="3">
        <v>1715.0566886911099</v>
      </c>
      <c r="J653" s="3">
        <v>1715.0566886911099</v>
      </c>
      <c r="K653" s="3">
        <v>-10.658086249607299</v>
      </c>
      <c r="L653" s="3">
        <v>-10.658086249607299</v>
      </c>
      <c r="M653" s="3">
        <v>-10.658086249607299</v>
      </c>
      <c r="N653" s="3">
        <v>1725.71477494072</v>
      </c>
      <c r="O653" s="3">
        <v>1725.71477494072</v>
      </c>
      <c r="P653" s="3">
        <v>1725.71477494072</v>
      </c>
      <c r="Q653" s="3">
        <v>0</v>
      </c>
      <c r="R653" s="3">
        <v>0</v>
      </c>
      <c r="S653" s="3">
        <v>0</v>
      </c>
      <c r="T653" s="4">
        <v>7584.3822101813503</v>
      </c>
    </row>
    <row r="654" spans="1:20" x14ac:dyDescent="0.2">
      <c r="A654" s="3">
        <v>652</v>
      </c>
      <c r="B654" s="5">
        <v>43388</v>
      </c>
      <c r="C654" s="3">
        <v>5855.71657983766</v>
      </c>
      <c r="D654" s="4">
        <v>1933.3163479566199</v>
      </c>
      <c r="E654" s="4">
        <v>13446.9595441483</v>
      </c>
      <c r="F654" s="3">
        <v>5855.71657983766</v>
      </c>
      <c r="G654" s="3">
        <v>5855.71657983766</v>
      </c>
      <c r="H654" s="3">
        <v>1923.07934695216</v>
      </c>
      <c r="I654" s="3">
        <v>1923.07934695216</v>
      </c>
      <c r="J654" s="3">
        <v>1923.07934695216</v>
      </c>
      <c r="K654" s="3">
        <v>18.467935572776199</v>
      </c>
      <c r="L654" s="3">
        <v>18.467935572776199</v>
      </c>
      <c r="M654" s="3">
        <v>18.467935572776199</v>
      </c>
      <c r="N654" s="3">
        <v>1904.6114113793799</v>
      </c>
      <c r="O654" s="3">
        <v>1904.6114113793799</v>
      </c>
      <c r="P654" s="3">
        <v>1904.6114113793799</v>
      </c>
      <c r="Q654" s="3">
        <v>0</v>
      </c>
      <c r="R654" s="3">
        <v>0</v>
      </c>
      <c r="S654" s="3">
        <v>0</v>
      </c>
      <c r="T654" s="4">
        <v>7778.7959267898204</v>
      </c>
    </row>
    <row r="655" spans="1:20" x14ac:dyDescent="0.2">
      <c r="A655" s="3">
        <v>653</v>
      </c>
      <c r="B655" s="5">
        <v>43389</v>
      </c>
      <c r="C655" s="3">
        <v>5842.1076381850899</v>
      </c>
      <c r="D655" s="4">
        <v>2181.9678178552999</v>
      </c>
      <c r="E655" s="4">
        <v>13659.479077481299</v>
      </c>
      <c r="F655" s="3">
        <v>5842.1076381850899</v>
      </c>
      <c r="G655" s="3">
        <v>5842.1076381850899</v>
      </c>
      <c r="H655" s="3">
        <v>2075.4962323083701</v>
      </c>
      <c r="I655" s="3">
        <v>2075.4962323083701</v>
      </c>
      <c r="J655" s="3">
        <v>2075.4962323083701</v>
      </c>
      <c r="K655" s="3">
        <v>2.0541486793017301</v>
      </c>
      <c r="L655" s="3">
        <v>2.0541486793017301</v>
      </c>
      <c r="M655" s="3">
        <v>2.0541486793017301</v>
      </c>
      <c r="N655" s="3">
        <v>2073.4420836290701</v>
      </c>
      <c r="O655" s="3">
        <v>2073.4420836290701</v>
      </c>
      <c r="P655" s="3">
        <v>2073.4420836290701</v>
      </c>
      <c r="Q655" s="3">
        <v>0</v>
      </c>
      <c r="R655" s="3">
        <v>0</v>
      </c>
      <c r="S655" s="3">
        <v>0</v>
      </c>
      <c r="T655" s="4">
        <v>7917.6038704934599</v>
      </c>
    </row>
    <row r="656" spans="1:20" x14ac:dyDescent="0.2">
      <c r="A656" s="3">
        <v>654</v>
      </c>
      <c r="B656" s="5">
        <v>43390</v>
      </c>
      <c r="C656" s="3">
        <v>5828.4986965325197</v>
      </c>
      <c r="D656" s="4">
        <v>2270.3745984708498</v>
      </c>
      <c r="E656" s="4">
        <v>13700.904858416399</v>
      </c>
      <c r="F656" s="3">
        <v>5828.4986965325197</v>
      </c>
      <c r="G656" s="3">
        <v>5828.4986965325197</v>
      </c>
      <c r="H656" s="3">
        <v>2257.9338924827198</v>
      </c>
      <c r="I656" s="3">
        <v>2257.9338924827198</v>
      </c>
      <c r="J656" s="3">
        <v>2257.9338924827198</v>
      </c>
      <c r="K656" s="3">
        <v>27.238612978896999</v>
      </c>
      <c r="L656" s="3">
        <v>27.238612978896999</v>
      </c>
      <c r="M656" s="3">
        <v>27.238612978896999</v>
      </c>
      <c r="N656" s="3">
        <v>2230.6952795038301</v>
      </c>
      <c r="O656" s="3">
        <v>2230.6952795038301</v>
      </c>
      <c r="P656" s="3">
        <v>2230.6952795038301</v>
      </c>
      <c r="Q656" s="3">
        <v>0</v>
      </c>
      <c r="R656" s="3">
        <v>0</v>
      </c>
      <c r="S656" s="3">
        <v>0</v>
      </c>
      <c r="T656" s="4">
        <v>8086.4325890152504</v>
      </c>
    </row>
    <row r="657" spans="1:20" x14ac:dyDescent="0.2">
      <c r="A657" s="3">
        <v>655</v>
      </c>
      <c r="B657" s="5">
        <v>43391</v>
      </c>
      <c r="C657" s="3">
        <v>5814.8897548799496</v>
      </c>
      <c r="D657" s="4">
        <v>2786.2404899450298</v>
      </c>
      <c r="E657" s="4">
        <v>13845.299185265099</v>
      </c>
      <c r="F657" s="3">
        <v>5814.8897548799496</v>
      </c>
      <c r="G657" s="3">
        <v>5814.8897548799496</v>
      </c>
      <c r="H657" s="3">
        <v>2333.3929210290098</v>
      </c>
      <c r="I657" s="3">
        <v>2333.3929210290098</v>
      </c>
      <c r="J657" s="3">
        <v>2333.3929210290098</v>
      </c>
      <c r="K657" s="3">
        <v>-41.688686911353599</v>
      </c>
      <c r="L657" s="3">
        <v>-41.688686911353599</v>
      </c>
      <c r="M657" s="3">
        <v>-41.688686911353599</v>
      </c>
      <c r="N657" s="3">
        <v>2375.0816079403598</v>
      </c>
      <c r="O657" s="3">
        <v>2375.0816079403598</v>
      </c>
      <c r="P657" s="3">
        <v>2375.0816079403598</v>
      </c>
      <c r="Q657" s="3">
        <v>0</v>
      </c>
      <c r="R657" s="3">
        <v>0</v>
      </c>
      <c r="S657" s="3">
        <v>0</v>
      </c>
      <c r="T657" s="4">
        <v>8148.2826759089603</v>
      </c>
    </row>
    <row r="658" spans="1:20" x14ac:dyDescent="0.2">
      <c r="A658" s="3">
        <v>656</v>
      </c>
      <c r="B658" s="5">
        <v>43392</v>
      </c>
      <c r="C658" s="3">
        <v>5801.2808132273803</v>
      </c>
      <c r="D658" s="4">
        <v>2915.07410890036</v>
      </c>
      <c r="E658" s="4">
        <v>13964.972049833899</v>
      </c>
      <c r="F658" s="3">
        <v>5801.2808132273803</v>
      </c>
      <c r="G658" s="3">
        <v>5801.2808132273803</v>
      </c>
      <c r="H658" s="3">
        <v>2496.1301667248599</v>
      </c>
      <c r="I658" s="3">
        <v>2496.1301667248599</v>
      </c>
      <c r="J658" s="3">
        <v>2496.1301667248599</v>
      </c>
      <c r="K658" s="3">
        <v>-9.4212408816360096</v>
      </c>
      <c r="L658" s="3">
        <v>-9.4212408816360096</v>
      </c>
      <c r="M658" s="3">
        <v>-9.4212408816360096</v>
      </c>
      <c r="N658" s="3">
        <v>2505.5514076065001</v>
      </c>
      <c r="O658" s="3">
        <v>2505.5514076065001</v>
      </c>
      <c r="P658" s="3">
        <v>2505.5514076065001</v>
      </c>
      <c r="Q658" s="3">
        <v>0</v>
      </c>
      <c r="R658" s="3">
        <v>0</v>
      </c>
      <c r="S658" s="3">
        <v>0</v>
      </c>
      <c r="T658" s="4">
        <v>8297.4109799522503</v>
      </c>
    </row>
    <row r="659" spans="1:20" x14ac:dyDescent="0.2">
      <c r="A659" s="3">
        <v>657</v>
      </c>
      <c r="B659" s="5">
        <v>43393</v>
      </c>
      <c r="C659" s="3">
        <v>5787.6718715748102</v>
      </c>
      <c r="D659" s="4">
        <v>3026.7107070106499</v>
      </c>
      <c r="E659" s="4">
        <v>14030.300091475399</v>
      </c>
      <c r="F659" s="3">
        <v>5787.6718715748102</v>
      </c>
      <c r="G659" s="3">
        <v>5787.6718715748102</v>
      </c>
      <c r="H659" s="3">
        <v>2635.3141223883799</v>
      </c>
      <c r="I659" s="3">
        <v>2635.3141223883799</v>
      </c>
      <c r="J659" s="3">
        <v>2635.3141223883799</v>
      </c>
      <c r="K659" s="3">
        <v>14.0073168117693</v>
      </c>
      <c r="L659" s="3">
        <v>14.0073168117693</v>
      </c>
      <c r="M659" s="3">
        <v>14.0073168117693</v>
      </c>
      <c r="N659" s="3">
        <v>2621.3068055766098</v>
      </c>
      <c r="O659" s="3">
        <v>2621.3068055766098</v>
      </c>
      <c r="P659" s="3">
        <v>2621.3068055766098</v>
      </c>
      <c r="Q659" s="3">
        <v>0</v>
      </c>
      <c r="R659" s="3">
        <v>0</v>
      </c>
      <c r="S659" s="3">
        <v>0</v>
      </c>
      <c r="T659" s="4">
        <v>8422.9859939631897</v>
      </c>
    </row>
    <row r="660" spans="1:20" x14ac:dyDescent="0.2">
      <c r="A660" s="3">
        <v>658</v>
      </c>
      <c r="B660" s="5">
        <v>43394</v>
      </c>
      <c r="C660" s="3">
        <v>5774.0629299222401</v>
      </c>
      <c r="D660" s="4">
        <v>2882.52751678813</v>
      </c>
      <c r="E660" s="4">
        <v>14077.106563039</v>
      </c>
      <c r="F660" s="3">
        <v>5774.0629299222401</v>
      </c>
      <c r="G660" s="3">
        <v>5774.0629299222401</v>
      </c>
      <c r="H660" s="3">
        <v>2711.14990217582</v>
      </c>
      <c r="I660" s="3">
        <v>2711.14990217582</v>
      </c>
      <c r="J660" s="3">
        <v>2711.14990217582</v>
      </c>
      <c r="K660" s="3">
        <v>-10.658086249739499</v>
      </c>
      <c r="L660" s="3">
        <v>-10.658086249739499</v>
      </c>
      <c r="M660" s="3">
        <v>-10.658086249739499</v>
      </c>
      <c r="N660" s="3">
        <v>2721.8079884255599</v>
      </c>
      <c r="O660" s="3">
        <v>2721.8079884255599</v>
      </c>
      <c r="P660" s="3">
        <v>2721.8079884255599</v>
      </c>
      <c r="Q660" s="3">
        <v>0</v>
      </c>
      <c r="R660" s="3">
        <v>0</v>
      </c>
      <c r="S660" s="3">
        <v>0</v>
      </c>
      <c r="T660" s="4">
        <v>8485.2128320980701</v>
      </c>
    </row>
    <row r="661" spans="1:20" x14ac:dyDescent="0.2">
      <c r="A661" s="3">
        <v>659</v>
      </c>
      <c r="B661" s="5">
        <v>43395</v>
      </c>
      <c r="C661" s="3">
        <v>5760.4539882696699</v>
      </c>
      <c r="D661" s="4">
        <v>3034.0395621856601</v>
      </c>
      <c r="E661" s="4">
        <v>14371.882146992401</v>
      </c>
      <c r="F661" s="3">
        <v>5760.4539882696699</v>
      </c>
      <c r="G661" s="3">
        <v>5760.4539882696699</v>
      </c>
      <c r="H661" s="3">
        <v>2825.2415271043701</v>
      </c>
      <c r="I661" s="3">
        <v>2825.2415271043701</v>
      </c>
      <c r="J661" s="3">
        <v>2825.2415271043701</v>
      </c>
      <c r="K661" s="3">
        <v>18.467935572731601</v>
      </c>
      <c r="L661" s="3">
        <v>18.467935572731601</v>
      </c>
      <c r="M661" s="3">
        <v>18.467935572731601</v>
      </c>
      <c r="N661" s="3">
        <v>2806.7735915316398</v>
      </c>
      <c r="O661" s="3">
        <v>2806.7735915316398</v>
      </c>
      <c r="P661" s="3">
        <v>2806.7735915316398</v>
      </c>
      <c r="Q661" s="3">
        <v>0</v>
      </c>
      <c r="R661" s="3">
        <v>0</v>
      </c>
      <c r="S661" s="3">
        <v>0</v>
      </c>
      <c r="T661" s="4">
        <v>8585.69551537404</v>
      </c>
    </row>
    <row r="662" spans="1:20" x14ac:dyDescent="0.2">
      <c r="A662" s="3">
        <v>660</v>
      </c>
      <c r="B662" s="5">
        <v>43396</v>
      </c>
      <c r="C662" s="3">
        <v>5746.8450466170998</v>
      </c>
      <c r="D662" s="4">
        <v>2948.73684345518</v>
      </c>
      <c r="E662" s="4">
        <v>14139.6386776496</v>
      </c>
      <c r="F662" s="3">
        <v>5746.8450466170998</v>
      </c>
      <c r="G662" s="3">
        <v>5746.8450466170998</v>
      </c>
      <c r="H662" s="3">
        <v>2878.2294073684002</v>
      </c>
      <c r="I662" s="3">
        <v>2878.2294073684002</v>
      </c>
      <c r="J662" s="3">
        <v>2878.2294073684002</v>
      </c>
      <c r="K662" s="3">
        <v>2.05414867930816</v>
      </c>
      <c r="L662" s="3">
        <v>2.05414867930816</v>
      </c>
      <c r="M662" s="3">
        <v>2.05414867930816</v>
      </c>
      <c r="N662" s="3">
        <v>2876.1752586890998</v>
      </c>
      <c r="O662" s="3">
        <v>2876.1752586890998</v>
      </c>
      <c r="P662" s="3">
        <v>2876.1752586890998</v>
      </c>
      <c r="Q662" s="3">
        <v>0</v>
      </c>
      <c r="R662" s="3">
        <v>0</v>
      </c>
      <c r="S662" s="3">
        <v>0</v>
      </c>
      <c r="T662" s="4">
        <v>8625.0744539855095</v>
      </c>
    </row>
    <row r="663" spans="1:20" x14ac:dyDescent="0.2">
      <c r="A663" s="3">
        <v>661</v>
      </c>
      <c r="B663" s="5">
        <v>43397</v>
      </c>
      <c r="C663" s="3">
        <v>5733.2361049645297</v>
      </c>
      <c r="D663" s="4">
        <v>2852.7841493841602</v>
      </c>
      <c r="E663" s="4">
        <v>14316.9567337876</v>
      </c>
      <c r="F663" s="3">
        <v>5733.2361049645297</v>
      </c>
      <c r="G663" s="3">
        <v>5733.2361049645297</v>
      </c>
      <c r="H663" s="3">
        <v>2957.4651825251099</v>
      </c>
      <c r="I663" s="3">
        <v>2957.4651825251099</v>
      </c>
      <c r="J663" s="3">
        <v>2957.4651825251099</v>
      </c>
      <c r="K663" s="3">
        <v>27.238612978911799</v>
      </c>
      <c r="L663" s="3">
        <v>27.238612978911799</v>
      </c>
      <c r="M663" s="3">
        <v>27.238612978911799</v>
      </c>
      <c r="N663" s="3">
        <v>2930.2265695462002</v>
      </c>
      <c r="O663" s="3">
        <v>2930.2265695462002</v>
      </c>
      <c r="P663" s="3">
        <v>2930.2265695462002</v>
      </c>
      <c r="Q663" s="3">
        <v>0</v>
      </c>
      <c r="R663" s="3">
        <v>0</v>
      </c>
      <c r="S663" s="3">
        <v>0</v>
      </c>
      <c r="T663" s="4">
        <v>8690.70128748965</v>
      </c>
    </row>
    <row r="664" spans="1:20" x14ac:dyDescent="0.2">
      <c r="A664" s="3">
        <v>662</v>
      </c>
      <c r="B664" s="5">
        <v>43398</v>
      </c>
      <c r="C664" s="3">
        <v>5719.6271633119604</v>
      </c>
      <c r="D664" s="4">
        <v>2827.3151384063899</v>
      </c>
      <c r="E664" s="4">
        <v>14315.0781374619</v>
      </c>
      <c r="F664" s="3">
        <v>5719.6271633119604</v>
      </c>
      <c r="G664" s="3">
        <v>5719.6271633119604</v>
      </c>
      <c r="H664" s="3">
        <v>2927.6779862278499</v>
      </c>
      <c r="I664" s="3">
        <v>2927.6779862278499</v>
      </c>
      <c r="J664" s="3">
        <v>2927.6779862278499</v>
      </c>
      <c r="K664" s="3">
        <v>-41.688686911452201</v>
      </c>
      <c r="L664" s="3">
        <v>-41.688686911452201</v>
      </c>
      <c r="M664" s="3">
        <v>-41.688686911452201</v>
      </c>
      <c r="N664" s="3">
        <v>2969.3666731393</v>
      </c>
      <c r="O664" s="3">
        <v>2969.3666731393</v>
      </c>
      <c r="P664" s="3">
        <v>2969.3666731393</v>
      </c>
      <c r="Q664" s="3">
        <v>0</v>
      </c>
      <c r="R664" s="3">
        <v>0</v>
      </c>
      <c r="S664" s="3">
        <v>0</v>
      </c>
      <c r="T664" s="4">
        <v>8647.3051495398195</v>
      </c>
    </row>
    <row r="665" spans="1:20" x14ac:dyDescent="0.2">
      <c r="A665" s="3">
        <v>663</v>
      </c>
      <c r="B665" s="5">
        <v>43399</v>
      </c>
      <c r="C665" s="3">
        <v>5706.0182216593903</v>
      </c>
      <c r="D665" s="4">
        <v>2947.3504693161099</v>
      </c>
      <c r="E665" s="4">
        <v>14281.118697854999</v>
      </c>
      <c r="F665" s="3">
        <v>5706.0182216593903</v>
      </c>
      <c r="G665" s="3">
        <v>5706.0182216593903</v>
      </c>
      <c r="H665" s="3">
        <v>2984.8178573396699</v>
      </c>
      <c r="I665" s="3">
        <v>2984.8178573396699</v>
      </c>
      <c r="J665" s="3">
        <v>2984.8178573396699</v>
      </c>
      <c r="K665" s="3">
        <v>-9.4212408817119098</v>
      </c>
      <c r="L665" s="3">
        <v>-9.4212408817119098</v>
      </c>
      <c r="M665" s="3">
        <v>-9.4212408817119098</v>
      </c>
      <c r="N665" s="3">
        <v>2994.2390982213801</v>
      </c>
      <c r="O665" s="3">
        <v>2994.2390982213801</v>
      </c>
      <c r="P665" s="3">
        <v>2994.2390982213801</v>
      </c>
      <c r="Q665" s="3">
        <v>0</v>
      </c>
      <c r="R665" s="3">
        <v>0</v>
      </c>
      <c r="S665" s="3">
        <v>0</v>
      </c>
      <c r="T665" s="4">
        <v>8690.8360789990602</v>
      </c>
    </row>
    <row r="666" spans="1:20" x14ac:dyDescent="0.2">
      <c r="A666" s="3">
        <v>664</v>
      </c>
      <c r="B666" s="5">
        <v>43400</v>
      </c>
      <c r="C666" s="3">
        <v>5692.4112392532898</v>
      </c>
      <c r="D666" s="4">
        <v>2377.4511493232999</v>
      </c>
      <c r="E666" s="4">
        <v>14427.091777007399</v>
      </c>
      <c r="F666" s="3">
        <v>5692.4112392532898</v>
      </c>
      <c r="G666" s="3">
        <v>5692.4112392532898</v>
      </c>
      <c r="H666" s="3">
        <v>3019.6736485312199</v>
      </c>
      <c r="I666" s="3">
        <v>3019.6736485312199</v>
      </c>
      <c r="J666" s="3">
        <v>3019.6736485312199</v>
      </c>
      <c r="K666" s="3">
        <v>14.007316811643101</v>
      </c>
      <c r="L666" s="3">
        <v>14.007316811643101</v>
      </c>
      <c r="M666" s="3">
        <v>14.007316811643101</v>
      </c>
      <c r="N666" s="3">
        <v>3005.6663317195798</v>
      </c>
      <c r="O666" s="3">
        <v>3005.6663317195798</v>
      </c>
      <c r="P666" s="3">
        <v>3005.6663317195798</v>
      </c>
      <c r="Q666" s="3">
        <v>0</v>
      </c>
      <c r="R666" s="3">
        <v>0</v>
      </c>
      <c r="S666" s="3">
        <v>0</v>
      </c>
      <c r="T666" s="4">
        <v>8712.0848877845201</v>
      </c>
    </row>
    <row r="667" spans="1:20" x14ac:dyDescent="0.2">
      <c r="A667" s="3">
        <v>665</v>
      </c>
      <c r="B667" s="5">
        <v>43401</v>
      </c>
      <c r="C667" s="3">
        <v>5678.8042568472001</v>
      </c>
      <c r="D667" s="4">
        <v>2967.16034240003</v>
      </c>
      <c r="E667" s="4">
        <v>13973.5401442809</v>
      </c>
      <c r="F667" s="3">
        <v>5678.8042568472001</v>
      </c>
      <c r="G667" s="3">
        <v>5678.8042568472001</v>
      </c>
      <c r="H667" s="3">
        <v>2993.9627760162898</v>
      </c>
      <c r="I667" s="3">
        <v>2993.9627760162898</v>
      </c>
      <c r="J667" s="3">
        <v>2993.9627760162898</v>
      </c>
      <c r="K667" s="3">
        <v>-10.658086249655099</v>
      </c>
      <c r="L667" s="3">
        <v>-10.658086249655099</v>
      </c>
      <c r="M667" s="3">
        <v>-10.658086249655099</v>
      </c>
      <c r="N667" s="3">
        <v>3004.6208622659501</v>
      </c>
      <c r="O667" s="3">
        <v>3004.6208622659501</v>
      </c>
      <c r="P667" s="3">
        <v>3004.6208622659501</v>
      </c>
      <c r="Q667" s="3">
        <v>0</v>
      </c>
      <c r="R667" s="3">
        <v>0</v>
      </c>
      <c r="S667" s="3">
        <v>0</v>
      </c>
      <c r="T667" s="4">
        <v>8672.7670328634904</v>
      </c>
    </row>
    <row r="668" spans="1:20" x14ac:dyDescent="0.2">
      <c r="A668" s="3">
        <v>666</v>
      </c>
      <c r="B668" s="5">
        <v>43402</v>
      </c>
      <c r="C668" s="3">
        <v>5665.1972744410996</v>
      </c>
      <c r="D668" s="4">
        <v>3004.6235387853799</v>
      </c>
      <c r="E668" s="4">
        <v>14121.084709996499</v>
      </c>
      <c r="F668" s="3">
        <v>5665.1972744410996</v>
      </c>
      <c r="G668" s="3">
        <v>5665.1972744410996</v>
      </c>
      <c r="H668" s="3">
        <v>3010.6614091434599</v>
      </c>
      <c r="I668" s="3">
        <v>3010.6614091434599</v>
      </c>
      <c r="J668" s="3">
        <v>3010.6614091434599</v>
      </c>
      <c r="K668" s="3">
        <v>18.467935572762499</v>
      </c>
      <c r="L668" s="3">
        <v>18.467935572762499</v>
      </c>
      <c r="M668" s="3">
        <v>18.467935572762499</v>
      </c>
      <c r="N668" s="3">
        <v>2992.1934735707</v>
      </c>
      <c r="O668" s="3">
        <v>2992.1934735707</v>
      </c>
      <c r="P668" s="3">
        <v>2992.1934735707</v>
      </c>
      <c r="Q668" s="3">
        <v>0</v>
      </c>
      <c r="R668" s="3">
        <v>0</v>
      </c>
      <c r="S668" s="3">
        <v>0</v>
      </c>
      <c r="T668" s="4">
        <v>8675.8586835845708</v>
      </c>
    </row>
    <row r="669" spans="1:20" x14ac:dyDescent="0.2">
      <c r="A669" s="3">
        <v>667</v>
      </c>
      <c r="B669" s="5">
        <v>43403</v>
      </c>
      <c r="C669" s="3">
        <v>5651.5902920349999</v>
      </c>
      <c r="D669" s="4">
        <v>2817.9288181879001</v>
      </c>
      <c r="E669" s="4">
        <v>14378.1094535393</v>
      </c>
      <c r="F669" s="3">
        <v>5651.5902920349999</v>
      </c>
      <c r="G669" s="3">
        <v>5651.5902920349999</v>
      </c>
      <c r="H669" s="3">
        <v>2971.6137886891302</v>
      </c>
      <c r="I669" s="3">
        <v>2971.6137886891302</v>
      </c>
      <c r="J669" s="3">
        <v>2971.6137886891302</v>
      </c>
      <c r="K669" s="3">
        <v>2.0541486793145798</v>
      </c>
      <c r="L669" s="3">
        <v>2.0541486793145798</v>
      </c>
      <c r="M669" s="3">
        <v>2.0541486793145798</v>
      </c>
      <c r="N669" s="3">
        <v>2969.5596400098102</v>
      </c>
      <c r="O669" s="3">
        <v>2969.5596400098102</v>
      </c>
      <c r="P669" s="3">
        <v>2969.5596400098102</v>
      </c>
      <c r="Q669" s="3">
        <v>0</v>
      </c>
      <c r="R669" s="3">
        <v>0</v>
      </c>
      <c r="S669" s="3">
        <v>0</v>
      </c>
      <c r="T669" s="4">
        <v>8623.2040807241392</v>
      </c>
    </row>
    <row r="670" spans="1:20" x14ac:dyDescent="0.2">
      <c r="A670" s="3">
        <v>668</v>
      </c>
      <c r="B670" s="5">
        <v>43404</v>
      </c>
      <c r="C670" s="3">
        <v>5637.9833096289103</v>
      </c>
      <c r="D670" s="4">
        <v>2744.48574346124</v>
      </c>
      <c r="E670" s="4">
        <v>13439.4128394733</v>
      </c>
      <c r="F670" s="3">
        <v>5637.9833096289103</v>
      </c>
      <c r="G670" s="3">
        <v>5637.9833096289103</v>
      </c>
      <c r="H670" s="3">
        <v>2965.1835353449601</v>
      </c>
      <c r="I670" s="3">
        <v>2965.1835353449601</v>
      </c>
      <c r="J670" s="3">
        <v>2965.1835353449601</v>
      </c>
      <c r="K670" s="3">
        <v>27.2386129789489</v>
      </c>
      <c r="L670" s="3">
        <v>27.2386129789489</v>
      </c>
      <c r="M670" s="3">
        <v>27.2386129789489</v>
      </c>
      <c r="N670" s="3">
        <v>2937.9449223660199</v>
      </c>
      <c r="O670" s="3">
        <v>2937.9449223660199</v>
      </c>
      <c r="P670" s="3">
        <v>2937.9449223660199</v>
      </c>
      <c r="Q670" s="3">
        <v>0</v>
      </c>
      <c r="R670" s="3">
        <v>0</v>
      </c>
      <c r="S670" s="3">
        <v>0</v>
      </c>
      <c r="T670" s="4">
        <v>8603.1668449738809</v>
      </c>
    </row>
    <row r="671" spans="1:20" x14ac:dyDescent="0.2">
      <c r="A671" s="3">
        <v>669</v>
      </c>
      <c r="B671" s="5">
        <v>43405</v>
      </c>
      <c r="C671" s="3">
        <v>5624.3763272228098</v>
      </c>
      <c r="D671" s="4">
        <v>2813.9046374436798</v>
      </c>
      <c r="E671" s="4">
        <v>14014.9941307545</v>
      </c>
      <c r="F671" s="3">
        <v>5624.3763272228098</v>
      </c>
      <c r="G671" s="3">
        <v>5624.3763272228098</v>
      </c>
      <c r="H671" s="3">
        <v>2856.9015969623902</v>
      </c>
      <c r="I671" s="3">
        <v>2856.9015969623902</v>
      </c>
      <c r="J671" s="3">
        <v>2856.9015969623902</v>
      </c>
      <c r="K671" s="3">
        <v>-41.688686911293502</v>
      </c>
      <c r="L671" s="3">
        <v>-41.688686911293502</v>
      </c>
      <c r="M671" s="3">
        <v>-41.688686911293502</v>
      </c>
      <c r="N671" s="3">
        <v>2898.5902838736802</v>
      </c>
      <c r="O671" s="3">
        <v>2898.5902838736802</v>
      </c>
      <c r="P671" s="3">
        <v>2898.5902838736802</v>
      </c>
      <c r="Q671" s="3">
        <v>0</v>
      </c>
      <c r="R671" s="3">
        <v>0</v>
      </c>
      <c r="S671" s="3">
        <v>0</v>
      </c>
      <c r="T671" s="4">
        <v>8481.2779241852004</v>
      </c>
    </row>
    <row r="672" spans="1:20" x14ac:dyDescent="0.2">
      <c r="A672" s="3">
        <v>670</v>
      </c>
      <c r="B672" s="5">
        <v>43406</v>
      </c>
      <c r="C672" s="3">
        <v>5610.7693448167201</v>
      </c>
      <c r="D672" s="4">
        <v>3231.6798408981699</v>
      </c>
      <c r="E672" s="4">
        <v>13960.964485685499</v>
      </c>
      <c r="F672" s="3">
        <v>5610.7693448167201</v>
      </c>
      <c r="G672" s="3">
        <v>5610.7693448167201</v>
      </c>
      <c r="H672" s="3">
        <v>2843.2970040170098</v>
      </c>
      <c r="I672" s="3">
        <v>2843.2970040170098</v>
      </c>
      <c r="J672" s="3">
        <v>2843.2970040170098</v>
      </c>
      <c r="K672" s="3">
        <v>-9.4212408815754003</v>
      </c>
      <c r="L672" s="3">
        <v>-9.4212408815754003</v>
      </c>
      <c r="M672" s="3">
        <v>-9.4212408815754003</v>
      </c>
      <c r="N672" s="3">
        <v>2852.71824489859</v>
      </c>
      <c r="O672" s="3">
        <v>2852.71824489859</v>
      </c>
      <c r="P672" s="3">
        <v>2852.71824489859</v>
      </c>
      <c r="Q672" s="3">
        <v>0</v>
      </c>
      <c r="R672" s="3">
        <v>0</v>
      </c>
      <c r="S672" s="3">
        <v>0</v>
      </c>
      <c r="T672" s="4">
        <v>8454.0663488337304</v>
      </c>
    </row>
    <row r="673" spans="1:20" x14ac:dyDescent="0.2">
      <c r="A673" s="3">
        <v>671</v>
      </c>
      <c r="B673" s="5">
        <v>43407</v>
      </c>
      <c r="C673" s="3">
        <v>5597.1623624106196</v>
      </c>
      <c r="D673" s="4">
        <v>2921.1715513214599</v>
      </c>
      <c r="E673" s="4">
        <v>13694.3131928114</v>
      </c>
      <c r="F673" s="3">
        <v>5597.1623624106196</v>
      </c>
      <c r="G673" s="3">
        <v>5597.1623624106196</v>
      </c>
      <c r="H673" s="3">
        <v>2815.50808547615</v>
      </c>
      <c r="I673" s="3">
        <v>2815.50808547615</v>
      </c>
      <c r="J673" s="3">
        <v>2815.50808547615</v>
      </c>
      <c r="K673" s="3">
        <v>14.0073168118167</v>
      </c>
      <c r="L673" s="3">
        <v>14.0073168118167</v>
      </c>
      <c r="M673" s="3">
        <v>14.0073168118167</v>
      </c>
      <c r="N673" s="3">
        <v>2801.5007686643298</v>
      </c>
      <c r="O673" s="3">
        <v>2801.5007686643298</v>
      </c>
      <c r="P673" s="3">
        <v>2801.5007686643298</v>
      </c>
      <c r="Q673" s="3">
        <v>0</v>
      </c>
      <c r="R673" s="3">
        <v>0</v>
      </c>
      <c r="S673" s="3">
        <v>0</v>
      </c>
      <c r="T673" s="4">
        <v>8412.6704478867796</v>
      </c>
    </row>
    <row r="674" spans="1:20" x14ac:dyDescent="0.2">
      <c r="A674" s="3">
        <v>672</v>
      </c>
      <c r="B674" s="5">
        <v>43408</v>
      </c>
      <c r="C674" s="3">
        <v>5583.55538000452</v>
      </c>
      <c r="D674" s="4">
        <v>2607.91030472803</v>
      </c>
      <c r="E674" s="4">
        <v>14157.295244187801</v>
      </c>
      <c r="F674" s="3">
        <v>5583.55538000452</v>
      </c>
      <c r="G674" s="3">
        <v>5583.55538000452</v>
      </c>
      <c r="H674" s="3">
        <v>2735.37163474516</v>
      </c>
      <c r="I674" s="3">
        <v>2735.37163474516</v>
      </c>
      <c r="J674" s="3">
        <v>2735.37163474516</v>
      </c>
      <c r="K674" s="3">
        <v>-10.658086249570699</v>
      </c>
      <c r="L674" s="3">
        <v>-10.658086249570699</v>
      </c>
      <c r="M674" s="3">
        <v>-10.658086249570699</v>
      </c>
      <c r="N674" s="3">
        <v>2746.0297209947298</v>
      </c>
      <c r="O674" s="3">
        <v>2746.0297209947298</v>
      </c>
      <c r="P674" s="3">
        <v>2746.0297209947298</v>
      </c>
      <c r="Q674" s="3">
        <v>0</v>
      </c>
      <c r="R674" s="3">
        <v>0</v>
      </c>
      <c r="S674" s="3">
        <v>0</v>
      </c>
      <c r="T674" s="4">
        <v>8318.92701474969</v>
      </c>
    </row>
    <row r="675" spans="1:20" x14ac:dyDescent="0.2">
      <c r="A675" s="3">
        <v>673</v>
      </c>
      <c r="B675" s="5">
        <v>43409</v>
      </c>
      <c r="C675" s="3">
        <v>5569.9483975984303</v>
      </c>
      <c r="D675" s="4">
        <v>2870.0916985670701</v>
      </c>
      <c r="E675" s="4">
        <v>13981.7744111012</v>
      </c>
      <c r="F675" s="3">
        <v>5569.9483975984303</v>
      </c>
      <c r="G675" s="3">
        <v>5569.9483975984303</v>
      </c>
      <c r="H675" s="3">
        <v>2705.7586108369701</v>
      </c>
      <c r="I675" s="3">
        <v>2705.7586108369701</v>
      </c>
      <c r="J675" s="3">
        <v>2705.7586108369701</v>
      </c>
      <c r="K675" s="3">
        <v>18.467935572793401</v>
      </c>
      <c r="L675" s="3">
        <v>18.467935572793401</v>
      </c>
      <c r="M675" s="3">
        <v>18.467935572793401</v>
      </c>
      <c r="N675" s="3">
        <v>2687.2906752641802</v>
      </c>
      <c r="O675" s="3">
        <v>2687.2906752641802</v>
      </c>
      <c r="P675" s="3">
        <v>2687.2906752641802</v>
      </c>
      <c r="Q675" s="3">
        <v>0</v>
      </c>
      <c r="R675" s="3">
        <v>0</v>
      </c>
      <c r="S675" s="3">
        <v>0</v>
      </c>
      <c r="T675" s="4">
        <v>8275.7070084354</v>
      </c>
    </row>
    <row r="676" spans="1:20" x14ac:dyDescent="0.2">
      <c r="A676" s="3">
        <v>674</v>
      </c>
      <c r="B676" s="5">
        <v>43410</v>
      </c>
      <c r="C676" s="3">
        <v>5556.3414151923298</v>
      </c>
      <c r="D676" s="4">
        <v>2576.5426009407201</v>
      </c>
      <c r="E676" s="4">
        <v>13548.704653513199</v>
      </c>
      <c r="F676" s="3">
        <v>5556.3414151923298</v>
      </c>
      <c r="G676" s="3">
        <v>5556.3414151923298</v>
      </c>
      <c r="H676" s="3">
        <v>2628.19489010394</v>
      </c>
      <c r="I676" s="3">
        <v>2628.19489010394</v>
      </c>
      <c r="J676" s="3">
        <v>2628.19489010394</v>
      </c>
      <c r="K676" s="3">
        <v>2.0541486792965098</v>
      </c>
      <c r="L676" s="3">
        <v>2.0541486792965098</v>
      </c>
      <c r="M676" s="3">
        <v>2.0541486792965098</v>
      </c>
      <c r="N676" s="3">
        <v>2626.1407414246401</v>
      </c>
      <c r="O676" s="3">
        <v>2626.1407414246401</v>
      </c>
      <c r="P676" s="3">
        <v>2626.1407414246401</v>
      </c>
      <c r="Q676" s="3">
        <v>0</v>
      </c>
      <c r="R676" s="3">
        <v>0</v>
      </c>
      <c r="S676" s="3">
        <v>0</v>
      </c>
      <c r="T676" s="4">
        <v>8184.5363052962803</v>
      </c>
    </row>
    <row r="677" spans="1:20" x14ac:dyDescent="0.2">
      <c r="A677" s="3">
        <v>675</v>
      </c>
      <c r="B677" s="5">
        <v>43411</v>
      </c>
      <c r="C677" s="3">
        <v>5542.7344327862402</v>
      </c>
      <c r="D677" s="4">
        <v>2989.4246398611099</v>
      </c>
      <c r="E677" s="4">
        <v>13984.714581456699</v>
      </c>
      <c r="F677" s="3">
        <v>5542.7344327862402</v>
      </c>
      <c r="G677" s="3">
        <v>5542.7344327862402</v>
      </c>
      <c r="H677" s="3">
        <v>2590.5296004423999</v>
      </c>
      <c r="I677" s="3">
        <v>2590.5296004423999</v>
      </c>
      <c r="J677" s="3">
        <v>2590.5296004423999</v>
      </c>
      <c r="K677" s="3">
        <v>27.238612978907799</v>
      </c>
      <c r="L677" s="3">
        <v>27.238612978907799</v>
      </c>
      <c r="M677" s="3">
        <v>27.238612978907799</v>
      </c>
      <c r="N677" s="3">
        <v>2563.2909874634902</v>
      </c>
      <c r="O677" s="3">
        <v>2563.2909874634902</v>
      </c>
      <c r="P677" s="3">
        <v>2563.2909874634902</v>
      </c>
      <c r="Q677" s="3">
        <v>0</v>
      </c>
      <c r="R677" s="3">
        <v>0</v>
      </c>
      <c r="S677" s="3">
        <v>0</v>
      </c>
      <c r="T677" s="4">
        <v>8133.2640332286401</v>
      </c>
    </row>
    <row r="678" spans="1:20" x14ac:dyDescent="0.2">
      <c r="A678" s="3">
        <v>676</v>
      </c>
      <c r="B678" s="5">
        <v>43412</v>
      </c>
      <c r="C678" s="3">
        <v>5529.1274503801396</v>
      </c>
      <c r="D678" s="4">
        <v>2245.0883586762202</v>
      </c>
      <c r="E678" s="4">
        <v>13701.396535366601</v>
      </c>
      <c r="F678" s="3">
        <v>5529.1274503801396</v>
      </c>
      <c r="G678" s="3">
        <v>5529.1274503801396</v>
      </c>
      <c r="H678" s="3">
        <v>2457.6052088255901</v>
      </c>
      <c r="I678" s="3">
        <v>2457.6052088255901</v>
      </c>
      <c r="J678" s="3">
        <v>2457.6052088255901</v>
      </c>
      <c r="K678" s="3">
        <v>-41.688686911391997</v>
      </c>
      <c r="L678" s="3">
        <v>-41.688686911391997</v>
      </c>
      <c r="M678" s="3">
        <v>-41.688686911391997</v>
      </c>
      <c r="N678" s="3">
        <v>2499.2938957369802</v>
      </c>
      <c r="O678" s="3">
        <v>2499.2938957369802</v>
      </c>
      <c r="P678" s="3">
        <v>2499.2938957369802</v>
      </c>
      <c r="Q678" s="3">
        <v>0</v>
      </c>
      <c r="R678" s="3">
        <v>0</v>
      </c>
      <c r="S678" s="3">
        <v>0</v>
      </c>
      <c r="T678" s="4">
        <v>7986.7326592057398</v>
      </c>
    </row>
    <row r="679" spans="1:20" x14ac:dyDescent="0.2">
      <c r="A679" s="3">
        <v>677</v>
      </c>
      <c r="B679" s="5">
        <v>43413</v>
      </c>
      <c r="C679" s="3">
        <v>5515.52046797404</v>
      </c>
      <c r="D679" s="4">
        <v>2299.7965386094702</v>
      </c>
      <c r="E679" s="4">
        <v>13702.0622666135</v>
      </c>
      <c r="F679" s="3">
        <v>5515.52046797404</v>
      </c>
      <c r="G679" s="3">
        <v>5515.52046797404</v>
      </c>
      <c r="H679" s="3">
        <v>2425.1149177529801</v>
      </c>
      <c r="I679" s="3">
        <v>2425.1149177529801</v>
      </c>
      <c r="J679" s="3">
        <v>2425.1149177529801</v>
      </c>
      <c r="K679" s="3">
        <v>-9.4212408815839801</v>
      </c>
      <c r="L679" s="3">
        <v>-9.4212408815839801</v>
      </c>
      <c r="M679" s="3">
        <v>-9.4212408815839801</v>
      </c>
      <c r="N679" s="3">
        <v>2434.5361586345698</v>
      </c>
      <c r="O679" s="3">
        <v>2434.5361586345698</v>
      </c>
      <c r="P679" s="3">
        <v>2434.5361586345698</v>
      </c>
      <c r="Q679" s="3">
        <v>0</v>
      </c>
      <c r="R679" s="3">
        <v>0</v>
      </c>
      <c r="S679" s="3">
        <v>0</v>
      </c>
      <c r="T679" s="4">
        <v>7940.6353857270296</v>
      </c>
    </row>
    <row r="680" spans="1:20" x14ac:dyDescent="0.2">
      <c r="A680" s="3">
        <v>678</v>
      </c>
      <c r="B680" s="5">
        <v>43414</v>
      </c>
      <c r="C680" s="3">
        <v>5501.9134855679504</v>
      </c>
      <c r="D680" s="4">
        <v>2063.6117391227799</v>
      </c>
      <c r="E680" s="4">
        <v>13419.6576032909</v>
      </c>
      <c r="F680" s="3">
        <v>5501.9134855679504</v>
      </c>
      <c r="G680" s="3">
        <v>5501.9134855679504</v>
      </c>
      <c r="H680" s="3">
        <v>2383.2442883003</v>
      </c>
      <c r="I680" s="3">
        <v>2383.2442883003</v>
      </c>
      <c r="J680" s="3">
        <v>2383.2442883003</v>
      </c>
      <c r="K680" s="3">
        <v>14.0073168117069</v>
      </c>
      <c r="L680" s="3">
        <v>14.0073168117069</v>
      </c>
      <c r="M680" s="3">
        <v>14.0073168117069</v>
      </c>
      <c r="N680" s="3">
        <v>2369.2369714885899</v>
      </c>
      <c r="O680" s="3">
        <v>2369.2369714885899</v>
      </c>
      <c r="P680" s="3">
        <v>2369.2369714885899</v>
      </c>
      <c r="Q680" s="3">
        <v>0</v>
      </c>
      <c r="R680" s="3">
        <v>0</v>
      </c>
      <c r="S680" s="3">
        <v>0</v>
      </c>
      <c r="T680" s="4">
        <v>7885.1577738682499</v>
      </c>
    </row>
    <row r="681" spans="1:20" x14ac:dyDescent="0.2">
      <c r="A681" s="3">
        <v>679</v>
      </c>
      <c r="B681" s="5">
        <v>43415</v>
      </c>
      <c r="C681" s="3">
        <v>5488.3065031618498</v>
      </c>
      <c r="D681" s="4">
        <v>2447.2013649741398</v>
      </c>
      <c r="E681" s="4">
        <v>13459.6772306563</v>
      </c>
      <c r="F681" s="3">
        <v>5488.3065031618498</v>
      </c>
      <c r="G681" s="3">
        <v>5488.3065031618498</v>
      </c>
      <c r="H681" s="3">
        <v>2292.79374319524</v>
      </c>
      <c r="I681" s="3">
        <v>2292.79374319524</v>
      </c>
      <c r="J681" s="3">
        <v>2292.79374319524</v>
      </c>
      <c r="K681" s="3">
        <v>-10.658086249577799</v>
      </c>
      <c r="L681" s="3">
        <v>-10.658086249577799</v>
      </c>
      <c r="M681" s="3">
        <v>-10.658086249577799</v>
      </c>
      <c r="N681" s="3">
        <v>2303.4518294448199</v>
      </c>
      <c r="O681" s="3">
        <v>2303.4518294448199</v>
      </c>
      <c r="P681" s="3">
        <v>2303.4518294448199</v>
      </c>
      <c r="Q681" s="3">
        <v>0</v>
      </c>
      <c r="R681" s="3">
        <v>0</v>
      </c>
      <c r="S681" s="3">
        <v>0</v>
      </c>
      <c r="T681" s="4">
        <v>7781.1002463571003</v>
      </c>
    </row>
    <row r="682" spans="1:20" x14ac:dyDescent="0.2">
      <c r="A682" s="3">
        <v>680</v>
      </c>
      <c r="B682" s="5">
        <v>43416</v>
      </c>
      <c r="C682" s="3">
        <v>5474.6995207557602</v>
      </c>
      <c r="D682" s="4">
        <v>2222.0314846637302</v>
      </c>
      <c r="E682" s="4">
        <v>13271.683944456099</v>
      </c>
      <c r="F682" s="3">
        <v>5474.6995207557602</v>
      </c>
      <c r="G682" s="3">
        <v>5474.6995207557602</v>
      </c>
      <c r="H682" s="3">
        <v>2255.54961869504</v>
      </c>
      <c r="I682" s="3">
        <v>2255.54961869504</v>
      </c>
      <c r="J682" s="3">
        <v>2255.54961869504</v>
      </c>
      <c r="K682" s="3">
        <v>18.467935572786502</v>
      </c>
      <c r="L682" s="3">
        <v>18.467935572786502</v>
      </c>
      <c r="M682" s="3">
        <v>18.467935572786502</v>
      </c>
      <c r="N682" s="3">
        <v>2237.0816831222501</v>
      </c>
      <c r="O682" s="3">
        <v>2237.0816831222501</v>
      </c>
      <c r="P682" s="3">
        <v>2237.0816831222501</v>
      </c>
      <c r="Q682" s="3">
        <v>0</v>
      </c>
      <c r="R682" s="3">
        <v>0</v>
      </c>
      <c r="S682" s="3">
        <v>0</v>
      </c>
      <c r="T682" s="4">
        <v>7730.2491394507997</v>
      </c>
    </row>
    <row r="683" spans="1:20" x14ac:dyDescent="0.2">
      <c r="A683" s="3">
        <v>681</v>
      </c>
      <c r="B683" s="5">
        <v>43417</v>
      </c>
      <c r="C683" s="3">
        <v>5461.0925383496597</v>
      </c>
      <c r="D683" s="4">
        <v>1625.02623453252</v>
      </c>
      <c r="E683" s="4">
        <v>13172.2416698215</v>
      </c>
      <c r="F683" s="3">
        <v>5461.0925383496597</v>
      </c>
      <c r="G683" s="3">
        <v>5461.0925383496597</v>
      </c>
      <c r="H683" s="3">
        <v>2171.9413079993701</v>
      </c>
      <c r="I683" s="3">
        <v>2171.9413079993701</v>
      </c>
      <c r="J683" s="3">
        <v>2171.9413079993701</v>
      </c>
      <c r="K683" s="3">
        <v>2.0541486793137902</v>
      </c>
      <c r="L683" s="3">
        <v>2.0541486793137902</v>
      </c>
      <c r="M683" s="3">
        <v>2.0541486793137902</v>
      </c>
      <c r="N683" s="3">
        <v>2169.8871593200502</v>
      </c>
      <c r="O683" s="3">
        <v>2169.8871593200502</v>
      </c>
      <c r="P683" s="3">
        <v>2169.8871593200502</v>
      </c>
      <c r="Q683" s="3">
        <v>0</v>
      </c>
      <c r="R683" s="3">
        <v>0</v>
      </c>
      <c r="S683" s="3">
        <v>0</v>
      </c>
      <c r="T683" s="4">
        <v>7633.0338463490398</v>
      </c>
    </row>
    <row r="684" spans="1:20" x14ac:dyDescent="0.2">
      <c r="A684" s="3">
        <v>682</v>
      </c>
      <c r="B684" s="5">
        <v>43418</v>
      </c>
      <c r="C684" s="3">
        <v>5447.48555594357</v>
      </c>
      <c r="D684" s="4">
        <v>1863.11451371571</v>
      </c>
      <c r="E684" s="4">
        <v>12784.999225612301</v>
      </c>
      <c r="F684" s="3">
        <v>5447.48555594357</v>
      </c>
      <c r="G684" s="3">
        <v>5447.48555594357</v>
      </c>
      <c r="H684" s="3">
        <v>2128.7460247813101</v>
      </c>
      <c r="I684" s="3">
        <v>2128.7460247813101</v>
      </c>
      <c r="J684" s="3">
        <v>2128.7460247813101</v>
      </c>
      <c r="K684" s="3">
        <v>27.238612978866701</v>
      </c>
      <c r="L684" s="3">
        <v>27.238612978866701</v>
      </c>
      <c r="M684" s="3">
        <v>27.238612978866701</v>
      </c>
      <c r="N684" s="3">
        <v>2101.5074118024399</v>
      </c>
      <c r="O684" s="3">
        <v>2101.5074118024399</v>
      </c>
      <c r="P684" s="3">
        <v>2101.5074118024399</v>
      </c>
      <c r="Q684" s="3">
        <v>0</v>
      </c>
      <c r="R684" s="3">
        <v>0</v>
      </c>
      <c r="S684" s="3">
        <v>0</v>
      </c>
      <c r="T684" s="4">
        <v>7576.2315807248797</v>
      </c>
    </row>
    <row r="685" spans="1:20" x14ac:dyDescent="0.2">
      <c r="A685" s="3">
        <v>683</v>
      </c>
      <c r="B685" s="5">
        <v>43419</v>
      </c>
      <c r="C685" s="3">
        <v>5433.8785735374704</v>
      </c>
      <c r="D685" s="4">
        <v>1594.1837592798099</v>
      </c>
      <c r="E685" s="4">
        <v>13026.8602697933</v>
      </c>
      <c r="F685" s="3">
        <v>5433.8785735374704</v>
      </c>
      <c r="G685" s="3">
        <v>5433.8785735374704</v>
      </c>
      <c r="H685" s="3">
        <v>1989.79435011031</v>
      </c>
      <c r="I685" s="3">
        <v>1989.79435011031</v>
      </c>
      <c r="J685" s="3">
        <v>1989.79435011031</v>
      </c>
      <c r="K685" s="3">
        <v>-41.688686911490599</v>
      </c>
      <c r="L685" s="3">
        <v>-41.688686911490599</v>
      </c>
      <c r="M685" s="3">
        <v>-41.688686911490599</v>
      </c>
      <c r="N685" s="3">
        <v>2031.4830370218001</v>
      </c>
      <c r="O685" s="3">
        <v>2031.4830370218001</v>
      </c>
      <c r="P685" s="3">
        <v>2031.4830370218001</v>
      </c>
      <c r="Q685" s="3">
        <v>0</v>
      </c>
      <c r="R685" s="3">
        <v>0</v>
      </c>
      <c r="S685" s="3">
        <v>0</v>
      </c>
      <c r="T685" s="4">
        <v>7423.6729236477804</v>
      </c>
    </row>
    <row r="686" spans="1:20" x14ac:dyDescent="0.2">
      <c r="A686" s="3">
        <v>684</v>
      </c>
      <c r="B686" s="5">
        <v>43420</v>
      </c>
      <c r="C686" s="3">
        <v>5420.2715911313699</v>
      </c>
      <c r="D686" s="4">
        <v>1835.9275860246</v>
      </c>
      <c r="E686" s="4">
        <v>13027.9551240942</v>
      </c>
      <c r="F686" s="3">
        <v>5420.2715911313699</v>
      </c>
      <c r="G686" s="3">
        <v>5420.2715911313699</v>
      </c>
      <c r="H686" s="3">
        <v>1949.86113326347</v>
      </c>
      <c r="I686" s="3">
        <v>1949.86113326347</v>
      </c>
      <c r="J686" s="3">
        <v>1949.86113326347</v>
      </c>
      <c r="K686" s="3">
        <v>-9.4212408815925599</v>
      </c>
      <c r="L686" s="3">
        <v>-9.4212408815925599</v>
      </c>
      <c r="M686" s="3">
        <v>-9.4212408815925599</v>
      </c>
      <c r="N686" s="3">
        <v>1959.28237414506</v>
      </c>
      <c r="O686" s="3">
        <v>1959.28237414506</v>
      </c>
      <c r="P686" s="3">
        <v>1959.28237414506</v>
      </c>
      <c r="Q686" s="3">
        <v>0</v>
      </c>
      <c r="R686" s="3">
        <v>0</v>
      </c>
      <c r="S686" s="3">
        <v>0</v>
      </c>
      <c r="T686" s="4">
        <v>7370.1327243948499</v>
      </c>
    </row>
    <row r="687" spans="1:20" x14ac:dyDescent="0.2">
      <c r="A687" s="3">
        <v>685</v>
      </c>
      <c r="B687" s="5">
        <v>43421</v>
      </c>
      <c r="C687" s="3">
        <v>5406.6646087252802</v>
      </c>
      <c r="D687" s="4">
        <v>2091.6051089288599</v>
      </c>
      <c r="E687" s="4">
        <v>13058.0396818879</v>
      </c>
      <c r="F687" s="3">
        <v>5406.6646087252802</v>
      </c>
      <c r="G687" s="3">
        <v>5406.6646087252802</v>
      </c>
      <c r="H687" s="3">
        <v>1898.3377278128</v>
      </c>
      <c r="I687" s="3">
        <v>1898.3377278128</v>
      </c>
      <c r="J687" s="3">
        <v>1898.3377278128</v>
      </c>
      <c r="K687" s="3">
        <v>14.0073168117306</v>
      </c>
      <c r="L687" s="3">
        <v>14.0073168117306</v>
      </c>
      <c r="M687" s="3">
        <v>14.0073168117306</v>
      </c>
      <c r="N687" s="3">
        <v>1884.3304110010699</v>
      </c>
      <c r="O687" s="3">
        <v>1884.3304110010699</v>
      </c>
      <c r="P687" s="3">
        <v>1884.3304110010699</v>
      </c>
      <c r="Q687" s="3">
        <v>0</v>
      </c>
      <c r="R687" s="3">
        <v>0</v>
      </c>
      <c r="S687" s="3">
        <v>0</v>
      </c>
      <c r="T687" s="4">
        <v>7305.0023365380903</v>
      </c>
    </row>
    <row r="688" spans="1:20" x14ac:dyDescent="0.2">
      <c r="A688" s="3">
        <v>686</v>
      </c>
      <c r="B688" s="5">
        <v>43422</v>
      </c>
      <c r="C688" s="3">
        <v>5393.0576263191797</v>
      </c>
      <c r="D688" s="4">
        <v>1301.9628048853399</v>
      </c>
      <c r="E688" s="4">
        <v>12756.939481195701</v>
      </c>
      <c r="F688" s="3">
        <v>5393.0576263191797</v>
      </c>
      <c r="G688" s="3">
        <v>5393.0576263191797</v>
      </c>
      <c r="H688" s="3">
        <v>1795.381354099</v>
      </c>
      <c r="I688" s="3">
        <v>1795.381354099</v>
      </c>
      <c r="J688" s="3">
        <v>1795.381354099</v>
      </c>
      <c r="K688" s="3">
        <v>-10.658086249618499</v>
      </c>
      <c r="L688" s="3">
        <v>-10.658086249618499</v>
      </c>
      <c r="M688" s="3">
        <v>-10.658086249618499</v>
      </c>
      <c r="N688" s="3">
        <v>1806.03944034862</v>
      </c>
      <c r="O688" s="3">
        <v>1806.03944034862</v>
      </c>
      <c r="P688" s="3">
        <v>1806.03944034862</v>
      </c>
      <c r="Q688" s="3">
        <v>0</v>
      </c>
      <c r="R688" s="3">
        <v>0</v>
      </c>
      <c r="S688" s="3">
        <v>0</v>
      </c>
      <c r="T688" s="4">
        <v>7188.4389804181901</v>
      </c>
    </row>
    <row r="689" spans="1:20" x14ac:dyDescent="0.2">
      <c r="A689" s="3">
        <v>687</v>
      </c>
      <c r="B689" s="5">
        <v>43423</v>
      </c>
      <c r="C689" s="3">
        <v>5379.4506439130901</v>
      </c>
      <c r="D689" s="4">
        <v>1974.0849506803299</v>
      </c>
      <c r="E689" s="4">
        <v>12608.3676177284</v>
      </c>
      <c r="F689" s="3">
        <v>5379.4506439130901</v>
      </c>
      <c r="G689" s="3">
        <v>5379.4506439130901</v>
      </c>
      <c r="H689" s="3">
        <v>1742.3084918939701</v>
      </c>
      <c r="I689" s="3">
        <v>1742.3084918939701</v>
      </c>
      <c r="J689" s="3">
        <v>1742.3084918939701</v>
      </c>
      <c r="K689" s="3">
        <v>18.467935572741901</v>
      </c>
      <c r="L689" s="3">
        <v>18.467935572741901</v>
      </c>
      <c r="M689" s="3">
        <v>18.467935572741901</v>
      </c>
      <c r="N689" s="3">
        <v>1723.84055632123</v>
      </c>
      <c r="O689" s="3">
        <v>1723.84055632123</v>
      </c>
      <c r="P689" s="3">
        <v>1723.84055632123</v>
      </c>
      <c r="Q689" s="3">
        <v>0</v>
      </c>
      <c r="R689" s="3">
        <v>0</v>
      </c>
      <c r="S689" s="3">
        <v>0</v>
      </c>
      <c r="T689" s="4">
        <v>7121.7591358070604</v>
      </c>
    </row>
    <row r="690" spans="1:20" x14ac:dyDescent="0.2">
      <c r="A690" s="3">
        <v>688</v>
      </c>
      <c r="B690" s="5">
        <v>43424</v>
      </c>
      <c r="C690" s="3">
        <v>5365.8436615069904</v>
      </c>
      <c r="D690" s="4">
        <v>1408.6598335303299</v>
      </c>
      <c r="E690" s="4">
        <v>12365.443557167</v>
      </c>
      <c r="F690" s="3">
        <v>5365.8436615069904</v>
      </c>
      <c r="G690" s="3">
        <v>5365.8436615069904</v>
      </c>
      <c r="H690" s="3">
        <v>1639.26919931835</v>
      </c>
      <c r="I690" s="3">
        <v>1639.26919931835</v>
      </c>
      <c r="J690" s="3">
        <v>1639.26919931835</v>
      </c>
      <c r="K690" s="3">
        <v>2.0541486792848702</v>
      </c>
      <c r="L690" s="3">
        <v>2.0541486792848702</v>
      </c>
      <c r="M690" s="3">
        <v>2.0541486792848702</v>
      </c>
      <c r="N690" s="3">
        <v>1637.2150506390601</v>
      </c>
      <c r="O690" s="3">
        <v>1637.2150506390601</v>
      </c>
      <c r="P690" s="3">
        <v>1637.2150506390601</v>
      </c>
      <c r="Q690" s="3">
        <v>0</v>
      </c>
      <c r="R690" s="3">
        <v>0</v>
      </c>
      <c r="S690" s="3">
        <v>0</v>
      </c>
      <c r="T690" s="4">
        <v>7005.1128608253503</v>
      </c>
    </row>
    <row r="691" spans="1:20" x14ac:dyDescent="0.2">
      <c r="A691" s="3">
        <v>689</v>
      </c>
      <c r="B691" s="5">
        <v>43425</v>
      </c>
      <c r="C691" s="3">
        <v>5352.2366791008899</v>
      </c>
      <c r="D691" s="4">
        <v>1152.60660258658</v>
      </c>
      <c r="E691" s="4">
        <v>12280.1118687129</v>
      </c>
      <c r="F691" s="3">
        <v>5352.2366791008899</v>
      </c>
      <c r="G691" s="3">
        <v>5352.2366791008899</v>
      </c>
      <c r="H691" s="3">
        <v>1572.9633761667999</v>
      </c>
      <c r="I691" s="3">
        <v>1572.9633761667999</v>
      </c>
      <c r="J691" s="3">
        <v>1572.9633761667999</v>
      </c>
      <c r="K691" s="3">
        <v>27.238612978881399</v>
      </c>
      <c r="L691" s="3">
        <v>27.238612978881399</v>
      </c>
      <c r="M691" s="3">
        <v>27.238612978881399</v>
      </c>
      <c r="N691" s="3">
        <v>1545.72476318792</v>
      </c>
      <c r="O691" s="3">
        <v>1545.72476318792</v>
      </c>
      <c r="P691" s="3">
        <v>1545.72476318792</v>
      </c>
      <c r="Q691" s="3">
        <v>0</v>
      </c>
      <c r="R691" s="3">
        <v>0</v>
      </c>
      <c r="S691" s="3">
        <v>0</v>
      </c>
      <c r="T691" s="4">
        <v>6925.2000552677</v>
      </c>
    </row>
    <row r="692" spans="1:20" x14ac:dyDescent="0.2">
      <c r="A692" s="3">
        <v>690</v>
      </c>
      <c r="B692" s="5">
        <v>43426</v>
      </c>
      <c r="C692" s="3">
        <v>5338.6296966948003</v>
      </c>
      <c r="D692" s="4">
        <v>1161.0560888592699</v>
      </c>
      <c r="E692" s="4">
        <v>12312.823398029001</v>
      </c>
      <c r="F692" s="3">
        <v>5338.6296966948003</v>
      </c>
      <c r="G692" s="3">
        <v>5338.6296966948003</v>
      </c>
      <c r="H692" s="3">
        <v>1407.3517751971699</v>
      </c>
      <c r="I692" s="3">
        <v>1407.3517751971699</v>
      </c>
      <c r="J692" s="3">
        <v>1407.3517751971699</v>
      </c>
      <c r="K692" s="3">
        <v>-41.688686911331899</v>
      </c>
      <c r="L692" s="3">
        <v>-41.688686911331899</v>
      </c>
      <c r="M692" s="3">
        <v>-41.688686911331899</v>
      </c>
      <c r="N692" s="3">
        <v>1449.0404621084999</v>
      </c>
      <c r="O692" s="3">
        <v>1449.0404621084999</v>
      </c>
      <c r="P692" s="3">
        <v>1449.0404621084999</v>
      </c>
      <c r="Q692" s="3">
        <v>0</v>
      </c>
      <c r="R692" s="3">
        <v>0</v>
      </c>
      <c r="S692" s="3">
        <v>0</v>
      </c>
      <c r="T692" s="4">
        <v>6745.9814718919697</v>
      </c>
    </row>
    <row r="693" spans="1:20" x14ac:dyDescent="0.2">
      <c r="A693" s="3">
        <v>691</v>
      </c>
      <c r="B693" s="5">
        <v>43427</v>
      </c>
      <c r="C693" s="3">
        <v>5325.0227142886997</v>
      </c>
      <c r="D693" s="4">
        <v>901.90510493231795</v>
      </c>
      <c r="E693" s="4">
        <v>12266.466174155001</v>
      </c>
      <c r="F693" s="3">
        <v>5325.0227142886997</v>
      </c>
      <c r="G693" s="3">
        <v>5325.0227142886997</v>
      </c>
      <c r="H693" s="3">
        <v>1337.5461334203201</v>
      </c>
      <c r="I693" s="3">
        <v>1337.5461334203201</v>
      </c>
      <c r="J693" s="3">
        <v>1337.5461334203201</v>
      </c>
      <c r="K693" s="3">
        <v>-9.4212408816684707</v>
      </c>
      <c r="L693" s="3">
        <v>-9.4212408816684707</v>
      </c>
      <c r="M693" s="3">
        <v>-9.4212408816684707</v>
      </c>
      <c r="N693" s="3">
        <v>1346.96737430199</v>
      </c>
      <c r="O693" s="3">
        <v>1346.96737430199</v>
      </c>
      <c r="P693" s="3">
        <v>1346.96737430199</v>
      </c>
      <c r="Q693" s="3">
        <v>0</v>
      </c>
      <c r="R693" s="3">
        <v>0</v>
      </c>
      <c r="S693" s="3">
        <v>0</v>
      </c>
      <c r="T693" s="4">
        <v>6662.5688477090298</v>
      </c>
    </row>
    <row r="694" spans="1:20" x14ac:dyDescent="0.2">
      <c r="A694" s="3">
        <v>692</v>
      </c>
      <c r="B694" s="5">
        <v>43428</v>
      </c>
      <c r="C694" s="3">
        <v>5311.4157318826101</v>
      </c>
      <c r="D694" s="4">
        <v>1006.46079546083</v>
      </c>
      <c r="E694" s="4">
        <v>12261.7926998207</v>
      </c>
      <c r="F694" s="3">
        <v>5311.4157318826101</v>
      </c>
      <c r="G694" s="3">
        <v>5311.4157318826101</v>
      </c>
      <c r="H694" s="3">
        <v>1253.4743739785799</v>
      </c>
      <c r="I694" s="3">
        <v>1253.4743739785799</v>
      </c>
      <c r="J694" s="3">
        <v>1253.4743739785799</v>
      </c>
      <c r="K694" s="3">
        <v>14.0073168117707</v>
      </c>
      <c r="L694" s="3">
        <v>14.0073168117707</v>
      </c>
      <c r="M694" s="3">
        <v>14.0073168117707</v>
      </c>
      <c r="N694" s="3">
        <v>1239.46705716681</v>
      </c>
      <c r="O694" s="3">
        <v>1239.46705716681</v>
      </c>
      <c r="P694" s="3">
        <v>1239.46705716681</v>
      </c>
      <c r="Q694" s="3">
        <v>0</v>
      </c>
      <c r="R694" s="3">
        <v>0</v>
      </c>
      <c r="S694" s="3">
        <v>0</v>
      </c>
      <c r="T694" s="4">
        <v>6564.89010586119</v>
      </c>
    </row>
    <row r="695" spans="1:20" x14ac:dyDescent="0.2">
      <c r="A695" s="3">
        <v>693</v>
      </c>
      <c r="B695" s="5">
        <v>43429</v>
      </c>
      <c r="C695" s="3">
        <v>5297.8087494765095</v>
      </c>
      <c r="D695" s="4">
        <v>1102.18204090422</v>
      </c>
      <c r="E695" s="4">
        <v>11772.3827539336</v>
      </c>
      <c r="F695" s="3">
        <v>5297.8087494765095</v>
      </c>
      <c r="G695" s="3">
        <v>5297.8087494765095</v>
      </c>
      <c r="H695" s="3">
        <v>1116.0168085315699</v>
      </c>
      <c r="I695" s="3">
        <v>1116.0168085315699</v>
      </c>
      <c r="J695" s="3">
        <v>1116.0168085315699</v>
      </c>
      <c r="K695" s="3">
        <v>-10.6580862496591</v>
      </c>
      <c r="L695" s="3">
        <v>-10.6580862496591</v>
      </c>
      <c r="M695" s="3">
        <v>-10.6580862496591</v>
      </c>
      <c r="N695" s="3">
        <v>1126.67489478123</v>
      </c>
      <c r="O695" s="3">
        <v>1126.67489478123</v>
      </c>
      <c r="P695" s="3">
        <v>1126.67489478123</v>
      </c>
      <c r="Q695" s="3">
        <v>0</v>
      </c>
      <c r="R695" s="3">
        <v>0</v>
      </c>
      <c r="S695" s="3">
        <v>0</v>
      </c>
      <c r="T695" s="4">
        <v>6413.8255580080904</v>
      </c>
    </row>
    <row r="696" spans="1:20" x14ac:dyDescent="0.2">
      <c r="A696" s="3">
        <v>694</v>
      </c>
      <c r="B696" s="5">
        <v>43430</v>
      </c>
      <c r="C696" s="3">
        <v>5284.2017670704199</v>
      </c>
      <c r="D696" s="4">
        <v>644.36352117099</v>
      </c>
      <c r="E696" s="4">
        <v>11942.105202716601</v>
      </c>
      <c r="F696" s="3">
        <v>5284.2017670704199</v>
      </c>
      <c r="G696" s="3">
        <v>5284.2017670704199</v>
      </c>
      <c r="H696" s="3">
        <v>1027.3805499299301</v>
      </c>
      <c r="I696" s="3">
        <v>1027.3805499299301</v>
      </c>
      <c r="J696" s="3">
        <v>1027.3805499299301</v>
      </c>
      <c r="K696" s="3">
        <v>18.467935572697399</v>
      </c>
      <c r="L696" s="3">
        <v>18.467935572697399</v>
      </c>
      <c r="M696" s="3">
        <v>18.467935572697399</v>
      </c>
      <c r="N696" s="3">
        <v>1008.91261435723</v>
      </c>
      <c r="O696" s="3">
        <v>1008.91261435723</v>
      </c>
      <c r="P696" s="3">
        <v>1008.91261435723</v>
      </c>
      <c r="Q696" s="3">
        <v>0</v>
      </c>
      <c r="R696" s="3">
        <v>0</v>
      </c>
      <c r="S696" s="3">
        <v>0</v>
      </c>
      <c r="T696" s="4">
        <v>6311.5823170003496</v>
      </c>
    </row>
    <row r="697" spans="1:20" x14ac:dyDescent="0.2">
      <c r="A697" s="3">
        <v>695</v>
      </c>
      <c r="B697" s="5">
        <v>43431</v>
      </c>
      <c r="C697" s="3">
        <v>5270.5947846643203</v>
      </c>
      <c r="D697" s="4">
        <v>249.33673571895599</v>
      </c>
      <c r="E697" s="4">
        <v>11571.084876422799</v>
      </c>
      <c r="F697" s="3">
        <v>5270.5947846643203</v>
      </c>
      <c r="G697" s="3">
        <v>5270.5947846643203</v>
      </c>
      <c r="H697" s="3">
        <v>888.74949743847696</v>
      </c>
      <c r="I697" s="3">
        <v>888.74949743847696</v>
      </c>
      <c r="J697" s="3">
        <v>888.74949743847696</v>
      </c>
      <c r="K697" s="3">
        <v>2.05414867927766</v>
      </c>
      <c r="L697" s="3">
        <v>2.05414867927766</v>
      </c>
      <c r="M697" s="3">
        <v>2.05414867927766</v>
      </c>
      <c r="N697" s="3">
        <v>886.69534875919999</v>
      </c>
      <c r="O697" s="3">
        <v>886.69534875919999</v>
      </c>
      <c r="P697" s="3">
        <v>886.69534875919999</v>
      </c>
      <c r="Q697" s="3">
        <v>0</v>
      </c>
      <c r="R697" s="3">
        <v>0</v>
      </c>
      <c r="S697" s="3">
        <v>0</v>
      </c>
      <c r="T697" s="4">
        <v>6159.3442821028002</v>
      </c>
    </row>
    <row r="698" spans="1:20" x14ac:dyDescent="0.2">
      <c r="A698" s="3">
        <v>696</v>
      </c>
      <c r="B698" s="5">
        <v>43432</v>
      </c>
      <c r="C698" s="3">
        <v>5256.9878022582197</v>
      </c>
      <c r="D698" s="4">
        <v>495.03966587809202</v>
      </c>
      <c r="E698" s="4">
        <v>11483.538936312299</v>
      </c>
      <c r="F698" s="3">
        <v>5256.9878022582197</v>
      </c>
      <c r="G698" s="3">
        <v>5256.9878022582197</v>
      </c>
      <c r="H698" s="3">
        <v>787.97152792178599</v>
      </c>
      <c r="I698" s="3">
        <v>787.97152792178599</v>
      </c>
      <c r="J698" s="3">
        <v>787.97152792178599</v>
      </c>
      <c r="K698" s="3">
        <v>27.2386129789185</v>
      </c>
      <c r="L698" s="3">
        <v>27.2386129789185</v>
      </c>
      <c r="M698" s="3">
        <v>27.2386129789185</v>
      </c>
      <c r="N698" s="3">
        <v>760.73291494286798</v>
      </c>
      <c r="O698" s="3">
        <v>760.73291494286798</v>
      </c>
      <c r="P698" s="3">
        <v>760.73291494286798</v>
      </c>
      <c r="Q698" s="3">
        <v>0</v>
      </c>
      <c r="R698" s="3">
        <v>0</v>
      </c>
      <c r="S698" s="3">
        <v>0</v>
      </c>
      <c r="T698" s="4">
        <v>6044.9593301800096</v>
      </c>
    </row>
    <row r="699" spans="1:20" x14ac:dyDescent="0.2">
      <c r="A699" s="3">
        <v>697</v>
      </c>
      <c r="B699" s="5">
        <v>43433</v>
      </c>
      <c r="C699" s="3">
        <v>5243.3808198521301</v>
      </c>
      <c r="D699" s="4">
        <v>-328.23687970467</v>
      </c>
      <c r="E699" s="4">
        <v>11500.739314644599</v>
      </c>
      <c r="F699" s="3">
        <v>5243.3808198521301</v>
      </c>
      <c r="G699" s="3">
        <v>5243.3808198521301</v>
      </c>
      <c r="H699" s="3">
        <v>590.23644567753001</v>
      </c>
      <c r="I699" s="3">
        <v>590.23644567753001</v>
      </c>
      <c r="J699" s="3">
        <v>590.23644567753001</v>
      </c>
      <c r="K699" s="3">
        <v>-41.688686911430501</v>
      </c>
      <c r="L699" s="3">
        <v>-41.688686911430501</v>
      </c>
      <c r="M699" s="3">
        <v>-41.688686911430501</v>
      </c>
      <c r="N699" s="3">
        <v>631.92513258896099</v>
      </c>
      <c r="O699" s="3">
        <v>631.92513258896099</v>
      </c>
      <c r="P699" s="3">
        <v>631.92513258896099</v>
      </c>
      <c r="Q699" s="3">
        <v>0</v>
      </c>
      <c r="R699" s="3">
        <v>0</v>
      </c>
      <c r="S699" s="3">
        <v>0</v>
      </c>
      <c r="T699" s="4">
        <v>5833.6172655296596</v>
      </c>
    </row>
    <row r="700" spans="1:20" x14ac:dyDescent="0.2">
      <c r="A700" s="3">
        <v>698</v>
      </c>
      <c r="B700" s="5">
        <v>43434</v>
      </c>
      <c r="C700" s="3">
        <v>5229.7738374460296</v>
      </c>
      <c r="D700" s="4">
        <v>92.438028973305407</v>
      </c>
      <c r="E700" s="4">
        <v>11170.919429273101</v>
      </c>
      <c r="F700" s="3">
        <v>5229.7738374460296</v>
      </c>
      <c r="G700" s="3">
        <v>5229.7738374460296</v>
      </c>
      <c r="H700" s="3">
        <v>491.92992713351401</v>
      </c>
      <c r="I700" s="3">
        <v>491.92992713351401</v>
      </c>
      <c r="J700" s="3">
        <v>491.92992713351401</v>
      </c>
      <c r="K700" s="3">
        <v>-9.4212408815992692</v>
      </c>
      <c r="L700" s="3">
        <v>-9.4212408815992692</v>
      </c>
      <c r="M700" s="3">
        <v>-9.4212408815992692</v>
      </c>
      <c r="N700" s="3">
        <v>501.35116801511299</v>
      </c>
      <c r="O700" s="3">
        <v>501.35116801511299</v>
      </c>
      <c r="P700" s="3">
        <v>501.35116801511299</v>
      </c>
      <c r="Q700" s="3">
        <v>0</v>
      </c>
      <c r="R700" s="3">
        <v>0</v>
      </c>
      <c r="S700" s="3">
        <v>0</v>
      </c>
      <c r="T700" s="4">
        <v>5721.7037645795499</v>
      </c>
    </row>
    <row r="701" spans="1:20" x14ac:dyDescent="0.2">
      <c r="A701" s="3">
        <v>699</v>
      </c>
      <c r="B701" s="5">
        <v>43435</v>
      </c>
      <c r="C701" s="3">
        <v>5216.1668550399399</v>
      </c>
      <c r="D701" s="4">
        <v>530.50756711826796</v>
      </c>
      <c r="E701" s="4">
        <v>11328.602503705</v>
      </c>
      <c r="F701" s="3">
        <v>5216.1668550399399</v>
      </c>
      <c r="G701" s="3">
        <v>5216.1668550399399</v>
      </c>
      <c r="H701" s="3">
        <v>384.26036825038898</v>
      </c>
      <c r="I701" s="3">
        <v>384.26036825038898</v>
      </c>
      <c r="J701" s="3">
        <v>384.26036825038898</v>
      </c>
      <c r="K701" s="3">
        <v>14.0073168118107</v>
      </c>
      <c r="L701" s="3">
        <v>14.0073168118107</v>
      </c>
      <c r="M701" s="3">
        <v>14.0073168118107</v>
      </c>
      <c r="N701" s="3">
        <v>370.25305143857901</v>
      </c>
      <c r="O701" s="3">
        <v>370.25305143857901</v>
      </c>
      <c r="P701" s="3">
        <v>370.25305143857901</v>
      </c>
      <c r="Q701" s="3">
        <v>0</v>
      </c>
      <c r="R701" s="3">
        <v>0</v>
      </c>
      <c r="S701" s="3">
        <v>0</v>
      </c>
      <c r="T701" s="4">
        <v>5600.4272232903304</v>
      </c>
    </row>
    <row r="702" spans="1:20" x14ac:dyDescent="0.2">
      <c r="A702" s="3">
        <v>700</v>
      </c>
      <c r="B702" s="5">
        <v>43436</v>
      </c>
      <c r="C702" s="3">
        <v>5202.5598726338403</v>
      </c>
      <c r="D702" s="4">
        <v>-178.019799222719</v>
      </c>
      <c r="E702" s="4">
        <v>10775.178009451</v>
      </c>
      <c r="F702" s="3">
        <v>5202.5598726338403</v>
      </c>
      <c r="G702" s="3">
        <v>5202.5598726338403</v>
      </c>
      <c r="H702" s="3">
        <v>229.35559033637901</v>
      </c>
      <c r="I702" s="3">
        <v>229.35559033637901</v>
      </c>
      <c r="J702" s="3">
        <v>229.35559033637901</v>
      </c>
      <c r="K702" s="3">
        <v>-10.6580862495747</v>
      </c>
      <c r="L702" s="3">
        <v>-10.6580862495747</v>
      </c>
      <c r="M702" s="3">
        <v>-10.6580862495747</v>
      </c>
      <c r="N702" s="3">
        <v>240.01367658595399</v>
      </c>
      <c r="O702" s="3">
        <v>240.01367658595399</v>
      </c>
      <c r="P702" s="3">
        <v>240.01367658595399</v>
      </c>
      <c r="Q702" s="3">
        <v>0</v>
      </c>
      <c r="R702" s="3">
        <v>0</v>
      </c>
      <c r="S702" s="3">
        <v>0</v>
      </c>
      <c r="T702" s="4">
        <v>5431.9154629702198</v>
      </c>
    </row>
    <row r="703" spans="1:20" x14ac:dyDescent="0.2">
      <c r="A703" s="3">
        <v>701</v>
      </c>
      <c r="B703" s="5">
        <v>43437</v>
      </c>
      <c r="C703" s="3">
        <v>5188.9528902277498</v>
      </c>
      <c r="D703" s="4">
        <v>-44.9072069085206</v>
      </c>
      <c r="E703" s="4">
        <v>10977.608576937801</v>
      </c>
      <c r="F703" s="3">
        <v>5188.9528902277498</v>
      </c>
      <c r="G703" s="3">
        <v>5188.9528902277498</v>
      </c>
      <c r="H703" s="3">
        <v>130.59768178138501</v>
      </c>
      <c r="I703" s="3">
        <v>130.59768178138501</v>
      </c>
      <c r="J703" s="3">
        <v>130.59768178138501</v>
      </c>
      <c r="K703" s="3">
        <v>18.467935572765999</v>
      </c>
      <c r="L703" s="3">
        <v>18.467935572765999</v>
      </c>
      <c r="M703" s="3">
        <v>18.467935572765999</v>
      </c>
      <c r="N703" s="3">
        <v>112.129746208619</v>
      </c>
      <c r="O703" s="3">
        <v>112.129746208619</v>
      </c>
      <c r="P703" s="3">
        <v>112.129746208619</v>
      </c>
      <c r="Q703" s="3">
        <v>0</v>
      </c>
      <c r="R703" s="3">
        <v>0</v>
      </c>
      <c r="S703" s="3">
        <v>0</v>
      </c>
      <c r="T703" s="4">
        <v>5319.5505720091296</v>
      </c>
    </row>
    <row r="704" spans="1:20" x14ac:dyDescent="0.2">
      <c r="A704" s="3">
        <v>702</v>
      </c>
      <c r="B704" s="5">
        <v>43438</v>
      </c>
      <c r="C704" s="3">
        <v>5175.3459078216501</v>
      </c>
      <c r="D704" s="4">
        <v>-272.537261216839</v>
      </c>
      <c r="E704" s="4">
        <v>11145.1637823251</v>
      </c>
      <c r="F704" s="3">
        <v>5175.3459078216501</v>
      </c>
      <c r="G704" s="3">
        <v>5175.3459078216501</v>
      </c>
      <c r="H704" s="3">
        <v>-9.7655801125293191</v>
      </c>
      <c r="I704" s="3">
        <v>-9.7655801125293191</v>
      </c>
      <c r="J704" s="3">
        <v>-9.7655801125293191</v>
      </c>
      <c r="K704" s="3">
        <v>2.0541486792840802</v>
      </c>
      <c r="L704" s="3">
        <v>2.0541486792840802</v>
      </c>
      <c r="M704" s="3">
        <v>2.0541486792840802</v>
      </c>
      <c r="N704" s="3">
        <v>-11.8197287918134</v>
      </c>
      <c r="O704" s="3">
        <v>-11.8197287918134</v>
      </c>
      <c r="P704" s="3">
        <v>-11.8197287918134</v>
      </c>
      <c r="Q704" s="3">
        <v>0</v>
      </c>
      <c r="R704" s="3">
        <v>0</v>
      </c>
      <c r="S704" s="3">
        <v>0</v>
      </c>
      <c r="T704" s="4">
        <v>5165.58032770912</v>
      </c>
    </row>
    <row r="705" spans="1:20" x14ac:dyDescent="0.2">
      <c r="A705" s="3">
        <v>703</v>
      </c>
      <c r="B705" s="5">
        <v>43439</v>
      </c>
      <c r="C705" s="3">
        <v>5161.7389254155496</v>
      </c>
      <c r="D705" s="4">
        <v>-694.31536456546098</v>
      </c>
      <c r="E705" s="4">
        <v>10250.205450700099</v>
      </c>
      <c r="F705" s="3">
        <v>5161.7389254155496</v>
      </c>
      <c r="G705" s="3">
        <v>5161.7389254155496</v>
      </c>
      <c r="H705" s="3">
        <v>-102.970026135178</v>
      </c>
      <c r="I705" s="3">
        <v>-102.970026135178</v>
      </c>
      <c r="J705" s="3">
        <v>-102.970026135178</v>
      </c>
      <c r="K705" s="3">
        <v>27.238612978877399</v>
      </c>
      <c r="L705" s="3">
        <v>27.238612978877399</v>
      </c>
      <c r="M705" s="3">
        <v>27.238612978877399</v>
      </c>
      <c r="N705" s="3">
        <v>-130.20863911405601</v>
      </c>
      <c r="O705" s="3">
        <v>-130.20863911405601</v>
      </c>
      <c r="P705" s="3">
        <v>-130.20863911405601</v>
      </c>
      <c r="Q705" s="3">
        <v>0</v>
      </c>
      <c r="R705" s="3">
        <v>0</v>
      </c>
      <c r="S705" s="3">
        <v>0</v>
      </c>
      <c r="T705" s="4">
        <v>5058.7688992803796</v>
      </c>
    </row>
    <row r="706" spans="1:20" x14ac:dyDescent="0.2">
      <c r="A706" s="3">
        <v>704</v>
      </c>
      <c r="B706" s="5">
        <v>43440</v>
      </c>
      <c r="C706" s="3">
        <v>5148.13194300946</v>
      </c>
      <c r="D706" s="4">
        <v>-533.16523235880902</v>
      </c>
      <c r="E706" s="4">
        <v>10543.926537171799</v>
      </c>
      <c r="F706" s="3">
        <v>5148.13194300946</v>
      </c>
      <c r="G706" s="3">
        <v>5148.13194300946</v>
      </c>
      <c r="H706" s="3">
        <v>-283.090533091998</v>
      </c>
      <c r="I706" s="3">
        <v>-283.090533091998</v>
      </c>
      <c r="J706" s="3">
        <v>-283.090533091998</v>
      </c>
      <c r="K706" s="3">
        <v>-41.688686911417498</v>
      </c>
      <c r="L706" s="3">
        <v>-41.688686911417498</v>
      </c>
      <c r="M706" s="3">
        <v>-41.688686911417498</v>
      </c>
      <c r="N706" s="3">
        <v>-241.40184618058001</v>
      </c>
      <c r="O706" s="3">
        <v>-241.40184618058001</v>
      </c>
      <c r="P706" s="3">
        <v>-241.40184618058001</v>
      </c>
      <c r="Q706" s="3">
        <v>0</v>
      </c>
      <c r="R706" s="3">
        <v>0</v>
      </c>
      <c r="S706" s="3">
        <v>0</v>
      </c>
      <c r="T706" s="4">
        <v>4865.0414099174604</v>
      </c>
    </row>
    <row r="707" spans="1:20" x14ac:dyDescent="0.2">
      <c r="A707" s="3">
        <v>705</v>
      </c>
      <c r="B707" s="5">
        <v>43441</v>
      </c>
      <c r="C707" s="3">
        <v>5134.5249606033603</v>
      </c>
      <c r="D707" s="4">
        <v>-629.91259672691501</v>
      </c>
      <c r="E707" s="4">
        <v>10600.0109583904</v>
      </c>
      <c r="F707" s="3">
        <v>5134.5249606033603</v>
      </c>
      <c r="G707" s="3">
        <v>5134.5249606033603</v>
      </c>
      <c r="H707" s="3">
        <v>-353.21641094754898</v>
      </c>
      <c r="I707" s="3">
        <v>-353.21641094754898</v>
      </c>
      <c r="J707" s="3">
        <v>-353.21641094754898</v>
      </c>
      <c r="K707" s="3">
        <v>-9.4212408817529507</v>
      </c>
      <c r="L707" s="3">
        <v>-9.4212408817529507</v>
      </c>
      <c r="M707" s="3">
        <v>-9.4212408817529507</v>
      </c>
      <c r="N707" s="3">
        <v>-343.79517006579698</v>
      </c>
      <c r="O707" s="3">
        <v>-343.79517006579698</v>
      </c>
      <c r="P707" s="3">
        <v>-343.79517006579698</v>
      </c>
      <c r="Q707" s="3">
        <v>0</v>
      </c>
      <c r="R707" s="3">
        <v>0</v>
      </c>
      <c r="S707" s="3">
        <v>0</v>
      </c>
      <c r="T707" s="4">
        <v>4781.3085496558097</v>
      </c>
    </row>
    <row r="708" spans="1:20" x14ac:dyDescent="0.2">
      <c r="A708" s="3">
        <v>706</v>
      </c>
      <c r="B708" s="5">
        <v>43442</v>
      </c>
      <c r="C708" s="3">
        <v>5120.9179781972698</v>
      </c>
      <c r="D708" s="4">
        <v>-942.33389643488294</v>
      </c>
      <c r="E708" s="4">
        <v>10254.114979464501</v>
      </c>
      <c r="F708" s="3">
        <v>5120.9179781972698</v>
      </c>
      <c r="G708" s="3">
        <v>5120.9179781972698</v>
      </c>
      <c r="H708" s="3">
        <v>-421.84897124246999</v>
      </c>
      <c r="I708" s="3">
        <v>-421.84897124246999</v>
      </c>
      <c r="J708" s="3">
        <v>-421.84897124246999</v>
      </c>
      <c r="K708" s="3">
        <v>14.0073168116845</v>
      </c>
      <c r="L708" s="3">
        <v>14.0073168116845</v>
      </c>
      <c r="M708" s="3">
        <v>14.0073168116845</v>
      </c>
      <c r="N708" s="3">
        <v>-435.85628805415502</v>
      </c>
      <c r="O708" s="3">
        <v>-435.85628805415502</v>
      </c>
      <c r="P708" s="3">
        <v>-435.85628805415502</v>
      </c>
      <c r="Q708" s="3">
        <v>0</v>
      </c>
      <c r="R708" s="3">
        <v>0</v>
      </c>
      <c r="S708" s="3">
        <v>0</v>
      </c>
      <c r="T708" s="4">
        <v>4699.0690069548</v>
      </c>
    </row>
    <row r="709" spans="1:20" x14ac:dyDescent="0.2">
      <c r="A709" s="3">
        <v>707</v>
      </c>
      <c r="B709" s="5">
        <v>43443</v>
      </c>
      <c r="C709" s="3">
        <v>5107.3109957911702</v>
      </c>
      <c r="D709" s="4">
        <v>-893.29015042220203</v>
      </c>
      <c r="E709" s="4">
        <v>10549.1417901191</v>
      </c>
      <c r="F709" s="3">
        <v>5107.3109957911702</v>
      </c>
      <c r="G709" s="3">
        <v>5107.3109957911702</v>
      </c>
      <c r="H709" s="3">
        <v>-526.823579735218</v>
      </c>
      <c r="I709" s="3">
        <v>-526.823579735218</v>
      </c>
      <c r="J709" s="3">
        <v>-526.823579735218</v>
      </c>
      <c r="K709" s="3">
        <v>-10.6580862497069</v>
      </c>
      <c r="L709" s="3">
        <v>-10.6580862497069</v>
      </c>
      <c r="M709" s="3">
        <v>-10.6580862497069</v>
      </c>
      <c r="N709" s="3">
        <v>-516.16549348551098</v>
      </c>
      <c r="O709" s="3">
        <v>-516.16549348551098</v>
      </c>
      <c r="P709" s="3">
        <v>-516.16549348551098</v>
      </c>
      <c r="Q709" s="3">
        <v>0</v>
      </c>
      <c r="R709" s="3">
        <v>0</v>
      </c>
      <c r="S709" s="3">
        <v>0</v>
      </c>
      <c r="T709" s="4">
        <v>4580.4874160559502</v>
      </c>
    </row>
    <row r="710" spans="1:20" x14ac:dyDescent="0.2">
      <c r="A710" s="3">
        <v>708</v>
      </c>
      <c r="B710" s="5">
        <v>43444</v>
      </c>
      <c r="C710" s="3">
        <v>5093.7040133850696</v>
      </c>
      <c r="D710" s="4">
        <v>-832.34452807574496</v>
      </c>
      <c r="E710" s="4">
        <v>10445.9730662275</v>
      </c>
      <c r="F710" s="3">
        <v>5093.7040133850696</v>
      </c>
      <c r="G710" s="3">
        <v>5093.7040133850696</v>
      </c>
      <c r="H710" s="3">
        <v>-564.98731355895302</v>
      </c>
      <c r="I710" s="3">
        <v>-564.98731355895302</v>
      </c>
      <c r="J710" s="3">
        <v>-564.98731355895302</v>
      </c>
      <c r="K710" s="3">
        <v>18.467935572721402</v>
      </c>
      <c r="L710" s="3">
        <v>18.467935572721402</v>
      </c>
      <c r="M710" s="3">
        <v>18.467935572721402</v>
      </c>
      <c r="N710" s="3">
        <v>-583.45524913167401</v>
      </c>
      <c r="O710" s="3">
        <v>-583.45524913167401</v>
      </c>
      <c r="P710" s="3">
        <v>-583.45524913167401</v>
      </c>
      <c r="Q710" s="3">
        <v>0</v>
      </c>
      <c r="R710" s="3">
        <v>0</v>
      </c>
      <c r="S710" s="3">
        <v>0</v>
      </c>
      <c r="T710" s="4">
        <v>4528.71669982612</v>
      </c>
    </row>
    <row r="711" spans="1:20" x14ac:dyDescent="0.2">
      <c r="A711" s="3">
        <v>709</v>
      </c>
      <c r="B711" s="5">
        <v>43445</v>
      </c>
      <c r="C711" s="3">
        <v>5080.09703097898</v>
      </c>
      <c r="D711" s="4">
        <v>-1373.2956416014299</v>
      </c>
      <c r="E711" s="4">
        <v>10088.530569206399</v>
      </c>
      <c r="F711" s="3">
        <v>5080.09703097898</v>
      </c>
      <c r="G711" s="3">
        <v>5080.09703097898</v>
      </c>
      <c r="H711" s="3">
        <v>-634.59333262709902</v>
      </c>
      <c r="I711" s="3">
        <v>-634.59333262709902</v>
      </c>
      <c r="J711" s="3">
        <v>-634.59333262709902</v>
      </c>
      <c r="K711" s="3">
        <v>2.0541486792904999</v>
      </c>
      <c r="L711" s="3">
        <v>2.0541486792904999</v>
      </c>
      <c r="M711" s="3">
        <v>2.0541486792904999</v>
      </c>
      <c r="N711" s="3">
        <v>-636.64748130638895</v>
      </c>
      <c r="O711" s="3">
        <v>-636.64748130638895</v>
      </c>
      <c r="P711" s="3">
        <v>-636.64748130638895</v>
      </c>
      <c r="Q711" s="3">
        <v>0</v>
      </c>
      <c r="R711" s="3">
        <v>0</v>
      </c>
      <c r="S711" s="3">
        <v>0</v>
      </c>
      <c r="T711" s="4">
        <v>4445.5036983518803</v>
      </c>
    </row>
    <row r="712" spans="1:20" x14ac:dyDescent="0.2">
      <c r="A712" s="3">
        <v>710</v>
      </c>
      <c r="B712" s="5">
        <v>43446</v>
      </c>
      <c r="C712" s="3">
        <v>5066.4900485728804</v>
      </c>
      <c r="D712" s="4">
        <v>-853.05553804655301</v>
      </c>
      <c r="E712" s="4">
        <v>10151.512247062001</v>
      </c>
      <c r="F712" s="3">
        <v>5066.4900485728804</v>
      </c>
      <c r="G712" s="3">
        <v>5066.4900485728804</v>
      </c>
      <c r="H712" s="3">
        <v>-647.64898720183305</v>
      </c>
      <c r="I712" s="3">
        <v>-647.64898720183305</v>
      </c>
      <c r="J712" s="3">
        <v>-647.64898720183305</v>
      </c>
      <c r="K712" s="3">
        <v>27.238612978836301</v>
      </c>
      <c r="L712" s="3">
        <v>27.238612978836301</v>
      </c>
      <c r="M712" s="3">
        <v>27.238612978836301</v>
      </c>
      <c r="N712" s="3">
        <v>-674.88760018066898</v>
      </c>
      <c r="O712" s="3">
        <v>-674.88760018066898</v>
      </c>
      <c r="P712" s="3">
        <v>-674.88760018066898</v>
      </c>
      <c r="Q712" s="3">
        <v>0</v>
      </c>
      <c r="R712" s="3">
        <v>0</v>
      </c>
      <c r="S712" s="3">
        <v>0</v>
      </c>
      <c r="T712" s="4">
        <v>4418.8410613710503</v>
      </c>
    </row>
    <row r="713" spans="1:20" x14ac:dyDescent="0.2">
      <c r="A713" s="3">
        <v>711</v>
      </c>
      <c r="B713" s="5">
        <v>43447</v>
      </c>
      <c r="C713" s="3">
        <v>5052.8830661667798</v>
      </c>
      <c r="D713" s="4">
        <v>-869.30798534051996</v>
      </c>
      <c r="E713" s="4">
        <v>9981.2573427033603</v>
      </c>
      <c r="F713" s="3">
        <v>5052.8830661667798</v>
      </c>
      <c r="G713" s="3">
        <v>5052.8830661667798</v>
      </c>
      <c r="H713" s="3">
        <v>-739.26298450988099</v>
      </c>
      <c r="I713" s="3">
        <v>-739.26298450988099</v>
      </c>
      <c r="J713" s="3">
        <v>-739.26298450988099</v>
      </c>
      <c r="K713" s="3">
        <v>-41.688686911404602</v>
      </c>
      <c r="L713" s="3">
        <v>-41.688686911404602</v>
      </c>
      <c r="M713" s="3">
        <v>-41.688686911404602</v>
      </c>
      <c r="N713" s="3">
        <v>-697.57429759847605</v>
      </c>
      <c r="O713" s="3">
        <v>-697.57429759847605</v>
      </c>
      <c r="P713" s="3">
        <v>-697.57429759847605</v>
      </c>
      <c r="Q713" s="3">
        <v>0</v>
      </c>
      <c r="R713" s="3">
        <v>0</v>
      </c>
      <c r="S713" s="3">
        <v>0</v>
      </c>
      <c r="T713" s="4">
        <v>4313.6200816568999</v>
      </c>
    </row>
    <row r="714" spans="1:20" x14ac:dyDescent="0.2">
      <c r="A714" s="3">
        <v>712</v>
      </c>
      <c r="B714" s="5">
        <v>43448</v>
      </c>
      <c r="C714" s="3">
        <v>5039.2760837606902</v>
      </c>
      <c r="D714" s="4">
        <v>-1171.2643720710601</v>
      </c>
      <c r="E714" s="4">
        <v>10620.268908477499</v>
      </c>
      <c r="F714" s="3">
        <v>5039.2760837606902</v>
      </c>
      <c r="G714" s="3">
        <v>5039.2760837606902</v>
      </c>
      <c r="H714" s="3">
        <v>-713.80550542811704</v>
      </c>
      <c r="I714" s="3">
        <v>-713.80550542811704</v>
      </c>
      <c r="J714" s="3">
        <v>-713.80550542811704</v>
      </c>
      <c r="K714" s="3">
        <v>-9.4212408816837598</v>
      </c>
      <c r="L714" s="3">
        <v>-9.4212408816837598</v>
      </c>
      <c r="M714" s="3">
        <v>-9.4212408816837598</v>
      </c>
      <c r="N714" s="3">
        <v>-704.384264546434</v>
      </c>
      <c r="O714" s="3">
        <v>-704.384264546434</v>
      </c>
      <c r="P714" s="3">
        <v>-704.384264546434</v>
      </c>
      <c r="Q714" s="3">
        <v>0</v>
      </c>
      <c r="R714" s="3">
        <v>0</v>
      </c>
      <c r="S714" s="3">
        <v>0</v>
      </c>
      <c r="T714" s="4">
        <v>4325.4705783325699</v>
      </c>
    </row>
    <row r="715" spans="1:20" x14ac:dyDescent="0.2">
      <c r="A715" s="3">
        <v>713</v>
      </c>
      <c r="B715" s="5">
        <v>43449</v>
      </c>
      <c r="C715" s="3">
        <v>5025.6691013545897</v>
      </c>
      <c r="D715" s="4">
        <v>-1226.6589953883799</v>
      </c>
      <c r="E715" s="4">
        <v>10138.5655845898</v>
      </c>
      <c r="F715" s="3">
        <v>5025.6691013545897</v>
      </c>
      <c r="G715" s="3">
        <v>5025.6691013545897</v>
      </c>
      <c r="H715" s="3">
        <v>-681.28376747018501</v>
      </c>
      <c r="I715" s="3">
        <v>-681.28376747018501</v>
      </c>
      <c r="J715" s="3">
        <v>-681.28376747018501</v>
      </c>
      <c r="K715" s="3">
        <v>14.0073168117246</v>
      </c>
      <c r="L715" s="3">
        <v>14.0073168117246</v>
      </c>
      <c r="M715" s="3">
        <v>14.0073168117246</v>
      </c>
      <c r="N715" s="3">
        <v>-695.29108428191</v>
      </c>
      <c r="O715" s="3">
        <v>-695.29108428191</v>
      </c>
      <c r="P715" s="3">
        <v>-695.29108428191</v>
      </c>
      <c r="Q715" s="3">
        <v>0</v>
      </c>
      <c r="R715" s="3">
        <v>0</v>
      </c>
      <c r="S715" s="3">
        <v>0</v>
      </c>
      <c r="T715" s="4">
        <v>4344.3853338844101</v>
      </c>
    </row>
    <row r="716" spans="1:20" x14ac:dyDescent="0.2">
      <c r="A716" s="3">
        <v>714</v>
      </c>
      <c r="B716" s="5">
        <v>43450</v>
      </c>
      <c r="C716" s="3">
        <v>5012.0621189485</v>
      </c>
      <c r="D716" s="4">
        <v>-1011.50075067942</v>
      </c>
      <c r="E716" s="4">
        <v>9835.3765798849709</v>
      </c>
      <c r="F716" s="3">
        <v>5012.0621189485</v>
      </c>
      <c r="G716" s="3">
        <v>5012.0621189485</v>
      </c>
      <c r="H716" s="3">
        <v>-681.23577742230805</v>
      </c>
      <c r="I716" s="3">
        <v>-681.23577742230805</v>
      </c>
      <c r="J716" s="3">
        <v>-681.23577742230805</v>
      </c>
      <c r="K716" s="3">
        <v>-10.6580862496224</v>
      </c>
      <c r="L716" s="3">
        <v>-10.6580862496224</v>
      </c>
      <c r="M716" s="3">
        <v>-10.6580862496224</v>
      </c>
      <c r="N716" s="3">
        <v>-670.57769117268595</v>
      </c>
      <c r="O716" s="3">
        <v>-670.57769117268595</v>
      </c>
      <c r="P716" s="3">
        <v>-670.57769117268595</v>
      </c>
      <c r="Q716" s="3">
        <v>0</v>
      </c>
      <c r="R716" s="3">
        <v>0</v>
      </c>
      <c r="S716" s="3">
        <v>0</v>
      </c>
      <c r="T716" s="4">
        <v>4330.8263415261899</v>
      </c>
    </row>
    <row r="717" spans="1:20" x14ac:dyDescent="0.2">
      <c r="A717" s="3">
        <v>715</v>
      </c>
      <c r="B717" s="5">
        <v>43451</v>
      </c>
      <c r="C717" s="3">
        <v>4998.4551365424004</v>
      </c>
      <c r="D717" s="4">
        <v>-1502.0057044456</v>
      </c>
      <c r="E717" s="4">
        <v>9968.5341827683096</v>
      </c>
      <c r="F717" s="3">
        <v>4998.4551365424004</v>
      </c>
      <c r="G717" s="3">
        <v>4998.4551365424004</v>
      </c>
      <c r="H717" s="3">
        <v>-612.37400076977895</v>
      </c>
      <c r="I717" s="3">
        <v>-612.37400076977895</v>
      </c>
      <c r="J717" s="3">
        <v>-612.37400076977895</v>
      </c>
      <c r="K717" s="3">
        <v>18.467935572714499</v>
      </c>
      <c r="L717" s="3">
        <v>18.467935572714499</v>
      </c>
      <c r="M717" s="3">
        <v>18.467935572714499</v>
      </c>
      <c r="N717" s="3">
        <v>-630.841936342493</v>
      </c>
      <c r="O717" s="3">
        <v>-630.841936342493</v>
      </c>
      <c r="P717" s="3">
        <v>-630.841936342493</v>
      </c>
      <c r="Q717" s="3">
        <v>0</v>
      </c>
      <c r="R717" s="3">
        <v>0</v>
      </c>
      <c r="S717" s="3">
        <v>0</v>
      </c>
      <c r="T717" s="4">
        <v>4386.0811357726197</v>
      </c>
    </row>
    <row r="718" spans="1:20" x14ac:dyDescent="0.2">
      <c r="A718" s="3">
        <v>716</v>
      </c>
      <c r="B718" s="5">
        <v>43452</v>
      </c>
      <c r="C718" s="3">
        <v>4984.8481541363099</v>
      </c>
      <c r="D718" s="4">
        <v>-1266.03867419981</v>
      </c>
      <c r="E718" s="4">
        <v>10313.2231869677</v>
      </c>
      <c r="F718" s="3">
        <v>4984.8481541363099</v>
      </c>
      <c r="G718" s="3">
        <v>4984.8481541363099</v>
      </c>
      <c r="H718" s="3">
        <v>-574.94081686586003</v>
      </c>
      <c r="I718" s="3">
        <v>-574.94081686586003</v>
      </c>
      <c r="J718" s="3">
        <v>-574.94081686586003</v>
      </c>
      <c r="K718" s="3">
        <v>2.0541486792969201</v>
      </c>
      <c r="L718" s="3">
        <v>2.0541486792969201</v>
      </c>
      <c r="M718" s="3">
        <v>2.0541486792969201</v>
      </c>
      <c r="N718" s="3">
        <v>-576.99496554515702</v>
      </c>
      <c r="O718" s="3">
        <v>-576.99496554515702</v>
      </c>
      <c r="P718" s="3">
        <v>-576.99496554515702</v>
      </c>
      <c r="Q718" s="3">
        <v>0</v>
      </c>
      <c r="R718" s="3">
        <v>0</v>
      </c>
      <c r="S718" s="3">
        <v>0</v>
      </c>
      <c r="T718" s="4">
        <v>4409.9073372704497</v>
      </c>
    </row>
    <row r="719" spans="1:20" x14ac:dyDescent="0.2">
      <c r="A719" s="3">
        <v>717</v>
      </c>
      <c r="B719" s="5">
        <v>43453</v>
      </c>
      <c r="C719" s="3">
        <v>4971.2411717302102</v>
      </c>
      <c r="D719" s="4">
        <v>-862.43727762223602</v>
      </c>
      <c r="E719" s="4">
        <v>9659.5071032508895</v>
      </c>
      <c r="F719" s="3">
        <v>4971.2411717302102</v>
      </c>
      <c r="G719" s="3">
        <v>4971.2411717302102</v>
      </c>
      <c r="H719" s="3">
        <v>-483.01367520548501</v>
      </c>
      <c r="I719" s="3">
        <v>-483.01367520548501</v>
      </c>
      <c r="J719" s="3">
        <v>-483.01367520548501</v>
      </c>
      <c r="K719" s="3">
        <v>27.238612978929201</v>
      </c>
      <c r="L719" s="3">
        <v>27.238612978929201</v>
      </c>
      <c r="M719" s="3">
        <v>27.238612978929201</v>
      </c>
      <c r="N719" s="3">
        <v>-510.252288184414</v>
      </c>
      <c r="O719" s="3">
        <v>-510.252288184414</v>
      </c>
      <c r="P719" s="3">
        <v>-510.252288184414</v>
      </c>
      <c r="Q719" s="3">
        <v>0</v>
      </c>
      <c r="R719" s="3">
        <v>0</v>
      </c>
      <c r="S719" s="3">
        <v>0</v>
      </c>
      <c r="T719" s="4">
        <v>4488.2274965247298</v>
      </c>
    </row>
    <row r="720" spans="1:20" x14ac:dyDescent="0.2">
      <c r="A720" s="3">
        <v>718</v>
      </c>
      <c r="B720" s="5">
        <v>43454</v>
      </c>
      <c r="C720" s="3">
        <v>4957.6341893241197</v>
      </c>
      <c r="D720" s="4">
        <v>-1252.06232375738</v>
      </c>
      <c r="E720" s="4">
        <v>10266.9070943713</v>
      </c>
      <c r="F720" s="3">
        <v>4957.6341893241197</v>
      </c>
      <c r="G720" s="3">
        <v>4957.6341893241197</v>
      </c>
      <c r="H720" s="3">
        <v>-473.806281740016</v>
      </c>
      <c r="I720" s="3">
        <v>-473.806281740016</v>
      </c>
      <c r="J720" s="3">
        <v>-473.806281740016</v>
      </c>
      <c r="K720" s="3">
        <v>-41.688686911357401</v>
      </c>
      <c r="L720" s="3">
        <v>-41.688686911357401</v>
      </c>
      <c r="M720" s="3">
        <v>-41.688686911357401</v>
      </c>
      <c r="N720" s="3">
        <v>-432.11759482865898</v>
      </c>
      <c r="O720" s="3">
        <v>-432.11759482865898</v>
      </c>
      <c r="P720" s="3">
        <v>-432.11759482865898</v>
      </c>
      <c r="Q720" s="3">
        <v>0</v>
      </c>
      <c r="R720" s="3">
        <v>0</v>
      </c>
      <c r="S720" s="3">
        <v>0</v>
      </c>
      <c r="T720" s="4">
        <v>4483.8279075841001</v>
      </c>
    </row>
    <row r="721" spans="1:20" x14ac:dyDescent="0.2">
      <c r="A721" s="3">
        <v>719</v>
      </c>
      <c r="B721" s="5">
        <v>43455</v>
      </c>
      <c r="C721" s="3">
        <v>4944.0272069180201</v>
      </c>
      <c r="D721" s="4">
        <v>-933.05950684984305</v>
      </c>
      <c r="E721" s="4">
        <v>9746.7730002165408</v>
      </c>
      <c r="F721" s="3">
        <v>4944.0272069180201</v>
      </c>
      <c r="G721" s="3">
        <v>4944.0272069180201</v>
      </c>
      <c r="H721" s="3">
        <v>-353.78080025460503</v>
      </c>
      <c r="I721" s="3">
        <v>-353.78080025460503</v>
      </c>
      <c r="J721" s="3">
        <v>-353.78080025460503</v>
      </c>
      <c r="K721" s="3">
        <v>-9.4212408815472504</v>
      </c>
      <c r="L721" s="3">
        <v>-9.4212408815472504</v>
      </c>
      <c r="M721" s="3">
        <v>-9.4212408815472504</v>
      </c>
      <c r="N721" s="3">
        <v>-344.35955937305698</v>
      </c>
      <c r="O721" s="3">
        <v>-344.35955937305698</v>
      </c>
      <c r="P721" s="3">
        <v>-344.35955937305698</v>
      </c>
      <c r="Q721" s="3">
        <v>0</v>
      </c>
      <c r="R721" s="3">
        <v>0</v>
      </c>
      <c r="S721" s="3">
        <v>0</v>
      </c>
      <c r="T721" s="4">
        <v>4590.2464066634102</v>
      </c>
    </row>
    <row r="722" spans="1:20" x14ac:dyDescent="0.2">
      <c r="A722" s="3">
        <v>720</v>
      </c>
      <c r="B722" s="5">
        <v>43456</v>
      </c>
      <c r="C722" s="3">
        <v>4930.4202245119204</v>
      </c>
      <c r="D722" s="4">
        <v>-835.79282379024301</v>
      </c>
      <c r="E722" s="4">
        <v>10779.388052202101</v>
      </c>
      <c r="F722" s="3">
        <v>4930.4202245119204</v>
      </c>
      <c r="G722" s="3">
        <v>4930.4202245119204</v>
      </c>
      <c r="H722" s="3">
        <v>-234.974719957422</v>
      </c>
      <c r="I722" s="3">
        <v>-234.974719957422</v>
      </c>
      <c r="J722" s="3">
        <v>-234.974719957422</v>
      </c>
      <c r="K722" s="3">
        <v>14.007316811764699</v>
      </c>
      <c r="L722" s="3">
        <v>14.007316811764699</v>
      </c>
      <c r="M722" s="3">
        <v>14.007316811764699</v>
      </c>
      <c r="N722" s="3">
        <v>-248.982036769187</v>
      </c>
      <c r="O722" s="3">
        <v>-248.982036769187</v>
      </c>
      <c r="P722" s="3">
        <v>-248.982036769187</v>
      </c>
      <c r="Q722" s="3">
        <v>0</v>
      </c>
      <c r="R722" s="3">
        <v>0</v>
      </c>
      <c r="S722" s="3">
        <v>0</v>
      </c>
      <c r="T722" s="4">
        <v>4695.4455045545001</v>
      </c>
    </row>
    <row r="723" spans="1:20" x14ac:dyDescent="0.2">
      <c r="A723" s="3">
        <v>721</v>
      </c>
      <c r="B723" s="5">
        <v>43457</v>
      </c>
      <c r="C723" s="3">
        <v>4916.8132421058299</v>
      </c>
      <c r="D723" s="4">
        <v>-1103.5069868366299</v>
      </c>
      <c r="E723" s="4">
        <v>10618.6859126865</v>
      </c>
      <c r="F723" s="3">
        <v>4916.8132421058299</v>
      </c>
      <c r="G723" s="3">
        <v>4916.8132421058299</v>
      </c>
      <c r="H723" s="3">
        <v>-158.846319728726</v>
      </c>
      <c r="I723" s="3">
        <v>-158.846319728726</v>
      </c>
      <c r="J723" s="3">
        <v>-158.846319728726</v>
      </c>
      <c r="K723" s="3">
        <v>-10.6580862496631</v>
      </c>
      <c r="L723" s="3">
        <v>-10.6580862496631</v>
      </c>
      <c r="M723" s="3">
        <v>-10.6580862496631</v>
      </c>
      <c r="N723" s="3">
        <v>-148.188233479063</v>
      </c>
      <c r="O723" s="3">
        <v>-148.188233479063</v>
      </c>
      <c r="P723" s="3">
        <v>-148.188233479063</v>
      </c>
      <c r="Q723" s="3">
        <v>0</v>
      </c>
      <c r="R723" s="3">
        <v>0</v>
      </c>
      <c r="S723" s="3">
        <v>0</v>
      </c>
      <c r="T723" s="4">
        <v>4757.9669223770998</v>
      </c>
    </row>
    <row r="724" spans="1:20" x14ac:dyDescent="0.2">
      <c r="A724" s="3">
        <v>722</v>
      </c>
      <c r="B724" s="5">
        <v>43458</v>
      </c>
      <c r="C724" s="3">
        <v>4903.2062596997303</v>
      </c>
      <c r="D724" s="4">
        <v>-1049.0073134904601</v>
      </c>
      <c r="E724" s="4">
        <v>10368.8296012638</v>
      </c>
      <c r="F724" s="3">
        <v>4903.2062596997303</v>
      </c>
      <c r="G724" s="3">
        <v>4903.2062596997303</v>
      </c>
      <c r="H724" s="3">
        <v>-25.8716457905266</v>
      </c>
      <c r="I724" s="3">
        <v>-25.8716457905266</v>
      </c>
      <c r="J724" s="3">
        <v>-25.8716457905266</v>
      </c>
      <c r="K724" s="3">
        <v>18.467935572707699</v>
      </c>
      <c r="L724" s="3">
        <v>18.467935572707699</v>
      </c>
      <c r="M724" s="3">
        <v>18.467935572707699</v>
      </c>
      <c r="N724" s="3">
        <v>-44.339581363234302</v>
      </c>
      <c r="O724" s="3">
        <v>-44.339581363234302</v>
      </c>
      <c r="P724" s="3">
        <v>-44.339581363234302</v>
      </c>
      <c r="Q724" s="3">
        <v>0</v>
      </c>
      <c r="R724" s="3">
        <v>0</v>
      </c>
      <c r="S724" s="3">
        <v>0</v>
      </c>
      <c r="T724" s="4">
        <v>4877.3346139092</v>
      </c>
    </row>
    <row r="725" spans="1:20" x14ac:dyDescent="0.2">
      <c r="A725" s="3">
        <v>723</v>
      </c>
      <c r="B725" s="5">
        <v>43459</v>
      </c>
      <c r="C725" s="3">
        <v>4889.5992772936397</v>
      </c>
      <c r="D725" s="4">
        <v>-517.28337430937597</v>
      </c>
      <c r="E725" s="4">
        <v>10647.7649245213</v>
      </c>
      <c r="F725" s="3">
        <v>4889.5992772936397</v>
      </c>
      <c r="G725" s="3">
        <v>4889.5992772936397</v>
      </c>
      <c r="H725" s="3">
        <v>62.143966053288302</v>
      </c>
      <c r="I725" s="3">
        <v>62.143966053288302</v>
      </c>
      <c r="J725" s="3">
        <v>62.143966053288302</v>
      </c>
      <c r="K725" s="3">
        <v>2.0541486792897099</v>
      </c>
      <c r="L725" s="3">
        <v>2.0541486792897099</v>
      </c>
      <c r="M725" s="3">
        <v>2.0541486792897099</v>
      </c>
      <c r="N725" s="3">
        <v>60.089817373998599</v>
      </c>
      <c r="O725" s="3">
        <v>60.089817373998599</v>
      </c>
      <c r="P725" s="3">
        <v>60.089817373998599</v>
      </c>
      <c r="Q725" s="3">
        <v>0</v>
      </c>
      <c r="R725" s="3">
        <v>0</v>
      </c>
      <c r="S725" s="3">
        <v>0</v>
      </c>
      <c r="T725" s="4">
        <v>4951.7432433469203</v>
      </c>
    </row>
    <row r="726" spans="1:20" x14ac:dyDescent="0.2">
      <c r="A726" s="3">
        <v>724</v>
      </c>
      <c r="B726" s="5">
        <v>43460</v>
      </c>
      <c r="C726" s="3">
        <v>4903.8729061165404</v>
      </c>
      <c r="D726" s="4">
        <v>-514.44481795696504</v>
      </c>
      <c r="E726" s="4">
        <v>10315.4855389402</v>
      </c>
      <c r="F726" s="3">
        <v>4903.8729061165404</v>
      </c>
      <c r="G726" s="3">
        <v>4903.8729061165404</v>
      </c>
      <c r="H726" s="3">
        <v>189.80080276775601</v>
      </c>
      <c r="I726" s="3">
        <v>189.80080276775601</v>
      </c>
      <c r="J726" s="3">
        <v>189.80080276775601</v>
      </c>
      <c r="K726" s="3">
        <v>27.2386129788323</v>
      </c>
      <c r="L726" s="3">
        <v>27.2386129788323</v>
      </c>
      <c r="M726" s="3">
        <v>27.2386129788323</v>
      </c>
      <c r="N726" s="3">
        <v>162.56218978892301</v>
      </c>
      <c r="O726" s="3">
        <v>162.56218978892301</v>
      </c>
      <c r="P726" s="3">
        <v>162.56218978892301</v>
      </c>
      <c r="Q726" s="3">
        <v>0</v>
      </c>
      <c r="R726" s="3">
        <v>0</v>
      </c>
      <c r="S726" s="3">
        <v>0</v>
      </c>
      <c r="T726" s="4">
        <v>5093.6737088843001</v>
      </c>
    </row>
    <row r="727" spans="1:20" x14ac:dyDescent="0.2">
      <c r="A727" s="3">
        <v>725</v>
      </c>
      <c r="B727" s="5">
        <v>43461</v>
      </c>
      <c r="C727" s="3">
        <v>4918.1465349394502</v>
      </c>
      <c r="D727" s="4">
        <v>-695.32705610240498</v>
      </c>
      <c r="E727" s="4">
        <v>10667.4724106581</v>
      </c>
      <c r="F727" s="3">
        <v>4918.1465349394502</v>
      </c>
      <c r="G727" s="3">
        <v>4918.1465349394502</v>
      </c>
      <c r="H727" s="3">
        <v>218.838771402769</v>
      </c>
      <c r="I727" s="3">
        <v>218.838771402769</v>
      </c>
      <c r="J727" s="3">
        <v>218.838771402769</v>
      </c>
      <c r="K727" s="3">
        <v>-41.688686911456003</v>
      </c>
      <c r="L727" s="3">
        <v>-41.688686911456003</v>
      </c>
      <c r="M727" s="3">
        <v>-41.688686911456003</v>
      </c>
      <c r="N727" s="3">
        <v>260.52745831422499</v>
      </c>
      <c r="O727" s="3">
        <v>260.52745831422499</v>
      </c>
      <c r="P727" s="3">
        <v>260.52745831422499</v>
      </c>
      <c r="Q727" s="3">
        <v>0</v>
      </c>
      <c r="R727" s="3">
        <v>0</v>
      </c>
      <c r="S727" s="3">
        <v>0</v>
      </c>
      <c r="T727" s="4">
        <v>5136.9853063422197</v>
      </c>
    </row>
    <row r="728" spans="1:20" x14ac:dyDescent="0.2">
      <c r="A728" s="3">
        <v>726</v>
      </c>
      <c r="B728" s="5">
        <v>43462</v>
      </c>
      <c r="C728" s="3">
        <v>4932.4201637623601</v>
      </c>
      <c r="D728" s="4">
        <v>-514.93771294142402</v>
      </c>
      <c r="E728" s="4">
        <v>10581.496766832999</v>
      </c>
      <c r="F728" s="3">
        <v>4932.4201637623601</v>
      </c>
      <c r="G728" s="3">
        <v>4932.4201637623601</v>
      </c>
      <c r="H728" s="3">
        <v>342.05458645212502</v>
      </c>
      <c r="I728" s="3">
        <v>342.05458645212502</v>
      </c>
      <c r="J728" s="3">
        <v>342.05458645212502</v>
      </c>
      <c r="K728" s="3">
        <v>-9.4212408817009194</v>
      </c>
      <c r="L728" s="3">
        <v>-9.4212408817009194</v>
      </c>
      <c r="M728" s="3">
        <v>-9.4212408817009194</v>
      </c>
      <c r="N728" s="3">
        <v>351.47582733382598</v>
      </c>
      <c r="O728" s="3">
        <v>351.47582733382598</v>
      </c>
      <c r="P728" s="3">
        <v>351.47582733382598</v>
      </c>
      <c r="Q728" s="3">
        <v>0</v>
      </c>
      <c r="R728" s="3">
        <v>0</v>
      </c>
      <c r="S728" s="3">
        <v>0</v>
      </c>
      <c r="T728" s="4">
        <v>5274.4747502144901</v>
      </c>
    </row>
    <row r="729" spans="1:20" x14ac:dyDescent="0.2">
      <c r="A729" s="3">
        <v>727</v>
      </c>
      <c r="B729" s="5">
        <v>43463</v>
      </c>
      <c r="C729" s="3">
        <v>4946.6937925852699</v>
      </c>
      <c r="D729" s="4">
        <v>-171.50991993651701</v>
      </c>
      <c r="E729" s="4">
        <v>10959.5088818243</v>
      </c>
      <c r="F729" s="3">
        <v>4946.6937925852699</v>
      </c>
      <c r="G729" s="3">
        <v>4946.6937925852699</v>
      </c>
      <c r="H729" s="3">
        <v>446.997720314422</v>
      </c>
      <c r="I729" s="3">
        <v>446.997720314422</v>
      </c>
      <c r="J729" s="3">
        <v>446.997720314422</v>
      </c>
      <c r="K729" s="3">
        <v>14.007316811804699</v>
      </c>
      <c r="L729" s="3">
        <v>14.007316811804699</v>
      </c>
      <c r="M729" s="3">
        <v>14.007316811804699</v>
      </c>
      <c r="N729" s="3">
        <v>432.99040350261799</v>
      </c>
      <c r="O729" s="3">
        <v>432.99040350261799</v>
      </c>
      <c r="P729" s="3">
        <v>432.99040350261799</v>
      </c>
      <c r="Q729" s="3">
        <v>0</v>
      </c>
      <c r="R729" s="3">
        <v>0</v>
      </c>
      <c r="S729" s="3">
        <v>0</v>
      </c>
      <c r="T729" s="4">
        <v>5393.6915128996898</v>
      </c>
    </row>
    <row r="730" spans="1:20" x14ac:dyDescent="0.2">
      <c r="A730" s="3">
        <v>728</v>
      </c>
      <c r="B730" s="5">
        <v>43464</v>
      </c>
      <c r="C730" s="3">
        <v>4960.9674214081797</v>
      </c>
      <c r="D730" s="4">
        <v>-193.54421201807699</v>
      </c>
      <c r="E730" s="4">
        <v>11080.889072739799</v>
      </c>
      <c r="F730" s="3">
        <v>4960.9674214081797</v>
      </c>
      <c r="G730" s="3">
        <v>4960.9674214081797</v>
      </c>
      <c r="H730" s="3">
        <v>492.14056475490401</v>
      </c>
      <c r="I730" s="3">
        <v>492.14056475490401</v>
      </c>
      <c r="J730" s="3">
        <v>492.14056475490401</v>
      </c>
      <c r="K730" s="3">
        <v>-10.6580862496702</v>
      </c>
      <c r="L730" s="3">
        <v>-10.6580862496702</v>
      </c>
      <c r="M730" s="3">
        <v>-10.6580862496702</v>
      </c>
      <c r="N730" s="3">
        <v>502.79865100457499</v>
      </c>
      <c r="O730" s="3">
        <v>502.79865100457499</v>
      </c>
      <c r="P730" s="3">
        <v>502.79865100457499</v>
      </c>
      <c r="Q730" s="3">
        <v>0</v>
      </c>
      <c r="R730" s="3">
        <v>0</v>
      </c>
      <c r="S730" s="3">
        <v>0</v>
      </c>
      <c r="T730" s="4">
        <v>5453.1079861630797</v>
      </c>
    </row>
    <row r="731" spans="1:20" x14ac:dyDescent="0.2">
      <c r="A731" s="3">
        <v>729</v>
      </c>
      <c r="B731" s="5">
        <v>43465</v>
      </c>
      <c r="C731" s="3">
        <v>4975.2410502310804</v>
      </c>
      <c r="D731" s="4">
        <v>-85.578563289963199</v>
      </c>
      <c r="E731" s="4">
        <v>11336.2805971988</v>
      </c>
      <c r="F731" s="3">
        <v>4975.2410502310804</v>
      </c>
      <c r="G731" s="3">
        <v>4975.2410502310804</v>
      </c>
      <c r="H731" s="3">
        <v>577.28943531402695</v>
      </c>
      <c r="I731" s="3">
        <v>577.28943531402695</v>
      </c>
      <c r="J731" s="3">
        <v>577.28943531402695</v>
      </c>
      <c r="K731" s="3">
        <v>18.4679355727386</v>
      </c>
      <c r="L731" s="3">
        <v>18.4679355727386</v>
      </c>
      <c r="M731" s="3">
        <v>18.4679355727386</v>
      </c>
      <c r="N731" s="3">
        <v>558.82149974128902</v>
      </c>
      <c r="O731" s="3">
        <v>558.82149974128902</v>
      </c>
      <c r="P731" s="3">
        <v>558.82149974128902</v>
      </c>
      <c r="Q731" s="3">
        <v>0</v>
      </c>
      <c r="R731" s="3">
        <v>0</v>
      </c>
      <c r="S731" s="3">
        <v>0</v>
      </c>
      <c r="T731" s="4">
        <v>5552.5304855451104</v>
      </c>
    </row>
    <row r="732" spans="1:20" x14ac:dyDescent="0.2">
      <c r="A732" s="3">
        <v>730</v>
      </c>
      <c r="B732" s="5">
        <v>43466</v>
      </c>
      <c r="C732" s="3">
        <v>4989.5146790539902</v>
      </c>
      <c r="D732" s="4">
        <v>55.317118510268401</v>
      </c>
      <c r="E732" s="4">
        <v>11390.1526931268</v>
      </c>
      <c r="F732" s="3">
        <v>4989.5146790539902</v>
      </c>
      <c r="G732" s="3">
        <v>4989.5146790539902</v>
      </c>
      <c r="H732" s="3">
        <v>601.27311857319796</v>
      </c>
      <c r="I732" s="3">
        <v>601.27311857319796</v>
      </c>
      <c r="J732" s="3">
        <v>601.27311857319796</v>
      </c>
      <c r="K732" s="3">
        <v>2.0541486793070001</v>
      </c>
      <c r="L732" s="3">
        <v>2.0541486793070001</v>
      </c>
      <c r="M732" s="3">
        <v>2.0541486793070001</v>
      </c>
      <c r="N732" s="3">
        <v>599.21896989389097</v>
      </c>
      <c r="O732" s="3">
        <v>599.21896989389097</v>
      </c>
      <c r="P732" s="3">
        <v>599.21896989389097</v>
      </c>
      <c r="Q732" s="3">
        <v>0</v>
      </c>
      <c r="R732" s="3">
        <v>0</v>
      </c>
      <c r="S732" s="3">
        <v>0</v>
      </c>
      <c r="T732" s="4">
        <v>5590.7877976271902</v>
      </c>
    </row>
    <row r="733" spans="1:20" x14ac:dyDescent="0.2">
      <c r="A733" s="3">
        <v>731</v>
      </c>
      <c r="B733" s="5">
        <v>43467</v>
      </c>
      <c r="C733" s="3">
        <v>5003.7883078769</v>
      </c>
      <c r="D733" s="4">
        <v>32.387130628768801</v>
      </c>
      <c r="E733" s="4">
        <v>10911.2247016661</v>
      </c>
      <c r="F733" s="3">
        <v>5003.7883078769</v>
      </c>
      <c r="G733" s="3">
        <v>5003.7883078769</v>
      </c>
      <c r="H733" s="3">
        <v>649.66986231819999</v>
      </c>
      <c r="I733" s="3">
        <v>649.66986231819999</v>
      </c>
      <c r="J733" s="3">
        <v>649.66986231819999</v>
      </c>
      <c r="K733" s="3">
        <v>27.238612978847002</v>
      </c>
      <c r="L733" s="3">
        <v>27.238612978847002</v>
      </c>
      <c r="M733" s="3">
        <v>27.238612978847002</v>
      </c>
      <c r="N733" s="3">
        <v>622.43124933935303</v>
      </c>
      <c r="O733" s="3">
        <v>622.43124933935303</v>
      </c>
      <c r="P733" s="3">
        <v>622.43124933935303</v>
      </c>
      <c r="Q733" s="3">
        <v>0</v>
      </c>
      <c r="R733" s="3">
        <v>0</v>
      </c>
      <c r="S733" s="3">
        <v>0</v>
      </c>
      <c r="T733" s="4">
        <v>5653.4581701951001</v>
      </c>
    </row>
    <row r="734" spans="1:20" x14ac:dyDescent="0.2">
      <c r="A734" s="3">
        <v>732</v>
      </c>
      <c r="B734" s="5">
        <v>43468</v>
      </c>
      <c r="C734" s="3">
        <v>5018.0619366998098</v>
      </c>
      <c r="D734" s="4">
        <v>-354.69681026952799</v>
      </c>
      <c r="E734" s="4">
        <v>10633.8355976398</v>
      </c>
      <c r="F734" s="3">
        <v>5018.0619366998098</v>
      </c>
      <c r="G734" s="3">
        <v>5018.0619366998098</v>
      </c>
      <c r="H734" s="3">
        <v>585.52557240075896</v>
      </c>
      <c r="I734" s="3">
        <v>585.52557240075896</v>
      </c>
      <c r="J734" s="3">
        <v>585.52557240075896</v>
      </c>
      <c r="K734" s="3">
        <v>-41.688686911408702</v>
      </c>
      <c r="L734" s="3">
        <v>-41.688686911408702</v>
      </c>
      <c r="M734" s="3">
        <v>-41.688686911408702</v>
      </c>
      <c r="N734" s="3">
        <v>627.214259312168</v>
      </c>
      <c r="O734" s="3">
        <v>627.214259312168</v>
      </c>
      <c r="P734" s="3">
        <v>627.214259312168</v>
      </c>
      <c r="Q734" s="3">
        <v>0</v>
      </c>
      <c r="R734" s="3">
        <v>0</v>
      </c>
      <c r="S734" s="3">
        <v>0</v>
      </c>
      <c r="T734" s="4">
        <v>5603.5875091005701</v>
      </c>
    </row>
    <row r="735" spans="1:20" x14ac:dyDescent="0.2">
      <c r="A735" s="3">
        <v>733</v>
      </c>
      <c r="B735" s="5">
        <v>43469</v>
      </c>
      <c r="C735" s="3">
        <v>5032.3355655227197</v>
      </c>
      <c r="D735" s="4">
        <v>-4.7847052237445302</v>
      </c>
      <c r="E735" s="4">
        <v>11152.7213842459</v>
      </c>
      <c r="F735" s="3">
        <v>5032.3355655227197</v>
      </c>
      <c r="G735" s="3">
        <v>5032.3355655227197</v>
      </c>
      <c r="H735" s="3">
        <v>603.24762527325902</v>
      </c>
      <c r="I735" s="3">
        <v>603.24762527325902</v>
      </c>
      <c r="J735" s="3">
        <v>603.24762527325902</v>
      </c>
      <c r="K735" s="3">
        <v>-9.4212408816317303</v>
      </c>
      <c r="L735" s="3">
        <v>-9.4212408816317303</v>
      </c>
      <c r="M735" s="3">
        <v>-9.4212408816317303</v>
      </c>
      <c r="N735" s="3">
        <v>612.66886615489</v>
      </c>
      <c r="O735" s="3">
        <v>612.66886615489</v>
      </c>
      <c r="P735" s="3">
        <v>612.66886615489</v>
      </c>
      <c r="Q735" s="3">
        <v>0</v>
      </c>
      <c r="R735" s="3">
        <v>0</v>
      </c>
      <c r="S735" s="3">
        <v>0</v>
      </c>
      <c r="T735" s="4">
        <v>5635.58319079598</v>
      </c>
    </row>
    <row r="736" spans="1:20" x14ac:dyDescent="0.2">
      <c r="A736" s="3">
        <v>734</v>
      </c>
      <c r="B736" s="5">
        <v>43470</v>
      </c>
      <c r="C736" s="3">
        <v>5046.6091943456204</v>
      </c>
      <c r="D736" s="4">
        <v>186.116003877867</v>
      </c>
      <c r="E736" s="4">
        <v>11277.5108583605</v>
      </c>
      <c r="F736" s="3">
        <v>5046.6091943456204</v>
      </c>
      <c r="G736" s="3">
        <v>5046.6091943456204</v>
      </c>
      <c r="H736" s="3">
        <v>592.27035680625102</v>
      </c>
      <c r="I736" s="3">
        <v>592.27035680625102</v>
      </c>
      <c r="J736" s="3">
        <v>592.27035680625102</v>
      </c>
      <c r="K736" s="3">
        <v>14.0073168116785</v>
      </c>
      <c r="L736" s="3">
        <v>14.0073168116785</v>
      </c>
      <c r="M736" s="3">
        <v>14.0073168116785</v>
      </c>
      <c r="N736" s="3">
        <v>578.26303999457195</v>
      </c>
      <c r="O736" s="3">
        <v>578.26303999457195</v>
      </c>
      <c r="P736" s="3">
        <v>578.26303999457195</v>
      </c>
      <c r="Q736" s="3">
        <v>0</v>
      </c>
      <c r="R736" s="3">
        <v>0</v>
      </c>
      <c r="S736" s="3">
        <v>0</v>
      </c>
      <c r="T736" s="4">
        <v>5638.8795511518802</v>
      </c>
    </row>
    <row r="737" spans="1:20" x14ac:dyDescent="0.2">
      <c r="A737" s="3">
        <v>735</v>
      </c>
      <c r="B737" s="5">
        <v>43471</v>
      </c>
      <c r="C737" s="3">
        <v>5060.8828231685302</v>
      </c>
      <c r="D737" s="4">
        <v>127.91498394862199</v>
      </c>
      <c r="E737" s="4">
        <v>11306.9532225564</v>
      </c>
      <c r="F737" s="3">
        <v>5060.8828231685302</v>
      </c>
      <c r="G737" s="3">
        <v>5060.8828231685302</v>
      </c>
      <c r="H737" s="3">
        <v>513.18833506758801</v>
      </c>
      <c r="I737" s="3">
        <v>513.18833506758801</v>
      </c>
      <c r="J737" s="3">
        <v>513.18833506758801</v>
      </c>
      <c r="K737" s="3">
        <v>-10.6580862497108</v>
      </c>
      <c r="L737" s="3">
        <v>-10.6580862497108</v>
      </c>
      <c r="M737" s="3">
        <v>-10.6580862497108</v>
      </c>
      <c r="N737" s="3">
        <v>523.84642131729902</v>
      </c>
      <c r="O737" s="3">
        <v>523.84642131729902</v>
      </c>
      <c r="P737" s="3">
        <v>523.84642131729902</v>
      </c>
      <c r="Q737" s="3">
        <v>0</v>
      </c>
      <c r="R737" s="3">
        <v>0</v>
      </c>
      <c r="S737" s="3">
        <v>0</v>
      </c>
      <c r="T737" s="4">
        <v>5574.07115823612</v>
      </c>
    </row>
    <row r="738" spans="1:20" x14ac:dyDescent="0.2">
      <c r="A738" s="3">
        <v>736</v>
      </c>
      <c r="B738" s="5">
        <v>43472</v>
      </c>
      <c r="C738" s="3">
        <v>5075.15645199144</v>
      </c>
      <c r="D738" s="4">
        <v>30.7669947770035</v>
      </c>
      <c r="E738" s="4">
        <v>11472.0681813624</v>
      </c>
      <c r="F738" s="3">
        <v>5075.15645199144</v>
      </c>
      <c r="G738" s="3">
        <v>5075.15645199144</v>
      </c>
      <c r="H738" s="3">
        <v>468.12486531692002</v>
      </c>
      <c r="I738" s="3">
        <v>468.12486531692002</v>
      </c>
      <c r="J738" s="3">
        <v>468.12486531692002</v>
      </c>
      <c r="K738" s="3">
        <v>18.467935572694</v>
      </c>
      <c r="L738" s="3">
        <v>18.467935572694</v>
      </c>
      <c r="M738" s="3">
        <v>18.467935572694</v>
      </c>
      <c r="N738" s="3">
        <v>449.65692974422598</v>
      </c>
      <c r="O738" s="3">
        <v>449.65692974422598</v>
      </c>
      <c r="P738" s="3">
        <v>449.65692974422598</v>
      </c>
      <c r="Q738" s="3">
        <v>0</v>
      </c>
      <c r="R738" s="3">
        <v>0</v>
      </c>
      <c r="S738" s="3">
        <v>0</v>
      </c>
      <c r="T738" s="4">
        <v>5543.2813173083596</v>
      </c>
    </row>
    <row r="739" spans="1:20" x14ac:dyDescent="0.2">
      <c r="A739" s="3">
        <v>737</v>
      </c>
      <c r="B739" s="5">
        <v>43473</v>
      </c>
      <c r="C739" s="3">
        <v>5089.4300808143498</v>
      </c>
      <c r="D739" s="4">
        <v>456.34493127501298</v>
      </c>
      <c r="E739" s="4">
        <v>10997.1834157948</v>
      </c>
      <c r="F739" s="3">
        <v>5089.4300808143498</v>
      </c>
      <c r="G739" s="3">
        <v>5089.4300808143498</v>
      </c>
      <c r="H739" s="3">
        <v>358.37338036454997</v>
      </c>
      <c r="I739" s="3">
        <v>358.37338036454997</v>
      </c>
      <c r="J739" s="3">
        <v>358.37338036454997</v>
      </c>
      <c r="K739" s="3">
        <v>2.0541486793025499</v>
      </c>
      <c r="L739" s="3">
        <v>2.0541486793025499</v>
      </c>
      <c r="M739" s="3">
        <v>2.0541486793025499</v>
      </c>
      <c r="N739" s="3">
        <v>356.31923168524702</v>
      </c>
      <c r="O739" s="3">
        <v>356.31923168524702</v>
      </c>
      <c r="P739" s="3">
        <v>356.31923168524702</v>
      </c>
      <c r="Q739" s="3">
        <v>0</v>
      </c>
      <c r="R739" s="3">
        <v>0</v>
      </c>
      <c r="S739" s="3">
        <v>0</v>
      </c>
      <c r="T739" s="4">
        <v>5447.8034611788999</v>
      </c>
    </row>
    <row r="740" spans="1:20" x14ac:dyDescent="0.2">
      <c r="A740" s="3">
        <v>738</v>
      </c>
      <c r="B740" s="5">
        <v>43474</v>
      </c>
      <c r="C740" s="3">
        <v>5103.7037096372596</v>
      </c>
      <c r="D740" s="4">
        <v>-580.274768520149</v>
      </c>
      <c r="E740" s="4">
        <v>10678.282279580601</v>
      </c>
      <c r="F740" s="3">
        <v>5103.7037096372596</v>
      </c>
      <c r="G740" s="3">
        <v>5103.7037096372596</v>
      </c>
      <c r="H740" s="3">
        <v>272.07368345447799</v>
      </c>
      <c r="I740" s="3">
        <v>272.07368345447799</v>
      </c>
      <c r="J740" s="3">
        <v>272.07368345447799</v>
      </c>
      <c r="K740" s="3">
        <v>27.2386129788059</v>
      </c>
      <c r="L740" s="3">
        <v>27.2386129788059</v>
      </c>
      <c r="M740" s="3">
        <v>27.2386129788059</v>
      </c>
      <c r="N740" s="3">
        <v>244.83507047567201</v>
      </c>
      <c r="O740" s="3">
        <v>244.83507047567201</v>
      </c>
      <c r="P740" s="3">
        <v>244.83507047567201</v>
      </c>
      <c r="Q740" s="3">
        <v>0</v>
      </c>
      <c r="R740" s="3">
        <v>0</v>
      </c>
      <c r="S740" s="3">
        <v>0</v>
      </c>
      <c r="T740" s="4">
        <v>5375.7773930917401</v>
      </c>
    </row>
    <row r="741" spans="1:20" x14ac:dyDescent="0.2">
      <c r="A741" s="3">
        <v>739</v>
      </c>
      <c r="B741" s="5">
        <v>43475</v>
      </c>
      <c r="C741" s="3">
        <v>5117.9773384601604</v>
      </c>
      <c r="D741" s="4">
        <v>-630.61165996842306</v>
      </c>
      <c r="E741" s="4">
        <v>10468.562204722901</v>
      </c>
      <c r="F741" s="3">
        <v>5117.9773384601604</v>
      </c>
      <c r="G741" s="3">
        <v>5117.9773384601604</v>
      </c>
      <c r="H741" s="3">
        <v>74.876962683626104</v>
      </c>
      <c r="I741" s="3">
        <v>74.876962683626104</v>
      </c>
      <c r="J741" s="3">
        <v>74.876962683626104</v>
      </c>
      <c r="K741" s="3">
        <v>-41.688686911361501</v>
      </c>
      <c r="L741" s="3">
        <v>-41.688686911361501</v>
      </c>
      <c r="M741" s="3">
        <v>-41.688686911361501</v>
      </c>
      <c r="N741" s="3">
        <v>116.56564959498699</v>
      </c>
      <c r="O741" s="3">
        <v>116.56564959498699</v>
      </c>
      <c r="P741" s="3">
        <v>116.56564959498699</v>
      </c>
      <c r="Q741" s="3">
        <v>0</v>
      </c>
      <c r="R741" s="3">
        <v>0</v>
      </c>
      <c r="S741" s="3">
        <v>0</v>
      </c>
      <c r="T741" s="4">
        <v>5192.8543011437896</v>
      </c>
    </row>
    <row r="742" spans="1:20" x14ac:dyDescent="0.2">
      <c r="A742" s="3">
        <v>740</v>
      </c>
      <c r="B742" s="5">
        <v>43476</v>
      </c>
      <c r="C742" s="3">
        <v>5132.2509672830702</v>
      </c>
      <c r="D742" s="4">
        <v>-478.10587701261102</v>
      </c>
      <c r="E742" s="4">
        <v>10946.9084031273</v>
      </c>
      <c r="F742" s="3">
        <v>5132.2509672830702</v>
      </c>
      <c r="G742" s="3">
        <v>5132.2509672830702</v>
      </c>
      <c r="H742" s="3">
        <v>-36.214798829297102</v>
      </c>
      <c r="I742" s="3">
        <v>-36.214798829297102</v>
      </c>
      <c r="J742" s="3">
        <v>-36.214798829297102</v>
      </c>
      <c r="K742" s="3">
        <v>-9.4212408816403101</v>
      </c>
      <c r="L742" s="3">
        <v>-9.4212408816403101</v>
      </c>
      <c r="M742" s="3">
        <v>-9.4212408816403101</v>
      </c>
      <c r="N742" s="3">
        <v>-26.793557947656801</v>
      </c>
      <c r="O742" s="3">
        <v>-26.793557947656801</v>
      </c>
      <c r="P742" s="3">
        <v>-26.793557947656801</v>
      </c>
      <c r="Q742" s="3">
        <v>0</v>
      </c>
      <c r="R742" s="3">
        <v>0</v>
      </c>
      <c r="S742" s="3">
        <v>0</v>
      </c>
      <c r="T742" s="4">
        <v>5096.0361684537802</v>
      </c>
    </row>
    <row r="743" spans="1:20" x14ac:dyDescent="0.2">
      <c r="A743" s="3">
        <v>741</v>
      </c>
      <c r="B743" s="5">
        <v>43477</v>
      </c>
      <c r="C743" s="3">
        <v>5146.52459610598</v>
      </c>
      <c r="D743" s="4">
        <v>-286.89228413286202</v>
      </c>
      <c r="E743" s="4">
        <v>10399.634382127701</v>
      </c>
      <c r="F743" s="3">
        <v>5146.52459610598</v>
      </c>
      <c r="G743" s="3">
        <v>5146.52459610598</v>
      </c>
      <c r="H743" s="3">
        <v>-169.237710572818</v>
      </c>
      <c r="I743" s="3">
        <v>-169.237710572818</v>
      </c>
      <c r="J743" s="3">
        <v>-169.237710572818</v>
      </c>
      <c r="K743" s="3">
        <v>14.007316811868501</v>
      </c>
      <c r="L743" s="3">
        <v>14.007316811868501</v>
      </c>
      <c r="M743" s="3">
        <v>14.007316811868501</v>
      </c>
      <c r="N743" s="3">
        <v>-183.24502738468701</v>
      </c>
      <c r="O743" s="3">
        <v>-183.24502738468701</v>
      </c>
      <c r="P743" s="3">
        <v>-183.24502738468701</v>
      </c>
      <c r="Q743" s="3">
        <v>0</v>
      </c>
      <c r="R743" s="3">
        <v>0</v>
      </c>
      <c r="S743" s="3">
        <v>0</v>
      </c>
      <c r="T743" s="4">
        <v>4977.2868855331599</v>
      </c>
    </row>
    <row r="744" spans="1:20" x14ac:dyDescent="0.2">
      <c r="A744" s="3">
        <v>742</v>
      </c>
      <c r="B744" s="5">
        <v>43478</v>
      </c>
      <c r="C744" s="3">
        <v>5160.7982249288898</v>
      </c>
      <c r="D744" s="4">
        <v>-640.88257333159402</v>
      </c>
      <c r="E744" s="4">
        <v>10710.246816528699</v>
      </c>
      <c r="F744" s="3">
        <v>5160.7982249288898</v>
      </c>
      <c r="G744" s="3">
        <v>5160.7982249288898</v>
      </c>
      <c r="H744" s="3">
        <v>-361.18580621029702</v>
      </c>
      <c r="I744" s="3">
        <v>-361.18580621029702</v>
      </c>
      <c r="J744" s="3">
        <v>-361.18580621029702</v>
      </c>
      <c r="K744" s="3">
        <v>-10.6580862495929</v>
      </c>
      <c r="L744" s="3">
        <v>-10.6580862495929</v>
      </c>
      <c r="M744" s="3">
        <v>-10.6580862495929</v>
      </c>
      <c r="N744" s="3">
        <v>-350.52771996070402</v>
      </c>
      <c r="O744" s="3">
        <v>-350.52771996070402</v>
      </c>
      <c r="P744" s="3">
        <v>-350.52771996070402</v>
      </c>
      <c r="Q744" s="3">
        <v>0</v>
      </c>
      <c r="R744" s="3">
        <v>0</v>
      </c>
      <c r="S744" s="3">
        <v>0</v>
      </c>
      <c r="T744" s="4">
        <v>4799.6124187185897</v>
      </c>
    </row>
    <row r="745" spans="1:20" x14ac:dyDescent="0.2">
      <c r="A745" s="3">
        <v>743</v>
      </c>
      <c r="B745" s="5">
        <v>43479</v>
      </c>
      <c r="C745" s="3">
        <v>5175.0718537517996</v>
      </c>
      <c r="D745" s="4">
        <v>-1369.6693974360601</v>
      </c>
      <c r="E745" s="4">
        <v>10397.034079868799</v>
      </c>
      <c r="F745" s="3">
        <v>5175.0718537517996</v>
      </c>
      <c r="G745" s="3">
        <v>5175.0718537517996</v>
      </c>
      <c r="H745" s="3">
        <v>-507.69315440982501</v>
      </c>
      <c r="I745" s="3">
        <v>-507.69315440982501</v>
      </c>
      <c r="J745" s="3">
        <v>-507.69315440982501</v>
      </c>
      <c r="K745" s="3">
        <v>18.4679355728003</v>
      </c>
      <c r="L745" s="3">
        <v>18.4679355728003</v>
      </c>
      <c r="M745" s="3">
        <v>18.4679355728003</v>
      </c>
      <c r="N745" s="3">
        <v>-526.16108998262496</v>
      </c>
      <c r="O745" s="3">
        <v>-526.16108998262496</v>
      </c>
      <c r="P745" s="3">
        <v>-526.16108998262496</v>
      </c>
      <c r="Q745" s="3">
        <v>0</v>
      </c>
      <c r="R745" s="3">
        <v>0</v>
      </c>
      <c r="S745" s="3">
        <v>0</v>
      </c>
      <c r="T745" s="4">
        <v>4667.3786993419699</v>
      </c>
    </row>
    <row r="746" spans="1:20" x14ac:dyDescent="0.2">
      <c r="A746" s="3">
        <v>744</v>
      </c>
      <c r="B746" s="5">
        <v>43480</v>
      </c>
      <c r="C746" s="3">
        <v>5189.3454825747003</v>
      </c>
      <c r="D746" s="4">
        <v>-1141.52969667979</v>
      </c>
      <c r="E746" s="4">
        <v>10402.758671940601</v>
      </c>
      <c r="F746" s="3">
        <v>5189.3454825747003</v>
      </c>
      <c r="G746" s="3">
        <v>5189.3454825747003</v>
      </c>
      <c r="H746" s="3">
        <v>-705.43943859189005</v>
      </c>
      <c r="I746" s="3">
        <v>-705.43943859189005</v>
      </c>
      <c r="J746" s="3">
        <v>-705.43943859189005</v>
      </c>
      <c r="K746" s="3">
        <v>2.0541486792953498</v>
      </c>
      <c r="L746" s="3">
        <v>2.0541486792953498</v>
      </c>
      <c r="M746" s="3">
        <v>2.0541486792953498</v>
      </c>
      <c r="N746" s="3">
        <v>-707.49358727118499</v>
      </c>
      <c r="O746" s="3">
        <v>-707.49358727118499</v>
      </c>
      <c r="P746" s="3">
        <v>-707.49358727118499</v>
      </c>
      <c r="Q746" s="3">
        <v>0</v>
      </c>
      <c r="R746" s="3">
        <v>0</v>
      </c>
      <c r="S746" s="3">
        <v>0</v>
      </c>
      <c r="T746" s="4">
        <v>4483.9060439828099</v>
      </c>
    </row>
    <row r="747" spans="1:20" x14ac:dyDescent="0.2">
      <c r="A747" s="3">
        <v>745</v>
      </c>
      <c r="B747" s="5">
        <v>43481</v>
      </c>
      <c r="C747" s="3">
        <v>5203.6191113976101</v>
      </c>
      <c r="D747" s="4">
        <v>-976.99074734722899</v>
      </c>
      <c r="E747" s="4">
        <v>9766.2564397593796</v>
      </c>
      <c r="F747" s="3">
        <v>5203.6191113976101</v>
      </c>
      <c r="G747" s="3">
        <v>5203.6191113976101</v>
      </c>
      <c r="H747" s="3">
        <v>-864.51596823810996</v>
      </c>
      <c r="I747" s="3">
        <v>-864.51596823810996</v>
      </c>
      <c r="J747" s="3">
        <v>-864.51596823810996</v>
      </c>
      <c r="K747" s="3">
        <v>27.238612978843001</v>
      </c>
      <c r="L747" s="3">
        <v>27.238612978843001</v>
      </c>
      <c r="M747" s="3">
        <v>27.238612978843001</v>
      </c>
      <c r="N747" s="3">
        <v>-891.75458121695306</v>
      </c>
      <c r="O747" s="3">
        <v>-891.75458121695306</v>
      </c>
      <c r="P747" s="3">
        <v>-891.75458121695306</v>
      </c>
      <c r="Q747" s="3">
        <v>0</v>
      </c>
      <c r="R747" s="3">
        <v>0</v>
      </c>
      <c r="S747" s="3">
        <v>0</v>
      </c>
      <c r="T747" s="4">
        <v>4339.1031431595002</v>
      </c>
    </row>
    <row r="748" spans="1:20" x14ac:dyDescent="0.2">
      <c r="A748" s="3">
        <v>746</v>
      </c>
      <c r="B748" s="5">
        <v>43482</v>
      </c>
      <c r="C748" s="3">
        <v>5217.89274022052</v>
      </c>
      <c r="D748" s="4">
        <v>-1495.0562585350799</v>
      </c>
      <c r="E748" s="4">
        <v>9602.7661702080495</v>
      </c>
      <c r="F748" s="3">
        <v>5217.89274022052</v>
      </c>
      <c r="G748" s="3">
        <v>5217.89274022052</v>
      </c>
      <c r="H748" s="3">
        <v>-1117.7972452792999</v>
      </c>
      <c r="I748" s="3">
        <v>-1117.7972452792999</v>
      </c>
      <c r="J748" s="3">
        <v>-1117.7972452792999</v>
      </c>
      <c r="K748" s="3">
        <v>-41.688686911348597</v>
      </c>
      <c r="L748" s="3">
        <v>-41.688686911348597</v>
      </c>
      <c r="M748" s="3">
        <v>-41.688686911348597</v>
      </c>
      <c r="N748" s="3">
        <v>-1076.1085583679601</v>
      </c>
      <c r="O748" s="3">
        <v>-1076.1085583679601</v>
      </c>
      <c r="P748" s="3">
        <v>-1076.1085583679601</v>
      </c>
      <c r="Q748" s="3">
        <v>0</v>
      </c>
      <c r="R748" s="3">
        <v>0</v>
      </c>
      <c r="S748" s="3">
        <v>0</v>
      </c>
      <c r="T748" s="4">
        <v>4100.0954949412098</v>
      </c>
    </row>
    <row r="749" spans="1:20" x14ac:dyDescent="0.2">
      <c r="A749" s="3">
        <v>747</v>
      </c>
      <c r="B749" s="5">
        <v>43483</v>
      </c>
      <c r="C749" s="3">
        <v>5232.1663690434298</v>
      </c>
      <c r="D749" s="4">
        <v>-1488.85683096445</v>
      </c>
      <c r="E749" s="4">
        <v>9374.5215572379093</v>
      </c>
      <c r="F749" s="3">
        <v>5232.1663690434298</v>
      </c>
      <c r="G749" s="3">
        <v>5232.1663690434298</v>
      </c>
      <c r="H749" s="3">
        <v>-1267.1316393531199</v>
      </c>
      <c r="I749" s="3">
        <v>-1267.1316393531199</v>
      </c>
      <c r="J749" s="3">
        <v>-1267.1316393531199</v>
      </c>
      <c r="K749" s="3">
        <v>-9.4212408815038007</v>
      </c>
      <c r="L749" s="3">
        <v>-9.4212408815038007</v>
      </c>
      <c r="M749" s="3">
        <v>-9.4212408815038007</v>
      </c>
      <c r="N749" s="3">
        <v>-1257.71039847161</v>
      </c>
      <c r="O749" s="3">
        <v>-1257.71039847161</v>
      </c>
      <c r="P749" s="3">
        <v>-1257.71039847161</v>
      </c>
      <c r="Q749" s="3">
        <v>0</v>
      </c>
      <c r="R749" s="3">
        <v>0</v>
      </c>
      <c r="S749" s="3">
        <v>0</v>
      </c>
      <c r="T749" s="4">
        <v>3965.0347296903101</v>
      </c>
    </row>
    <row r="750" spans="1:20" x14ac:dyDescent="0.2">
      <c r="A750" s="3">
        <v>748</v>
      </c>
      <c r="B750" s="5">
        <v>43484</v>
      </c>
      <c r="C750" s="3">
        <v>5246.4399978663396</v>
      </c>
      <c r="D750" s="4">
        <v>-1858.3539689721999</v>
      </c>
      <c r="E750" s="4">
        <v>9380.8776749395893</v>
      </c>
      <c r="F750" s="3">
        <v>5246.4399978663396</v>
      </c>
      <c r="G750" s="3">
        <v>5246.4399978663396</v>
      </c>
      <c r="H750" s="3">
        <v>-1419.75319839433</v>
      </c>
      <c r="I750" s="3">
        <v>-1419.75319839433</v>
      </c>
      <c r="J750" s="3">
        <v>-1419.75319839433</v>
      </c>
      <c r="K750" s="3">
        <v>14.007316811758701</v>
      </c>
      <c r="L750" s="3">
        <v>14.007316811758701</v>
      </c>
      <c r="M750" s="3">
        <v>14.007316811758701</v>
      </c>
      <c r="N750" s="3">
        <v>-1433.7605152060901</v>
      </c>
      <c r="O750" s="3">
        <v>-1433.7605152060901</v>
      </c>
      <c r="P750" s="3">
        <v>-1433.7605152060901</v>
      </c>
      <c r="Q750" s="3">
        <v>0</v>
      </c>
      <c r="R750" s="3">
        <v>0</v>
      </c>
      <c r="S750" s="3">
        <v>0</v>
      </c>
      <c r="T750" s="4">
        <v>3826.6867994720001</v>
      </c>
    </row>
    <row r="751" spans="1:20" x14ac:dyDescent="0.2">
      <c r="A751" s="3">
        <v>749</v>
      </c>
      <c r="B751" s="5">
        <v>43485</v>
      </c>
      <c r="C751" s="3">
        <v>5260.7136266892503</v>
      </c>
      <c r="D751" s="4">
        <v>-2079.2326831682899</v>
      </c>
      <c r="E751" s="4">
        <v>9105.9844934641696</v>
      </c>
      <c r="F751" s="3">
        <v>5260.7136266892503</v>
      </c>
      <c r="G751" s="3">
        <v>5260.7136266892503</v>
      </c>
      <c r="H751" s="3">
        <v>-1612.21674400337</v>
      </c>
      <c r="I751" s="3">
        <v>-1612.21674400337</v>
      </c>
      <c r="J751" s="3">
        <v>-1612.21674400337</v>
      </c>
      <c r="K751" s="3">
        <v>-10.6580862496</v>
      </c>
      <c r="L751" s="3">
        <v>-10.6580862496</v>
      </c>
      <c r="M751" s="3">
        <v>-10.6580862496</v>
      </c>
      <c r="N751" s="3">
        <v>-1601.5586577537699</v>
      </c>
      <c r="O751" s="3">
        <v>-1601.5586577537699</v>
      </c>
      <c r="P751" s="3">
        <v>-1601.5586577537699</v>
      </c>
      <c r="Q751" s="3">
        <v>0</v>
      </c>
      <c r="R751" s="3">
        <v>0</v>
      </c>
      <c r="S751" s="3">
        <v>0</v>
      </c>
      <c r="T751" s="4">
        <v>3648.4968826858699</v>
      </c>
    </row>
    <row r="752" spans="1:20" x14ac:dyDescent="0.2">
      <c r="A752" s="3">
        <v>750</v>
      </c>
      <c r="B752" s="5">
        <v>43486</v>
      </c>
      <c r="C752" s="3">
        <v>5274.9872555121501</v>
      </c>
      <c r="D752" s="4">
        <v>-2037.6253931670401</v>
      </c>
      <c r="E752" s="4">
        <v>8996.8744808388692</v>
      </c>
      <c r="F752" s="3">
        <v>5274.9872555121501</v>
      </c>
      <c r="G752" s="3">
        <v>5274.9872555121501</v>
      </c>
      <c r="H752" s="3">
        <v>-1740.08727194588</v>
      </c>
      <c r="I752" s="3">
        <v>-1740.08727194588</v>
      </c>
      <c r="J752" s="3">
        <v>-1740.08727194588</v>
      </c>
      <c r="K752" s="3">
        <v>18.467935572718002</v>
      </c>
      <c r="L752" s="3">
        <v>18.467935572718002</v>
      </c>
      <c r="M752" s="3">
        <v>18.467935572718002</v>
      </c>
      <c r="N752" s="3">
        <v>-1758.5552075185999</v>
      </c>
      <c r="O752" s="3">
        <v>-1758.5552075185999</v>
      </c>
      <c r="P752" s="3">
        <v>-1758.5552075185999</v>
      </c>
      <c r="Q752" s="3">
        <v>0</v>
      </c>
      <c r="R752" s="3">
        <v>0</v>
      </c>
      <c r="S752" s="3">
        <v>0</v>
      </c>
      <c r="T752" s="4">
        <v>3534.8999835662698</v>
      </c>
    </row>
    <row r="753" spans="1:20" x14ac:dyDescent="0.2">
      <c r="A753" s="3">
        <v>751</v>
      </c>
      <c r="B753" s="5">
        <v>43487</v>
      </c>
      <c r="C753" s="3">
        <v>5289.2608843350599</v>
      </c>
      <c r="D753" s="4">
        <v>-2185.5586823171898</v>
      </c>
      <c r="E753" s="4">
        <v>8584.85654208909</v>
      </c>
      <c r="F753" s="3">
        <v>5289.2608843350599</v>
      </c>
      <c r="G753" s="3">
        <v>5289.2608843350599</v>
      </c>
      <c r="H753" s="3">
        <v>-1900.3447208930299</v>
      </c>
      <c r="I753" s="3">
        <v>-1900.3447208930299</v>
      </c>
      <c r="J753" s="3">
        <v>-1900.3447208930299</v>
      </c>
      <c r="K753" s="3">
        <v>2.0541486793017598</v>
      </c>
      <c r="L753" s="3">
        <v>2.0541486793017598</v>
      </c>
      <c r="M753" s="3">
        <v>2.0541486793017598</v>
      </c>
      <c r="N753" s="3">
        <v>-1902.3988695723301</v>
      </c>
      <c r="O753" s="3">
        <v>-1902.3988695723301</v>
      </c>
      <c r="P753" s="3">
        <v>-1902.3988695723301</v>
      </c>
      <c r="Q753" s="3">
        <v>0</v>
      </c>
      <c r="R753" s="3">
        <v>0</v>
      </c>
      <c r="S753" s="3">
        <v>0</v>
      </c>
      <c r="T753" s="4">
        <v>3388.9161634420302</v>
      </c>
    </row>
    <row r="754" spans="1:20" x14ac:dyDescent="0.2">
      <c r="A754" s="3">
        <v>752</v>
      </c>
      <c r="B754" s="5">
        <v>43488</v>
      </c>
      <c r="C754" s="3">
        <v>5303.5345131579697</v>
      </c>
      <c r="D754" s="4">
        <v>-2196.8709778008201</v>
      </c>
      <c r="E754" s="4">
        <v>8949.7778290094502</v>
      </c>
      <c r="F754" s="3">
        <v>5303.5345131579697</v>
      </c>
      <c r="G754" s="3">
        <v>5303.5345131579697</v>
      </c>
      <c r="H754" s="3">
        <v>-2003.7411360974199</v>
      </c>
      <c r="I754" s="3">
        <v>-2003.7411360974199</v>
      </c>
      <c r="J754" s="3">
        <v>-2003.7411360974199</v>
      </c>
      <c r="K754" s="3">
        <v>27.2386129788019</v>
      </c>
      <c r="L754" s="3">
        <v>27.2386129788019</v>
      </c>
      <c r="M754" s="3">
        <v>27.2386129788019</v>
      </c>
      <c r="N754" s="3">
        <v>-2030.9797490762301</v>
      </c>
      <c r="O754" s="3">
        <v>-2030.9797490762301</v>
      </c>
      <c r="P754" s="3">
        <v>-2030.9797490762301</v>
      </c>
      <c r="Q754" s="3">
        <v>0</v>
      </c>
      <c r="R754" s="3">
        <v>0</v>
      </c>
      <c r="S754" s="3">
        <v>0</v>
      </c>
      <c r="T754" s="4">
        <v>3299.79337706054</v>
      </c>
    </row>
    <row r="755" spans="1:20" x14ac:dyDescent="0.2">
      <c r="A755" s="3">
        <v>753</v>
      </c>
      <c r="B755" s="5">
        <v>43489</v>
      </c>
      <c r="C755" s="3">
        <v>5317.8081419808796</v>
      </c>
      <c r="D755" s="4">
        <v>-2406.3876135937599</v>
      </c>
      <c r="E755" s="4">
        <v>8626.8306031805805</v>
      </c>
      <c r="F755" s="3">
        <v>5317.8081419808796</v>
      </c>
      <c r="G755" s="3">
        <v>5317.8081419808796</v>
      </c>
      <c r="H755" s="3">
        <v>-2184.1556035655599</v>
      </c>
      <c r="I755" s="3">
        <v>-2184.1556035655599</v>
      </c>
      <c r="J755" s="3">
        <v>-2184.1556035655599</v>
      </c>
      <c r="K755" s="3">
        <v>-41.688686911447199</v>
      </c>
      <c r="L755" s="3">
        <v>-41.688686911447199</v>
      </c>
      <c r="M755" s="3">
        <v>-41.688686911447199</v>
      </c>
      <c r="N755" s="3">
        <v>-2142.4669166541098</v>
      </c>
      <c r="O755" s="3">
        <v>-2142.4669166541098</v>
      </c>
      <c r="P755" s="3">
        <v>-2142.4669166541098</v>
      </c>
      <c r="Q755" s="3">
        <v>0</v>
      </c>
      <c r="R755" s="3">
        <v>0</v>
      </c>
      <c r="S755" s="3">
        <v>0</v>
      </c>
      <c r="T755" s="4">
        <v>3133.6525384153101</v>
      </c>
    </row>
    <row r="756" spans="1:20" x14ac:dyDescent="0.2">
      <c r="A756" s="3">
        <v>754</v>
      </c>
      <c r="B756" s="5">
        <v>43490</v>
      </c>
      <c r="C756" s="3">
        <v>5332.0817708037903</v>
      </c>
      <c r="D756" s="4">
        <v>-2742.03296608848</v>
      </c>
      <c r="E756" s="4">
        <v>8538.8653012127706</v>
      </c>
      <c r="F756" s="3">
        <v>5332.0817708037903</v>
      </c>
      <c r="G756" s="3">
        <v>5332.0817708037903</v>
      </c>
      <c r="H756" s="3">
        <v>-2244.76094139924</v>
      </c>
      <c r="I756" s="3">
        <v>-2244.76094139924</v>
      </c>
      <c r="J756" s="3">
        <v>-2244.76094139924</v>
      </c>
      <c r="K756" s="3">
        <v>-9.4212408816574804</v>
      </c>
      <c r="L756" s="3">
        <v>-9.4212408816574804</v>
      </c>
      <c r="M756" s="3">
        <v>-9.4212408816574804</v>
      </c>
      <c r="N756" s="3">
        <v>-2235.3397005175798</v>
      </c>
      <c r="O756" s="3">
        <v>-2235.3397005175798</v>
      </c>
      <c r="P756" s="3">
        <v>-2235.3397005175798</v>
      </c>
      <c r="Q756" s="3">
        <v>0</v>
      </c>
      <c r="R756" s="3">
        <v>0</v>
      </c>
      <c r="S756" s="3">
        <v>0</v>
      </c>
      <c r="T756" s="4">
        <v>3087.3208294045398</v>
      </c>
    </row>
    <row r="757" spans="1:20" x14ac:dyDescent="0.2">
      <c r="A757" s="3">
        <v>755</v>
      </c>
      <c r="B757" s="5">
        <v>43491</v>
      </c>
      <c r="C757" s="3">
        <v>5346.3553996266901</v>
      </c>
      <c r="D757" s="4">
        <v>-2786.3315999679699</v>
      </c>
      <c r="E757" s="4">
        <v>8627.7799688391005</v>
      </c>
      <c r="F757" s="3">
        <v>5346.3553996266901</v>
      </c>
      <c r="G757" s="3">
        <v>5346.3553996266901</v>
      </c>
      <c r="H757" s="3">
        <v>-2294.40477695543</v>
      </c>
      <c r="I757" s="3">
        <v>-2294.40477695543</v>
      </c>
      <c r="J757" s="3">
        <v>-2294.40477695543</v>
      </c>
      <c r="K757" s="3">
        <v>14.0073168116324</v>
      </c>
      <c r="L757" s="3">
        <v>14.0073168116324</v>
      </c>
      <c r="M757" s="3">
        <v>14.0073168116324</v>
      </c>
      <c r="N757" s="3">
        <v>-2308.41209376706</v>
      </c>
      <c r="O757" s="3">
        <v>-2308.41209376706</v>
      </c>
      <c r="P757" s="3">
        <v>-2308.41209376706</v>
      </c>
      <c r="Q757" s="3">
        <v>0</v>
      </c>
      <c r="R757" s="3">
        <v>0</v>
      </c>
      <c r="S757" s="3">
        <v>0</v>
      </c>
      <c r="T757" s="4">
        <v>3051.9506226712601</v>
      </c>
    </row>
    <row r="758" spans="1:20" x14ac:dyDescent="0.2">
      <c r="A758" s="3">
        <v>756</v>
      </c>
      <c r="B758" s="5">
        <v>43492</v>
      </c>
      <c r="C758" s="3">
        <v>5360.6290284495999</v>
      </c>
      <c r="D758" s="4">
        <v>-2741.6924014638698</v>
      </c>
      <c r="E758" s="4">
        <v>8665.7489025979794</v>
      </c>
      <c r="F758" s="3">
        <v>5360.6290284495999</v>
      </c>
      <c r="G758" s="3">
        <v>5360.6290284495999</v>
      </c>
      <c r="H758" s="3">
        <v>-2371.5079151241298</v>
      </c>
      <c r="I758" s="3">
        <v>-2371.5079151241298</v>
      </c>
      <c r="J758" s="3">
        <v>-2371.5079151241298</v>
      </c>
      <c r="K758" s="3">
        <v>-10.6580862496407</v>
      </c>
      <c r="L758" s="3">
        <v>-10.6580862496407</v>
      </c>
      <c r="M758" s="3">
        <v>-10.6580862496407</v>
      </c>
      <c r="N758" s="3">
        <v>-2360.84982887449</v>
      </c>
      <c r="O758" s="3">
        <v>-2360.84982887449</v>
      </c>
      <c r="P758" s="3">
        <v>-2360.84982887449</v>
      </c>
      <c r="Q758" s="3">
        <v>0</v>
      </c>
      <c r="R758" s="3">
        <v>0</v>
      </c>
      <c r="S758" s="3">
        <v>0</v>
      </c>
      <c r="T758" s="4">
        <v>2989.1211133254601</v>
      </c>
    </row>
    <row r="759" spans="1:20" x14ac:dyDescent="0.2">
      <c r="A759" s="3">
        <v>757</v>
      </c>
      <c r="B759" s="5">
        <v>43493</v>
      </c>
      <c r="C759" s="3">
        <v>5374.9026572725097</v>
      </c>
      <c r="D759" s="4">
        <v>-2392.7645107651101</v>
      </c>
      <c r="E759" s="4">
        <v>9271.8806910509902</v>
      </c>
      <c r="F759" s="3">
        <v>5374.9026572725097</v>
      </c>
      <c r="G759" s="3">
        <v>5374.9026572725097</v>
      </c>
      <c r="H759" s="3">
        <v>-2373.7119083286202</v>
      </c>
      <c r="I759" s="3">
        <v>-2373.7119083286202</v>
      </c>
      <c r="J759" s="3">
        <v>-2373.7119083286202</v>
      </c>
      <c r="K759" s="3">
        <v>18.4679355727489</v>
      </c>
      <c r="L759" s="3">
        <v>18.4679355727489</v>
      </c>
      <c r="M759" s="3">
        <v>18.4679355727489</v>
      </c>
      <c r="N759" s="3">
        <v>-2392.1798439013701</v>
      </c>
      <c r="O759" s="3">
        <v>-2392.1798439013701</v>
      </c>
      <c r="P759" s="3">
        <v>-2392.1798439013701</v>
      </c>
      <c r="Q759" s="3">
        <v>0</v>
      </c>
      <c r="R759" s="3">
        <v>0</v>
      </c>
      <c r="S759" s="3">
        <v>0</v>
      </c>
      <c r="T759" s="4">
        <v>3001.19074894388</v>
      </c>
    </row>
    <row r="760" spans="1:20" x14ac:dyDescent="0.2">
      <c r="A760" s="3">
        <v>758</v>
      </c>
      <c r="B760" s="5">
        <v>43494</v>
      </c>
      <c r="C760" s="3">
        <v>5389.1762860954204</v>
      </c>
      <c r="D760" s="4">
        <v>-2335.2067909769899</v>
      </c>
      <c r="E760" s="4">
        <v>8322.53865881809</v>
      </c>
      <c r="F760" s="3">
        <v>5389.1762860954204</v>
      </c>
      <c r="G760" s="3">
        <v>5389.1762860954204</v>
      </c>
      <c r="H760" s="3">
        <v>-2400.23789358566</v>
      </c>
      <c r="I760" s="3">
        <v>-2400.23789358566</v>
      </c>
      <c r="J760" s="3">
        <v>-2400.23789358566</v>
      </c>
      <c r="K760" s="3">
        <v>2.0541486793081898</v>
      </c>
      <c r="L760" s="3">
        <v>2.0541486793081898</v>
      </c>
      <c r="M760" s="3">
        <v>2.0541486793081898</v>
      </c>
      <c r="N760" s="3">
        <v>-2402.29204226497</v>
      </c>
      <c r="O760" s="3">
        <v>-2402.29204226497</v>
      </c>
      <c r="P760" s="3">
        <v>-2402.29204226497</v>
      </c>
      <c r="Q760" s="3">
        <v>0</v>
      </c>
      <c r="R760" s="3">
        <v>0</v>
      </c>
      <c r="S760" s="3">
        <v>0</v>
      </c>
      <c r="T760" s="4">
        <v>2988.93839250975</v>
      </c>
    </row>
    <row r="761" spans="1:20" x14ac:dyDescent="0.2">
      <c r="A761" s="3">
        <v>759</v>
      </c>
      <c r="B761" s="5">
        <v>43495</v>
      </c>
      <c r="C761" s="3">
        <v>5403.4499149183303</v>
      </c>
      <c r="D761" s="4">
        <v>-2849.9688537343</v>
      </c>
      <c r="E761" s="4">
        <v>8735.9530855623198</v>
      </c>
      <c r="F761" s="3">
        <v>5403.4499149183303</v>
      </c>
      <c r="G761" s="3">
        <v>5403.4499149183303</v>
      </c>
      <c r="H761" s="3">
        <v>-2364.1948125191998</v>
      </c>
      <c r="I761" s="3">
        <v>-2364.1948125191998</v>
      </c>
      <c r="J761" s="3">
        <v>-2364.1948125191998</v>
      </c>
      <c r="K761" s="3">
        <v>27.2386129788948</v>
      </c>
      <c r="L761" s="3">
        <v>27.2386129788948</v>
      </c>
      <c r="M761" s="3">
        <v>27.2386129788948</v>
      </c>
      <c r="N761" s="3">
        <v>-2391.4334254980899</v>
      </c>
      <c r="O761" s="3">
        <v>-2391.4334254980899</v>
      </c>
      <c r="P761" s="3">
        <v>-2391.4334254980899</v>
      </c>
      <c r="Q761" s="3">
        <v>0</v>
      </c>
      <c r="R761" s="3">
        <v>0</v>
      </c>
      <c r="S761" s="3">
        <v>0</v>
      </c>
      <c r="T761" s="4">
        <v>3039.25510239912</v>
      </c>
    </row>
    <row r="762" spans="1:20" x14ac:dyDescent="0.2">
      <c r="A762" s="3">
        <v>760</v>
      </c>
      <c r="B762" s="5">
        <v>43496</v>
      </c>
      <c r="C762" s="3">
        <v>5417.7235437412301</v>
      </c>
      <c r="D762" s="4">
        <v>-3044.5268909391302</v>
      </c>
      <c r="E762" s="4">
        <v>8390.5775903355207</v>
      </c>
      <c r="F762" s="3">
        <v>5417.7235437412301</v>
      </c>
      <c r="G762" s="3">
        <v>5417.7235437412301</v>
      </c>
      <c r="H762" s="3">
        <v>-2401.88353912708</v>
      </c>
      <c r="I762" s="3">
        <v>-2401.88353912708</v>
      </c>
      <c r="J762" s="3">
        <v>-2401.88353912708</v>
      </c>
      <c r="K762" s="3">
        <v>-41.6886869112884</v>
      </c>
      <c r="L762" s="3">
        <v>-41.6886869112884</v>
      </c>
      <c r="M762" s="3">
        <v>-41.6886869112884</v>
      </c>
      <c r="N762" s="3">
        <v>-2360.19485221579</v>
      </c>
      <c r="O762" s="3">
        <v>-2360.19485221579</v>
      </c>
      <c r="P762" s="3">
        <v>-2360.19485221579</v>
      </c>
      <c r="Q762" s="3">
        <v>0</v>
      </c>
      <c r="R762" s="3">
        <v>0</v>
      </c>
      <c r="S762" s="3">
        <v>0</v>
      </c>
      <c r="T762" s="4">
        <v>3015.8400046141501</v>
      </c>
    </row>
    <row r="763" spans="1:20" x14ac:dyDescent="0.2">
      <c r="A763" s="3">
        <v>761</v>
      </c>
      <c r="B763" s="5">
        <v>43497</v>
      </c>
      <c r="C763" s="3">
        <v>5431.9971725641399</v>
      </c>
      <c r="D763" s="4">
        <v>-2382.9086462335999</v>
      </c>
      <c r="E763" s="4">
        <v>8396.4895847304906</v>
      </c>
      <c r="F763" s="3">
        <v>5431.9971725641399</v>
      </c>
      <c r="G763" s="3">
        <v>5431.9971725641399</v>
      </c>
      <c r="H763" s="3">
        <v>-2318.9120830976199</v>
      </c>
      <c r="I763" s="3">
        <v>-2318.9120830976199</v>
      </c>
      <c r="J763" s="3">
        <v>-2318.9120830976199</v>
      </c>
      <c r="K763" s="3">
        <v>-9.4212408815882895</v>
      </c>
      <c r="L763" s="3">
        <v>-9.4212408815882895</v>
      </c>
      <c r="M763" s="3">
        <v>-9.4212408815882895</v>
      </c>
      <c r="N763" s="3">
        <v>-2309.4908422160302</v>
      </c>
      <c r="O763" s="3">
        <v>-2309.4908422160302</v>
      </c>
      <c r="P763" s="3">
        <v>-2309.4908422160302</v>
      </c>
      <c r="Q763" s="3">
        <v>0</v>
      </c>
      <c r="R763" s="3">
        <v>0</v>
      </c>
      <c r="S763" s="3">
        <v>0</v>
      </c>
      <c r="T763" s="4">
        <v>3113.08508946651</v>
      </c>
    </row>
    <row r="764" spans="1:20" x14ac:dyDescent="0.2">
      <c r="A764" s="3">
        <v>762</v>
      </c>
      <c r="B764" s="5">
        <v>43498</v>
      </c>
      <c r="C764" s="3">
        <v>5446.2708013870497</v>
      </c>
      <c r="D764" s="4">
        <v>-2259.72875604092</v>
      </c>
      <c r="E764" s="4">
        <v>8547.9021746509297</v>
      </c>
      <c r="F764" s="3">
        <v>5446.2708013870497</v>
      </c>
      <c r="G764" s="3">
        <v>5446.2708013870497</v>
      </c>
      <c r="H764" s="3">
        <v>-2226.52568159369</v>
      </c>
      <c r="I764" s="3">
        <v>-2226.52568159369</v>
      </c>
      <c r="J764" s="3">
        <v>-2226.52568159369</v>
      </c>
      <c r="K764" s="3">
        <v>14.007316811822401</v>
      </c>
      <c r="L764" s="3">
        <v>14.007316811822401</v>
      </c>
      <c r="M764" s="3">
        <v>14.007316811822401</v>
      </c>
      <c r="N764" s="3">
        <v>-2240.5329984055102</v>
      </c>
      <c r="O764" s="3">
        <v>-2240.5329984055102</v>
      </c>
      <c r="P764" s="3">
        <v>-2240.5329984055102</v>
      </c>
      <c r="Q764" s="3">
        <v>0</v>
      </c>
      <c r="R764" s="3">
        <v>0</v>
      </c>
      <c r="S764" s="3">
        <v>0</v>
      </c>
      <c r="T764" s="4">
        <v>3219.7451197933501</v>
      </c>
    </row>
    <row r="765" spans="1:20" x14ac:dyDescent="0.2">
      <c r="A765" s="3">
        <v>763</v>
      </c>
      <c r="B765" s="5">
        <v>43499</v>
      </c>
      <c r="C765" s="3">
        <v>5460.5444302099604</v>
      </c>
      <c r="D765" s="4">
        <v>-2314.18728057923</v>
      </c>
      <c r="E765" s="4">
        <v>8951.5531353392198</v>
      </c>
      <c r="F765" s="3">
        <v>5460.5444302099604</v>
      </c>
      <c r="G765" s="3">
        <v>5460.5444302099604</v>
      </c>
      <c r="H765" s="3">
        <v>-2165.4558437426899</v>
      </c>
      <c r="I765" s="3">
        <v>-2165.4558437426899</v>
      </c>
      <c r="J765" s="3">
        <v>-2165.4558437426899</v>
      </c>
      <c r="K765" s="3">
        <v>-10.6580862496813</v>
      </c>
      <c r="L765" s="3">
        <v>-10.6580862496813</v>
      </c>
      <c r="M765" s="3">
        <v>-10.6580862496813</v>
      </c>
      <c r="N765" s="3">
        <v>-2154.7977574930101</v>
      </c>
      <c r="O765" s="3">
        <v>-2154.7977574930101</v>
      </c>
      <c r="P765" s="3">
        <v>-2154.7977574930101</v>
      </c>
      <c r="Q765" s="3">
        <v>0</v>
      </c>
      <c r="R765" s="3">
        <v>0</v>
      </c>
      <c r="S765" s="3">
        <v>0</v>
      </c>
      <c r="T765" s="4">
        <v>3295.08858646726</v>
      </c>
    </row>
    <row r="766" spans="1:20" x14ac:dyDescent="0.2">
      <c r="A766" s="3">
        <v>764</v>
      </c>
      <c r="B766" s="5">
        <v>43500</v>
      </c>
      <c r="C766" s="3">
        <v>5474.8180590328602</v>
      </c>
      <c r="D766" s="4">
        <v>-2018.47469879342</v>
      </c>
      <c r="E766" s="4">
        <v>9218.1819270896503</v>
      </c>
      <c r="F766" s="3">
        <v>5474.8180590328602</v>
      </c>
      <c r="G766" s="3">
        <v>5474.8180590328602</v>
      </c>
      <c r="H766" s="3">
        <v>-2035.52136436306</v>
      </c>
      <c r="I766" s="3">
        <v>-2035.52136436306</v>
      </c>
      <c r="J766" s="3">
        <v>-2035.52136436306</v>
      </c>
      <c r="K766" s="3">
        <v>18.467935572704299</v>
      </c>
      <c r="L766" s="3">
        <v>18.467935572704299</v>
      </c>
      <c r="M766" s="3">
        <v>18.467935572704299</v>
      </c>
      <c r="N766" s="3">
        <v>-2053.9892999357598</v>
      </c>
      <c r="O766" s="3">
        <v>-2053.9892999357598</v>
      </c>
      <c r="P766" s="3">
        <v>-2053.9892999357598</v>
      </c>
      <c r="Q766" s="3">
        <v>0</v>
      </c>
      <c r="R766" s="3">
        <v>0</v>
      </c>
      <c r="S766" s="3">
        <v>0</v>
      </c>
      <c r="T766" s="4">
        <v>3439.2966946698002</v>
      </c>
    </row>
    <row r="767" spans="1:20" x14ac:dyDescent="0.2">
      <c r="A767" s="3">
        <v>765</v>
      </c>
      <c r="B767" s="5">
        <v>43501</v>
      </c>
      <c r="C767" s="3">
        <v>5489.09168785577</v>
      </c>
      <c r="D767" s="4">
        <v>-1757.42914931064</v>
      </c>
      <c r="E767" s="4">
        <v>9259.1850451631508</v>
      </c>
      <c r="F767" s="3">
        <v>5489.09168785577</v>
      </c>
      <c r="G767" s="3">
        <v>5489.09168785577</v>
      </c>
      <c r="H767" s="3">
        <v>-1937.94439916894</v>
      </c>
      <c r="I767" s="3">
        <v>-1937.94439916894</v>
      </c>
      <c r="J767" s="3">
        <v>-1937.94439916894</v>
      </c>
      <c r="K767" s="3">
        <v>2.0541486793146002</v>
      </c>
      <c r="L767" s="3">
        <v>2.0541486793146002</v>
      </c>
      <c r="M767" s="3">
        <v>2.0541486793146002</v>
      </c>
      <c r="N767" s="3">
        <v>-1939.9985478482599</v>
      </c>
      <c r="O767" s="3">
        <v>-1939.9985478482599</v>
      </c>
      <c r="P767" s="3">
        <v>-1939.9985478482599</v>
      </c>
      <c r="Q767" s="3">
        <v>0</v>
      </c>
      <c r="R767" s="3">
        <v>0</v>
      </c>
      <c r="S767" s="3">
        <v>0</v>
      </c>
      <c r="T767" s="4">
        <v>3551.14728868682</v>
      </c>
    </row>
    <row r="768" spans="1:20" x14ac:dyDescent="0.2">
      <c r="A768" s="3">
        <v>766</v>
      </c>
      <c r="B768" s="5">
        <v>43502</v>
      </c>
      <c r="C768" s="3">
        <v>5503.3653166786798</v>
      </c>
      <c r="D768" s="4">
        <v>-1915.0815560000899</v>
      </c>
      <c r="E768" s="4">
        <v>9916.0116502402107</v>
      </c>
      <c r="F768" s="3">
        <v>5503.3653166786798</v>
      </c>
      <c r="G768" s="3">
        <v>5503.3653166786798</v>
      </c>
      <c r="H768" s="3">
        <v>-1787.62064132971</v>
      </c>
      <c r="I768" s="3">
        <v>-1787.62064132971</v>
      </c>
      <c r="J768" s="3">
        <v>-1787.62064132971</v>
      </c>
      <c r="K768" s="3">
        <v>27.2386129789877</v>
      </c>
      <c r="L768" s="3">
        <v>27.2386129789877</v>
      </c>
      <c r="M768" s="3">
        <v>27.2386129789877</v>
      </c>
      <c r="N768" s="3">
        <v>-1814.8592543087</v>
      </c>
      <c r="O768" s="3">
        <v>-1814.8592543087</v>
      </c>
      <c r="P768" s="3">
        <v>-1814.8592543087</v>
      </c>
      <c r="Q768" s="3">
        <v>0</v>
      </c>
      <c r="R768" s="3">
        <v>0</v>
      </c>
      <c r="S768" s="3">
        <v>0</v>
      </c>
      <c r="T768" s="4">
        <v>3715.7446753489698</v>
      </c>
    </row>
    <row r="769" spans="1:20" x14ac:dyDescent="0.2">
      <c r="A769" s="3">
        <v>767</v>
      </c>
      <c r="B769" s="5">
        <v>43503</v>
      </c>
      <c r="C769" s="3">
        <v>5517.6389455015897</v>
      </c>
      <c r="D769" s="4">
        <v>-1522.5627769376599</v>
      </c>
      <c r="E769" s="4">
        <v>9166.9589671278209</v>
      </c>
      <c r="F769" s="3">
        <v>5517.6389455015897</v>
      </c>
      <c r="G769" s="3">
        <v>5517.6389455015897</v>
      </c>
      <c r="H769" s="3">
        <v>-1722.3909242079001</v>
      </c>
      <c r="I769" s="3">
        <v>-1722.3909242079001</v>
      </c>
      <c r="J769" s="3">
        <v>-1722.3909242079001</v>
      </c>
      <c r="K769" s="3">
        <v>-41.688686911387002</v>
      </c>
      <c r="L769" s="3">
        <v>-41.688686911387002</v>
      </c>
      <c r="M769" s="3">
        <v>-41.688686911387002</v>
      </c>
      <c r="N769" s="3">
        <v>-1680.70223729651</v>
      </c>
      <c r="O769" s="3">
        <v>-1680.70223729651</v>
      </c>
      <c r="P769" s="3">
        <v>-1680.70223729651</v>
      </c>
      <c r="Q769" s="3">
        <v>0</v>
      </c>
      <c r="R769" s="3">
        <v>0</v>
      </c>
      <c r="S769" s="3">
        <v>0</v>
      </c>
      <c r="T769" s="4">
        <v>3795.2480212936798</v>
      </c>
    </row>
    <row r="770" spans="1:20" x14ac:dyDescent="0.2">
      <c r="A770" s="3">
        <v>768</v>
      </c>
      <c r="B770" s="5">
        <v>43504</v>
      </c>
      <c r="C770" s="3">
        <v>5531.9125743245004</v>
      </c>
      <c r="D770" s="4">
        <v>-1610.2269356996101</v>
      </c>
      <c r="E770" s="4">
        <v>9532.2756850589103</v>
      </c>
      <c r="F770" s="3">
        <v>5531.9125743245004</v>
      </c>
      <c r="G770" s="3">
        <v>5531.9125743245004</v>
      </c>
      <c r="H770" s="3">
        <v>-1549.1300762968999</v>
      </c>
      <c r="I770" s="3">
        <v>-1549.1300762968999</v>
      </c>
      <c r="J770" s="3">
        <v>-1549.1300762968999</v>
      </c>
      <c r="K770" s="3">
        <v>-9.4212408815968693</v>
      </c>
      <c r="L770" s="3">
        <v>-9.4212408815968693</v>
      </c>
      <c r="M770" s="3">
        <v>-9.4212408815968693</v>
      </c>
      <c r="N770" s="3">
        <v>-1539.7088354153</v>
      </c>
      <c r="O770" s="3">
        <v>-1539.7088354153</v>
      </c>
      <c r="P770" s="3">
        <v>-1539.7088354153</v>
      </c>
      <c r="Q770" s="3">
        <v>0</v>
      </c>
      <c r="R770" s="3">
        <v>0</v>
      </c>
      <c r="S770" s="3">
        <v>0</v>
      </c>
      <c r="T770" s="4">
        <v>3982.7824980276</v>
      </c>
    </row>
    <row r="771" spans="1:20" x14ac:dyDescent="0.2">
      <c r="A771" s="3">
        <v>769</v>
      </c>
      <c r="B771" s="5">
        <v>43505</v>
      </c>
      <c r="C771" s="3">
        <v>5546.1862031474002</v>
      </c>
      <c r="D771" s="4">
        <v>-1147.3822849344201</v>
      </c>
      <c r="E771" s="4">
        <v>9776.4568427105005</v>
      </c>
      <c r="F771" s="3">
        <v>5546.1862031474002</v>
      </c>
      <c r="G771" s="3">
        <v>5546.1862031474002</v>
      </c>
      <c r="H771" s="3">
        <v>-1380.0573436077</v>
      </c>
      <c r="I771" s="3">
        <v>-1380.0573436077</v>
      </c>
      <c r="J771" s="3">
        <v>-1380.0573436077</v>
      </c>
      <c r="K771" s="3">
        <v>14.007316811712601</v>
      </c>
      <c r="L771" s="3">
        <v>14.007316811712601</v>
      </c>
      <c r="M771" s="3">
        <v>14.007316811712601</v>
      </c>
      <c r="N771" s="3">
        <v>-1394.0646604194101</v>
      </c>
      <c r="O771" s="3">
        <v>-1394.0646604194101</v>
      </c>
      <c r="P771" s="3">
        <v>-1394.0646604194101</v>
      </c>
      <c r="Q771" s="3">
        <v>0</v>
      </c>
      <c r="R771" s="3">
        <v>0</v>
      </c>
      <c r="S771" s="3">
        <v>0</v>
      </c>
      <c r="T771" s="4">
        <v>4166.1288595397</v>
      </c>
    </row>
    <row r="772" spans="1:20" x14ac:dyDescent="0.2">
      <c r="A772" s="3">
        <v>770</v>
      </c>
      <c r="B772" s="5">
        <v>43506</v>
      </c>
      <c r="C772" s="3">
        <v>5560.45983197031</v>
      </c>
      <c r="D772" s="4">
        <v>-1323.4180535105399</v>
      </c>
      <c r="E772" s="4">
        <v>9982.1059039525207</v>
      </c>
      <c r="F772" s="3">
        <v>5560.45983197031</v>
      </c>
      <c r="G772" s="3">
        <v>5560.45983197031</v>
      </c>
      <c r="H772" s="3">
        <v>-1256.5727800094101</v>
      </c>
      <c r="I772" s="3">
        <v>-1256.5727800094101</v>
      </c>
      <c r="J772" s="3">
        <v>-1256.5727800094101</v>
      </c>
      <c r="K772" s="3">
        <v>-10.6580862495969</v>
      </c>
      <c r="L772" s="3">
        <v>-10.6580862495969</v>
      </c>
      <c r="M772" s="3">
        <v>-10.6580862495969</v>
      </c>
      <c r="N772" s="3">
        <v>-1245.91469375981</v>
      </c>
      <c r="O772" s="3">
        <v>-1245.91469375981</v>
      </c>
      <c r="P772" s="3">
        <v>-1245.91469375981</v>
      </c>
      <c r="Q772" s="3">
        <v>0</v>
      </c>
      <c r="R772" s="3">
        <v>0</v>
      </c>
      <c r="S772" s="3">
        <v>0</v>
      </c>
      <c r="T772" s="4">
        <v>4303.8870519609</v>
      </c>
    </row>
    <row r="773" spans="1:20" x14ac:dyDescent="0.2">
      <c r="A773" s="3">
        <v>771</v>
      </c>
      <c r="B773" s="5">
        <v>43507</v>
      </c>
      <c r="C773" s="3">
        <v>5574.7334607932198</v>
      </c>
      <c r="D773" s="4">
        <v>-896.64577479431</v>
      </c>
      <c r="E773" s="4">
        <v>10407.4292536223</v>
      </c>
      <c r="F773" s="3">
        <v>5574.7334607932198</v>
      </c>
      <c r="G773" s="3">
        <v>5574.7334607932198</v>
      </c>
      <c r="H773" s="3">
        <v>-1078.8527863854399</v>
      </c>
      <c r="I773" s="3">
        <v>-1078.8527863854399</v>
      </c>
      <c r="J773" s="3">
        <v>-1078.8527863854399</v>
      </c>
      <c r="K773" s="3">
        <v>18.467935572772902</v>
      </c>
      <c r="L773" s="3">
        <v>18.467935572772902</v>
      </c>
      <c r="M773" s="3">
        <v>18.467935572772902</v>
      </c>
      <c r="N773" s="3">
        <v>-1097.32072195821</v>
      </c>
      <c r="O773" s="3">
        <v>-1097.32072195821</v>
      </c>
      <c r="P773" s="3">
        <v>-1097.32072195821</v>
      </c>
      <c r="Q773" s="3">
        <v>0</v>
      </c>
      <c r="R773" s="3">
        <v>0</v>
      </c>
      <c r="S773" s="3">
        <v>0</v>
      </c>
      <c r="T773" s="4">
        <v>4495.8806744077801</v>
      </c>
    </row>
    <row r="774" spans="1:20" x14ac:dyDescent="0.2">
      <c r="A774" s="3">
        <v>772</v>
      </c>
      <c r="B774" s="5">
        <v>43508</v>
      </c>
      <c r="C774" s="3">
        <v>5589.0070896161296</v>
      </c>
      <c r="D774" s="4">
        <v>-1063.74314196352</v>
      </c>
      <c r="E774" s="4">
        <v>10412.1232025179</v>
      </c>
      <c r="F774" s="3">
        <v>5589.0070896161296</v>
      </c>
      <c r="G774" s="3">
        <v>5589.0070896161296</v>
      </c>
      <c r="H774" s="3">
        <v>-948.16788153974301</v>
      </c>
      <c r="I774" s="3">
        <v>-948.16788153974301</v>
      </c>
      <c r="J774" s="3">
        <v>-948.16788153974301</v>
      </c>
      <c r="K774" s="3">
        <v>2.0541486793074002</v>
      </c>
      <c r="L774" s="3">
        <v>2.0541486793074002</v>
      </c>
      <c r="M774" s="3">
        <v>2.0541486793074002</v>
      </c>
      <c r="N774" s="3">
        <v>-950.22203021905</v>
      </c>
      <c r="O774" s="3">
        <v>-950.22203021905</v>
      </c>
      <c r="P774" s="3">
        <v>-950.22203021905</v>
      </c>
      <c r="Q774" s="3">
        <v>0</v>
      </c>
      <c r="R774" s="3">
        <v>0</v>
      </c>
      <c r="S774" s="3">
        <v>0</v>
      </c>
      <c r="T774" s="4">
        <v>4640.8392080763897</v>
      </c>
    </row>
    <row r="775" spans="1:20" x14ac:dyDescent="0.2">
      <c r="A775" s="3">
        <v>773</v>
      </c>
      <c r="B775" s="5">
        <v>43509</v>
      </c>
      <c r="C775" s="3">
        <v>5603.2807184390404</v>
      </c>
      <c r="D775" s="4">
        <v>-623.57791051379502</v>
      </c>
      <c r="E775" s="4">
        <v>10163.1919927255</v>
      </c>
      <c r="F775" s="3">
        <v>5603.2807184390404</v>
      </c>
      <c r="G775" s="3">
        <v>5603.2807184390404</v>
      </c>
      <c r="H775" s="3">
        <v>-779.161564528388</v>
      </c>
      <c r="I775" s="3">
        <v>-779.161564528388</v>
      </c>
      <c r="J775" s="3">
        <v>-779.161564528388</v>
      </c>
      <c r="K775" s="3">
        <v>27.238612978890799</v>
      </c>
      <c r="L775" s="3">
        <v>27.238612978890799</v>
      </c>
      <c r="M775" s="3">
        <v>27.238612978890799</v>
      </c>
      <c r="N775" s="3">
        <v>-806.40017750727895</v>
      </c>
      <c r="O775" s="3">
        <v>-806.40017750727895</v>
      </c>
      <c r="P775" s="3">
        <v>-806.40017750727895</v>
      </c>
      <c r="Q775" s="3">
        <v>0</v>
      </c>
      <c r="R775" s="3">
        <v>0</v>
      </c>
      <c r="S775" s="3">
        <v>0</v>
      </c>
      <c r="T775" s="4">
        <v>4824.1191539106503</v>
      </c>
    </row>
    <row r="776" spans="1:20" x14ac:dyDescent="0.2">
      <c r="A776" s="3">
        <v>774</v>
      </c>
      <c r="B776" s="5">
        <v>43510</v>
      </c>
      <c r="C776" s="3">
        <v>5617.5543472619402</v>
      </c>
      <c r="D776" s="4">
        <v>-280.69165501067698</v>
      </c>
      <c r="E776" s="4">
        <v>10660.600727393599</v>
      </c>
      <c r="F776" s="3">
        <v>5617.5543472619402</v>
      </c>
      <c r="G776" s="3">
        <v>5617.5543472619402</v>
      </c>
      <c r="H776" s="3">
        <v>-709.13724890369997</v>
      </c>
      <c r="I776" s="3">
        <v>-709.13724890369997</v>
      </c>
      <c r="J776" s="3">
        <v>-709.13724890369997</v>
      </c>
      <c r="K776" s="3">
        <v>-41.688686911374099</v>
      </c>
      <c r="L776" s="3">
        <v>-41.688686911374099</v>
      </c>
      <c r="M776" s="3">
        <v>-41.688686911374099</v>
      </c>
      <c r="N776" s="3">
        <v>-667.44856199232595</v>
      </c>
      <c r="O776" s="3">
        <v>-667.44856199232595</v>
      </c>
      <c r="P776" s="3">
        <v>-667.44856199232595</v>
      </c>
      <c r="Q776" s="3">
        <v>0</v>
      </c>
      <c r="R776" s="3">
        <v>0</v>
      </c>
      <c r="S776" s="3">
        <v>0</v>
      </c>
      <c r="T776" s="4">
        <v>4908.4170983582399</v>
      </c>
    </row>
    <row r="777" spans="1:20" x14ac:dyDescent="0.2">
      <c r="A777" s="3">
        <v>775</v>
      </c>
      <c r="B777" s="5">
        <v>43511</v>
      </c>
      <c r="C777" s="3">
        <v>5631.82797608485</v>
      </c>
      <c r="D777" s="4">
        <v>-57.4156717197883</v>
      </c>
      <c r="E777" s="4">
        <v>10917.1317727899</v>
      </c>
      <c r="F777" s="3">
        <v>5631.82797608485</v>
      </c>
      <c r="G777" s="3">
        <v>5631.82797608485</v>
      </c>
      <c r="H777" s="3">
        <v>-544.16859728721204</v>
      </c>
      <c r="I777" s="3">
        <v>-544.16859728721204</v>
      </c>
      <c r="J777" s="3">
        <v>-544.16859728721204</v>
      </c>
      <c r="K777" s="3">
        <v>-9.4212408816054491</v>
      </c>
      <c r="L777" s="3">
        <v>-9.4212408816054491</v>
      </c>
      <c r="M777" s="3">
        <v>-9.4212408816054491</v>
      </c>
      <c r="N777" s="3">
        <v>-534.74735640560596</v>
      </c>
      <c r="O777" s="3">
        <v>-534.74735640560596</v>
      </c>
      <c r="P777" s="3">
        <v>-534.74735640560596</v>
      </c>
      <c r="Q777" s="3">
        <v>0</v>
      </c>
      <c r="R777" s="3">
        <v>0</v>
      </c>
      <c r="S777" s="3">
        <v>0</v>
      </c>
      <c r="T777" s="4">
        <v>5087.6593787976399</v>
      </c>
    </row>
    <row r="778" spans="1:20" x14ac:dyDescent="0.2">
      <c r="A778" s="3">
        <v>776</v>
      </c>
      <c r="B778" s="5">
        <v>43512</v>
      </c>
      <c r="C778" s="3">
        <v>5646.1016049077598</v>
      </c>
      <c r="D778" s="4">
        <v>-579.58296340055995</v>
      </c>
      <c r="E778" s="4">
        <v>10491.394530780401</v>
      </c>
      <c r="F778" s="3">
        <v>5646.1016049077598</v>
      </c>
      <c r="G778" s="3">
        <v>5646.1016049077598</v>
      </c>
      <c r="H778" s="3">
        <v>-395.43693500614597</v>
      </c>
      <c r="I778" s="3">
        <v>-395.43693500614597</v>
      </c>
      <c r="J778" s="3">
        <v>-395.43693500614597</v>
      </c>
      <c r="K778" s="3">
        <v>14.0073168117199</v>
      </c>
      <c r="L778" s="3">
        <v>14.0073168117199</v>
      </c>
      <c r="M778" s="3">
        <v>14.0073168117199</v>
      </c>
      <c r="N778" s="3">
        <v>-409.44425181786602</v>
      </c>
      <c r="O778" s="3">
        <v>-409.44425181786602</v>
      </c>
      <c r="P778" s="3">
        <v>-409.44425181786602</v>
      </c>
      <c r="Q778" s="3">
        <v>0</v>
      </c>
      <c r="R778" s="3">
        <v>0</v>
      </c>
      <c r="S778" s="3">
        <v>0</v>
      </c>
      <c r="T778" s="4">
        <v>5250.6646699016101</v>
      </c>
    </row>
    <row r="779" spans="1:20" x14ac:dyDescent="0.2">
      <c r="A779" s="3">
        <v>777</v>
      </c>
      <c r="B779" s="5">
        <v>43513</v>
      </c>
      <c r="C779" s="3">
        <v>5660.3752337306696</v>
      </c>
      <c r="D779" s="4">
        <v>220.27008894656299</v>
      </c>
      <c r="E779" s="4">
        <v>11152.108507094201</v>
      </c>
      <c r="F779" s="3">
        <v>5660.3752337306696</v>
      </c>
      <c r="G779" s="3">
        <v>5660.3752337306696</v>
      </c>
      <c r="H779" s="3">
        <v>-303.099385592217</v>
      </c>
      <c r="I779" s="3">
        <v>-303.099385592217</v>
      </c>
      <c r="J779" s="3">
        <v>-303.099385592217</v>
      </c>
      <c r="K779" s="3">
        <v>-10.6580862497291</v>
      </c>
      <c r="L779" s="3">
        <v>-10.6580862497291</v>
      </c>
      <c r="M779" s="3">
        <v>-10.6580862497291</v>
      </c>
      <c r="N779" s="3">
        <v>-292.44129934248798</v>
      </c>
      <c r="O779" s="3">
        <v>-292.44129934248798</v>
      </c>
      <c r="P779" s="3">
        <v>-292.44129934248798</v>
      </c>
      <c r="Q779" s="3">
        <v>0</v>
      </c>
      <c r="R779" s="3">
        <v>0</v>
      </c>
      <c r="S779" s="3">
        <v>0</v>
      </c>
      <c r="T779" s="4">
        <v>5357.2758481384499</v>
      </c>
    </row>
    <row r="780" spans="1:20" x14ac:dyDescent="0.2">
      <c r="A780" s="3">
        <v>778</v>
      </c>
      <c r="B780" s="5">
        <v>43514</v>
      </c>
      <c r="C780" s="3">
        <v>5674.6488625535803</v>
      </c>
      <c r="D780" s="4">
        <v>27.732328300208799</v>
      </c>
      <c r="E780" s="4">
        <v>10939.700180973899</v>
      </c>
      <c r="F780" s="3">
        <v>5674.6488625535803</v>
      </c>
      <c r="G780" s="3">
        <v>5674.6488625535803</v>
      </c>
      <c r="H780" s="3">
        <v>-165.920050446571</v>
      </c>
      <c r="I780" s="3">
        <v>-165.920050446571</v>
      </c>
      <c r="J780" s="3">
        <v>-165.920050446571</v>
      </c>
      <c r="K780" s="3">
        <v>18.467935572728301</v>
      </c>
      <c r="L780" s="3">
        <v>18.467935572728301</v>
      </c>
      <c r="M780" s="3">
        <v>18.467935572728301</v>
      </c>
      <c r="N780" s="3">
        <v>-184.38798601929901</v>
      </c>
      <c r="O780" s="3">
        <v>-184.38798601929901</v>
      </c>
      <c r="P780" s="3">
        <v>-184.38798601929901</v>
      </c>
      <c r="Q780" s="3">
        <v>0</v>
      </c>
      <c r="R780" s="3">
        <v>0</v>
      </c>
      <c r="S780" s="3">
        <v>0</v>
      </c>
      <c r="T780" s="4">
        <v>5508.7288121070096</v>
      </c>
    </row>
    <row r="781" spans="1:20" x14ac:dyDescent="0.2">
      <c r="A781" s="3">
        <v>779</v>
      </c>
      <c r="B781" s="5">
        <v>43515</v>
      </c>
      <c r="C781" s="3">
        <v>5688.9224913764901</v>
      </c>
      <c r="D781" s="4">
        <v>57.687073140688298</v>
      </c>
      <c r="E781" s="4">
        <v>11223.8543201953</v>
      </c>
      <c r="F781" s="3">
        <v>5688.9224913764901</v>
      </c>
      <c r="G781" s="3">
        <v>5688.9224913764901</v>
      </c>
      <c r="H781" s="3">
        <v>-83.626378857808405</v>
      </c>
      <c r="I781" s="3">
        <v>-83.626378857808405</v>
      </c>
      <c r="J781" s="3">
        <v>-83.626378857808405</v>
      </c>
      <c r="K781" s="3">
        <v>2.0541486793029602</v>
      </c>
      <c r="L781" s="3">
        <v>2.0541486793029602</v>
      </c>
      <c r="M781" s="3">
        <v>2.0541486793029602</v>
      </c>
      <c r="N781" s="3">
        <v>-85.680527537111303</v>
      </c>
      <c r="O781" s="3">
        <v>-85.680527537111303</v>
      </c>
      <c r="P781" s="3">
        <v>-85.680527537111303</v>
      </c>
      <c r="Q781" s="3">
        <v>0</v>
      </c>
      <c r="R781" s="3">
        <v>0</v>
      </c>
      <c r="S781" s="3">
        <v>0</v>
      </c>
      <c r="T781" s="4">
        <v>5605.2961125186803</v>
      </c>
    </row>
    <row r="782" spans="1:20" x14ac:dyDescent="0.2">
      <c r="A782" s="3">
        <v>780</v>
      </c>
      <c r="B782" s="5">
        <v>43516</v>
      </c>
      <c r="C782" s="3">
        <v>5703.19612019939</v>
      </c>
      <c r="D782" s="4">
        <v>234.42537807005701</v>
      </c>
      <c r="E782" s="4">
        <v>11257.5270619529</v>
      </c>
      <c r="F782" s="3">
        <v>5703.19612019939</v>
      </c>
      <c r="G782" s="3">
        <v>5703.19612019939</v>
      </c>
      <c r="H782" s="3">
        <v>30.771402740474802</v>
      </c>
      <c r="I782" s="3">
        <v>30.771402740474802</v>
      </c>
      <c r="J782" s="3">
        <v>30.771402740474802</v>
      </c>
      <c r="K782" s="3">
        <v>27.2386129789055</v>
      </c>
      <c r="L782" s="3">
        <v>27.2386129789055</v>
      </c>
      <c r="M782" s="3">
        <v>27.2386129789055</v>
      </c>
      <c r="N782" s="3">
        <v>3.53278976156931</v>
      </c>
      <c r="O782" s="3">
        <v>3.53278976156931</v>
      </c>
      <c r="P782" s="3">
        <v>3.53278976156931</v>
      </c>
      <c r="Q782" s="3">
        <v>0</v>
      </c>
      <c r="R782" s="3">
        <v>0</v>
      </c>
      <c r="S782" s="3">
        <v>0</v>
      </c>
      <c r="T782" s="4">
        <v>5733.9675229398699</v>
      </c>
    </row>
    <row r="783" spans="1:20" x14ac:dyDescent="0.2">
      <c r="A783" s="3">
        <v>781</v>
      </c>
      <c r="B783" s="5">
        <v>43517</v>
      </c>
      <c r="C783" s="3">
        <v>5717.4697490222998</v>
      </c>
      <c r="D783" s="4">
        <v>103.91123135738501</v>
      </c>
      <c r="E783" s="4">
        <v>11020.816203959899</v>
      </c>
      <c r="F783" s="3">
        <v>5717.4697490222998</v>
      </c>
      <c r="G783" s="3">
        <v>5717.4697490222998</v>
      </c>
      <c r="H783" s="3">
        <v>41.651841369047503</v>
      </c>
      <c r="I783" s="3">
        <v>41.651841369047503</v>
      </c>
      <c r="J783" s="3">
        <v>41.651841369047503</v>
      </c>
      <c r="K783" s="3">
        <v>-41.688686911361103</v>
      </c>
      <c r="L783" s="3">
        <v>-41.688686911361103</v>
      </c>
      <c r="M783" s="3">
        <v>-41.688686911361103</v>
      </c>
      <c r="N783" s="3">
        <v>83.340528280408705</v>
      </c>
      <c r="O783" s="3">
        <v>83.340528280408705</v>
      </c>
      <c r="P783" s="3">
        <v>83.340528280408705</v>
      </c>
      <c r="Q783" s="3">
        <v>0</v>
      </c>
      <c r="R783" s="3">
        <v>0</v>
      </c>
      <c r="S783" s="3">
        <v>0</v>
      </c>
      <c r="T783" s="4">
        <v>5759.1215903913499</v>
      </c>
    </row>
    <row r="784" spans="1:20" x14ac:dyDescent="0.2">
      <c r="A784" s="3">
        <v>782</v>
      </c>
      <c r="B784" s="5">
        <v>43518</v>
      </c>
      <c r="C784" s="3">
        <v>5731.7433778452096</v>
      </c>
      <c r="D784" s="4">
        <v>409.27572371818201</v>
      </c>
      <c r="E784" s="4">
        <v>11570.416015548801</v>
      </c>
      <c r="F784" s="3">
        <v>5731.7433778452096</v>
      </c>
      <c r="G784" s="3">
        <v>5731.7433778452096</v>
      </c>
      <c r="H784" s="3">
        <v>144.63048246787801</v>
      </c>
      <c r="I784" s="3">
        <v>144.63048246787801</v>
      </c>
      <c r="J784" s="3">
        <v>144.63048246787801</v>
      </c>
      <c r="K784" s="3">
        <v>-9.4212408816813493</v>
      </c>
      <c r="L784" s="3">
        <v>-9.4212408816813493</v>
      </c>
      <c r="M784" s="3">
        <v>-9.4212408816813493</v>
      </c>
      <c r="N784" s="3">
        <v>154.05172334956001</v>
      </c>
      <c r="O784" s="3">
        <v>154.05172334956001</v>
      </c>
      <c r="P784" s="3">
        <v>154.05172334956001</v>
      </c>
      <c r="Q784" s="3">
        <v>0</v>
      </c>
      <c r="R784" s="3">
        <v>0</v>
      </c>
      <c r="S784" s="3">
        <v>0</v>
      </c>
      <c r="T784" s="4">
        <v>5876.3738603130896</v>
      </c>
    </row>
    <row r="785" spans="1:20" x14ac:dyDescent="0.2">
      <c r="A785" s="3">
        <v>783</v>
      </c>
      <c r="B785" s="5">
        <v>43519</v>
      </c>
      <c r="C785" s="3">
        <v>5746.0170066681203</v>
      </c>
      <c r="D785" s="4">
        <v>329.73233338750799</v>
      </c>
      <c r="E785" s="4">
        <v>10989.653414779699</v>
      </c>
      <c r="F785" s="3">
        <v>5746.0170066681203</v>
      </c>
      <c r="G785" s="3">
        <v>5746.0170066681203</v>
      </c>
      <c r="H785" s="3">
        <v>230.18209147160101</v>
      </c>
      <c r="I785" s="3">
        <v>230.18209147160101</v>
      </c>
      <c r="J785" s="3">
        <v>230.18209147160101</v>
      </c>
      <c r="K785" s="3">
        <v>14.00731681161</v>
      </c>
      <c r="L785" s="3">
        <v>14.00731681161</v>
      </c>
      <c r="M785" s="3">
        <v>14.00731681161</v>
      </c>
      <c r="N785" s="3">
        <v>216.17477465999099</v>
      </c>
      <c r="O785" s="3">
        <v>216.17477465999099</v>
      </c>
      <c r="P785" s="3">
        <v>216.17477465999099</v>
      </c>
      <c r="Q785" s="3">
        <v>0</v>
      </c>
      <c r="R785" s="3">
        <v>0</v>
      </c>
      <c r="S785" s="3">
        <v>0</v>
      </c>
      <c r="T785" s="4">
        <v>5976.1990981397203</v>
      </c>
    </row>
    <row r="786" spans="1:20" x14ac:dyDescent="0.2">
      <c r="A786" s="3">
        <v>784</v>
      </c>
      <c r="B786" s="5">
        <v>43520</v>
      </c>
      <c r="C786" s="3">
        <v>5760.2906354910301</v>
      </c>
      <c r="D786" s="4">
        <v>359.62132446582399</v>
      </c>
      <c r="E786" s="4">
        <v>11844.513358636301</v>
      </c>
      <c r="F786" s="3">
        <v>5760.2906354910301</v>
      </c>
      <c r="G786" s="3">
        <v>5760.2906354910301</v>
      </c>
      <c r="H786" s="3">
        <v>259.73418401831498</v>
      </c>
      <c r="I786" s="3">
        <v>259.73418401831498</v>
      </c>
      <c r="J786" s="3">
        <v>259.73418401831498</v>
      </c>
      <c r="K786" s="3">
        <v>-10.6580862496447</v>
      </c>
      <c r="L786" s="3">
        <v>-10.6580862496447</v>
      </c>
      <c r="M786" s="3">
        <v>-10.6580862496447</v>
      </c>
      <c r="N786" s="3">
        <v>270.39227026795902</v>
      </c>
      <c r="O786" s="3">
        <v>270.39227026795902</v>
      </c>
      <c r="P786" s="3">
        <v>270.39227026795902</v>
      </c>
      <c r="Q786" s="3">
        <v>0</v>
      </c>
      <c r="R786" s="3">
        <v>0</v>
      </c>
      <c r="S786" s="3">
        <v>0</v>
      </c>
      <c r="T786" s="4">
        <v>6020.02481950934</v>
      </c>
    </row>
    <row r="787" spans="1:20" x14ac:dyDescent="0.2">
      <c r="A787" s="3">
        <v>785</v>
      </c>
      <c r="B787" s="5">
        <v>43521</v>
      </c>
      <c r="C787" s="3">
        <v>5774.9403765467696</v>
      </c>
      <c r="D787" s="4">
        <v>470.506429137601</v>
      </c>
      <c r="E787" s="4">
        <v>11838.9385113852</v>
      </c>
      <c r="F787" s="3">
        <v>5774.9403765467696</v>
      </c>
      <c r="G787" s="3">
        <v>5774.9403765467696</v>
      </c>
      <c r="H787" s="3">
        <v>336.00042835506201</v>
      </c>
      <c r="I787" s="3">
        <v>336.00042835506201</v>
      </c>
      <c r="J787" s="3">
        <v>336.00042835506201</v>
      </c>
      <c r="K787" s="3">
        <v>18.467935572759199</v>
      </c>
      <c r="L787" s="3">
        <v>18.467935572759199</v>
      </c>
      <c r="M787" s="3">
        <v>18.467935572759199</v>
      </c>
      <c r="N787" s="3">
        <v>317.532492782303</v>
      </c>
      <c r="O787" s="3">
        <v>317.532492782303</v>
      </c>
      <c r="P787" s="3">
        <v>317.532492782303</v>
      </c>
      <c r="Q787" s="3">
        <v>0</v>
      </c>
      <c r="R787" s="3">
        <v>0</v>
      </c>
      <c r="S787" s="3">
        <v>0</v>
      </c>
      <c r="T787" s="4">
        <v>6110.9408049018302</v>
      </c>
    </row>
    <row r="788" spans="1:20" x14ac:dyDescent="0.2">
      <c r="A788" s="3">
        <v>786</v>
      </c>
      <c r="B788" s="5">
        <v>43522</v>
      </c>
      <c r="C788" s="3">
        <v>5789.59011760251</v>
      </c>
      <c r="D788" s="4">
        <v>897.60095858392003</v>
      </c>
      <c r="E788" s="4">
        <v>11992.004617962401</v>
      </c>
      <c r="F788" s="3">
        <v>5789.59011760251</v>
      </c>
      <c r="G788" s="3">
        <v>5789.59011760251</v>
      </c>
      <c r="H788" s="3">
        <v>360.59257001791002</v>
      </c>
      <c r="I788" s="3">
        <v>360.59257001791002</v>
      </c>
      <c r="J788" s="3">
        <v>360.59257001791002</v>
      </c>
      <c r="K788" s="3">
        <v>2.0541486793202401</v>
      </c>
      <c r="L788" s="3">
        <v>2.0541486793202401</v>
      </c>
      <c r="M788" s="3">
        <v>2.0541486793202401</v>
      </c>
      <c r="N788" s="3">
        <v>358.53842133859001</v>
      </c>
      <c r="O788" s="3">
        <v>358.53842133859001</v>
      </c>
      <c r="P788" s="3">
        <v>358.53842133859001</v>
      </c>
      <c r="Q788" s="3">
        <v>0</v>
      </c>
      <c r="R788" s="3">
        <v>0</v>
      </c>
      <c r="S788" s="3">
        <v>0</v>
      </c>
      <c r="T788" s="4">
        <v>6150.1826876204204</v>
      </c>
    </row>
    <row r="789" spans="1:20" x14ac:dyDescent="0.2">
      <c r="A789" s="3">
        <v>787</v>
      </c>
      <c r="B789" s="5">
        <v>43523</v>
      </c>
      <c r="C789" s="3">
        <v>5804.2398586582503</v>
      </c>
      <c r="D789" s="4">
        <v>735.72825816470299</v>
      </c>
      <c r="E789" s="4">
        <v>11640.5759255618</v>
      </c>
      <c r="F789" s="3">
        <v>5804.2398586582503</v>
      </c>
      <c r="G789" s="3">
        <v>5804.2398586582503</v>
      </c>
      <c r="H789" s="3">
        <v>421.67369843142399</v>
      </c>
      <c r="I789" s="3">
        <v>421.67369843142399</v>
      </c>
      <c r="J789" s="3">
        <v>421.67369843142399</v>
      </c>
      <c r="K789" s="3">
        <v>27.238612978942601</v>
      </c>
      <c r="L789" s="3">
        <v>27.238612978942601</v>
      </c>
      <c r="M789" s="3">
        <v>27.238612978942601</v>
      </c>
      <c r="N789" s="3">
        <v>394.43508545248102</v>
      </c>
      <c r="O789" s="3">
        <v>394.43508545248102</v>
      </c>
      <c r="P789" s="3">
        <v>394.43508545248102</v>
      </c>
      <c r="Q789" s="3">
        <v>0</v>
      </c>
      <c r="R789" s="3">
        <v>0</v>
      </c>
      <c r="S789" s="3">
        <v>0</v>
      </c>
      <c r="T789" s="4">
        <v>6225.9135570896697</v>
      </c>
    </row>
    <row r="790" spans="1:20" x14ac:dyDescent="0.2">
      <c r="A790" s="3">
        <v>788</v>
      </c>
      <c r="B790" s="5">
        <v>43524</v>
      </c>
      <c r="C790" s="3">
        <v>5818.8895997139898</v>
      </c>
      <c r="D790" s="4">
        <v>423.59300758433301</v>
      </c>
      <c r="E790" s="4">
        <v>11551.6880644804</v>
      </c>
      <c r="F790" s="3">
        <v>5818.8895997139898</v>
      </c>
      <c r="G790" s="3">
        <v>5818.8895997139898</v>
      </c>
      <c r="H790" s="3">
        <v>384.607460208867</v>
      </c>
      <c r="I790" s="3">
        <v>384.607460208867</v>
      </c>
      <c r="J790" s="3">
        <v>384.607460208867</v>
      </c>
      <c r="K790" s="3">
        <v>-41.688686911313901</v>
      </c>
      <c r="L790" s="3">
        <v>-41.688686911313901</v>
      </c>
      <c r="M790" s="3">
        <v>-41.688686911313901</v>
      </c>
      <c r="N790" s="3">
        <v>426.29614712018099</v>
      </c>
      <c r="O790" s="3">
        <v>426.29614712018099</v>
      </c>
      <c r="P790" s="3">
        <v>426.29614712018099</v>
      </c>
      <c r="Q790" s="3">
        <v>0</v>
      </c>
      <c r="R790" s="3">
        <v>0</v>
      </c>
      <c r="S790" s="3">
        <v>0</v>
      </c>
      <c r="T790" s="4">
        <v>6203.49705992286</v>
      </c>
    </row>
    <row r="791" spans="1:20" x14ac:dyDescent="0.2">
      <c r="A791" s="3">
        <v>789</v>
      </c>
      <c r="B791" s="5">
        <v>43525</v>
      </c>
      <c r="C791" s="3">
        <v>5833.5393407697302</v>
      </c>
      <c r="D791" s="4">
        <v>680.355586879827</v>
      </c>
      <c r="E791" s="4">
        <v>11921.471662272899</v>
      </c>
      <c r="F791" s="3">
        <v>5833.5393407697302</v>
      </c>
      <c r="G791" s="3">
        <v>5833.5393407697302</v>
      </c>
      <c r="H791" s="3">
        <v>445.78934465083199</v>
      </c>
      <c r="I791" s="3">
        <v>445.78934465083199</v>
      </c>
      <c r="J791" s="3">
        <v>445.78934465083199</v>
      </c>
      <c r="K791" s="3">
        <v>-9.4212408815448399</v>
      </c>
      <c r="L791" s="3">
        <v>-9.4212408815448399</v>
      </c>
      <c r="M791" s="3">
        <v>-9.4212408815448399</v>
      </c>
      <c r="N791" s="3">
        <v>455.21058553237702</v>
      </c>
      <c r="O791" s="3">
        <v>455.21058553237702</v>
      </c>
      <c r="P791" s="3">
        <v>455.21058553237702</v>
      </c>
      <c r="Q791" s="3">
        <v>0</v>
      </c>
      <c r="R791" s="3">
        <v>0</v>
      </c>
      <c r="S791" s="3">
        <v>0</v>
      </c>
      <c r="T791" s="4">
        <v>6279.3286854205599</v>
      </c>
    </row>
    <row r="792" spans="1:20" x14ac:dyDescent="0.2">
      <c r="A792" s="3">
        <v>790</v>
      </c>
      <c r="B792" s="5">
        <v>43526</v>
      </c>
      <c r="C792" s="3">
        <v>5848.1890818254697</v>
      </c>
      <c r="D792" s="4">
        <v>625.16379791778604</v>
      </c>
      <c r="E792" s="4">
        <v>12262.219280269201</v>
      </c>
      <c r="F792" s="3">
        <v>5848.1890818254697</v>
      </c>
      <c r="G792" s="3">
        <v>5848.1890818254697</v>
      </c>
      <c r="H792" s="3">
        <v>496.25765173605402</v>
      </c>
      <c r="I792" s="3">
        <v>496.25765173605402</v>
      </c>
      <c r="J792" s="3">
        <v>496.25765173605402</v>
      </c>
      <c r="K792" s="3">
        <v>14.0073168118001</v>
      </c>
      <c r="L792" s="3">
        <v>14.0073168118001</v>
      </c>
      <c r="M792" s="3">
        <v>14.0073168118001</v>
      </c>
      <c r="N792" s="3">
        <v>482.25033492425399</v>
      </c>
      <c r="O792" s="3">
        <v>482.25033492425399</v>
      </c>
      <c r="P792" s="3">
        <v>482.25033492425399</v>
      </c>
      <c r="Q792" s="3">
        <v>0</v>
      </c>
      <c r="R792" s="3">
        <v>0</v>
      </c>
      <c r="S792" s="3">
        <v>0</v>
      </c>
      <c r="T792" s="4">
        <v>6344.44673356153</v>
      </c>
    </row>
    <row r="793" spans="1:20" x14ac:dyDescent="0.2">
      <c r="A793" s="3">
        <v>791</v>
      </c>
      <c r="B793" s="5">
        <v>43527</v>
      </c>
      <c r="C793" s="3">
        <v>5862.83882288121</v>
      </c>
      <c r="D793" s="4">
        <v>519.24926509728198</v>
      </c>
      <c r="E793" s="4">
        <v>11837.779967906101</v>
      </c>
      <c r="F793" s="3">
        <v>5862.83882288121</v>
      </c>
      <c r="G793" s="3">
        <v>5862.83882288121</v>
      </c>
      <c r="H793" s="3">
        <v>497.78159515941201</v>
      </c>
      <c r="I793" s="3">
        <v>497.78159515941201</v>
      </c>
      <c r="J793" s="3">
        <v>497.78159515941201</v>
      </c>
      <c r="K793" s="3">
        <v>-10.658086249560199</v>
      </c>
      <c r="L793" s="3">
        <v>-10.658086249560199</v>
      </c>
      <c r="M793" s="3">
        <v>-10.658086249560199</v>
      </c>
      <c r="N793" s="3">
        <v>508.43968140897198</v>
      </c>
      <c r="O793" s="3">
        <v>508.43968140897198</v>
      </c>
      <c r="P793" s="3">
        <v>508.43968140897198</v>
      </c>
      <c r="Q793" s="3">
        <v>0</v>
      </c>
      <c r="R793" s="3">
        <v>0</v>
      </c>
      <c r="S793" s="3">
        <v>0</v>
      </c>
      <c r="T793" s="4">
        <v>6360.6204180406203</v>
      </c>
    </row>
    <row r="794" spans="1:20" x14ac:dyDescent="0.2">
      <c r="A794" s="3">
        <v>792</v>
      </c>
      <c r="B794" s="5">
        <v>43528</v>
      </c>
      <c r="C794" s="3">
        <v>5877.4885639369504</v>
      </c>
      <c r="D794" s="4">
        <v>1256.45374138394</v>
      </c>
      <c r="E794" s="4">
        <v>11980.242004383599</v>
      </c>
      <c r="F794" s="3">
        <v>5877.4885639369504</v>
      </c>
      <c r="G794" s="3">
        <v>5877.4885639369504</v>
      </c>
      <c r="H794" s="3">
        <v>553.19509619706298</v>
      </c>
      <c r="I794" s="3">
        <v>553.19509619706298</v>
      </c>
      <c r="J794" s="3">
        <v>553.19509619706298</v>
      </c>
      <c r="K794" s="3">
        <v>18.4679355727901</v>
      </c>
      <c r="L794" s="3">
        <v>18.4679355727901</v>
      </c>
      <c r="M794" s="3">
        <v>18.4679355727901</v>
      </c>
      <c r="N794" s="3">
        <v>534.72716062427298</v>
      </c>
      <c r="O794" s="3">
        <v>534.72716062427298</v>
      </c>
      <c r="P794" s="3">
        <v>534.72716062427298</v>
      </c>
      <c r="Q794" s="3">
        <v>0</v>
      </c>
      <c r="R794" s="3">
        <v>0</v>
      </c>
      <c r="S794" s="3">
        <v>0</v>
      </c>
      <c r="T794" s="4">
        <v>6430.6836601340201</v>
      </c>
    </row>
    <row r="795" spans="1:20" x14ac:dyDescent="0.2">
      <c r="A795" s="3">
        <v>793</v>
      </c>
      <c r="B795" s="5">
        <v>43529</v>
      </c>
      <c r="C795" s="3">
        <v>5892.1383049926899</v>
      </c>
      <c r="D795" s="4">
        <v>918.79217947982795</v>
      </c>
      <c r="E795" s="4">
        <v>11871.4990056851</v>
      </c>
      <c r="F795" s="3">
        <v>5892.1383049926899</v>
      </c>
      <c r="G795" s="3">
        <v>5892.1383049926899</v>
      </c>
      <c r="H795" s="3">
        <v>564.014765310558</v>
      </c>
      <c r="I795" s="3">
        <v>564.014765310558</v>
      </c>
      <c r="J795" s="3">
        <v>564.014765310558</v>
      </c>
      <c r="K795" s="3">
        <v>2.0541486792776902</v>
      </c>
      <c r="L795" s="3">
        <v>2.0541486792776902</v>
      </c>
      <c r="M795" s="3">
        <v>2.0541486792776902</v>
      </c>
      <c r="N795" s="3">
        <v>561.96061663128</v>
      </c>
      <c r="O795" s="3">
        <v>561.96061663128</v>
      </c>
      <c r="P795" s="3">
        <v>561.96061663128</v>
      </c>
      <c r="Q795" s="3">
        <v>0</v>
      </c>
      <c r="R795" s="3">
        <v>0</v>
      </c>
      <c r="S795" s="3">
        <v>0</v>
      </c>
      <c r="T795" s="4">
        <v>6456.1530703032504</v>
      </c>
    </row>
    <row r="796" spans="1:20" x14ac:dyDescent="0.2">
      <c r="A796" s="3">
        <v>794</v>
      </c>
      <c r="B796" s="5">
        <v>43530</v>
      </c>
      <c r="C796" s="3">
        <v>5906.7880460484403</v>
      </c>
      <c r="D796" s="4">
        <v>957.079466812286</v>
      </c>
      <c r="E796" s="4">
        <v>11799.3257527198</v>
      </c>
      <c r="F796" s="3">
        <v>5906.7880460484403</v>
      </c>
      <c r="G796" s="3">
        <v>5906.7880460484403</v>
      </c>
      <c r="H796" s="3">
        <v>618.10459907875304</v>
      </c>
      <c r="I796" s="3">
        <v>618.10459907875304</v>
      </c>
      <c r="J796" s="3">
        <v>618.10459907875304</v>
      </c>
      <c r="K796" s="3">
        <v>27.2386129789015</v>
      </c>
      <c r="L796" s="3">
        <v>27.2386129789015</v>
      </c>
      <c r="M796" s="3">
        <v>27.2386129789015</v>
      </c>
      <c r="N796" s="3">
        <v>590.86598609985197</v>
      </c>
      <c r="O796" s="3">
        <v>590.86598609985197</v>
      </c>
      <c r="P796" s="3">
        <v>590.86598609985197</v>
      </c>
      <c r="Q796" s="3">
        <v>0</v>
      </c>
      <c r="R796" s="3">
        <v>0</v>
      </c>
      <c r="S796" s="3">
        <v>0</v>
      </c>
      <c r="T796" s="4">
        <v>6524.89264512719</v>
      </c>
    </row>
    <row r="797" spans="1:20" x14ac:dyDescent="0.2">
      <c r="A797" s="3">
        <v>795</v>
      </c>
      <c r="B797" s="5">
        <v>43531</v>
      </c>
      <c r="C797" s="3">
        <v>5921.4377871041797</v>
      </c>
      <c r="D797" s="4">
        <v>789.79112375292198</v>
      </c>
      <c r="E797" s="4">
        <v>12137.148396946201</v>
      </c>
      <c r="F797" s="3">
        <v>5921.4377871041797</v>
      </c>
      <c r="G797" s="3">
        <v>5921.4377871041797</v>
      </c>
      <c r="H797" s="3">
        <v>580.34157617478695</v>
      </c>
      <c r="I797" s="3">
        <v>580.34157617478695</v>
      </c>
      <c r="J797" s="3">
        <v>580.34157617478695</v>
      </c>
      <c r="K797" s="3">
        <v>-41.688686911412503</v>
      </c>
      <c r="L797" s="3">
        <v>-41.688686911412503</v>
      </c>
      <c r="M797" s="3">
        <v>-41.688686911412503</v>
      </c>
      <c r="N797" s="3">
        <v>622.03026308619906</v>
      </c>
      <c r="O797" s="3">
        <v>622.03026308619906</v>
      </c>
      <c r="P797" s="3">
        <v>622.03026308619906</v>
      </c>
      <c r="Q797" s="3">
        <v>0</v>
      </c>
      <c r="R797" s="3">
        <v>0</v>
      </c>
      <c r="S797" s="3">
        <v>0</v>
      </c>
      <c r="T797" s="4">
        <v>6501.7793632789599</v>
      </c>
    </row>
    <row r="798" spans="1:20" x14ac:dyDescent="0.2">
      <c r="A798" s="3">
        <v>796</v>
      </c>
      <c r="B798" s="5">
        <v>43532</v>
      </c>
      <c r="C798" s="3">
        <v>5936.0875281599201</v>
      </c>
      <c r="D798" s="4">
        <v>1648.1468205199899</v>
      </c>
      <c r="E798" s="4">
        <v>12380.997534883199</v>
      </c>
      <c r="F798" s="3">
        <v>5936.0875281599201</v>
      </c>
      <c r="G798" s="3">
        <v>5936.0875281599201</v>
      </c>
      <c r="H798" s="3">
        <v>646.46774074281302</v>
      </c>
      <c r="I798" s="3">
        <v>646.46774074281302</v>
      </c>
      <c r="J798" s="3">
        <v>646.46774074281302</v>
      </c>
      <c r="K798" s="3">
        <v>-9.4212408816985196</v>
      </c>
      <c r="L798" s="3">
        <v>-9.4212408816985196</v>
      </c>
      <c r="M798" s="3">
        <v>-9.4212408816985196</v>
      </c>
      <c r="N798" s="3">
        <v>655.88898162451198</v>
      </c>
      <c r="O798" s="3">
        <v>655.88898162451198</v>
      </c>
      <c r="P798" s="3">
        <v>655.88898162451198</v>
      </c>
      <c r="Q798" s="3">
        <v>0</v>
      </c>
      <c r="R798" s="3">
        <v>0</v>
      </c>
      <c r="S798" s="3">
        <v>0</v>
      </c>
      <c r="T798" s="4">
        <v>6582.5552689027299</v>
      </c>
    </row>
    <row r="799" spans="1:20" x14ac:dyDescent="0.2">
      <c r="A799" s="3">
        <v>797</v>
      </c>
      <c r="B799" s="5">
        <v>43533</v>
      </c>
      <c r="C799" s="3">
        <v>5950.7372692156596</v>
      </c>
      <c r="D799" s="4">
        <v>985.31841405949501</v>
      </c>
      <c r="E799" s="4">
        <v>12214.569251818</v>
      </c>
      <c r="F799" s="3">
        <v>5950.7372692156596</v>
      </c>
      <c r="G799" s="3">
        <v>5950.7372692156596</v>
      </c>
      <c r="H799" s="3">
        <v>706.725745867618</v>
      </c>
      <c r="I799" s="3">
        <v>706.725745867618</v>
      </c>
      <c r="J799" s="3">
        <v>706.725745867618</v>
      </c>
      <c r="K799" s="3">
        <v>14.007316811690201</v>
      </c>
      <c r="L799" s="3">
        <v>14.007316811690201</v>
      </c>
      <c r="M799" s="3">
        <v>14.007316811690201</v>
      </c>
      <c r="N799" s="3">
        <v>692.71842905592803</v>
      </c>
      <c r="O799" s="3">
        <v>692.71842905592803</v>
      </c>
      <c r="P799" s="3">
        <v>692.71842905592803</v>
      </c>
      <c r="Q799" s="3">
        <v>0</v>
      </c>
      <c r="R799" s="3">
        <v>0</v>
      </c>
      <c r="S799" s="3">
        <v>0</v>
      </c>
      <c r="T799" s="4">
        <v>6657.46301508328</v>
      </c>
    </row>
    <row r="800" spans="1:20" x14ac:dyDescent="0.2">
      <c r="A800" s="3">
        <v>798</v>
      </c>
      <c r="B800" s="5">
        <v>43534</v>
      </c>
      <c r="C800" s="3">
        <v>5965.3870102714</v>
      </c>
      <c r="D800" s="4">
        <v>1207.0470658802301</v>
      </c>
      <c r="E800" s="4">
        <v>12278.865286333999</v>
      </c>
      <c r="F800" s="3">
        <v>5965.3870102714</v>
      </c>
      <c r="G800" s="3">
        <v>5965.3870102714</v>
      </c>
      <c r="H800" s="3">
        <v>721.97458947999496</v>
      </c>
      <c r="I800" s="3">
        <v>721.97458947999496</v>
      </c>
      <c r="J800" s="3">
        <v>721.97458947999496</v>
      </c>
      <c r="K800" s="3">
        <v>-10.658086249692399</v>
      </c>
      <c r="L800" s="3">
        <v>-10.658086249692399</v>
      </c>
      <c r="M800" s="3">
        <v>-10.658086249692399</v>
      </c>
      <c r="N800" s="3">
        <v>732.63267572968698</v>
      </c>
      <c r="O800" s="3">
        <v>732.63267572968698</v>
      </c>
      <c r="P800" s="3">
        <v>732.63267572968698</v>
      </c>
      <c r="Q800" s="3">
        <v>0</v>
      </c>
      <c r="R800" s="3">
        <v>0</v>
      </c>
      <c r="S800" s="3">
        <v>0</v>
      </c>
      <c r="T800" s="4">
        <v>6687.3615997513898</v>
      </c>
    </row>
    <row r="801" spans="1:20" x14ac:dyDescent="0.2">
      <c r="A801" s="3">
        <v>799</v>
      </c>
      <c r="B801" s="5">
        <v>43535</v>
      </c>
      <c r="C801" s="3">
        <v>5980.0367513271403</v>
      </c>
      <c r="D801" s="4">
        <v>1252.2879031749801</v>
      </c>
      <c r="E801" s="4">
        <v>12267.1317686201</v>
      </c>
      <c r="F801" s="3">
        <v>5980.0367513271403</v>
      </c>
      <c r="G801" s="3">
        <v>5980.0367513271403</v>
      </c>
      <c r="H801" s="3">
        <v>794.05331529492298</v>
      </c>
      <c r="I801" s="3">
        <v>794.05331529492298</v>
      </c>
      <c r="J801" s="3">
        <v>794.05331529492298</v>
      </c>
      <c r="K801" s="3">
        <v>18.467935572783201</v>
      </c>
      <c r="L801" s="3">
        <v>18.467935572783201</v>
      </c>
      <c r="M801" s="3">
        <v>18.467935572783201</v>
      </c>
      <c r="N801" s="3">
        <v>775.58537972214003</v>
      </c>
      <c r="O801" s="3">
        <v>775.58537972214003</v>
      </c>
      <c r="P801" s="3">
        <v>775.58537972214003</v>
      </c>
      <c r="Q801" s="3">
        <v>0</v>
      </c>
      <c r="R801" s="3">
        <v>0</v>
      </c>
      <c r="S801" s="3">
        <v>0</v>
      </c>
      <c r="T801" s="4">
        <v>6774.0900666220596</v>
      </c>
    </row>
    <row r="802" spans="1:20" x14ac:dyDescent="0.2">
      <c r="A802" s="3">
        <v>800</v>
      </c>
      <c r="B802" s="5">
        <v>43536</v>
      </c>
      <c r="C802" s="3">
        <v>5994.6864923828798</v>
      </c>
      <c r="D802" s="4">
        <v>1109.0423988544801</v>
      </c>
      <c r="E802" s="4">
        <v>11920.9317892365</v>
      </c>
      <c r="F802" s="3">
        <v>5994.6864923828798</v>
      </c>
      <c r="G802" s="3">
        <v>5994.6864923828798</v>
      </c>
      <c r="H802" s="3">
        <v>823.43035037636605</v>
      </c>
      <c r="I802" s="3">
        <v>823.43035037636605</v>
      </c>
      <c r="J802" s="3">
        <v>823.43035037636605</v>
      </c>
      <c r="K802" s="3">
        <v>2.0541486792949701</v>
      </c>
      <c r="L802" s="3">
        <v>2.0541486792949701</v>
      </c>
      <c r="M802" s="3">
        <v>2.0541486792949701</v>
      </c>
      <c r="N802" s="3">
        <v>821.376201697071</v>
      </c>
      <c r="O802" s="3">
        <v>821.376201697071</v>
      </c>
      <c r="P802" s="3">
        <v>821.376201697071</v>
      </c>
      <c r="Q802" s="3">
        <v>0</v>
      </c>
      <c r="R802" s="3">
        <v>0</v>
      </c>
      <c r="S802" s="3">
        <v>0</v>
      </c>
      <c r="T802" s="4">
        <v>6818.1168427592502</v>
      </c>
    </row>
    <row r="803" spans="1:20" x14ac:dyDescent="0.2">
      <c r="A803" s="3">
        <v>801</v>
      </c>
      <c r="B803" s="5">
        <v>43537</v>
      </c>
      <c r="C803" s="3">
        <v>6009.3362334386202</v>
      </c>
      <c r="D803" s="4">
        <v>1377.0457499971899</v>
      </c>
      <c r="E803" s="4">
        <v>12688.066626108801</v>
      </c>
      <c r="F803" s="3">
        <v>6009.3362334386202</v>
      </c>
      <c r="G803" s="3">
        <v>6009.3362334386202</v>
      </c>
      <c r="H803" s="3">
        <v>896.90016102567097</v>
      </c>
      <c r="I803" s="3">
        <v>896.90016102567097</v>
      </c>
      <c r="J803" s="3">
        <v>896.90016102567097</v>
      </c>
      <c r="K803" s="3">
        <v>27.238612978860399</v>
      </c>
      <c r="L803" s="3">
        <v>27.238612978860399</v>
      </c>
      <c r="M803" s="3">
        <v>27.238612978860399</v>
      </c>
      <c r="N803" s="3">
        <v>869.66154804681105</v>
      </c>
      <c r="O803" s="3">
        <v>869.66154804681105</v>
      </c>
      <c r="P803" s="3">
        <v>869.66154804681105</v>
      </c>
      <c r="Q803" s="3">
        <v>0</v>
      </c>
      <c r="R803" s="3">
        <v>0</v>
      </c>
      <c r="S803" s="3">
        <v>0</v>
      </c>
      <c r="T803" s="4">
        <v>6906.2363944642902</v>
      </c>
    </row>
    <row r="804" spans="1:20" x14ac:dyDescent="0.2">
      <c r="A804" s="3">
        <v>802</v>
      </c>
      <c r="B804" s="5">
        <v>43538</v>
      </c>
      <c r="C804" s="3">
        <v>6023.9859744943597</v>
      </c>
      <c r="D804" s="4">
        <v>1495.40422001105</v>
      </c>
      <c r="E804" s="4">
        <v>12345.328669362199</v>
      </c>
      <c r="F804" s="3">
        <v>6023.9859744943597</v>
      </c>
      <c r="G804" s="3">
        <v>6023.9859744943597</v>
      </c>
      <c r="H804" s="3">
        <v>878.28056590500103</v>
      </c>
      <c r="I804" s="3">
        <v>878.28056590500103</v>
      </c>
      <c r="J804" s="3">
        <v>878.28056590500103</v>
      </c>
      <c r="K804" s="3">
        <v>-41.688686911511098</v>
      </c>
      <c r="L804" s="3">
        <v>-41.688686911511098</v>
      </c>
      <c r="M804" s="3">
        <v>-41.688686911511098</v>
      </c>
      <c r="N804" s="3">
        <v>919.96925281651295</v>
      </c>
      <c r="O804" s="3">
        <v>919.96925281651295</v>
      </c>
      <c r="P804" s="3">
        <v>919.96925281651295</v>
      </c>
      <c r="Q804" s="3">
        <v>0</v>
      </c>
      <c r="R804" s="3">
        <v>0</v>
      </c>
      <c r="S804" s="3">
        <v>0</v>
      </c>
      <c r="T804" s="4">
        <v>6902.2665403993697</v>
      </c>
    </row>
    <row r="805" spans="1:20" x14ac:dyDescent="0.2">
      <c r="A805" s="3">
        <v>803</v>
      </c>
      <c r="B805" s="5">
        <v>43539</v>
      </c>
      <c r="C805" s="3">
        <v>6038.6357155501</v>
      </c>
      <c r="D805" s="4">
        <v>1593.9719923954499</v>
      </c>
      <c r="E805" s="4">
        <v>12600.667092190401</v>
      </c>
      <c r="F805" s="3">
        <v>6038.6357155501</v>
      </c>
      <c r="G805" s="3">
        <v>6038.6357155501</v>
      </c>
      <c r="H805" s="3">
        <v>962.295472331317</v>
      </c>
      <c r="I805" s="3">
        <v>962.295472331317</v>
      </c>
      <c r="J805" s="3">
        <v>962.295472331317</v>
      </c>
      <c r="K805" s="3">
        <v>-9.4212408816966509</v>
      </c>
      <c r="L805" s="3">
        <v>-9.4212408816966509</v>
      </c>
      <c r="M805" s="3">
        <v>-9.4212408816966509</v>
      </c>
      <c r="N805" s="3">
        <v>971.71671321301403</v>
      </c>
      <c r="O805" s="3">
        <v>971.71671321301403</v>
      </c>
      <c r="P805" s="3">
        <v>971.71671321301403</v>
      </c>
      <c r="Q805" s="3">
        <v>0</v>
      </c>
      <c r="R805" s="3">
        <v>0</v>
      </c>
      <c r="S805" s="3">
        <v>0</v>
      </c>
      <c r="T805" s="4">
        <v>7000.9311878814196</v>
      </c>
    </row>
    <row r="806" spans="1:20" x14ac:dyDescent="0.2">
      <c r="A806" s="3">
        <v>804</v>
      </c>
      <c r="B806" s="5">
        <v>43540</v>
      </c>
      <c r="C806" s="3">
        <v>6053.2854566058404</v>
      </c>
      <c r="D806" s="4">
        <v>1339.14843137202</v>
      </c>
      <c r="E806" s="4">
        <v>12913.987798165799</v>
      </c>
      <c r="F806" s="3">
        <v>6053.2854566058404</v>
      </c>
      <c r="G806" s="3">
        <v>6053.2854566058404</v>
      </c>
      <c r="H806" s="3">
        <v>1038.2392286903701</v>
      </c>
      <c r="I806" s="3">
        <v>1038.2392286903701</v>
      </c>
      <c r="J806" s="3">
        <v>1038.2392286903701</v>
      </c>
      <c r="K806" s="3">
        <v>14.007316811713901</v>
      </c>
      <c r="L806" s="3">
        <v>14.007316811713901</v>
      </c>
      <c r="M806" s="3">
        <v>14.007316811713901</v>
      </c>
      <c r="N806" s="3">
        <v>1024.23191187866</v>
      </c>
      <c r="O806" s="3">
        <v>1024.23191187866</v>
      </c>
      <c r="P806" s="3">
        <v>1024.23191187866</v>
      </c>
      <c r="Q806" s="3">
        <v>0</v>
      </c>
      <c r="R806" s="3">
        <v>0</v>
      </c>
      <c r="S806" s="3">
        <v>0</v>
      </c>
      <c r="T806" s="4">
        <v>7091.52468529622</v>
      </c>
    </row>
    <row r="807" spans="1:20" x14ac:dyDescent="0.2">
      <c r="A807" s="3">
        <v>805</v>
      </c>
      <c r="B807" s="5">
        <v>43541</v>
      </c>
      <c r="C807" s="3">
        <v>6067.9351976615899</v>
      </c>
      <c r="D807" s="4">
        <v>1744.74034944409</v>
      </c>
      <c r="E807" s="4">
        <v>12459.331185713199</v>
      </c>
      <c r="F807" s="3">
        <v>6067.9351976615899</v>
      </c>
      <c r="G807" s="3">
        <v>6067.9351976615899</v>
      </c>
      <c r="H807" s="3">
        <v>1066.1186071918601</v>
      </c>
      <c r="I807" s="3">
        <v>1066.1186071918601</v>
      </c>
      <c r="J807" s="3">
        <v>1066.1186071918601</v>
      </c>
      <c r="K807" s="3">
        <v>-10.658086249608001</v>
      </c>
      <c r="L807" s="3">
        <v>-10.658086249608001</v>
      </c>
      <c r="M807" s="3">
        <v>-10.658086249608001</v>
      </c>
      <c r="N807" s="3">
        <v>1076.7766934414699</v>
      </c>
      <c r="O807" s="3">
        <v>1076.7766934414699</v>
      </c>
      <c r="P807" s="3">
        <v>1076.7766934414699</v>
      </c>
      <c r="Q807" s="3">
        <v>0</v>
      </c>
      <c r="R807" s="3">
        <v>0</v>
      </c>
      <c r="S807" s="3">
        <v>0</v>
      </c>
      <c r="T807" s="4">
        <v>7134.0538048534499</v>
      </c>
    </row>
    <row r="808" spans="1:20" x14ac:dyDescent="0.2">
      <c r="A808" s="3">
        <v>806</v>
      </c>
      <c r="B808" s="5">
        <v>43542</v>
      </c>
      <c r="C808" s="3">
        <v>6082.5849387173303</v>
      </c>
      <c r="D808" s="4">
        <v>1294.97200908991</v>
      </c>
      <c r="E808" s="4">
        <v>12581.6004344704</v>
      </c>
      <c r="F808" s="3">
        <v>6082.5849387173303</v>
      </c>
      <c r="G808" s="3">
        <v>6082.5849387173303</v>
      </c>
      <c r="H808" s="3">
        <v>1147.0395500489201</v>
      </c>
      <c r="I808" s="3">
        <v>1147.0395500489201</v>
      </c>
      <c r="J808" s="3">
        <v>1147.0395500489201</v>
      </c>
      <c r="K808" s="3">
        <v>18.4679355727387</v>
      </c>
      <c r="L808" s="3">
        <v>18.4679355727387</v>
      </c>
      <c r="M808" s="3">
        <v>18.4679355727387</v>
      </c>
      <c r="N808" s="3">
        <v>1128.57161447618</v>
      </c>
      <c r="O808" s="3">
        <v>1128.57161447618</v>
      </c>
      <c r="P808" s="3">
        <v>1128.57161447618</v>
      </c>
      <c r="Q808" s="3">
        <v>0</v>
      </c>
      <c r="R808" s="3">
        <v>0</v>
      </c>
      <c r="S808" s="3">
        <v>0</v>
      </c>
      <c r="T808" s="4">
        <v>7229.6244887662497</v>
      </c>
    </row>
    <row r="809" spans="1:20" x14ac:dyDescent="0.2">
      <c r="A809" s="3">
        <v>807</v>
      </c>
      <c r="B809" s="5">
        <v>43543</v>
      </c>
      <c r="C809" s="3">
        <v>6097.2346797730697</v>
      </c>
      <c r="D809" s="4">
        <v>1608.92800283005</v>
      </c>
      <c r="E809" s="4">
        <v>12784.2169580028</v>
      </c>
      <c r="F809" s="3">
        <v>6097.2346797730697</v>
      </c>
      <c r="G809" s="3">
        <v>6097.2346797730697</v>
      </c>
      <c r="H809" s="3">
        <v>1180.8758045305101</v>
      </c>
      <c r="I809" s="3">
        <v>1180.8758045305101</v>
      </c>
      <c r="J809" s="3">
        <v>1180.8758045305101</v>
      </c>
      <c r="K809" s="3">
        <v>2.0541486792905301</v>
      </c>
      <c r="L809" s="3">
        <v>2.0541486792905301</v>
      </c>
      <c r="M809" s="3">
        <v>2.0541486792905301</v>
      </c>
      <c r="N809" s="3">
        <v>1178.8216558512199</v>
      </c>
      <c r="O809" s="3">
        <v>1178.8216558512199</v>
      </c>
      <c r="P809" s="3">
        <v>1178.8216558512199</v>
      </c>
      <c r="Q809" s="3">
        <v>0</v>
      </c>
      <c r="R809" s="3">
        <v>0</v>
      </c>
      <c r="S809" s="3">
        <v>0</v>
      </c>
      <c r="T809" s="4">
        <v>7278.1104843035801</v>
      </c>
    </row>
    <row r="810" spans="1:20" x14ac:dyDescent="0.2">
      <c r="A810" s="3">
        <v>808</v>
      </c>
      <c r="B810" s="5">
        <v>43544</v>
      </c>
      <c r="C810" s="3">
        <v>6111.8844208288101</v>
      </c>
      <c r="D810" s="4">
        <v>1515.3718069824699</v>
      </c>
      <c r="E810" s="4">
        <v>13176.733579248001</v>
      </c>
      <c r="F810" s="3">
        <v>6111.8844208288101</v>
      </c>
      <c r="G810" s="3">
        <v>6111.8844208288101</v>
      </c>
      <c r="H810" s="3">
        <v>1253.9806879484399</v>
      </c>
      <c r="I810" s="3">
        <v>1253.9806879484399</v>
      </c>
      <c r="J810" s="3">
        <v>1253.9806879484399</v>
      </c>
      <c r="K810" s="3">
        <v>27.238612978875199</v>
      </c>
      <c r="L810" s="3">
        <v>27.238612978875199</v>
      </c>
      <c r="M810" s="3">
        <v>27.238612978875199</v>
      </c>
      <c r="N810" s="3">
        <v>1226.74207496957</v>
      </c>
      <c r="O810" s="3">
        <v>1226.74207496957</v>
      </c>
      <c r="P810" s="3">
        <v>1226.74207496957</v>
      </c>
      <c r="Q810" s="3">
        <v>0</v>
      </c>
      <c r="R810" s="3">
        <v>0</v>
      </c>
      <c r="S810" s="3">
        <v>0</v>
      </c>
      <c r="T810" s="4">
        <v>7365.8651087772596</v>
      </c>
    </row>
    <row r="811" spans="1:20" x14ac:dyDescent="0.2">
      <c r="A811" s="3">
        <v>809</v>
      </c>
      <c r="B811" s="5">
        <v>43545</v>
      </c>
      <c r="C811" s="3">
        <v>6126.5341618845496</v>
      </c>
      <c r="D811" s="4">
        <v>1654.6565288096799</v>
      </c>
      <c r="E811" s="4">
        <v>12892.6575433249</v>
      </c>
      <c r="F811" s="3">
        <v>6126.5341618845496</v>
      </c>
      <c r="G811" s="3">
        <v>6126.5341618845496</v>
      </c>
      <c r="H811" s="3">
        <v>1229.89499566021</v>
      </c>
      <c r="I811" s="3">
        <v>1229.89499566021</v>
      </c>
      <c r="J811" s="3">
        <v>1229.89499566021</v>
      </c>
      <c r="K811" s="3">
        <v>-41.688686911352299</v>
      </c>
      <c r="L811" s="3">
        <v>-41.688686911352299</v>
      </c>
      <c r="M811" s="3">
        <v>-41.688686911352299</v>
      </c>
      <c r="N811" s="3">
        <v>1271.5836825715601</v>
      </c>
      <c r="O811" s="3">
        <v>1271.5836825715601</v>
      </c>
      <c r="P811" s="3">
        <v>1271.5836825715601</v>
      </c>
      <c r="Q811" s="3">
        <v>0</v>
      </c>
      <c r="R811" s="3">
        <v>0</v>
      </c>
      <c r="S811" s="3">
        <v>0</v>
      </c>
      <c r="T811" s="4">
        <v>7356.4291575447696</v>
      </c>
    </row>
    <row r="812" spans="1:20" x14ac:dyDescent="0.2">
      <c r="A812" s="3">
        <v>810</v>
      </c>
      <c r="B812" s="5">
        <v>43546</v>
      </c>
      <c r="C812" s="3">
        <v>6141.18390294029</v>
      </c>
      <c r="D812" s="4">
        <v>2138.6629158804099</v>
      </c>
      <c r="E812" s="4">
        <v>13038.4169348387</v>
      </c>
      <c r="F812" s="3">
        <v>6141.18390294029</v>
      </c>
      <c r="G812" s="3">
        <v>6141.18390294029</v>
      </c>
      <c r="H812" s="3">
        <v>1303.23561321839</v>
      </c>
      <c r="I812" s="3">
        <v>1303.23561321839</v>
      </c>
      <c r="J812" s="3">
        <v>1303.23561321839</v>
      </c>
      <c r="K812" s="3">
        <v>-9.4212408817052307</v>
      </c>
      <c r="L812" s="3">
        <v>-9.4212408817052307</v>
      </c>
      <c r="M812" s="3">
        <v>-9.4212408817052307</v>
      </c>
      <c r="N812" s="3">
        <v>1312.65685410009</v>
      </c>
      <c r="O812" s="3">
        <v>1312.65685410009</v>
      </c>
      <c r="P812" s="3">
        <v>1312.65685410009</v>
      </c>
      <c r="Q812" s="3">
        <v>0</v>
      </c>
      <c r="R812" s="3">
        <v>0</v>
      </c>
      <c r="S812" s="3">
        <v>0</v>
      </c>
      <c r="T812" s="4">
        <v>7444.4195161586804</v>
      </c>
    </row>
    <row r="813" spans="1:20" x14ac:dyDescent="0.2">
      <c r="A813" s="3">
        <v>811</v>
      </c>
      <c r="B813" s="5">
        <v>43547</v>
      </c>
      <c r="C813" s="3">
        <v>6155.8336439960303</v>
      </c>
      <c r="D813" s="4">
        <v>1989.2995777523399</v>
      </c>
      <c r="E813" s="4">
        <v>13226.450082269799</v>
      </c>
      <c r="F813" s="3">
        <v>6155.8336439960303</v>
      </c>
      <c r="G813" s="3">
        <v>6155.8336439960303</v>
      </c>
      <c r="H813" s="3">
        <v>1363.36094498837</v>
      </c>
      <c r="I813" s="3">
        <v>1363.36094498837</v>
      </c>
      <c r="J813" s="3">
        <v>1363.36094498837</v>
      </c>
      <c r="K813" s="3">
        <v>14.007316811754</v>
      </c>
      <c r="L813" s="3">
        <v>14.007316811754</v>
      </c>
      <c r="M813" s="3">
        <v>14.007316811754</v>
      </c>
      <c r="N813" s="3">
        <v>1349.3536281766101</v>
      </c>
      <c r="O813" s="3">
        <v>1349.3536281766101</v>
      </c>
      <c r="P813" s="3">
        <v>1349.3536281766101</v>
      </c>
      <c r="Q813" s="3">
        <v>0</v>
      </c>
      <c r="R813" s="3">
        <v>0</v>
      </c>
      <c r="S813" s="3">
        <v>0</v>
      </c>
      <c r="T813" s="4">
        <v>7519.1945889844101</v>
      </c>
    </row>
    <row r="814" spans="1:20" x14ac:dyDescent="0.2">
      <c r="A814" s="3">
        <v>812</v>
      </c>
      <c r="B814" s="5">
        <v>43548</v>
      </c>
      <c r="C814" s="3">
        <v>6170.4833850517698</v>
      </c>
      <c r="D814" s="4">
        <v>1639.5784129221299</v>
      </c>
      <c r="E814" s="4">
        <v>13463.7033232061</v>
      </c>
      <c r="F814" s="3">
        <v>6170.4833850517698</v>
      </c>
      <c r="G814" s="3">
        <v>6170.4833850517698</v>
      </c>
      <c r="H814" s="3">
        <v>1370.5092168976801</v>
      </c>
      <c r="I814" s="3">
        <v>1370.5092168976801</v>
      </c>
      <c r="J814" s="3">
        <v>1370.5092168976801</v>
      </c>
      <c r="K814" s="3">
        <v>-10.6580862496486</v>
      </c>
      <c r="L814" s="3">
        <v>-10.6580862496486</v>
      </c>
      <c r="M814" s="3">
        <v>-10.6580862496486</v>
      </c>
      <c r="N814" s="3">
        <v>1381.1673031473199</v>
      </c>
      <c r="O814" s="3">
        <v>1381.1673031473199</v>
      </c>
      <c r="P814" s="3">
        <v>1381.1673031473199</v>
      </c>
      <c r="Q814" s="3">
        <v>0</v>
      </c>
      <c r="R814" s="3">
        <v>0</v>
      </c>
      <c r="S814" s="3">
        <v>0</v>
      </c>
      <c r="T814" s="4">
        <v>7540.9926019494596</v>
      </c>
    </row>
    <row r="815" spans="1:20" x14ac:dyDescent="0.2">
      <c r="A815" s="3">
        <v>813</v>
      </c>
      <c r="B815" s="5">
        <v>43549</v>
      </c>
      <c r="C815" s="3">
        <v>6185.1331261075102</v>
      </c>
      <c r="D815" s="4">
        <v>2038.53758275925</v>
      </c>
      <c r="E815" s="4">
        <v>13146.526691499501</v>
      </c>
      <c r="F815" s="3">
        <v>6185.1331261075102</v>
      </c>
      <c r="G815" s="3">
        <v>6185.1331261075102</v>
      </c>
      <c r="H815" s="3">
        <v>1426.17695081888</v>
      </c>
      <c r="I815" s="3">
        <v>1426.17695081888</v>
      </c>
      <c r="J815" s="3">
        <v>1426.17695081888</v>
      </c>
      <c r="K815" s="3">
        <v>18.467935572845001</v>
      </c>
      <c r="L815" s="3">
        <v>18.467935572845001</v>
      </c>
      <c r="M815" s="3">
        <v>18.467935572845001</v>
      </c>
      <c r="N815" s="3">
        <v>1407.7090152460401</v>
      </c>
      <c r="O815" s="3">
        <v>1407.7090152460401</v>
      </c>
      <c r="P815" s="3">
        <v>1407.7090152460401</v>
      </c>
      <c r="Q815" s="3">
        <v>0</v>
      </c>
      <c r="R815" s="3">
        <v>0</v>
      </c>
      <c r="S815" s="3">
        <v>0</v>
      </c>
      <c r="T815" s="4">
        <v>7611.3100769264001</v>
      </c>
    </row>
    <row r="816" spans="1:20" x14ac:dyDescent="0.2">
      <c r="A816" s="3">
        <v>814</v>
      </c>
      <c r="B816" s="5">
        <v>43550</v>
      </c>
      <c r="C816" s="3">
        <v>6199.7828671632496</v>
      </c>
      <c r="D816" s="4">
        <v>1489.08789886511</v>
      </c>
      <c r="E816" s="4">
        <v>13262.686726711499</v>
      </c>
      <c r="F816" s="3">
        <v>6199.7828671632496</v>
      </c>
      <c r="G816" s="3">
        <v>6199.7828671632496</v>
      </c>
      <c r="H816" s="3">
        <v>1430.77501526936</v>
      </c>
      <c r="I816" s="3">
        <v>1430.77501526936</v>
      </c>
      <c r="J816" s="3">
        <v>1430.77501526936</v>
      </c>
      <c r="K816" s="3">
        <v>2.0541486792833301</v>
      </c>
      <c r="L816" s="3">
        <v>2.0541486792833301</v>
      </c>
      <c r="M816" s="3">
        <v>2.0541486792833301</v>
      </c>
      <c r="N816" s="3">
        <v>1428.72086659007</v>
      </c>
      <c r="O816" s="3">
        <v>1428.72086659007</v>
      </c>
      <c r="P816" s="3">
        <v>1428.72086659007</v>
      </c>
      <c r="Q816" s="3">
        <v>0</v>
      </c>
      <c r="R816" s="3">
        <v>0</v>
      </c>
      <c r="S816" s="3">
        <v>0</v>
      </c>
      <c r="T816" s="4">
        <v>7630.5578824326103</v>
      </c>
    </row>
    <row r="817" spans="1:20" x14ac:dyDescent="0.2">
      <c r="A817" s="3">
        <v>815</v>
      </c>
      <c r="B817" s="5">
        <v>43551</v>
      </c>
      <c r="C817" s="3">
        <v>6214.43260821899</v>
      </c>
      <c r="D817" s="4">
        <v>1970.61113493992</v>
      </c>
      <c r="E817" s="4">
        <v>13239.589234712101</v>
      </c>
      <c r="F817" s="3">
        <v>6214.43260821899</v>
      </c>
      <c r="G817" s="3">
        <v>6214.43260821899</v>
      </c>
      <c r="H817" s="3">
        <v>1471.32387870507</v>
      </c>
      <c r="I817" s="3">
        <v>1471.32387870507</v>
      </c>
      <c r="J817" s="3">
        <v>1471.32387870507</v>
      </c>
      <c r="K817" s="3">
        <v>27.238612978856299</v>
      </c>
      <c r="L817" s="3">
        <v>27.238612978856299</v>
      </c>
      <c r="M817" s="3">
        <v>27.238612978856299</v>
      </c>
      <c r="N817" s="3">
        <v>1444.0852657262101</v>
      </c>
      <c r="O817" s="3">
        <v>1444.0852657262101</v>
      </c>
      <c r="P817" s="3">
        <v>1444.0852657262101</v>
      </c>
      <c r="Q817" s="3">
        <v>0</v>
      </c>
      <c r="R817" s="3">
        <v>0</v>
      </c>
      <c r="S817" s="3">
        <v>0</v>
      </c>
      <c r="T817" s="4">
        <v>7685.7564869240696</v>
      </c>
    </row>
    <row r="818" spans="1:20" x14ac:dyDescent="0.2">
      <c r="A818" s="3">
        <v>816</v>
      </c>
      <c r="B818" s="5">
        <v>43552</v>
      </c>
      <c r="C818" s="3">
        <v>6229.0823492747304</v>
      </c>
      <c r="D818" s="4">
        <v>1860.7023732979401</v>
      </c>
      <c r="E818" s="4">
        <v>13033.6805710135</v>
      </c>
      <c r="F818" s="3">
        <v>6229.0823492747304</v>
      </c>
      <c r="G818" s="3">
        <v>6229.0823492747304</v>
      </c>
      <c r="H818" s="3">
        <v>1412.1415583180799</v>
      </c>
      <c r="I818" s="3">
        <v>1412.1415583180799</v>
      </c>
      <c r="J818" s="3">
        <v>1412.1415583180799</v>
      </c>
      <c r="K818" s="3">
        <v>-41.688686911450901</v>
      </c>
      <c r="L818" s="3">
        <v>-41.688686911450901</v>
      </c>
      <c r="M818" s="3">
        <v>-41.688686911450901</v>
      </c>
      <c r="N818" s="3">
        <v>1453.83024522953</v>
      </c>
      <c r="O818" s="3">
        <v>1453.83024522953</v>
      </c>
      <c r="P818" s="3">
        <v>1453.83024522953</v>
      </c>
      <c r="Q818" s="3">
        <v>0</v>
      </c>
      <c r="R818" s="3">
        <v>0</v>
      </c>
      <c r="S818" s="3">
        <v>0</v>
      </c>
      <c r="T818" s="4">
        <v>7641.2239075928201</v>
      </c>
    </row>
    <row r="819" spans="1:20" x14ac:dyDescent="0.2">
      <c r="A819" s="3">
        <v>817</v>
      </c>
      <c r="B819" s="5">
        <v>43553</v>
      </c>
      <c r="C819" s="3">
        <v>6243.7320903304799</v>
      </c>
      <c r="D819" s="4">
        <v>1955.9086513309801</v>
      </c>
      <c r="E819" s="4">
        <v>13088.234857691999</v>
      </c>
      <c r="F819" s="3">
        <v>6243.7320903304799</v>
      </c>
      <c r="G819" s="3">
        <v>6243.7320903304799</v>
      </c>
      <c r="H819" s="3">
        <v>1448.7093864185199</v>
      </c>
      <c r="I819" s="3">
        <v>1448.7093864185199</v>
      </c>
      <c r="J819" s="3">
        <v>1448.7093864185199</v>
      </c>
      <c r="K819" s="3">
        <v>-9.4212408815687105</v>
      </c>
      <c r="L819" s="3">
        <v>-9.4212408815687105</v>
      </c>
      <c r="M819" s="3">
        <v>-9.4212408815687105</v>
      </c>
      <c r="N819" s="3">
        <v>1458.1306273000901</v>
      </c>
      <c r="O819" s="3">
        <v>1458.1306273000901</v>
      </c>
      <c r="P819" s="3">
        <v>1458.1306273000901</v>
      </c>
      <c r="Q819" s="3">
        <v>0</v>
      </c>
      <c r="R819" s="3">
        <v>0</v>
      </c>
      <c r="S819" s="3">
        <v>0</v>
      </c>
      <c r="T819" s="4">
        <v>7692.4414767489998</v>
      </c>
    </row>
    <row r="820" spans="1:20" x14ac:dyDescent="0.2">
      <c r="A820" s="3">
        <v>818</v>
      </c>
      <c r="B820" s="5">
        <v>43554</v>
      </c>
      <c r="C820" s="3">
        <v>6258.3818313862203</v>
      </c>
      <c r="D820" s="4">
        <v>2308.7801123244499</v>
      </c>
      <c r="E820" s="4">
        <v>13141.5031923565</v>
      </c>
      <c r="F820" s="3">
        <v>6258.3818313862203</v>
      </c>
      <c r="G820" s="3">
        <v>6258.3818313862203</v>
      </c>
      <c r="H820" s="3">
        <v>1471.3123335052001</v>
      </c>
      <c r="I820" s="3">
        <v>1471.3123335052001</v>
      </c>
      <c r="J820" s="3">
        <v>1471.3123335052001</v>
      </c>
      <c r="K820" s="3">
        <v>14.0073168117941</v>
      </c>
      <c r="L820" s="3">
        <v>14.0073168117941</v>
      </c>
      <c r="M820" s="3">
        <v>14.0073168117941</v>
      </c>
      <c r="N820" s="3">
        <v>1457.3050166934099</v>
      </c>
      <c r="O820" s="3">
        <v>1457.3050166934099</v>
      </c>
      <c r="P820" s="3">
        <v>1457.3050166934099</v>
      </c>
      <c r="Q820" s="3">
        <v>0</v>
      </c>
      <c r="R820" s="3">
        <v>0</v>
      </c>
      <c r="S820" s="3">
        <v>0</v>
      </c>
      <c r="T820" s="4">
        <v>7729.6941648914299</v>
      </c>
    </row>
    <row r="821" spans="1:20" x14ac:dyDescent="0.2">
      <c r="A821" s="3">
        <v>819</v>
      </c>
      <c r="B821" s="5">
        <v>43555</v>
      </c>
      <c r="C821" s="3">
        <v>6273.0315724419597</v>
      </c>
      <c r="D821" s="4">
        <v>2141.61972974423</v>
      </c>
      <c r="E821" s="4">
        <v>13415.565296626</v>
      </c>
      <c r="F821" s="3">
        <v>6273.0315724419597</v>
      </c>
      <c r="G821" s="3">
        <v>6273.0315724419597</v>
      </c>
      <c r="H821" s="3">
        <v>1441.1506216791499</v>
      </c>
      <c r="I821" s="3">
        <v>1441.1506216791499</v>
      </c>
      <c r="J821" s="3">
        <v>1441.1506216791499</v>
      </c>
      <c r="K821" s="3">
        <v>-10.658086249564199</v>
      </c>
      <c r="L821" s="3">
        <v>-10.658086249564199</v>
      </c>
      <c r="M821" s="3">
        <v>-10.658086249564199</v>
      </c>
      <c r="N821" s="3">
        <v>1451.80870792871</v>
      </c>
      <c r="O821" s="3">
        <v>1451.80870792871</v>
      </c>
      <c r="P821" s="3">
        <v>1451.80870792871</v>
      </c>
      <c r="Q821" s="3">
        <v>0</v>
      </c>
      <c r="R821" s="3">
        <v>0</v>
      </c>
      <c r="S821" s="3">
        <v>0</v>
      </c>
      <c r="T821" s="4">
        <v>7714.1821941211101</v>
      </c>
    </row>
    <row r="822" spans="1:20" x14ac:dyDescent="0.2">
      <c r="A822" s="3">
        <v>820</v>
      </c>
      <c r="B822" s="5">
        <v>43556</v>
      </c>
      <c r="C822" s="3">
        <v>6287.6813134977001</v>
      </c>
      <c r="D822" s="4">
        <v>2331.7160921884702</v>
      </c>
      <c r="E822" s="4">
        <v>13051.7909943839</v>
      </c>
      <c r="F822" s="3">
        <v>6287.6813134977001</v>
      </c>
      <c r="G822" s="3">
        <v>6287.6813134977001</v>
      </c>
      <c r="H822" s="3">
        <v>1460.69063349762</v>
      </c>
      <c r="I822" s="3">
        <v>1460.69063349762</v>
      </c>
      <c r="J822" s="3">
        <v>1460.69063349762</v>
      </c>
      <c r="K822" s="3">
        <v>18.467935572725001</v>
      </c>
      <c r="L822" s="3">
        <v>18.467935572725001</v>
      </c>
      <c r="M822" s="3">
        <v>18.467935572725001</v>
      </c>
      <c r="N822" s="3">
        <v>1442.2226979249001</v>
      </c>
      <c r="O822" s="3">
        <v>1442.2226979249001</v>
      </c>
      <c r="P822" s="3">
        <v>1442.2226979249001</v>
      </c>
      <c r="Q822" s="3">
        <v>0</v>
      </c>
      <c r="R822" s="3">
        <v>0</v>
      </c>
      <c r="S822" s="3">
        <v>0</v>
      </c>
      <c r="T822" s="4">
        <v>7748.3719469953303</v>
      </c>
    </row>
    <row r="823" spans="1:20" x14ac:dyDescent="0.2">
      <c r="A823" s="3">
        <v>821</v>
      </c>
      <c r="B823" s="5">
        <v>43557</v>
      </c>
      <c r="C823" s="3">
        <v>6302.3310545534396</v>
      </c>
      <c r="D823" s="4">
        <v>2350.2792144926002</v>
      </c>
      <c r="E823" s="4">
        <v>13118.5341687206</v>
      </c>
      <c r="F823" s="3">
        <v>6302.3310545534396</v>
      </c>
      <c r="G823" s="3">
        <v>6302.3310545534396</v>
      </c>
      <c r="H823" s="3">
        <v>1431.2932421565899</v>
      </c>
      <c r="I823" s="3">
        <v>1431.2932421565899</v>
      </c>
      <c r="J823" s="3">
        <v>1431.2932421565899</v>
      </c>
      <c r="K823" s="3">
        <v>2.0541486792897401</v>
      </c>
      <c r="L823" s="3">
        <v>2.0541486792897401</v>
      </c>
      <c r="M823" s="3">
        <v>2.0541486792897401</v>
      </c>
      <c r="N823" s="3">
        <v>1429.2390934773</v>
      </c>
      <c r="O823" s="3">
        <v>1429.2390934773</v>
      </c>
      <c r="P823" s="3">
        <v>1429.2390934773</v>
      </c>
      <c r="Q823" s="3">
        <v>0</v>
      </c>
      <c r="R823" s="3">
        <v>0</v>
      </c>
      <c r="S823" s="3">
        <v>0</v>
      </c>
      <c r="T823" s="4">
        <v>7733.6242967100397</v>
      </c>
    </row>
    <row r="824" spans="1:20" x14ac:dyDescent="0.2">
      <c r="A824" s="3">
        <v>822</v>
      </c>
      <c r="B824" s="5">
        <v>43558</v>
      </c>
      <c r="C824" s="3">
        <v>6316.9807956091799</v>
      </c>
      <c r="D824" s="4">
        <v>2329.72203526659</v>
      </c>
      <c r="E824" s="4">
        <v>13708.0013836407</v>
      </c>
      <c r="F824" s="3">
        <v>6316.9807956091799</v>
      </c>
      <c r="G824" s="3">
        <v>6316.9807956091799</v>
      </c>
      <c r="H824" s="3">
        <v>1440.8819059725399</v>
      </c>
      <c r="I824" s="3">
        <v>1440.8819059725399</v>
      </c>
      <c r="J824" s="3">
        <v>1440.8819059725399</v>
      </c>
      <c r="K824" s="3">
        <v>27.2386129788711</v>
      </c>
      <c r="L824" s="3">
        <v>27.2386129788711</v>
      </c>
      <c r="M824" s="3">
        <v>27.2386129788711</v>
      </c>
      <c r="N824" s="3">
        <v>1413.64329299366</v>
      </c>
      <c r="O824" s="3">
        <v>1413.64329299366</v>
      </c>
      <c r="P824" s="3">
        <v>1413.64329299366</v>
      </c>
      <c r="Q824" s="3">
        <v>0</v>
      </c>
      <c r="R824" s="3">
        <v>0</v>
      </c>
      <c r="S824" s="3">
        <v>0</v>
      </c>
      <c r="T824" s="4">
        <v>7757.8627015817201</v>
      </c>
    </row>
    <row r="825" spans="1:20" x14ac:dyDescent="0.2">
      <c r="A825" s="3">
        <v>823</v>
      </c>
      <c r="B825" s="5">
        <v>43559</v>
      </c>
      <c r="C825" s="3">
        <v>6331.6305366649203</v>
      </c>
      <c r="D825" s="4">
        <v>2120.3202581312198</v>
      </c>
      <c r="E825" s="4">
        <v>13598.348061675701</v>
      </c>
      <c r="F825" s="3">
        <v>6331.6305366649203</v>
      </c>
      <c r="G825" s="3">
        <v>6331.6305366649203</v>
      </c>
      <c r="H825" s="3">
        <v>1354.6047146708299</v>
      </c>
      <c r="I825" s="3">
        <v>1354.6047146708299</v>
      </c>
      <c r="J825" s="3">
        <v>1354.6047146708299</v>
      </c>
      <c r="K825" s="3">
        <v>-41.688686911437998</v>
      </c>
      <c r="L825" s="3">
        <v>-41.688686911437998</v>
      </c>
      <c r="M825" s="3">
        <v>-41.688686911437998</v>
      </c>
      <c r="N825" s="3">
        <v>1396.29340158226</v>
      </c>
      <c r="O825" s="3">
        <v>1396.29340158226</v>
      </c>
      <c r="P825" s="3">
        <v>1396.29340158226</v>
      </c>
      <c r="Q825" s="3">
        <v>0</v>
      </c>
      <c r="R825" s="3">
        <v>0</v>
      </c>
      <c r="S825" s="3">
        <v>0</v>
      </c>
      <c r="T825" s="4">
        <v>7686.23525133575</v>
      </c>
    </row>
    <row r="826" spans="1:20" x14ac:dyDescent="0.2">
      <c r="A826" s="3">
        <v>824</v>
      </c>
      <c r="B826" s="5">
        <v>43560</v>
      </c>
      <c r="C826" s="3">
        <v>6346.2802777206598</v>
      </c>
      <c r="D826" s="4">
        <v>2180.5723942314899</v>
      </c>
      <c r="E826" s="4">
        <v>13430.1872915239</v>
      </c>
      <c r="F826" s="3">
        <v>6346.2802777206598</v>
      </c>
      <c r="G826" s="3">
        <v>6346.2802777206598</v>
      </c>
      <c r="H826" s="3">
        <v>1368.6761652180601</v>
      </c>
      <c r="I826" s="3">
        <v>1368.6761652180601</v>
      </c>
      <c r="J826" s="3">
        <v>1368.6761652180601</v>
      </c>
      <c r="K826" s="3">
        <v>-9.4212408817223903</v>
      </c>
      <c r="L826" s="3">
        <v>-9.4212408817223903</v>
      </c>
      <c r="M826" s="3">
        <v>-9.4212408817223903</v>
      </c>
      <c r="N826" s="3">
        <v>1378.0974060997801</v>
      </c>
      <c r="O826" s="3">
        <v>1378.0974060997801</v>
      </c>
      <c r="P826" s="3">
        <v>1378.0974060997801</v>
      </c>
      <c r="Q826" s="3">
        <v>0</v>
      </c>
      <c r="R826" s="3">
        <v>0</v>
      </c>
      <c r="S826" s="3">
        <v>0</v>
      </c>
      <c r="T826" s="4">
        <v>7714.9564429387301</v>
      </c>
    </row>
    <row r="827" spans="1:20" x14ac:dyDescent="0.2">
      <c r="A827" s="3">
        <v>825</v>
      </c>
      <c r="B827" s="5">
        <v>43561</v>
      </c>
      <c r="C827" s="3">
        <v>6360.9300187764002</v>
      </c>
      <c r="D827" s="4">
        <v>2006.0403771419999</v>
      </c>
      <c r="E827" s="4">
        <v>13369.1943094732</v>
      </c>
      <c r="F827" s="3">
        <v>6360.9300187764002</v>
      </c>
      <c r="G827" s="3">
        <v>6360.9300187764002</v>
      </c>
      <c r="H827" s="3">
        <v>1373.99600751197</v>
      </c>
      <c r="I827" s="3">
        <v>1373.99600751197</v>
      </c>
      <c r="J827" s="3">
        <v>1373.99600751197</v>
      </c>
      <c r="K827" s="3">
        <v>14.007316811667801</v>
      </c>
      <c r="L827" s="3">
        <v>14.007316811667801</v>
      </c>
      <c r="M827" s="3">
        <v>14.007316811667801</v>
      </c>
      <c r="N827" s="3">
        <v>1359.9886907002999</v>
      </c>
      <c r="O827" s="3">
        <v>1359.9886907002999</v>
      </c>
      <c r="P827" s="3">
        <v>1359.9886907002999</v>
      </c>
      <c r="Q827" s="3">
        <v>0</v>
      </c>
      <c r="R827" s="3">
        <v>0</v>
      </c>
      <c r="S827" s="3">
        <v>0</v>
      </c>
      <c r="T827" s="4">
        <v>7734.9260262883799</v>
      </c>
    </row>
    <row r="828" spans="1:20" x14ac:dyDescent="0.2">
      <c r="A828" s="3">
        <v>826</v>
      </c>
      <c r="B828" s="5">
        <v>43562</v>
      </c>
      <c r="C828" s="3">
        <v>6375.5797598321496</v>
      </c>
      <c r="D828" s="4">
        <v>1906.7517991981299</v>
      </c>
      <c r="E828" s="4">
        <v>13254.546632248699</v>
      </c>
      <c r="F828" s="3">
        <v>6375.5797598321496</v>
      </c>
      <c r="G828" s="3">
        <v>6375.5797598321496</v>
      </c>
      <c r="H828" s="3">
        <v>1332.2424263538901</v>
      </c>
      <c r="I828" s="3">
        <v>1332.2424263538901</v>
      </c>
      <c r="J828" s="3">
        <v>1332.2424263538901</v>
      </c>
      <c r="K828" s="3">
        <v>-10.6580862496964</v>
      </c>
      <c r="L828" s="3">
        <v>-10.6580862496964</v>
      </c>
      <c r="M828" s="3">
        <v>-10.6580862496964</v>
      </c>
      <c r="N828" s="3">
        <v>1342.90051260358</v>
      </c>
      <c r="O828" s="3">
        <v>1342.90051260358</v>
      </c>
      <c r="P828" s="3">
        <v>1342.90051260358</v>
      </c>
      <c r="Q828" s="3">
        <v>0</v>
      </c>
      <c r="R828" s="3">
        <v>0</v>
      </c>
      <c r="S828" s="3">
        <v>0</v>
      </c>
      <c r="T828" s="4">
        <v>7707.8221861860402</v>
      </c>
    </row>
    <row r="829" spans="1:20" x14ac:dyDescent="0.2">
      <c r="A829" s="3">
        <v>827</v>
      </c>
      <c r="B829" s="5">
        <v>43563</v>
      </c>
      <c r="C829" s="3">
        <v>6390.22950088789</v>
      </c>
      <c r="D829" s="4">
        <v>2312.9337371552801</v>
      </c>
      <c r="E829" s="4">
        <v>13742.002127338301</v>
      </c>
      <c r="F829" s="3">
        <v>6390.22950088789</v>
      </c>
      <c r="G829" s="3">
        <v>6390.22950088789</v>
      </c>
      <c r="H829" s="3">
        <v>1346.2080171241601</v>
      </c>
      <c r="I829" s="3">
        <v>1346.2080171241601</v>
      </c>
      <c r="J829" s="3">
        <v>1346.2080171241601</v>
      </c>
      <c r="K829" s="3">
        <v>18.4679355726804</v>
      </c>
      <c r="L829" s="3">
        <v>18.4679355726804</v>
      </c>
      <c r="M829" s="3">
        <v>18.4679355726804</v>
      </c>
      <c r="N829" s="3">
        <v>1327.74008155148</v>
      </c>
      <c r="O829" s="3">
        <v>1327.74008155148</v>
      </c>
      <c r="P829" s="3">
        <v>1327.74008155148</v>
      </c>
      <c r="Q829" s="3">
        <v>0</v>
      </c>
      <c r="R829" s="3">
        <v>0</v>
      </c>
      <c r="S829" s="3">
        <v>0</v>
      </c>
      <c r="T829" s="4">
        <v>7736.4375180120496</v>
      </c>
    </row>
    <row r="830" spans="1:20" x14ac:dyDescent="0.2">
      <c r="A830" s="3">
        <v>828</v>
      </c>
      <c r="B830" s="5">
        <v>43564</v>
      </c>
      <c r="C830" s="3">
        <v>6404.8792419436304</v>
      </c>
      <c r="D830" s="4">
        <v>1947.8611323068201</v>
      </c>
      <c r="E830" s="4">
        <v>13303.9116692963</v>
      </c>
      <c r="F830" s="3">
        <v>6404.8792419436304</v>
      </c>
      <c r="G830" s="3">
        <v>6404.8792419436304</v>
      </c>
      <c r="H830" s="3">
        <v>1317.41704299045</v>
      </c>
      <c r="I830" s="3">
        <v>1317.41704299045</v>
      </c>
      <c r="J830" s="3">
        <v>1317.41704299045</v>
      </c>
      <c r="K830" s="3">
        <v>2.0541486792961599</v>
      </c>
      <c r="L830" s="3">
        <v>2.0541486792961599</v>
      </c>
      <c r="M830" s="3">
        <v>2.0541486792961599</v>
      </c>
      <c r="N830" s="3">
        <v>1315.3628943111501</v>
      </c>
      <c r="O830" s="3">
        <v>1315.3628943111501</v>
      </c>
      <c r="P830" s="3">
        <v>1315.3628943111501</v>
      </c>
      <c r="Q830" s="3">
        <v>0</v>
      </c>
      <c r="R830" s="3">
        <v>0</v>
      </c>
      <c r="S830" s="3">
        <v>0</v>
      </c>
      <c r="T830" s="4">
        <v>7722.2962849340802</v>
      </c>
    </row>
    <row r="831" spans="1:20" x14ac:dyDescent="0.2">
      <c r="A831" s="3">
        <v>829</v>
      </c>
      <c r="B831" s="5">
        <v>43565</v>
      </c>
      <c r="C831" s="3">
        <v>6419.5289829993699</v>
      </c>
      <c r="D831" s="4">
        <v>1977.22591940148</v>
      </c>
      <c r="E831" s="4">
        <v>13104.163874358601</v>
      </c>
      <c r="F831" s="3">
        <v>6419.5289829993699</v>
      </c>
      <c r="G831" s="3">
        <v>6419.5289829993699</v>
      </c>
      <c r="H831" s="3">
        <v>1333.78658069372</v>
      </c>
      <c r="I831" s="3">
        <v>1333.78658069372</v>
      </c>
      <c r="J831" s="3">
        <v>1333.78658069372</v>
      </c>
      <c r="K831" s="3">
        <v>27.238612978830002</v>
      </c>
      <c r="L831" s="3">
        <v>27.238612978830002</v>
      </c>
      <c r="M831" s="3">
        <v>27.238612978830002</v>
      </c>
      <c r="N831" s="3">
        <v>1306.5479677148901</v>
      </c>
      <c r="O831" s="3">
        <v>1306.5479677148901</v>
      </c>
      <c r="P831" s="3">
        <v>1306.5479677148901</v>
      </c>
      <c r="Q831" s="3">
        <v>0</v>
      </c>
      <c r="R831" s="3">
        <v>0</v>
      </c>
      <c r="S831" s="3">
        <v>0</v>
      </c>
      <c r="T831" s="4">
        <v>7753.3155636930896</v>
      </c>
    </row>
    <row r="832" spans="1:20" x14ac:dyDescent="0.2">
      <c r="A832" s="3">
        <v>830</v>
      </c>
      <c r="B832" s="5">
        <v>43566</v>
      </c>
      <c r="C832" s="3">
        <v>6434.1787240551103</v>
      </c>
      <c r="D832" s="4">
        <v>2029.3784283259199</v>
      </c>
      <c r="E832" s="4">
        <v>13116.194729503901</v>
      </c>
      <c r="F832" s="3">
        <v>6434.1787240551103</v>
      </c>
      <c r="G832" s="3">
        <v>6434.1787240551103</v>
      </c>
      <c r="H832" s="3">
        <v>1260.28590353442</v>
      </c>
      <c r="I832" s="3">
        <v>1260.28590353442</v>
      </c>
      <c r="J832" s="3">
        <v>1260.28590353442</v>
      </c>
      <c r="K832" s="3">
        <v>-41.688686911425002</v>
      </c>
      <c r="L832" s="3">
        <v>-41.688686911425002</v>
      </c>
      <c r="M832" s="3">
        <v>-41.688686911425002</v>
      </c>
      <c r="N832" s="3">
        <v>1301.97459044585</v>
      </c>
      <c r="O832" s="3">
        <v>1301.97459044585</v>
      </c>
      <c r="P832" s="3">
        <v>1301.97459044585</v>
      </c>
      <c r="Q832" s="3">
        <v>0</v>
      </c>
      <c r="R832" s="3">
        <v>0</v>
      </c>
      <c r="S832" s="3">
        <v>0</v>
      </c>
      <c r="T832" s="4">
        <v>7694.4646275895402</v>
      </c>
    </row>
    <row r="833" spans="1:20" x14ac:dyDescent="0.2">
      <c r="A833" s="3">
        <v>831</v>
      </c>
      <c r="B833" s="5">
        <v>43567</v>
      </c>
      <c r="C833" s="3">
        <v>6448.8284651108497</v>
      </c>
      <c r="D833" s="4">
        <v>2422.7617080519099</v>
      </c>
      <c r="E833" s="4">
        <v>13291.372602307199</v>
      </c>
      <c r="F833" s="3">
        <v>6448.8284651108497</v>
      </c>
      <c r="G833" s="3">
        <v>6448.8284651108497</v>
      </c>
      <c r="H833" s="3">
        <v>1292.77993500501</v>
      </c>
      <c r="I833" s="3">
        <v>1292.77993500501</v>
      </c>
      <c r="J833" s="3">
        <v>1292.77993500501</v>
      </c>
      <c r="K833" s="3">
        <v>-9.4212408816531994</v>
      </c>
      <c r="L833" s="3">
        <v>-9.4212408816531994</v>
      </c>
      <c r="M833" s="3">
        <v>-9.4212408816531994</v>
      </c>
      <c r="N833" s="3">
        <v>1302.2011758866599</v>
      </c>
      <c r="O833" s="3">
        <v>1302.2011758866599</v>
      </c>
      <c r="P833" s="3">
        <v>1302.2011758866599</v>
      </c>
      <c r="Q833" s="3">
        <v>0</v>
      </c>
      <c r="R833" s="3">
        <v>0</v>
      </c>
      <c r="S833" s="3">
        <v>0</v>
      </c>
      <c r="T833" s="4">
        <v>7741.6084001158597</v>
      </c>
    </row>
    <row r="834" spans="1:20" x14ac:dyDescent="0.2">
      <c r="A834" s="3">
        <v>832</v>
      </c>
      <c r="B834" s="5">
        <v>43568</v>
      </c>
      <c r="C834" s="3">
        <v>6463.4782061665901</v>
      </c>
      <c r="D834" s="4">
        <v>1878.62396042307</v>
      </c>
      <c r="E834" s="4">
        <v>13433.2327593679</v>
      </c>
      <c r="F834" s="3">
        <v>6463.4782061665901</v>
      </c>
      <c r="G834" s="3">
        <v>6463.4782061665901</v>
      </c>
      <c r="H834" s="3">
        <v>1321.6540637238199</v>
      </c>
      <c r="I834" s="3">
        <v>1321.6540637238199</v>
      </c>
      <c r="J834" s="3">
        <v>1321.6540637238199</v>
      </c>
      <c r="K834" s="3">
        <v>14.0073168118578</v>
      </c>
      <c r="L834" s="3">
        <v>14.0073168118578</v>
      </c>
      <c r="M834" s="3">
        <v>14.0073168118578</v>
      </c>
      <c r="N834" s="3">
        <v>1307.64674691197</v>
      </c>
      <c r="O834" s="3">
        <v>1307.64674691197</v>
      </c>
      <c r="P834" s="3">
        <v>1307.64674691197</v>
      </c>
      <c r="Q834" s="3">
        <v>0</v>
      </c>
      <c r="R834" s="3">
        <v>0</v>
      </c>
      <c r="S834" s="3">
        <v>0</v>
      </c>
      <c r="T834" s="4">
        <v>7785.1322698904196</v>
      </c>
    </row>
    <row r="835" spans="1:20" x14ac:dyDescent="0.2">
      <c r="A835" s="3">
        <v>833</v>
      </c>
      <c r="B835" s="5">
        <v>43569</v>
      </c>
      <c r="C835" s="3">
        <v>6478.1279472223296</v>
      </c>
      <c r="D835" s="4">
        <v>2082.7812683490802</v>
      </c>
      <c r="E835" s="4">
        <v>13715.448444010801</v>
      </c>
      <c r="F835" s="3">
        <v>6478.1279472223296</v>
      </c>
      <c r="G835" s="3">
        <v>6478.1279472223296</v>
      </c>
      <c r="H835" s="3">
        <v>1307.9174336973699</v>
      </c>
      <c r="I835" s="3">
        <v>1307.9174336973699</v>
      </c>
      <c r="J835" s="3">
        <v>1307.9174336973699</v>
      </c>
      <c r="K835" s="3">
        <v>-10.658086249611999</v>
      </c>
      <c r="L835" s="3">
        <v>-10.658086249611999</v>
      </c>
      <c r="M835" s="3">
        <v>-10.658086249611999</v>
      </c>
      <c r="N835" s="3">
        <v>1318.57551994698</v>
      </c>
      <c r="O835" s="3">
        <v>1318.57551994698</v>
      </c>
      <c r="P835" s="3">
        <v>1318.57551994698</v>
      </c>
      <c r="Q835" s="3">
        <v>0</v>
      </c>
      <c r="R835" s="3">
        <v>0</v>
      </c>
      <c r="S835" s="3">
        <v>0</v>
      </c>
      <c r="T835" s="4">
        <v>7786.0453809197097</v>
      </c>
    </row>
    <row r="836" spans="1:20" x14ac:dyDescent="0.2">
      <c r="A836" s="3">
        <v>834</v>
      </c>
      <c r="B836" s="5">
        <v>43570</v>
      </c>
      <c r="C836" s="3">
        <v>6492.7776882780699</v>
      </c>
      <c r="D836" s="4">
        <v>2231.0169741182399</v>
      </c>
      <c r="E836" s="4">
        <v>13117.8231967928</v>
      </c>
      <c r="F836" s="3">
        <v>6492.7776882780699</v>
      </c>
      <c r="G836" s="3">
        <v>6492.7776882780699</v>
      </c>
      <c r="H836" s="3">
        <v>1353.5529171281801</v>
      </c>
      <c r="I836" s="3">
        <v>1353.5529171281801</v>
      </c>
      <c r="J836" s="3">
        <v>1353.5529171281801</v>
      </c>
      <c r="K836" s="3">
        <v>18.467935572786701</v>
      </c>
      <c r="L836" s="3">
        <v>18.467935572786701</v>
      </c>
      <c r="M836" s="3">
        <v>18.467935572786701</v>
      </c>
      <c r="N836" s="3">
        <v>1335.0849815554</v>
      </c>
      <c r="O836" s="3">
        <v>1335.0849815554</v>
      </c>
      <c r="P836" s="3">
        <v>1335.0849815554</v>
      </c>
      <c r="Q836" s="3">
        <v>0</v>
      </c>
      <c r="R836" s="3">
        <v>0</v>
      </c>
      <c r="S836" s="3">
        <v>0</v>
      </c>
      <c r="T836" s="4">
        <v>7846.3306054062596</v>
      </c>
    </row>
    <row r="837" spans="1:20" x14ac:dyDescent="0.2">
      <c r="A837" s="3">
        <v>835</v>
      </c>
      <c r="B837" s="5">
        <v>43571</v>
      </c>
      <c r="C837" s="3">
        <v>6507.4274293338103</v>
      </c>
      <c r="D837" s="4">
        <v>1911.1555532367399</v>
      </c>
      <c r="E837" s="4">
        <v>13630.980017067301</v>
      </c>
      <c r="F837" s="3">
        <v>6507.4274293338103</v>
      </c>
      <c r="G837" s="3">
        <v>6507.4274293338103</v>
      </c>
      <c r="H837" s="3">
        <v>1359.1519168331499</v>
      </c>
      <c r="I837" s="3">
        <v>1359.1519168331499</v>
      </c>
      <c r="J837" s="3">
        <v>1359.1519168331499</v>
      </c>
      <c r="K837" s="3">
        <v>2.0541486793025698</v>
      </c>
      <c r="L837" s="3">
        <v>2.0541486793025698</v>
      </c>
      <c r="M837" s="3">
        <v>2.0541486793025698</v>
      </c>
      <c r="N837" s="3">
        <v>1357.09776815385</v>
      </c>
      <c r="O837" s="3">
        <v>1357.09776815385</v>
      </c>
      <c r="P837" s="3">
        <v>1357.09776815385</v>
      </c>
      <c r="Q837" s="3">
        <v>0</v>
      </c>
      <c r="R837" s="3">
        <v>0</v>
      </c>
      <c r="S837" s="3">
        <v>0</v>
      </c>
      <c r="T837" s="4">
        <v>7866.57934616697</v>
      </c>
    </row>
    <row r="838" spans="1:20" x14ac:dyDescent="0.2">
      <c r="A838" s="3">
        <v>836</v>
      </c>
      <c r="B838" s="5">
        <v>43572</v>
      </c>
      <c r="C838" s="3">
        <v>6522.0771703895498</v>
      </c>
      <c r="D838" s="4">
        <v>2685.8262780479499</v>
      </c>
      <c r="E838" s="4">
        <v>13679.6722393006</v>
      </c>
      <c r="F838" s="3">
        <v>6522.0771703895498</v>
      </c>
      <c r="G838" s="3">
        <v>6522.0771703895498</v>
      </c>
      <c r="H838" s="3">
        <v>1411.59618317882</v>
      </c>
      <c r="I838" s="3">
        <v>1411.59618317882</v>
      </c>
      <c r="J838" s="3">
        <v>1411.59618317882</v>
      </c>
      <c r="K838" s="3">
        <v>27.238612978922902</v>
      </c>
      <c r="L838" s="3">
        <v>27.238612978922902</v>
      </c>
      <c r="M838" s="3">
        <v>27.238612978922902</v>
      </c>
      <c r="N838" s="3">
        <v>1384.3575701999</v>
      </c>
      <c r="O838" s="3">
        <v>1384.3575701999</v>
      </c>
      <c r="P838" s="3">
        <v>1384.3575701999</v>
      </c>
      <c r="Q838" s="3">
        <v>0</v>
      </c>
      <c r="R838" s="3">
        <v>0</v>
      </c>
      <c r="S838" s="3">
        <v>0</v>
      </c>
      <c r="T838" s="4">
        <v>7933.6733535683798</v>
      </c>
    </row>
    <row r="839" spans="1:20" x14ac:dyDescent="0.2">
      <c r="A839" s="3">
        <v>837</v>
      </c>
      <c r="B839" s="5">
        <v>43573</v>
      </c>
      <c r="C839" s="3">
        <v>6536.7269114453002</v>
      </c>
      <c r="D839" s="4">
        <v>2517.0585571269899</v>
      </c>
      <c r="E839" s="4">
        <v>13715.729954340301</v>
      </c>
      <c r="F839" s="3">
        <v>6536.7269114453002</v>
      </c>
      <c r="G839" s="3">
        <v>6536.7269114453002</v>
      </c>
      <c r="H839" s="3">
        <v>1374.7405016006401</v>
      </c>
      <c r="I839" s="3">
        <v>1374.7405016006401</v>
      </c>
      <c r="J839" s="3">
        <v>1374.7405016006401</v>
      </c>
      <c r="K839" s="3">
        <v>-41.688686911343503</v>
      </c>
      <c r="L839" s="3">
        <v>-41.688686911343503</v>
      </c>
      <c r="M839" s="3">
        <v>-41.688686911343503</v>
      </c>
      <c r="N839" s="3">
        <v>1416.4291885119801</v>
      </c>
      <c r="O839" s="3">
        <v>1416.4291885119801</v>
      </c>
      <c r="P839" s="3">
        <v>1416.4291885119801</v>
      </c>
      <c r="Q839" s="3">
        <v>0</v>
      </c>
      <c r="R839" s="3">
        <v>0</v>
      </c>
      <c r="S839" s="3">
        <v>0</v>
      </c>
      <c r="T839" s="4">
        <v>7911.4674130459398</v>
      </c>
    </row>
    <row r="840" spans="1:20" x14ac:dyDescent="0.2">
      <c r="A840" s="3">
        <v>838</v>
      </c>
      <c r="B840" s="5">
        <v>43574</v>
      </c>
      <c r="C840" s="3">
        <v>6551.3766525010396</v>
      </c>
      <c r="D840" s="4">
        <v>2436.6345649652399</v>
      </c>
      <c r="E840" s="4">
        <v>13246.3987855713</v>
      </c>
      <c r="F840" s="3">
        <v>6551.3766525010396</v>
      </c>
      <c r="G840" s="3">
        <v>6551.3766525010396</v>
      </c>
      <c r="H840" s="3">
        <v>1443.2815335960399</v>
      </c>
      <c r="I840" s="3">
        <v>1443.2815335960399</v>
      </c>
      <c r="J840" s="3">
        <v>1443.2815335960399</v>
      </c>
      <c r="K840" s="3">
        <v>-9.4212408815166899</v>
      </c>
      <c r="L840" s="3">
        <v>-9.4212408815166899</v>
      </c>
      <c r="M840" s="3">
        <v>-9.4212408815166899</v>
      </c>
      <c r="N840" s="3">
        <v>1452.7027744775601</v>
      </c>
      <c r="O840" s="3">
        <v>1452.7027744775601</v>
      </c>
      <c r="P840" s="3">
        <v>1452.7027744775601</v>
      </c>
      <c r="Q840" s="3">
        <v>0</v>
      </c>
      <c r="R840" s="3">
        <v>0</v>
      </c>
      <c r="S840" s="3">
        <v>0</v>
      </c>
      <c r="T840" s="4">
        <v>7994.65818609708</v>
      </c>
    </row>
    <row r="841" spans="1:20" x14ac:dyDescent="0.2">
      <c r="A841" s="3">
        <v>839</v>
      </c>
      <c r="B841" s="5">
        <v>43575</v>
      </c>
      <c r="C841" s="3">
        <v>6566.02639355678</v>
      </c>
      <c r="D841" s="4">
        <v>2363.6875122102601</v>
      </c>
      <c r="E841" s="4">
        <v>13619.498821404801</v>
      </c>
      <c r="F841" s="3">
        <v>6566.02639355678</v>
      </c>
      <c r="G841" s="3">
        <v>6566.02639355678</v>
      </c>
      <c r="H841" s="3">
        <v>1506.40950680169</v>
      </c>
      <c r="I841" s="3">
        <v>1506.40950680169</v>
      </c>
      <c r="J841" s="3">
        <v>1506.40950680169</v>
      </c>
      <c r="K841" s="3">
        <v>14.007316811748</v>
      </c>
      <c r="L841" s="3">
        <v>14.007316811748</v>
      </c>
      <c r="M841" s="3">
        <v>14.007316811748</v>
      </c>
      <c r="N841" s="3">
        <v>1492.4021899899501</v>
      </c>
      <c r="O841" s="3">
        <v>1492.4021899899501</v>
      </c>
      <c r="P841" s="3">
        <v>1492.4021899899501</v>
      </c>
      <c r="Q841" s="3">
        <v>0</v>
      </c>
      <c r="R841" s="3">
        <v>0</v>
      </c>
      <c r="S841" s="3">
        <v>0</v>
      </c>
      <c r="T841" s="4">
        <v>8072.4359003584796</v>
      </c>
    </row>
    <row r="842" spans="1:20" x14ac:dyDescent="0.2">
      <c r="A842" s="3">
        <v>840</v>
      </c>
      <c r="B842" s="5">
        <v>43576</v>
      </c>
      <c r="C842" s="3">
        <v>6580.6761346125204</v>
      </c>
      <c r="D842" s="4">
        <v>2737.3784890533202</v>
      </c>
      <c r="E842" s="4">
        <v>14043.3749676397</v>
      </c>
      <c r="F842" s="3">
        <v>6580.6761346125204</v>
      </c>
      <c r="G842" s="3">
        <v>6580.6761346125204</v>
      </c>
      <c r="H842" s="3">
        <v>1523.93924298263</v>
      </c>
      <c r="I842" s="3">
        <v>1523.93924298263</v>
      </c>
      <c r="J842" s="3">
        <v>1523.93924298263</v>
      </c>
      <c r="K842" s="3">
        <v>-10.6580862496526</v>
      </c>
      <c r="L842" s="3">
        <v>-10.6580862496526</v>
      </c>
      <c r="M842" s="3">
        <v>-10.6580862496526</v>
      </c>
      <c r="N842" s="3">
        <v>1534.5973292322799</v>
      </c>
      <c r="O842" s="3">
        <v>1534.5973292322799</v>
      </c>
      <c r="P842" s="3">
        <v>1534.5973292322799</v>
      </c>
      <c r="Q842" s="3">
        <v>0</v>
      </c>
      <c r="R842" s="3">
        <v>0</v>
      </c>
      <c r="S842" s="3">
        <v>0</v>
      </c>
      <c r="T842" s="4">
        <v>8104.6153775951498</v>
      </c>
    </row>
    <row r="843" spans="1:20" x14ac:dyDescent="0.2">
      <c r="A843" s="3">
        <v>841</v>
      </c>
      <c r="B843" s="5">
        <v>43577</v>
      </c>
      <c r="C843" s="3">
        <v>6595.3258756682599</v>
      </c>
      <c r="D843" s="4">
        <v>3116.5289167188998</v>
      </c>
      <c r="E843" s="4">
        <v>14137.331070174099</v>
      </c>
      <c r="F843" s="3">
        <v>6595.3258756682599</v>
      </c>
      <c r="G843" s="3">
        <v>6595.3258756682599</v>
      </c>
      <c r="H843" s="3">
        <v>1596.68809053309</v>
      </c>
      <c r="I843" s="3">
        <v>1596.68809053309</v>
      </c>
      <c r="J843" s="3">
        <v>1596.68809053309</v>
      </c>
      <c r="K843" s="3">
        <v>18.467935572704398</v>
      </c>
      <c r="L843" s="3">
        <v>18.467935572704398</v>
      </c>
      <c r="M843" s="3">
        <v>18.467935572704398</v>
      </c>
      <c r="N843" s="3">
        <v>1578.2201549603899</v>
      </c>
      <c r="O843" s="3">
        <v>1578.2201549603899</v>
      </c>
      <c r="P843" s="3">
        <v>1578.2201549603899</v>
      </c>
      <c r="Q843" s="3">
        <v>0</v>
      </c>
      <c r="R843" s="3">
        <v>0</v>
      </c>
      <c r="S843" s="3">
        <v>0</v>
      </c>
      <c r="T843" s="4">
        <v>8192.0139662013607</v>
      </c>
    </row>
    <row r="844" spans="1:20" x14ac:dyDescent="0.2">
      <c r="A844" s="3">
        <v>842</v>
      </c>
      <c r="B844" s="5">
        <v>43578</v>
      </c>
      <c r="C844" s="3">
        <v>6609.9756167240002</v>
      </c>
      <c r="D844" s="4">
        <v>2662.5498228410402</v>
      </c>
      <c r="E844" s="4">
        <v>14004.6484599944</v>
      </c>
      <c r="F844" s="3">
        <v>6609.9756167240002</v>
      </c>
      <c r="G844" s="3">
        <v>6609.9756167240002</v>
      </c>
      <c r="H844" s="3">
        <v>1624.1382673795399</v>
      </c>
      <c r="I844" s="3">
        <v>1624.1382673795399</v>
      </c>
      <c r="J844" s="3">
        <v>1624.1382673795399</v>
      </c>
      <c r="K844" s="3">
        <v>2.05414867929538</v>
      </c>
      <c r="L844" s="3">
        <v>2.05414867929538</v>
      </c>
      <c r="M844" s="3">
        <v>2.05414867929538</v>
      </c>
      <c r="N844" s="3">
        <v>1622.08411870024</v>
      </c>
      <c r="O844" s="3">
        <v>1622.08411870024</v>
      </c>
      <c r="P844" s="3">
        <v>1622.08411870024</v>
      </c>
      <c r="Q844" s="3">
        <v>0</v>
      </c>
      <c r="R844" s="3">
        <v>0</v>
      </c>
      <c r="S844" s="3">
        <v>0</v>
      </c>
      <c r="T844" s="4">
        <v>8234.1138841035408</v>
      </c>
    </row>
    <row r="845" spans="1:20" x14ac:dyDescent="0.2">
      <c r="A845" s="3">
        <v>843</v>
      </c>
      <c r="B845" s="5">
        <v>43579</v>
      </c>
      <c r="C845" s="3">
        <v>6624.6253577797397</v>
      </c>
      <c r="D845" s="4">
        <v>2715.3619143841302</v>
      </c>
      <c r="E845" s="4">
        <v>13868.907424626301</v>
      </c>
      <c r="F845" s="3">
        <v>6624.6253577797397</v>
      </c>
      <c r="G845" s="3">
        <v>6624.6253577797397</v>
      </c>
      <c r="H845" s="3">
        <v>1692.14517201083</v>
      </c>
      <c r="I845" s="3">
        <v>1692.14517201083</v>
      </c>
      <c r="J845" s="3">
        <v>1692.14517201083</v>
      </c>
      <c r="K845" s="3">
        <v>27.238612978826001</v>
      </c>
      <c r="L845" s="3">
        <v>27.238612978826001</v>
      </c>
      <c r="M845" s="3">
        <v>27.238612978826001</v>
      </c>
      <c r="N845" s="3">
        <v>1664.9065590320099</v>
      </c>
      <c r="O845" s="3">
        <v>1664.9065590320099</v>
      </c>
      <c r="P845" s="3">
        <v>1664.9065590320099</v>
      </c>
      <c r="Q845" s="3">
        <v>0</v>
      </c>
      <c r="R845" s="3">
        <v>0</v>
      </c>
      <c r="S845" s="3">
        <v>0</v>
      </c>
      <c r="T845" s="4">
        <v>8316.7705297905795</v>
      </c>
    </row>
    <row r="846" spans="1:20" x14ac:dyDescent="0.2">
      <c r="A846" s="3">
        <v>844</v>
      </c>
      <c r="B846" s="5">
        <v>43580</v>
      </c>
      <c r="C846" s="3">
        <v>6639.2750988354801</v>
      </c>
      <c r="D846" s="4">
        <v>2662.70195819016</v>
      </c>
      <c r="E846" s="4">
        <v>13875.4554303037</v>
      </c>
      <c r="F846" s="3">
        <v>6639.2750988354801</v>
      </c>
      <c r="G846" s="3">
        <v>6639.2750988354801</v>
      </c>
      <c r="H846" s="3">
        <v>1663.6449195446</v>
      </c>
      <c r="I846" s="3">
        <v>1663.6449195446</v>
      </c>
      <c r="J846" s="3">
        <v>1663.6449195446</v>
      </c>
      <c r="K846" s="3">
        <v>-41.688686911442097</v>
      </c>
      <c r="L846" s="3">
        <v>-41.688686911442097</v>
      </c>
      <c r="M846" s="3">
        <v>-41.688686911442097</v>
      </c>
      <c r="N846" s="3">
        <v>1705.3336064560399</v>
      </c>
      <c r="O846" s="3">
        <v>1705.3336064560399</v>
      </c>
      <c r="P846" s="3">
        <v>1705.3336064560399</v>
      </c>
      <c r="Q846" s="3">
        <v>0</v>
      </c>
      <c r="R846" s="3">
        <v>0</v>
      </c>
      <c r="S846" s="3">
        <v>0</v>
      </c>
      <c r="T846" s="4">
        <v>8302.9200183800895</v>
      </c>
    </row>
    <row r="847" spans="1:20" x14ac:dyDescent="0.2">
      <c r="A847" s="3">
        <v>845</v>
      </c>
      <c r="B847" s="5">
        <v>43581</v>
      </c>
      <c r="C847" s="3">
        <v>6653.9248402472003</v>
      </c>
      <c r="D847" s="4">
        <v>2800.7087595881299</v>
      </c>
      <c r="E847" s="4">
        <v>14100.0500993478</v>
      </c>
      <c r="F847" s="3">
        <v>6653.9248402472003</v>
      </c>
      <c r="G847" s="3">
        <v>6653.9248402472003</v>
      </c>
      <c r="H847" s="3">
        <v>1732.5458276596501</v>
      </c>
      <c r="I847" s="3">
        <v>1732.5458276596501</v>
      </c>
      <c r="J847" s="3">
        <v>1732.5458276596501</v>
      </c>
      <c r="K847" s="3">
        <v>-9.4212408816703608</v>
      </c>
      <c r="L847" s="3">
        <v>-9.4212408816703608</v>
      </c>
      <c r="M847" s="3">
        <v>-9.4212408816703608</v>
      </c>
      <c r="N847" s="3">
        <v>1741.96706854132</v>
      </c>
      <c r="O847" s="3">
        <v>1741.96706854132</v>
      </c>
      <c r="P847" s="3">
        <v>1741.96706854132</v>
      </c>
      <c r="Q847" s="3">
        <v>0</v>
      </c>
      <c r="R847" s="3">
        <v>0</v>
      </c>
      <c r="S847" s="3">
        <v>0</v>
      </c>
      <c r="T847" s="4">
        <v>8386.4706679068495</v>
      </c>
    </row>
    <row r="848" spans="1:20" x14ac:dyDescent="0.2">
      <c r="A848" s="3">
        <v>846</v>
      </c>
      <c r="B848" s="5">
        <v>43582</v>
      </c>
      <c r="C848" s="3">
        <v>6668.5745816589097</v>
      </c>
      <c r="D848" s="4">
        <v>3111.1323962596998</v>
      </c>
      <c r="E848" s="4">
        <v>14025.9520027043</v>
      </c>
      <c r="F848" s="3">
        <v>6668.5745816589097</v>
      </c>
      <c r="G848" s="3">
        <v>6668.5745816589097</v>
      </c>
      <c r="H848" s="3">
        <v>1787.4000430149399</v>
      </c>
      <c r="I848" s="3">
        <v>1787.4000430149399</v>
      </c>
      <c r="J848" s="3">
        <v>1787.4000430149399</v>
      </c>
      <c r="K848" s="3">
        <v>14.007316811788099</v>
      </c>
      <c r="L848" s="3">
        <v>14.007316811788099</v>
      </c>
      <c r="M848" s="3">
        <v>14.007316811788099</v>
      </c>
      <c r="N848" s="3">
        <v>1773.39272620315</v>
      </c>
      <c r="O848" s="3">
        <v>1773.39272620315</v>
      </c>
      <c r="P848" s="3">
        <v>1773.39272620315</v>
      </c>
      <c r="Q848" s="3">
        <v>0</v>
      </c>
      <c r="R848" s="3">
        <v>0</v>
      </c>
      <c r="S848" s="3">
        <v>0</v>
      </c>
      <c r="T848" s="4">
        <v>8455.9746246738505</v>
      </c>
    </row>
    <row r="849" spans="1:20" x14ac:dyDescent="0.2">
      <c r="A849" s="3">
        <v>847</v>
      </c>
      <c r="B849" s="5">
        <v>43583</v>
      </c>
      <c r="C849" s="3">
        <v>6683.2243230706299</v>
      </c>
      <c r="D849" s="4">
        <v>2482.6440834589298</v>
      </c>
      <c r="E849" s="4">
        <v>13965.259610955</v>
      </c>
      <c r="F849" s="3">
        <v>6683.2243230706299</v>
      </c>
      <c r="G849" s="3">
        <v>6683.2243230706299</v>
      </c>
      <c r="H849" s="3">
        <v>1787.55135556494</v>
      </c>
      <c r="I849" s="3">
        <v>1787.55135556494</v>
      </c>
      <c r="J849" s="3">
        <v>1787.55135556494</v>
      </c>
      <c r="K849" s="3">
        <v>-10.6580862496262</v>
      </c>
      <c r="L849" s="3">
        <v>-10.6580862496262</v>
      </c>
      <c r="M849" s="3">
        <v>-10.6580862496262</v>
      </c>
      <c r="N849" s="3">
        <v>1798.20944181456</v>
      </c>
      <c r="O849" s="3">
        <v>1798.20944181456</v>
      </c>
      <c r="P849" s="3">
        <v>1798.20944181456</v>
      </c>
      <c r="Q849" s="3">
        <v>0</v>
      </c>
      <c r="R849" s="3">
        <v>0</v>
      </c>
      <c r="S849" s="3">
        <v>0</v>
      </c>
      <c r="T849" s="4">
        <v>8470.7756786355694</v>
      </c>
    </row>
    <row r="850" spans="1:20" x14ac:dyDescent="0.2">
      <c r="A850" s="3">
        <v>848</v>
      </c>
      <c r="B850" s="5">
        <v>43584</v>
      </c>
      <c r="C850" s="3">
        <v>6697.8740644823501</v>
      </c>
      <c r="D850" s="4">
        <v>3173.28367495046</v>
      </c>
      <c r="E850" s="4">
        <v>13835.0419103696</v>
      </c>
      <c r="F850" s="3">
        <v>6697.8740644823501</v>
      </c>
      <c r="G850" s="3">
        <v>6697.8740644823501</v>
      </c>
      <c r="H850" s="3">
        <v>1833.52639848686</v>
      </c>
      <c r="I850" s="3">
        <v>1833.52639848686</v>
      </c>
      <c r="J850" s="3">
        <v>1833.52639848686</v>
      </c>
      <c r="K850" s="3">
        <v>18.4679355727353</v>
      </c>
      <c r="L850" s="3">
        <v>18.4679355727353</v>
      </c>
      <c r="M850" s="3">
        <v>18.4679355727353</v>
      </c>
      <c r="N850" s="3">
        <v>1815.0584629141299</v>
      </c>
      <c r="O850" s="3">
        <v>1815.0584629141299</v>
      </c>
      <c r="P850" s="3">
        <v>1815.0584629141299</v>
      </c>
      <c r="Q850" s="3">
        <v>0</v>
      </c>
      <c r="R850" s="3">
        <v>0</v>
      </c>
      <c r="S850" s="3">
        <v>0</v>
      </c>
      <c r="T850" s="4">
        <v>8531.4004629692099</v>
      </c>
    </row>
    <row r="851" spans="1:20" x14ac:dyDescent="0.2">
      <c r="A851" s="3">
        <v>849</v>
      </c>
      <c r="B851" s="5">
        <v>43585</v>
      </c>
      <c r="C851" s="3">
        <v>6712.5238058940604</v>
      </c>
      <c r="D851" s="4">
        <v>2930.1526416694501</v>
      </c>
      <c r="E851" s="4">
        <v>14107.886985588601</v>
      </c>
      <c r="F851" s="3">
        <v>6712.5238058940604</v>
      </c>
      <c r="G851" s="3">
        <v>6712.5238058940604</v>
      </c>
      <c r="H851" s="3">
        <v>1824.70645038151</v>
      </c>
      <c r="I851" s="3">
        <v>1824.70645038151</v>
      </c>
      <c r="J851" s="3">
        <v>1824.70645038151</v>
      </c>
      <c r="K851" s="3">
        <v>2.0541486792909298</v>
      </c>
      <c r="L851" s="3">
        <v>2.0541486792909298</v>
      </c>
      <c r="M851" s="3">
        <v>2.0541486792909298</v>
      </c>
      <c r="N851" s="3">
        <v>1822.65230170222</v>
      </c>
      <c r="O851" s="3">
        <v>1822.65230170222</v>
      </c>
      <c r="P851" s="3">
        <v>1822.65230170222</v>
      </c>
      <c r="Q851" s="3">
        <v>0</v>
      </c>
      <c r="R851" s="3">
        <v>0</v>
      </c>
      <c r="S851" s="3">
        <v>0</v>
      </c>
      <c r="T851" s="4">
        <v>8537.2302562755704</v>
      </c>
    </row>
    <row r="852" spans="1:20" x14ac:dyDescent="0.2">
      <c r="A852" s="3">
        <v>850</v>
      </c>
      <c r="B852" s="5">
        <v>43586</v>
      </c>
      <c r="C852" s="3">
        <v>6727.1735473057797</v>
      </c>
      <c r="D852" s="4">
        <v>2918.8330612272898</v>
      </c>
      <c r="E852" s="4">
        <v>14096.0425840314</v>
      </c>
      <c r="F852" s="3">
        <v>6727.1735473057797</v>
      </c>
      <c r="G852" s="3">
        <v>6727.1735473057797</v>
      </c>
      <c r="H852" s="3">
        <v>1847.04119320673</v>
      </c>
      <c r="I852" s="3">
        <v>1847.04119320673</v>
      </c>
      <c r="J852" s="3">
        <v>1847.04119320673</v>
      </c>
      <c r="K852" s="3">
        <v>27.238612978840699</v>
      </c>
      <c r="L852" s="3">
        <v>27.238612978840699</v>
      </c>
      <c r="M852" s="3">
        <v>27.238612978840699</v>
      </c>
      <c r="N852" s="3">
        <v>1819.8025802278901</v>
      </c>
      <c r="O852" s="3">
        <v>1819.8025802278901</v>
      </c>
      <c r="P852" s="3">
        <v>1819.8025802278901</v>
      </c>
      <c r="Q852" s="3">
        <v>0</v>
      </c>
      <c r="R852" s="3">
        <v>0</v>
      </c>
      <c r="S852" s="3">
        <v>0</v>
      </c>
      <c r="T852" s="4">
        <v>8574.2147405125106</v>
      </c>
    </row>
    <row r="853" spans="1:20" x14ac:dyDescent="0.2">
      <c r="A853" s="3">
        <v>851</v>
      </c>
      <c r="B853" s="5">
        <v>43587</v>
      </c>
      <c r="C853" s="3">
        <v>6741.82328871749</v>
      </c>
      <c r="D853" s="4">
        <v>2741.4609922374402</v>
      </c>
      <c r="E853" s="4">
        <v>14020.288619491799</v>
      </c>
      <c r="F853" s="3">
        <v>6741.82328871749</v>
      </c>
      <c r="G853" s="3">
        <v>6741.82328871749</v>
      </c>
      <c r="H853" s="3">
        <v>1763.7575668493801</v>
      </c>
      <c r="I853" s="3">
        <v>1763.7575668493801</v>
      </c>
      <c r="J853" s="3">
        <v>1763.7575668493801</v>
      </c>
      <c r="K853" s="3">
        <v>-41.688686911317703</v>
      </c>
      <c r="L853" s="3">
        <v>-41.688686911317703</v>
      </c>
      <c r="M853" s="3">
        <v>-41.688686911317703</v>
      </c>
      <c r="N853" s="3">
        <v>1805.4462537606901</v>
      </c>
      <c r="O853" s="3">
        <v>1805.4462537606901</v>
      </c>
      <c r="P853" s="3">
        <v>1805.4462537606901</v>
      </c>
      <c r="Q853" s="3">
        <v>0</v>
      </c>
      <c r="R853" s="3">
        <v>0</v>
      </c>
      <c r="S853" s="3">
        <v>0</v>
      </c>
      <c r="T853" s="4">
        <v>8505.5808555668791</v>
      </c>
    </row>
    <row r="854" spans="1:20" x14ac:dyDescent="0.2">
      <c r="A854" s="3">
        <v>852</v>
      </c>
      <c r="B854" s="5">
        <v>43588</v>
      </c>
      <c r="C854" s="3">
        <v>6756.4730301292102</v>
      </c>
      <c r="D854" s="4">
        <v>3029.6568334070998</v>
      </c>
      <c r="E854" s="4">
        <v>13783.953632835801</v>
      </c>
      <c r="F854" s="3">
        <v>6756.4730301292102</v>
      </c>
      <c r="G854" s="3">
        <v>6756.4730301292102</v>
      </c>
      <c r="H854" s="3">
        <v>1769.24841878094</v>
      </c>
      <c r="I854" s="3">
        <v>1769.24841878094</v>
      </c>
      <c r="J854" s="3">
        <v>1769.24841878094</v>
      </c>
      <c r="K854" s="3">
        <v>-9.4212408816011699</v>
      </c>
      <c r="L854" s="3">
        <v>-9.4212408816011699</v>
      </c>
      <c r="M854" s="3">
        <v>-9.4212408816011699</v>
      </c>
      <c r="N854" s="3">
        <v>1778.66965966254</v>
      </c>
      <c r="O854" s="3">
        <v>1778.66965966254</v>
      </c>
      <c r="P854" s="3">
        <v>1778.66965966254</v>
      </c>
      <c r="Q854" s="3">
        <v>0</v>
      </c>
      <c r="R854" s="3">
        <v>0</v>
      </c>
      <c r="S854" s="3">
        <v>0</v>
      </c>
      <c r="T854" s="4">
        <v>8525.7214489101498</v>
      </c>
    </row>
    <row r="855" spans="1:20" x14ac:dyDescent="0.2">
      <c r="A855" s="3">
        <v>853</v>
      </c>
      <c r="B855" s="5">
        <v>43589</v>
      </c>
      <c r="C855" s="3">
        <v>6771.1227715409304</v>
      </c>
      <c r="D855" s="4">
        <v>2722.1748791129698</v>
      </c>
      <c r="E855" s="4">
        <v>14245.8059810226</v>
      </c>
      <c r="F855" s="3">
        <v>6771.1227715409304</v>
      </c>
      <c r="G855" s="3">
        <v>6771.1227715409304</v>
      </c>
      <c r="H855" s="3">
        <v>1752.7372020462501</v>
      </c>
      <c r="I855" s="3">
        <v>1752.7372020462501</v>
      </c>
      <c r="J855" s="3">
        <v>1752.7372020462501</v>
      </c>
      <c r="K855" s="3">
        <v>14.0073168116618</v>
      </c>
      <c r="L855" s="3">
        <v>14.0073168116618</v>
      </c>
      <c r="M855" s="3">
        <v>14.0073168116618</v>
      </c>
      <c r="N855" s="3">
        <v>1738.72988523459</v>
      </c>
      <c r="O855" s="3">
        <v>1738.72988523459</v>
      </c>
      <c r="P855" s="3">
        <v>1738.72988523459</v>
      </c>
      <c r="Q855" s="3">
        <v>0</v>
      </c>
      <c r="R855" s="3">
        <v>0</v>
      </c>
      <c r="S855" s="3">
        <v>0</v>
      </c>
      <c r="T855" s="4">
        <v>8523.8599735871794</v>
      </c>
    </row>
    <row r="856" spans="1:20" x14ac:dyDescent="0.2">
      <c r="A856" s="3">
        <v>854</v>
      </c>
      <c r="B856" s="5">
        <v>43590</v>
      </c>
      <c r="C856" s="3">
        <v>6785.7725129526398</v>
      </c>
      <c r="D856" s="4">
        <v>2882.1422765232801</v>
      </c>
      <c r="E856" s="4">
        <v>14244.5748296398</v>
      </c>
      <c r="F856" s="3">
        <v>6785.7725129526398</v>
      </c>
      <c r="G856" s="3">
        <v>6785.7725129526398</v>
      </c>
      <c r="H856" s="3">
        <v>1674.4149181160601</v>
      </c>
      <c r="I856" s="3">
        <v>1674.4149181160601</v>
      </c>
      <c r="J856" s="3">
        <v>1674.4149181160601</v>
      </c>
      <c r="K856" s="3">
        <v>-10.6580862496669</v>
      </c>
      <c r="L856" s="3">
        <v>-10.6580862496669</v>
      </c>
      <c r="M856" s="3">
        <v>-10.6580862496669</v>
      </c>
      <c r="N856" s="3">
        <v>1685.07300436573</v>
      </c>
      <c r="O856" s="3">
        <v>1685.07300436573</v>
      </c>
      <c r="P856" s="3">
        <v>1685.07300436573</v>
      </c>
      <c r="Q856" s="3">
        <v>0</v>
      </c>
      <c r="R856" s="3">
        <v>0</v>
      </c>
      <c r="S856" s="3">
        <v>0</v>
      </c>
      <c r="T856" s="4">
        <v>8460.1874310687108</v>
      </c>
    </row>
    <row r="857" spans="1:20" x14ac:dyDescent="0.2">
      <c r="A857" s="3">
        <v>855</v>
      </c>
      <c r="B857" s="5">
        <v>43591</v>
      </c>
      <c r="C857" s="3">
        <v>6800.42225436436</v>
      </c>
      <c r="D857" s="4">
        <v>2695.12289480043</v>
      </c>
      <c r="E857" s="4">
        <v>14044.4517641857</v>
      </c>
      <c r="F857" s="3">
        <v>6800.42225436436</v>
      </c>
      <c r="G857" s="3">
        <v>6800.42225436436</v>
      </c>
      <c r="H857" s="3">
        <v>1635.8167336572899</v>
      </c>
      <c r="I857" s="3">
        <v>1635.8167336572899</v>
      </c>
      <c r="J857" s="3">
        <v>1635.8167336572899</v>
      </c>
      <c r="K857" s="3">
        <v>18.467935572690699</v>
      </c>
      <c r="L857" s="3">
        <v>18.467935572690699</v>
      </c>
      <c r="M857" s="3">
        <v>18.467935572690699</v>
      </c>
      <c r="N857" s="3">
        <v>1617.3487980846</v>
      </c>
      <c r="O857" s="3">
        <v>1617.3487980846</v>
      </c>
      <c r="P857" s="3">
        <v>1617.3487980846</v>
      </c>
      <c r="Q857" s="3">
        <v>0</v>
      </c>
      <c r="R857" s="3">
        <v>0</v>
      </c>
      <c r="S857" s="3">
        <v>0</v>
      </c>
      <c r="T857" s="4">
        <v>8436.2389880216506</v>
      </c>
    </row>
    <row r="858" spans="1:20" x14ac:dyDescent="0.2">
      <c r="A858" s="3">
        <v>856</v>
      </c>
      <c r="B858" s="5">
        <v>43592</v>
      </c>
      <c r="C858" s="3">
        <v>6815.0719957760703</v>
      </c>
      <c r="D858" s="4">
        <v>2842.2790021472902</v>
      </c>
      <c r="E858" s="4">
        <v>13974.947879586</v>
      </c>
      <c r="F858" s="3">
        <v>6815.0719957760703</v>
      </c>
      <c r="G858" s="3">
        <v>6815.0719957760703</v>
      </c>
      <c r="H858" s="3">
        <v>1537.4757954852901</v>
      </c>
      <c r="I858" s="3">
        <v>1537.4757954852901</v>
      </c>
      <c r="J858" s="3">
        <v>1537.4757954852901</v>
      </c>
      <c r="K858" s="3">
        <v>2.0541486793082102</v>
      </c>
      <c r="L858" s="3">
        <v>2.0541486793082102</v>
      </c>
      <c r="M858" s="3">
        <v>2.0541486793082102</v>
      </c>
      <c r="N858" s="3">
        <v>1535.4216468059799</v>
      </c>
      <c r="O858" s="3">
        <v>1535.4216468059799</v>
      </c>
      <c r="P858" s="3">
        <v>1535.4216468059799</v>
      </c>
      <c r="Q858" s="3">
        <v>0</v>
      </c>
      <c r="R858" s="3">
        <v>0</v>
      </c>
      <c r="S858" s="3">
        <v>0</v>
      </c>
      <c r="T858" s="4">
        <v>8352.5477912613605</v>
      </c>
    </row>
    <row r="859" spans="1:20" x14ac:dyDescent="0.2">
      <c r="A859" s="3">
        <v>857</v>
      </c>
      <c r="B859" s="5">
        <v>43593</v>
      </c>
      <c r="C859" s="3">
        <v>6829.7217371877896</v>
      </c>
      <c r="D859" s="4">
        <v>2689.57982328244</v>
      </c>
      <c r="E859" s="4">
        <v>13974.8569004765</v>
      </c>
      <c r="F859" s="3">
        <v>6829.7217371877896</v>
      </c>
      <c r="G859" s="3">
        <v>6829.7217371877896</v>
      </c>
      <c r="H859" s="3">
        <v>1466.6159735686599</v>
      </c>
      <c r="I859" s="3">
        <v>1466.6159735686599</v>
      </c>
      <c r="J859" s="3">
        <v>1466.6159735686599</v>
      </c>
      <c r="K859" s="3">
        <v>27.238612978799701</v>
      </c>
      <c r="L859" s="3">
        <v>27.238612978799701</v>
      </c>
      <c r="M859" s="3">
        <v>27.238612978799701</v>
      </c>
      <c r="N859" s="3">
        <v>1439.37736058986</v>
      </c>
      <c r="O859" s="3">
        <v>1439.37736058986</v>
      </c>
      <c r="P859" s="3">
        <v>1439.37736058986</v>
      </c>
      <c r="Q859" s="3">
        <v>0</v>
      </c>
      <c r="R859" s="3">
        <v>0</v>
      </c>
      <c r="S859" s="3">
        <v>0</v>
      </c>
      <c r="T859" s="4">
        <v>8296.3377107564502</v>
      </c>
    </row>
    <row r="860" spans="1:20" x14ac:dyDescent="0.2">
      <c r="A860" s="3">
        <v>858</v>
      </c>
      <c r="B860" s="5">
        <v>43594</v>
      </c>
      <c r="C860" s="3">
        <v>6844.3714785994998</v>
      </c>
      <c r="D860" s="4">
        <v>2857.1874560337901</v>
      </c>
      <c r="E860" s="4">
        <v>13738.947572771</v>
      </c>
      <c r="F860" s="3">
        <v>6844.3714785994998</v>
      </c>
      <c r="G860" s="3">
        <v>6844.3714785994998</v>
      </c>
      <c r="H860" s="3">
        <v>1287.8371095284299</v>
      </c>
      <c r="I860" s="3">
        <v>1287.8371095284299</v>
      </c>
      <c r="J860" s="3">
        <v>1287.8371095284299</v>
      </c>
      <c r="K860" s="3">
        <v>-41.688686911382</v>
      </c>
      <c r="L860" s="3">
        <v>-41.688686911382</v>
      </c>
      <c r="M860" s="3">
        <v>-41.688686911382</v>
      </c>
      <c r="N860" s="3">
        <v>1329.5257964398199</v>
      </c>
      <c r="O860" s="3">
        <v>1329.5257964398199</v>
      </c>
      <c r="P860" s="3">
        <v>1329.5257964398199</v>
      </c>
      <c r="Q860" s="3">
        <v>0</v>
      </c>
      <c r="R860" s="3">
        <v>0</v>
      </c>
      <c r="S860" s="3">
        <v>0</v>
      </c>
      <c r="T860" s="4">
        <v>8132.2085881279399</v>
      </c>
    </row>
    <row r="861" spans="1:20" x14ac:dyDescent="0.2">
      <c r="A861" s="3">
        <v>859</v>
      </c>
      <c r="B861" s="5">
        <v>43595</v>
      </c>
      <c r="C861" s="3">
        <v>6859.0212200112201</v>
      </c>
      <c r="D861" s="4">
        <v>2292.6752139495302</v>
      </c>
      <c r="E861" s="4">
        <v>13339.1774659734</v>
      </c>
      <c r="F861" s="3">
        <v>6859.0212200112201</v>
      </c>
      <c r="G861" s="3">
        <v>6859.0212200112201</v>
      </c>
      <c r="H861" s="3">
        <v>1196.97795588432</v>
      </c>
      <c r="I861" s="3">
        <v>1196.97795588432</v>
      </c>
      <c r="J861" s="3">
        <v>1196.97795588432</v>
      </c>
      <c r="K861" s="3">
        <v>-9.4212408816097497</v>
      </c>
      <c r="L861" s="3">
        <v>-9.4212408816097497</v>
      </c>
      <c r="M861" s="3">
        <v>-9.4212408816097497</v>
      </c>
      <c r="N861" s="3">
        <v>1206.3991967659299</v>
      </c>
      <c r="O861" s="3">
        <v>1206.3991967659299</v>
      </c>
      <c r="P861" s="3">
        <v>1206.3991967659299</v>
      </c>
      <c r="Q861" s="3">
        <v>0</v>
      </c>
      <c r="R861" s="3">
        <v>0</v>
      </c>
      <c r="S861" s="3">
        <v>0</v>
      </c>
      <c r="T861" s="4">
        <v>8055.9991758955503</v>
      </c>
    </row>
    <row r="862" spans="1:20" x14ac:dyDescent="0.2">
      <c r="A862" s="3">
        <v>860</v>
      </c>
      <c r="B862" s="5">
        <v>43596</v>
      </c>
      <c r="C862" s="3">
        <v>6873.6709614229403</v>
      </c>
      <c r="D862" s="4">
        <v>2424.8462368758101</v>
      </c>
      <c r="E862" s="4">
        <v>13513.793644875601</v>
      </c>
      <c r="F862" s="3">
        <v>6873.6709614229403</v>
      </c>
      <c r="G862" s="3">
        <v>6873.6709614229403</v>
      </c>
      <c r="H862" s="3">
        <v>1084.7535857755199</v>
      </c>
      <c r="I862" s="3">
        <v>1084.7535857755199</v>
      </c>
      <c r="J862" s="3">
        <v>1084.7535857755199</v>
      </c>
      <c r="K862" s="3">
        <v>14.007316811851799</v>
      </c>
      <c r="L862" s="3">
        <v>14.007316811851799</v>
      </c>
      <c r="M862" s="3">
        <v>14.007316811851799</v>
      </c>
      <c r="N862" s="3">
        <v>1070.74626896366</v>
      </c>
      <c r="O862" s="3">
        <v>1070.74626896366</v>
      </c>
      <c r="P862" s="3">
        <v>1070.74626896366</v>
      </c>
      <c r="Q862" s="3">
        <v>0</v>
      </c>
      <c r="R862" s="3">
        <v>0</v>
      </c>
      <c r="S862" s="3">
        <v>0</v>
      </c>
      <c r="T862" s="4">
        <v>7958.4245471984595</v>
      </c>
    </row>
    <row r="863" spans="1:20" x14ac:dyDescent="0.2">
      <c r="A863" s="3">
        <v>861</v>
      </c>
      <c r="B863" s="5">
        <v>43597</v>
      </c>
      <c r="C863" s="3">
        <v>6888.3207028346496</v>
      </c>
      <c r="D863" s="4">
        <v>1968.24558913191</v>
      </c>
      <c r="E863" s="4">
        <v>13282.0287219688</v>
      </c>
      <c r="F863" s="3">
        <v>6888.3207028346496</v>
      </c>
      <c r="G863" s="3">
        <v>6888.3207028346496</v>
      </c>
      <c r="H863" s="3">
        <v>912.86402454152699</v>
      </c>
      <c r="I863" s="3">
        <v>912.86402454152699</v>
      </c>
      <c r="J863" s="3">
        <v>912.86402454152699</v>
      </c>
      <c r="K863" s="3">
        <v>-10.6580862495824</v>
      </c>
      <c r="L863" s="3">
        <v>-10.6580862495824</v>
      </c>
      <c r="M863" s="3">
        <v>-10.6580862495824</v>
      </c>
      <c r="N863" s="3">
        <v>923.52211079110896</v>
      </c>
      <c r="O863" s="3">
        <v>923.52211079110896</v>
      </c>
      <c r="P863" s="3">
        <v>923.52211079110896</v>
      </c>
      <c r="Q863" s="3">
        <v>0</v>
      </c>
      <c r="R863" s="3">
        <v>0</v>
      </c>
      <c r="S863" s="3">
        <v>0</v>
      </c>
      <c r="T863" s="4">
        <v>7801.1847273761796</v>
      </c>
    </row>
    <row r="864" spans="1:20" x14ac:dyDescent="0.2">
      <c r="A864" s="3">
        <v>862</v>
      </c>
      <c r="B864" s="5">
        <v>43598</v>
      </c>
      <c r="C864" s="3">
        <v>6902.9704442463699</v>
      </c>
      <c r="D864" s="4">
        <v>1874.1149080363</v>
      </c>
      <c r="E864" s="4">
        <v>13364.9333551536</v>
      </c>
      <c r="F864" s="3">
        <v>6902.9704442463699</v>
      </c>
      <c r="G864" s="3">
        <v>6902.9704442463699</v>
      </c>
      <c r="H864" s="3">
        <v>784.34210387212204</v>
      </c>
      <c r="I864" s="3">
        <v>784.34210387212204</v>
      </c>
      <c r="J864" s="3">
        <v>784.34210387212204</v>
      </c>
      <c r="K864" s="3">
        <v>18.467935572797</v>
      </c>
      <c r="L864" s="3">
        <v>18.467935572797</v>
      </c>
      <c r="M864" s="3">
        <v>18.467935572797</v>
      </c>
      <c r="N864" s="3">
        <v>765.87416829932499</v>
      </c>
      <c r="O864" s="3">
        <v>765.87416829932499</v>
      </c>
      <c r="P864" s="3">
        <v>765.87416829932499</v>
      </c>
      <c r="Q864" s="3">
        <v>0</v>
      </c>
      <c r="R864" s="3">
        <v>0</v>
      </c>
      <c r="S864" s="3">
        <v>0</v>
      </c>
      <c r="T864" s="4">
        <v>7687.3125481184898</v>
      </c>
    </row>
    <row r="865" spans="1:20" x14ac:dyDescent="0.2">
      <c r="A865" s="3">
        <v>863</v>
      </c>
      <c r="B865" s="5">
        <v>43599</v>
      </c>
      <c r="C865" s="3">
        <v>6917.6201856580801</v>
      </c>
      <c r="D865" s="4">
        <v>1792.6873984096001</v>
      </c>
      <c r="E865" s="4">
        <v>13490.170735379599</v>
      </c>
      <c r="F865" s="3">
        <v>6917.6201856580801</v>
      </c>
      <c r="G865" s="3">
        <v>6917.6201856580801</v>
      </c>
      <c r="H865" s="3">
        <v>601.178639458769</v>
      </c>
      <c r="I865" s="3">
        <v>601.178639458769</v>
      </c>
      <c r="J865" s="3">
        <v>601.178639458769</v>
      </c>
      <c r="K865" s="3">
        <v>2.0541486793010102</v>
      </c>
      <c r="L865" s="3">
        <v>2.0541486793010102</v>
      </c>
      <c r="M865" s="3">
        <v>2.0541486793010102</v>
      </c>
      <c r="N865" s="3">
        <v>599.12449077946803</v>
      </c>
      <c r="O865" s="3">
        <v>599.12449077946803</v>
      </c>
      <c r="P865" s="3">
        <v>599.12449077946803</v>
      </c>
      <c r="Q865" s="3">
        <v>0</v>
      </c>
      <c r="R865" s="3">
        <v>0</v>
      </c>
      <c r="S865" s="3">
        <v>0</v>
      </c>
      <c r="T865" s="4">
        <v>7518.7988251168499</v>
      </c>
    </row>
    <row r="866" spans="1:20" x14ac:dyDescent="0.2">
      <c r="A866" s="3">
        <v>864</v>
      </c>
      <c r="B866" s="5">
        <v>43600</v>
      </c>
      <c r="C866" s="3">
        <v>6932.2699270698004</v>
      </c>
      <c r="D866" s="4">
        <v>1760.18651045978</v>
      </c>
      <c r="E866" s="4">
        <v>13100.714126948</v>
      </c>
      <c r="F866" s="3">
        <v>6932.2699270698004</v>
      </c>
      <c r="G866" s="3">
        <v>6932.2699270698004</v>
      </c>
      <c r="H866" s="3">
        <v>451.98723215922098</v>
      </c>
      <c r="I866" s="3">
        <v>451.98723215922098</v>
      </c>
      <c r="J866" s="3">
        <v>451.98723215922098</v>
      </c>
      <c r="K866" s="3">
        <v>27.238612978914801</v>
      </c>
      <c r="L866" s="3">
        <v>27.238612978914801</v>
      </c>
      <c r="M866" s="3">
        <v>27.238612978914801</v>
      </c>
      <c r="N866" s="3">
        <v>424.74861918030598</v>
      </c>
      <c r="O866" s="3">
        <v>424.74861918030598</v>
      </c>
      <c r="P866" s="3">
        <v>424.74861918030598</v>
      </c>
      <c r="Q866" s="3">
        <v>0</v>
      </c>
      <c r="R866" s="3">
        <v>0</v>
      </c>
      <c r="S866" s="3">
        <v>0</v>
      </c>
      <c r="T866" s="4">
        <v>7384.2571592290196</v>
      </c>
    </row>
    <row r="867" spans="1:20" x14ac:dyDescent="0.2">
      <c r="A867" s="3">
        <v>865</v>
      </c>
      <c r="B867" s="5">
        <v>43601</v>
      </c>
      <c r="C867" s="3">
        <v>6946.9196684815197</v>
      </c>
      <c r="D867" s="4">
        <v>1579.04410419897</v>
      </c>
      <c r="E867" s="4">
        <v>12773.199408243199</v>
      </c>
      <c r="F867" s="3">
        <v>6946.9196684815197</v>
      </c>
      <c r="G867" s="3">
        <v>6946.9196684815197</v>
      </c>
      <c r="H867" s="3">
        <v>202.66282236876401</v>
      </c>
      <c r="I867" s="3">
        <v>202.66282236876401</v>
      </c>
      <c r="J867" s="3">
        <v>202.66282236876401</v>
      </c>
      <c r="K867" s="3">
        <v>-41.688686911368997</v>
      </c>
      <c r="L867" s="3">
        <v>-41.688686911368997</v>
      </c>
      <c r="M867" s="3">
        <v>-41.688686911368997</v>
      </c>
      <c r="N867" s="3">
        <v>244.351509280133</v>
      </c>
      <c r="O867" s="3">
        <v>244.351509280133</v>
      </c>
      <c r="P867" s="3">
        <v>244.351509280133</v>
      </c>
      <c r="Q867" s="3">
        <v>0</v>
      </c>
      <c r="R867" s="3">
        <v>0</v>
      </c>
      <c r="S867" s="3">
        <v>0</v>
      </c>
      <c r="T867" s="4">
        <v>7149.58249085028</v>
      </c>
    </row>
    <row r="868" spans="1:20" x14ac:dyDescent="0.2">
      <c r="A868" s="3">
        <v>866</v>
      </c>
      <c r="B868" s="5">
        <v>43602</v>
      </c>
      <c r="C868" s="3">
        <v>6961.5694098932299</v>
      </c>
      <c r="D868" s="4">
        <v>1401.74401965727</v>
      </c>
      <c r="E868" s="4">
        <v>12632.224270304399</v>
      </c>
      <c r="F868" s="3">
        <v>6961.5694098932299</v>
      </c>
      <c r="G868" s="3">
        <v>6961.5694098932299</v>
      </c>
      <c r="H868" s="3">
        <v>50.219706605304602</v>
      </c>
      <c r="I868" s="3">
        <v>50.219706605304602</v>
      </c>
      <c r="J868" s="3">
        <v>50.219706605304602</v>
      </c>
      <c r="K868" s="3">
        <v>-9.4212408816183402</v>
      </c>
      <c r="L868" s="3">
        <v>-9.4212408816183402</v>
      </c>
      <c r="M868" s="3">
        <v>-9.4212408816183402</v>
      </c>
      <c r="N868" s="3">
        <v>59.640947486922997</v>
      </c>
      <c r="O868" s="3">
        <v>59.640947486922997</v>
      </c>
      <c r="P868" s="3">
        <v>59.640947486922997</v>
      </c>
      <c r="Q868" s="3">
        <v>0</v>
      </c>
      <c r="R868" s="3">
        <v>0</v>
      </c>
      <c r="S868" s="3">
        <v>0</v>
      </c>
      <c r="T868" s="4">
        <v>7011.7891164985404</v>
      </c>
    </row>
    <row r="869" spans="1:20" x14ac:dyDescent="0.2">
      <c r="A869" s="3">
        <v>867</v>
      </c>
      <c r="B869" s="5">
        <v>43603</v>
      </c>
      <c r="C869" s="3">
        <v>6976.2191513049502</v>
      </c>
      <c r="D869" s="4">
        <v>1382.8916410157599</v>
      </c>
      <c r="E869" s="4">
        <v>12692.029724235101</v>
      </c>
      <c r="F869" s="3">
        <v>6976.2191513049502</v>
      </c>
      <c r="G869" s="3">
        <v>6976.2191513049502</v>
      </c>
      <c r="H869" s="3">
        <v>-113.59371877239001</v>
      </c>
      <c r="I869" s="3">
        <v>-113.59371877239001</v>
      </c>
      <c r="J869" s="3">
        <v>-113.59371877239001</v>
      </c>
      <c r="K869" s="3">
        <v>14.007316811741999</v>
      </c>
      <c r="L869" s="3">
        <v>14.007316811741999</v>
      </c>
      <c r="M869" s="3">
        <v>14.007316811741999</v>
      </c>
      <c r="N869" s="3">
        <v>-127.60103558413201</v>
      </c>
      <c r="O869" s="3">
        <v>-127.60103558413201</v>
      </c>
      <c r="P869" s="3">
        <v>-127.60103558413201</v>
      </c>
      <c r="Q869" s="3">
        <v>0</v>
      </c>
      <c r="R869" s="3">
        <v>0</v>
      </c>
      <c r="S869" s="3">
        <v>0</v>
      </c>
      <c r="T869" s="4">
        <v>6862.6254325325599</v>
      </c>
    </row>
    <row r="870" spans="1:20" x14ac:dyDescent="0.2">
      <c r="A870" s="3">
        <v>868</v>
      </c>
      <c r="B870" s="5">
        <v>43604</v>
      </c>
      <c r="C870" s="3">
        <v>6990.8688927166604</v>
      </c>
      <c r="D870" s="4">
        <v>876.44001980426106</v>
      </c>
      <c r="E870" s="4">
        <v>12470.3937551935</v>
      </c>
      <c r="F870" s="3">
        <v>6990.8688927166604</v>
      </c>
      <c r="G870" s="3">
        <v>6990.8688927166604</v>
      </c>
      <c r="H870" s="3">
        <v>-326.20629763027898</v>
      </c>
      <c r="I870" s="3">
        <v>-326.20629763027898</v>
      </c>
      <c r="J870" s="3">
        <v>-326.20629763027898</v>
      </c>
      <c r="K870" s="3">
        <v>-10.6580862497147</v>
      </c>
      <c r="L870" s="3">
        <v>-10.6580862497147</v>
      </c>
      <c r="M870" s="3">
        <v>-10.6580862497147</v>
      </c>
      <c r="N870" s="3">
        <v>-315.548211380564</v>
      </c>
      <c r="O870" s="3">
        <v>-315.548211380564</v>
      </c>
      <c r="P870" s="3">
        <v>-315.548211380564</v>
      </c>
      <c r="Q870" s="3">
        <v>0</v>
      </c>
      <c r="R870" s="3">
        <v>0</v>
      </c>
      <c r="S870" s="3">
        <v>0</v>
      </c>
      <c r="T870" s="4">
        <v>6664.66259508638</v>
      </c>
    </row>
    <row r="871" spans="1:20" x14ac:dyDescent="0.2">
      <c r="A871" s="3">
        <v>869</v>
      </c>
      <c r="B871" s="5">
        <v>43605</v>
      </c>
      <c r="C871" s="3">
        <v>7005.5186341283797</v>
      </c>
      <c r="D871" s="4">
        <v>874.70321319126299</v>
      </c>
      <c r="E871" s="4">
        <v>12223.5708025734</v>
      </c>
      <c r="F871" s="3">
        <v>7005.5186341283797</v>
      </c>
      <c r="G871" s="3">
        <v>7005.5186341283797</v>
      </c>
      <c r="H871" s="3">
        <v>-483.893155056171</v>
      </c>
      <c r="I871" s="3">
        <v>-483.893155056171</v>
      </c>
      <c r="J871" s="3">
        <v>-483.893155056171</v>
      </c>
      <c r="K871" s="3">
        <v>18.467935572714701</v>
      </c>
      <c r="L871" s="3">
        <v>18.467935572714701</v>
      </c>
      <c r="M871" s="3">
        <v>18.467935572714701</v>
      </c>
      <c r="N871" s="3">
        <v>-502.36109062888499</v>
      </c>
      <c r="O871" s="3">
        <v>-502.36109062888499</v>
      </c>
      <c r="P871" s="3">
        <v>-502.36109062888499</v>
      </c>
      <c r="Q871" s="3">
        <v>0</v>
      </c>
      <c r="R871" s="3">
        <v>0</v>
      </c>
      <c r="S871" s="3">
        <v>0</v>
      </c>
      <c r="T871" s="4">
        <v>6521.6254790722096</v>
      </c>
    </row>
    <row r="872" spans="1:20" x14ac:dyDescent="0.2">
      <c r="A872" s="3">
        <v>870</v>
      </c>
      <c r="B872" s="5">
        <v>43606</v>
      </c>
      <c r="C872" s="3">
        <v>7020.16837554009</v>
      </c>
      <c r="D872" s="4">
        <v>733.02912025288504</v>
      </c>
      <c r="E872" s="4">
        <v>11747.963838235601</v>
      </c>
      <c r="F872" s="3">
        <v>7020.16837554009</v>
      </c>
      <c r="G872" s="3">
        <v>7020.16837554009</v>
      </c>
      <c r="H872" s="3">
        <v>-684.16401843588005</v>
      </c>
      <c r="I872" s="3">
        <v>-684.16401843588005</v>
      </c>
      <c r="J872" s="3">
        <v>-684.16401843588005</v>
      </c>
      <c r="K872" s="3">
        <v>2.0541486793074299</v>
      </c>
      <c r="L872" s="3">
        <v>2.0541486793074299</v>
      </c>
      <c r="M872" s="3">
        <v>2.0541486793074299</v>
      </c>
      <c r="N872" s="3">
        <v>-686.21816711518704</v>
      </c>
      <c r="O872" s="3">
        <v>-686.21816711518704</v>
      </c>
      <c r="P872" s="3">
        <v>-686.21816711518704</v>
      </c>
      <c r="Q872" s="3">
        <v>0</v>
      </c>
      <c r="R872" s="3">
        <v>0</v>
      </c>
      <c r="S872" s="3">
        <v>0</v>
      </c>
      <c r="T872" s="4">
        <v>6336.0043571042097</v>
      </c>
    </row>
    <row r="873" spans="1:20" x14ac:dyDescent="0.2">
      <c r="A873" s="3">
        <v>871</v>
      </c>
      <c r="B873" s="5">
        <v>43607</v>
      </c>
      <c r="C873" s="3">
        <v>7034.8181169518102</v>
      </c>
      <c r="D873" s="4">
        <v>190.806392648833</v>
      </c>
      <c r="E873" s="4">
        <v>11419.453521973101</v>
      </c>
      <c r="F873" s="3">
        <v>7034.8181169518102</v>
      </c>
      <c r="G873" s="3">
        <v>7034.8181169518102</v>
      </c>
      <c r="H873" s="3">
        <v>-838.10826644982899</v>
      </c>
      <c r="I873" s="3">
        <v>-838.10826644982899</v>
      </c>
      <c r="J873" s="3">
        <v>-838.10826644982899</v>
      </c>
      <c r="K873" s="3">
        <v>27.2386129788737</v>
      </c>
      <c r="L873" s="3">
        <v>27.2386129788737</v>
      </c>
      <c r="M873" s="3">
        <v>27.2386129788737</v>
      </c>
      <c r="N873" s="3">
        <v>-865.34687942870301</v>
      </c>
      <c r="O873" s="3">
        <v>-865.34687942870301</v>
      </c>
      <c r="P873" s="3">
        <v>-865.34687942870301</v>
      </c>
      <c r="Q873" s="3">
        <v>0</v>
      </c>
      <c r="R873" s="3">
        <v>0</v>
      </c>
      <c r="S873" s="3">
        <v>0</v>
      </c>
      <c r="T873" s="4">
        <v>6196.7098505019803</v>
      </c>
    </row>
    <row r="874" spans="1:20" x14ac:dyDescent="0.2">
      <c r="A874" s="3">
        <v>872</v>
      </c>
      <c r="B874" s="5">
        <v>43608</v>
      </c>
      <c r="C874" s="3">
        <v>7049.4678583635296</v>
      </c>
      <c r="D874" s="4">
        <v>14.6797616903467</v>
      </c>
      <c r="E874" s="4">
        <v>11664.810438971101</v>
      </c>
      <c r="F874" s="3">
        <v>7049.4678583635296</v>
      </c>
      <c r="G874" s="3">
        <v>7049.4678583635296</v>
      </c>
      <c r="H874" s="3">
        <v>-1079.7423959646501</v>
      </c>
      <c r="I874" s="3">
        <v>-1079.7423959646501</v>
      </c>
      <c r="J874" s="3">
        <v>-1079.7423959646501</v>
      </c>
      <c r="K874" s="3">
        <v>-41.688686911467599</v>
      </c>
      <c r="L874" s="3">
        <v>-41.688686911467599</v>
      </c>
      <c r="M874" s="3">
        <v>-41.688686911467599</v>
      </c>
      <c r="N874" s="3">
        <v>-1038.05370905318</v>
      </c>
      <c r="O874" s="3">
        <v>-1038.05370905318</v>
      </c>
      <c r="P874" s="3">
        <v>-1038.05370905318</v>
      </c>
      <c r="Q874" s="3">
        <v>0</v>
      </c>
      <c r="R874" s="3">
        <v>0</v>
      </c>
      <c r="S874" s="3">
        <v>0</v>
      </c>
      <c r="T874" s="4">
        <v>5969.7254623988701</v>
      </c>
    </row>
    <row r="875" spans="1:20" x14ac:dyDescent="0.2">
      <c r="A875" s="3">
        <v>873</v>
      </c>
      <c r="B875" s="5">
        <v>43609</v>
      </c>
      <c r="C875" s="3">
        <v>7064.1175997752398</v>
      </c>
      <c r="D875" s="4">
        <v>257.28673637373799</v>
      </c>
      <c r="E875" s="4">
        <v>11742.185427770801</v>
      </c>
      <c r="F875" s="3">
        <v>7064.1175997752398</v>
      </c>
      <c r="G875" s="3">
        <v>7064.1175997752398</v>
      </c>
      <c r="H875" s="3">
        <v>-1212.1740920156601</v>
      </c>
      <c r="I875" s="3">
        <v>-1212.1740920156601</v>
      </c>
      <c r="J875" s="3">
        <v>-1212.1740920156601</v>
      </c>
      <c r="K875" s="3">
        <v>-9.42124088162692</v>
      </c>
      <c r="L875" s="3">
        <v>-9.42124088162692</v>
      </c>
      <c r="M875" s="3">
        <v>-9.42124088162692</v>
      </c>
      <c r="N875" s="3">
        <v>-1202.7528511340299</v>
      </c>
      <c r="O875" s="3">
        <v>-1202.7528511340299</v>
      </c>
      <c r="P875" s="3">
        <v>-1202.7528511340299</v>
      </c>
      <c r="Q875" s="3">
        <v>0</v>
      </c>
      <c r="R875" s="3">
        <v>0</v>
      </c>
      <c r="S875" s="3">
        <v>0</v>
      </c>
      <c r="T875" s="4">
        <v>5851.9435077595799</v>
      </c>
    </row>
    <row r="876" spans="1:20" x14ac:dyDescent="0.2">
      <c r="A876" s="3">
        <v>874</v>
      </c>
      <c r="B876" s="5">
        <v>43610</v>
      </c>
      <c r="C876" s="3">
        <v>7078.76734118696</v>
      </c>
      <c r="D876" s="4">
        <v>131.29722722950299</v>
      </c>
      <c r="E876" s="4">
        <v>11077.5289174194</v>
      </c>
      <c r="F876" s="3">
        <v>7078.76734118696</v>
      </c>
      <c r="G876" s="3">
        <v>7078.76734118696</v>
      </c>
      <c r="H876" s="3">
        <v>-1343.9856059567001</v>
      </c>
      <c r="I876" s="3">
        <v>-1343.9856059567001</v>
      </c>
      <c r="J876" s="3">
        <v>-1343.9856059567001</v>
      </c>
      <c r="K876" s="3">
        <v>14.0073168116158</v>
      </c>
      <c r="L876" s="3">
        <v>14.0073168116158</v>
      </c>
      <c r="M876" s="3">
        <v>14.0073168116158</v>
      </c>
      <c r="N876" s="3">
        <v>-1357.9929227683201</v>
      </c>
      <c r="O876" s="3">
        <v>-1357.9929227683201</v>
      </c>
      <c r="P876" s="3">
        <v>-1357.9929227683201</v>
      </c>
      <c r="Q876" s="3">
        <v>0</v>
      </c>
      <c r="R876" s="3">
        <v>0</v>
      </c>
      <c r="S876" s="3">
        <v>0</v>
      </c>
      <c r="T876" s="4">
        <v>5734.78173523025</v>
      </c>
    </row>
    <row r="877" spans="1:20" x14ac:dyDescent="0.2">
      <c r="A877" s="3">
        <v>875</v>
      </c>
      <c r="B877" s="5">
        <v>43611</v>
      </c>
      <c r="C877" s="3">
        <v>7093.4170825986703</v>
      </c>
      <c r="D877" s="4">
        <v>137.24047042801001</v>
      </c>
      <c r="E877" s="4">
        <v>11555.7533024482</v>
      </c>
      <c r="F877" s="3">
        <v>7093.4170825986703</v>
      </c>
      <c r="G877" s="3">
        <v>7093.4170825986703</v>
      </c>
      <c r="H877" s="3">
        <v>-1513.1392983133801</v>
      </c>
      <c r="I877" s="3">
        <v>-1513.1392983133801</v>
      </c>
      <c r="J877" s="3">
        <v>-1513.1392983133801</v>
      </c>
      <c r="K877" s="3">
        <v>-10.6580862496302</v>
      </c>
      <c r="L877" s="3">
        <v>-10.6580862496302</v>
      </c>
      <c r="M877" s="3">
        <v>-10.6580862496302</v>
      </c>
      <c r="N877" s="3">
        <v>-1502.48121206375</v>
      </c>
      <c r="O877" s="3">
        <v>-1502.48121206375</v>
      </c>
      <c r="P877" s="3">
        <v>-1502.48121206375</v>
      </c>
      <c r="Q877" s="3">
        <v>0</v>
      </c>
      <c r="R877" s="3">
        <v>0</v>
      </c>
      <c r="S877" s="3">
        <v>0</v>
      </c>
      <c r="T877" s="4">
        <v>5580.2777842852902</v>
      </c>
    </row>
    <row r="878" spans="1:20" x14ac:dyDescent="0.2">
      <c r="A878" s="3">
        <v>876</v>
      </c>
      <c r="B878" s="5">
        <v>43612</v>
      </c>
      <c r="C878" s="3">
        <v>7108.0668240103896</v>
      </c>
      <c r="D878" s="4">
        <v>-6.4453263349130498</v>
      </c>
      <c r="E878" s="4">
        <v>10814.6446235611</v>
      </c>
      <c r="F878" s="3">
        <v>7108.0668240103896</v>
      </c>
      <c r="G878" s="3">
        <v>7108.0668240103896</v>
      </c>
      <c r="H878" s="3">
        <v>-1616.6370832007001</v>
      </c>
      <c r="I878" s="3">
        <v>-1616.6370832007001</v>
      </c>
      <c r="J878" s="3">
        <v>-1616.6370832007001</v>
      </c>
      <c r="K878" s="3">
        <v>18.467935572745599</v>
      </c>
      <c r="L878" s="3">
        <v>18.467935572745599</v>
      </c>
      <c r="M878" s="3">
        <v>18.467935572745599</v>
      </c>
      <c r="N878" s="3">
        <v>-1635.10501877344</v>
      </c>
      <c r="O878" s="3">
        <v>-1635.10501877344</v>
      </c>
      <c r="P878" s="3">
        <v>-1635.10501877344</v>
      </c>
      <c r="Q878" s="3">
        <v>0</v>
      </c>
      <c r="R878" s="3">
        <v>0</v>
      </c>
      <c r="S878" s="3">
        <v>0</v>
      </c>
      <c r="T878" s="4">
        <v>5491.42974080969</v>
      </c>
    </row>
    <row r="879" spans="1:20" x14ac:dyDescent="0.2">
      <c r="A879" s="3">
        <v>877</v>
      </c>
      <c r="B879" s="5">
        <v>43613</v>
      </c>
      <c r="C879" s="3">
        <v>7122.7165654221099</v>
      </c>
      <c r="D879" s="4">
        <v>43.219944047461397</v>
      </c>
      <c r="E879" s="4">
        <v>10431.162034874</v>
      </c>
      <c r="F879" s="3">
        <v>7122.7165654221099</v>
      </c>
      <c r="G879" s="3">
        <v>7122.7165654221099</v>
      </c>
      <c r="H879" s="3">
        <v>-1752.89554436923</v>
      </c>
      <c r="I879" s="3">
        <v>-1752.89554436923</v>
      </c>
      <c r="J879" s="3">
        <v>-1752.89554436923</v>
      </c>
      <c r="K879" s="3">
        <v>2.0541486793138501</v>
      </c>
      <c r="L879" s="3">
        <v>2.0541486793138501</v>
      </c>
      <c r="M879" s="3">
        <v>2.0541486793138501</v>
      </c>
      <c r="N879" s="3">
        <v>-1754.94969304854</v>
      </c>
      <c r="O879" s="3">
        <v>-1754.94969304854</v>
      </c>
      <c r="P879" s="3">
        <v>-1754.94969304854</v>
      </c>
      <c r="Q879" s="3">
        <v>0</v>
      </c>
      <c r="R879" s="3">
        <v>0</v>
      </c>
      <c r="S879" s="3">
        <v>0</v>
      </c>
      <c r="T879" s="4">
        <v>5369.8210210528796</v>
      </c>
    </row>
    <row r="880" spans="1:20" x14ac:dyDescent="0.2">
      <c r="A880" s="3">
        <v>878</v>
      </c>
      <c r="B880" s="5">
        <v>43614</v>
      </c>
      <c r="C880" s="3">
        <v>7137.3663068338201</v>
      </c>
      <c r="D880" s="4">
        <v>-539.05394873125499</v>
      </c>
      <c r="E880" s="4">
        <v>10886.5546994991</v>
      </c>
      <c r="F880" s="3">
        <v>7137.3663068338201</v>
      </c>
      <c r="G880" s="3">
        <v>7137.3663068338201</v>
      </c>
      <c r="H880" s="3">
        <v>-1834.0744287083501</v>
      </c>
      <c r="I880" s="3">
        <v>-1834.0744287083501</v>
      </c>
      <c r="J880" s="3">
        <v>-1834.0744287083501</v>
      </c>
      <c r="K880" s="3">
        <v>27.238612978888501</v>
      </c>
      <c r="L880" s="3">
        <v>27.238612978888501</v>
      </c>
      <c r="M880" s="3">
        <v>27.238612978888501</v>
      </c>
      <c r="N880" s="3">
        <v>-1861.31304168724</v>
      </c>
      <c r="O880" s="3">
        <v>-1861.31304168724</v>
      </c>
      <c r="P880" s="3">
        <v>-1861.31304168724</v>
      </c>
      <c r="Q880" s="3">
        <v>0</v>
      </c>
      <c r="R880" s="3">
        <v>0</v>
      </c>
      <c r="S880" s="3">
        <v>0</v>
      </c>
      <c r="T880" s="4">
        <v>5303.2918781254702</v>
      </c>
    </row>
    <row r="881" spans="1:20" x14ac:dyDescent="0.2">
      <c r="A881" s="3">
        <v>879</v>
      </c>
      <c r="B881" s="5">
        <v>43615</v>
      </c>
      <c r="C881" s="3">
        <v>7152.0160482455403</v>
      </c>
      <c r="D881" s="4">
        <v>-313.86061394835502</v>
      </c>
      <c r="E881" s="4">
        <v>10673.179502638201</v>
      </c>
      <c r="F881" s="3">
        <v>7152.0160482455403</v>
      </c>
      <c r="G881" s="3">
        <v>7152.0160482455403</v>
      </c>
      <c r="H881" s="3">
        <v>-1995.40452693456</v>
      </c>
      <c r="I881" s="3">
        <v>-1995.40452693456</v>
      </c>
      <c r="J881" s="3">
        <v>-1995.40452693456</v>
      </c>
      <c r="K881" s="3">
        <v>-41.688686911308899</v>
      </c>
      <c r="L881" s="3">
        <v>-41.688686911308899</v>
      </c>
      <c r="M881" s="3">
        <v>-41.688686911308899</v>
      </c>
      <c r="N881" s="3">
        <v>-1953.7158400232499</v>
      </c>
      <c r="O881" s="3">
        <v>-1953.7158400232499</v>
      </c>
      <c r="P881" s="3">
        <v>-1953.7158400232499</v>
      </c>
      <c r="Q881" s="3">
        <v>0</v>
      </c>
      <c r="R881" s="3">
        <v>0</v>
      </c>
      <c r="S881" s="3">
        <v>0</v>
      </c>
      <c r="T881" s="4">
        <v>5156.6115213109697</v>
      </c>
    </row>
    <row r="882" spans="1:20" x14ac:dyDescent="0.2">
      <c r="A882" s="3">
        <v>880</v>
      </c>
      <c r="B882" s="5">
        <v>43616</v>
      </c>
      <c r="C882" s="3">
        <v>7166.6657896572597</v>
      </c>
      <c r="D882" s="4">
        <v>-342.047732002685</v>
      </c>
      <c r="E882" s="4">
        <v>10761.040963666799</v>
      </c>
      <c r="F882" s="3">
        <v>7166.6657896572597</v>
      </c>
      <c r="G882" s="3">
        <v>7166.6657896572597</v>
      </c>
      <c r="H882" s="3">
        <v>-2041.32950183649</v>
      </c>
      <c r="I882" s="3">
        <v>-2041.32950183649</v>
      </c>
      <c r="J882" s="3">
        <v>-2041.32950183649</v>
      </c>
      <c r="K882" s="3">
        <v>-9.4212408815577202</v>
      </c>
      <c r="L882" s="3">
        <v>-9.4212408815577202</v>
      </c>
      <c r="M882" s="3">
        <v>-9.4212408815577202</v>
      </c>
      <c r="N882" s="3">
        <v>-2031.90826095494</v>
      </c>
      <c r="O882" s="3">
        <v>-2031.90826095494</v>
      </c>
      <c r="P882" s="3">
        <v>-2031.90826095494</v>
      </c>
      <c r="Q882" s="3">
        <v>0</v>
      </c>
      <c r="R882" s="3">
        <v>0</v>
      </c>
      <c r="S882" s="3">
        <v>0</v>
      </c>
      <c r="T882" s="4">
        <v>5125.3362878207599</v>
      </c>
    </row>
    <row r="883" spans="1:20" x14ac:dyDescent="0.2">
      <c r="A883" s="3">
        <v>881</v>
      </c>
      <c r="B883" s="5">
        <v>43617</v>
      </c>
      <c r="C883" s="3">
        <v>7181.3155310689699</v>
      </c>
      <c r="D883" s="4">
        <v>-525.82203321678605</v>
      </c>
      <c r="E883" s="4">
        <v>10366.7866906457</v>
      </c>
      <c r="F883" s="3">
        <v>7181.3155310689699</v>
      </c>
      <c r="G883" s="3">
        <v>7181.3155310689699</v>
      </c>
      <c r="H883" s="3">
        <v>-2081.8647924521501</v>
      </c>
      <c r="I883" s="3">
        <v>-2081.8647924521501</v>
      </c>
      <c r="J883" s="3">
        <v>-2081.8647924521501</v>
      </c>
      <c r="K883" s="3">
        <v>14.0073168117894</v>
      </c>
      <c r="L883" s="3">
        <v>14.0073168117894</v>
      </c>
      <c r="M883" s="3">
        <v>14.0073168117894</v>
      </c>
      <c r="N883" s="3">
        <v>-2095.8721092639398</v>
      </c>
      <c r="O883" s="3">
        <v>-2095.8721092639398</v>
      </c>
      <c r="P883" s="3">
        <v>-2095.8721092639398</v>
      </c>
      <c r="Q883" s="3">
        <v>0</v>
      </c>
      <c r="R883" s="3">
        <v>0</v>
      </c>
      <c r="S883" s="3">
        <v>0</v>
      </c>
      <c r="T883" s="4">
        <v>5099.4507386168198</v>
      </c>
    </row>
    <row r="884" spans="1:20" x14ac:dyDescent="0.2">
      <c r="A884" s="3">
        <v>882</v>
      </c>
      <c r="B884" s="5">
        <v>43618</v>
      </c>
      <c r="C884" s="3">
        <v>7195.9652724806801</v>
      </c>
      <c r="D884" s="4">
        <v>-574.098869072708</v>
      </c>
      <c r="E884" s="4">
        <v>11099.5950498932</v>
      </c>
      <c r="F884" s="3">
        <v>7195.9652724806801</v>
      </c>
      <c r="G884" s="3">
        <v>7195.9652724806801</v>
      </c>
      <c r="H884" s="3">
        <v>-2156.4769140891199</v>
      </c>
      <c r="I884" s="3">
        <v>-2156.4769140891199</v>
      </c>
      <c r="J884" s="3">
        <v>-2156.4769140891199</v>
      </c>
      <c r="K884" s="3">
        <v>-10.6580862496709</v>
      </c>
      <c r="L884" s="3">
        <v>-10.6580862496709</v>
      </c>
      <c r="M884" s="3">
        <v>-10.6580862496709</v>
      </c>
      <c r="N884" s="3">
        <v>-2145.81882783945</v>
      </c>
      <c r="O884" s="3">
        <v>-2145.81882783945</v>
      </c>
      <c r="P884" s="3">
        <v>-2145.81882783945</v>
      </c>
      <c r="Q884" s="3">
        <v>0</v>
      </c>
      <c r="R884" s="3">
        <v>0</v>
      </c>
      <c r="S884" s="3">
        <v>0</v>
      </c>
      <c r="T884" s="4">
        <v>5039.4883583915598</v>
      </c>
    </row>
    <row r="885" spans="1:20" x14ac:dyDescent="0.2">
      <c r="A885" s="3">
        <v>883</v>
      </c>
      <c r="B885" s="5">
        <v>43619</v>
      </c>
      <c r="C885" s="3">
        <v>7210.6150138924004</v>
      </c>
      <c r="D885" s="4">
        <v>-108.835110698576</v>
      </c>
      <c r="E885" s="4">
        <v>10867.029906080101</v>
      </c>
      <c r="F885" s="3">
        <v>7210.6150138924004</v>
      </c>
      <c r="G885" s="3">
        <v>7210.6150138924004</v>
      </c>
      <c r="H885" s="3">
        <v>-2163.71538574857</v>
      </c>
      <c r="I885" s="3">
        <v>-2163.71538574857</v>
      </c>
      <c r="J885" s="3">
        <v>-2163.71538574857</v>
      </c>
      <c r="K885" s="3">
        <v>18.467935572776501</v>
      </c>
      <c r="L885" s="3">
        <v>18.467935572776501</v>
      </c>
      <c r="M885" s="3">
        <v>18.467935572776501</v>
      </c>
      <c r="N885" s="3">
        <v>-2182.1833213213499</v>
      </c>
      <c r="O885" s="3">
        <v>-2182.1833213213499</v>
      </c>
      <c r="P885" s="3">
        <v>-2182.1833213213499</v>
      </c>
      <c r="Q885" s="3">
        <v>0</v>
      </c>
      <c r="R885" s="3">
        <v>0</v>
      </c>
      <c r="S885" s="3">
        <v>0</v>
      </c>
      <c r="T885" s="4">
        <v>5046.8996281438203</v>
      </c>
    </row>
    <row r="886" spans="1:20" x14ac:dyDescent="0.2">
      <c r="A886" s="3">
        <v>884</v>
      </c>
      <c r="B886" s="5">
        <v>43620</v>
      </c>
      <c r="C886" s="3">
        <v>7225.2647553041197</v>
      </c>
      <c r="D886" s="4">
        <v>-678.27072995385902</v>
      </c>
      <c r="E886" s="4">
        <v>10318.8961443199</v>
      </c>
      <c r="F886" s="3">
        <v>7225.2647553041197</v>
      </c>
      <c r="G886" s="3">
        <v>7225.2647553041197</v>
      </c>
      <c r="H886" s="3">
        <v>-2203.5595718672598</v>
      </c>
      <c r="I886" s="3">
        <v>-2203.5595718672598</v>
      </c>
      <c r="J886" s="3">
        <v>-2203.5595718672598</v>
      </c>
      <c r="K886" s="3">
        <v>2.0541486793202601</v>
      </c>
      <c r="L886" s="3">
        <v>2.0541486793202601</v>
      </c>
      <c r="M886" s="3">
        <v>2.0541486793202601</v>
      </c>
      <c r="N886" s="3">
        <v>-2205.6137205465802</v>
      </c>
      <c r="O886" s="3">
        <v>-2205.6137205465802</v>
      </c>
      <c r="P886" s="3">
        <v>-2205.6137205465802</v>
      </c>
      <c r="Q886" s="3">
        <v>0</v>
      </c>
      <c r="R886" s="3">
        <v>0</v>
      </c>
      <c r="S886" s="3">
        <v>0</v>
      </c>
      <c r="T886" s="4">
        <v>5021.7051834368503</v>
      </c>
    </row>
    <row r="887" spans="1:20" x14ac:dyDescent="0.2">
      <c r="A887" s="3">
        <v>885</v>
      </c>
      <c r="B887" s="5">
        <v>43621</v>
      </c>
      <c r="C887" s="3">
        <v>7239.91449671583</v>
      </c>
      <c r="D887" s="4">
        <v>-654.40619733655205</v>
      </c>
      <c r="E887" s="4">
        <v>10337.5141467881</v>
      </c>
      <c r="F887" s="3">
        <v>7239.91449671583</v>
      </c>
      <c r="G887" s="3">
        <v>7239.91449671583</v>
      </c>
      <c r="H887" s="3">
        <v>-2189.7186736419799</v>
      </c>
      <c r="I887" s="3">
        <v>-2189.7186736419799</v>
      </c>
      <c r="J887" s="3">
        <v>-2189.7186736419799</v>
      </c>
      <c r="K887" s="3">
        <v>27.2386129788697</v>
      </c>
      <c r="L887" s="3">
        <v>27.2386129788697</v>
      </c>
      <c r="M887" s="3">
        <v>27.2386129788697</v>
      </c>
      <c r="N887" s="3">
        <v>-2216.95728662085</v>
      </c>
      <c r="O887" s="3">
        <v>-2216.95728662085</v>
      </c>
      <c r="P887" s="3">
        <v>-2216.95728662085</v>
      </c>
      <c r="Q887" s="3">
        <v>0</v>
      </c>
      <c r="R887" s="3">
        <v>0</v>
      </c>
      <c r="S887" s="3">
        <v>0</v>
      </c>
      <c r="T887" s="4">
        <v>5050.1958230738401</v>
      </c>
    </row>
    <row r="888" spans="1:20" x14ac:dyDescent="0.2">
      <c r="A888" s="3">
        <v>886</v>
      </c>
      <c r="B888" s="5">
        <v>43622</v>
      </c>
      <c r="C888" s="3">
        <v>7254.5642381275502</v>
      </c>
      <c r="D888" s="4">
        <v>-593.11436504741403</v>
      </c>
      <c r="E888" s="4">
        <v>10877.943133098601</v>
      </c>
      <c r="F888" s="3">
        <v>7254.5642381275502</v>
      </c>
      <c r="G888" s="3">
        <v>7254.5642381275502</v>
      </c>
      <c r="H888" s="3">
        <v>-2258.9314119821502</v>
      </c>
      <c r="I888" s="3">
        <v>-2258.9314119821502</v>
      </c>
      <c r="J888" s="3">
        <v>-2258.9314119821502</v>
      </c>
      <c r="K888" s="3">
        <v>-41.688686911407501</v>
      </c>
      <c r="L888" s="3">
        <v>-41.688686911407501</v>
      </c>
      <c r="M888" s="3">
        <v>-41.688686911407501</v>
      </c>
      <c r="N888" s="3">
        <v>-2217.2427250707401</v>
      </c>
      <c r="O888" s="3">
        <v>-2217.2427250707401</v>
      </c>
      <c r="P888" s="3">
        <v>-2217.2427250707401</v>
      </c>
      <c r="Q888" s="3">
        <v>0</v>
      </c>
      <c r="R888" s="3">
        <v>0</v>
      </c>
      <c r="S888" s="3">
        <v>0</v>
      </c>
      <c r="T888" s="4">
        <v>4995.6328261454</v>
      </c>
    </row>
    <row r="889" spans="1:20" x14ac:dyDescent="0.2">
      <c r="A889" s="3">
        <v>887</v>
      </c>
      <c r="B889" s="5">
        <v>43623</v>
      </c>
      <c r="C889" s="3">
        <v>7269.2139795392604</v>
      </c>
      <c r="D889" s="4">
        <v>-551.04147993127197</v>
      </c>
      <c r="E889" s="4">
        <v>10584.7715485628</v>
      </c>
      <c r="F889" s="3">
        <v>7269.2139795392604</v>
      </c>
      <c r="G889" s="3">
        <v>7269.2139795392604</v>
      </c>
      <c r="H889" s="3">
        <v>-2217.0804879540701</v>
      </c>
      <c r="I889" s="3">
        <v>-2217.0804879540701</v>
      </c>
      <c r="J889" s="3">
        <v>-2217.0804879540701</v>
      </c>
      <c r="K889" s="3">
        <v>-9.4212408817114</v>
      </c>
      <c r="L889" s="3">
        <v>-9.4212408817114</v>
      </c>
      <c r="M889" s="3">
        <v>-9.4212408817114</v>
      </c>
      <c r="N889" s="3">
        <v>-2207.6592470723599</v>
      </c>
      <c r="O889" s="3">
        <v>-2207.6592470723599</v>
      </c>
      <c r="P889" s="3">
        <v>-2207.6592470723599</v>
      </c>
      <c r="Q889" s="3">
        <v>0</v>
      </c>
      <c r="R889" s="3">
        <v>0</v>
      </c>
      <c r="S889" s="3">
        <v>0</v>
      </c>
      <c r="T889" s="4">
        <v>5052.1334915851903</v>
      </c>
    </row>
    <row r="890" spans="1:20" x14ac:dyDescent="0.2">
      <c r="A890" s="3">
        <v>888</v>
      </c>
      <c r="B890" s="5">
        <v>43624</v>
      </c>
      <c r="C890" s="3">
        <v>7283.8637209509798</v>
      </c>
      <c r="D890" s="4">
        <v>-517.97326513415896</v>
      </c>
      <c r="E890" s="4">
        <v>10431.102736900701</v>
      </c>
      <c r="F890" s="3">
        <v>7283.8637209509798</v>
      </c>
      <c r="G890" s="3">
        <v>7283.8637209509798</v>
      </c>
      <c r="H890" s="3">
        <v>-2175.52545817179</v>
      </c>
      <c r="I890" s="3">
        <v>-2175.52545817179</v>
      </c>
      <c r="J890" s="3">
        <v>-2175.52545817179</v>
      </c>
      <c r="K890" s="3">
        <v>14.0073168116795</v>
      </c>
      <c r="L890" s="3">
        <v>14.0073168116795</v>
      </c>
      <c r="M890" s="3">
        <v>14.0073168116795</v>
      </c>
      <c r="N890" s="3">
        <v>-2189.5327749834701</v>
      </c>
      <c r="O890" s="3">
        <v>-2189.5327749834701</v>
      </c>
      <c r="P890" s="3">
        <v>-2189.5327749834701</v>
      </c>
      <c r="Q890" s="3">
        <v>0</v>
      </c>
      <c r="R890" s="3">
        <v>0</v>
      </c>
      <c r="S890" s="3">
        <v>0</v>
      </c>
      <c r="T890" s="4">
        <v>5108.3382627791898</v>
      </c>
    </row>
    <row r="891" spans="1:20" x14ac:dyDescent="0.2">
      <c r="A891" s="3">
        <v>889</v>
      </c>
      <c r="B891" s="5">
        <v>43625</v>
      </c>
      <c r="C891" s="3">
        <v>7298.5134623627</v>
      </c>
      <c r="D891" s="4">
        <v>-807.97145654400094</v>
      </c>
      <c r="E891" s="4">
        <v>10681.047207588201</v>
      </c>
      <c r="F891" s="3">
        <v>7298.5134623627</v>
      </c>
      <c r="G891" s="3">
        <v>7298.5134623627</v>
      </c>
      <c r="H891" s="3">
        <v>-2174.9578284848599</v>
      </c>
      <c r="I891" s="3">
        <v>-2174.9578284848599</v>
      </c>
      <c r="J891" s="3">
        <v>-2174.9578284848599</v>
      </c>
      <c r="K891" s="3">
        <v>-10.6580862495864</v>
      </c>
      <c r="L891" s="3">
        <v>-10.6580862495864</v>
      </c>
      <c r="M891" s="3">
        <v>-10.6580862495864</v>
      </c>
      <c r="N891" s="3">
        <v>-2164.2997422352801</v>
      </c>
      <c r="O891" s="3">
        <v>-2164.2997422352801</v>
      </c>
      <c r="P891" s="3">
        <v>-2164.2997422352801</v>
      </c>
      <c r="Q891" s="3">
        <v>0</v>
      </c>
      <c r="R891" s="3">
        <v>0</v>
      </c>
      <c r="S891" s="3">
        <v>0</v>
      </c>
      <c r="T891" s="4">
        <v>5123.5556338778297</v>
      </c>
    </row>
    <row r="892" spans="1:20" x14ac:dyDescent="0.2">
      <c r="A892" s="3">
        <v>890</v>
      </c>
      <c r="B892" s="5">
        <v>43626</v>
      </c>
      <c r="C892" s="3">
        <v>7313.1632037744102</v>
      </c>
      <c r="D892" s="4">
        <v>151.40512157027501</v>
      </c>
      <c r="E892" s="4">
        <v>10669.5723735629</v>
      </c>
      <c r="F892" s="3">
        <v>7313.1632037744102</v>
      </c>
      <c r="G892" s="3">
        <v>7313.1632037744102</v>
      </c>
      <c r="H892" s="3">
        <v>-2115.0110465178</v>
      </c>
      <c r="I892" s="3">
        <v>-2115.0110465178</v>
      </c>
      <c r="J892" s="3">
        <v>-2115.0110465178</v>
      </c>
      <c r="K892" s="3">
        <v>18.467935572769601</v>
      </c>
      <c r="L892" s="3">
        <v>18.467935572769601</v>
      </c>
      <c r="M892" s="3">
        <v>18.467935572769601</v>
      </c>
      <c r="N892" s="3">
        <v>-2133.4789820905698</v>
      </c>
      <c r="O892" s="3">
        <v>-2133.4789820905698</v>
      </c>
      <c r="P892" s="3">
        <v>-2133.4789820905698</v>
      </c>
      <c r="Q892" s="3">
        <v>0</v>
      </c>
      <c r="R892" s="3">
        <v>0</v>
      </c>
      <c r="S892" s="3">
        <v>0</v>
      </c>
      <c r="T892" s="4">
        <v>5198.1521572566098</v>
      </c>
    </row>
    <row r="893" spans="1:20" x14ac:dyDescent="0.2">
      <c r="A893" s="3">
        <v>891</v>
      </c>
      <c r="B893" s="5">
        <v>43627</v>
      </c>
      <c r="C893" s="3">
        <v>7327.8129451861296</v>
      </c>
      <c r="D893" s="4">
        <v>-373.16902999823202</v>
      </c>
      <c r="E893" s="4">
        <v>10944.3992229578</v>
      </c>
      <c r="F893" s="3">
        <v>7327.8129451861296</v>
      </c>
      <c r="G893" s="3">
        <v>7327.8129451861296</v>
      </c>
      <c r="H893" s="3">
        <v>-2096.5880863536199</v>
      </c>
      <c r="I893" s="3">
        <v>-2096.5880863536199</v>
      </c>
      <c r="J893" s="3">
        <v>-2096.5880863536199</v>
      </c>
      <c r="K893" s="3">
        <v>2.0541486792885801</v>
      </c>
      <c r="L893" s="3">
        <v>2.0541486792885801</v>
      </c>
      <c r="M893" s="3">
        <v>2.0541486792885801</v>
      </c>
      <c r="N893" s="3">
        <v>-2098.6422350329099</v>
      </c>
      <c r="O893" s="3">
        <v>-2098.6422350329099</v>
      </c>
      <c r="P893" s="3">
        <v>-2098.6422350329099</v>
      </c>
      <c r="Q893" s="3">
        <v>0</v>
      </c>
      <c r="R893" s="3">
        <v>0</v>
      </c>
      <c r="S893" s="3">
        <v>0</v>
      </c>
      <c r="T893" s="4">
        <v>5231.2248588325001</v>
      </c>
    </row>
    <row r="894" spans="1:20" x14ac:dyDescent="0.2">
      <c r="A894" s="3">
        <v>892</v>
      </c>
      <c r="B894" s="5">
        <v>43628</v>
      </c>
      <c r="C894" s="3">
        <v>7342.4626865978498</v>
      </c>
      <c r="D894" s="4">
        <v>-298.94852879717598</v>
      </c>
      <c r="E894" s="4">
        <v>10834.2147542489</v>
      </c>
      <c r="F894" s="3">
        <v>7342.4626865978498</v>
      </c>
      <c r="G894" s="3">
        <v>7342.4626865978498</v>
      </c>
      <c r="H894" s="3">
        <v>-2034.14521696917</v>
      </c>
      <c r="I894" s="3">
        <v>-2034.14521696917</v>
      </c>
      <c r="J894" s="3">
        <v>-2034.14521696917</v>
      </c>
      <c r="K894" s="3">
        <v>27.2386129788845</v>
      </c>
      <c r="L894" s="3">
        <v>27.2386129788845</v>
      </c>
      <c r="M894" s="3">
        <v>27.2386129788845</v>
      </c>
      <c r="N894" s="3">
        <v>-2061.3838299480499</v>
      </c>
      <c r="O894" s="3">
        <v>-2061.3838299480499</v>
      </c>
      <c r="P894" s="3">
        <v>-2061.3838299480499</v>
      </c>
      <c r="Q894" s="3">
        <v>0</v>
      </c>
      <c r="R894" s="3">
        <v>0</v>
      </c>
      <c r="S894" s="3">
        <v>0</v>
      </c>
      <c r="T894" s="4">
        <v>5308.3174696286696</v>
      </c>
    </row>
    <row r="895" spans="1:20" x14ac:dyDescent="0.2">
      <c r="A895" s="3">
        <v>893</v>
      </c>
      <c r="B895" s="5">
        <v>43629</v>
      </c>
      <c r="C895" s="3">
        <v>7357.1124280095601</v>
      </c>
      <c r="D895" s="4">
        <v>-575.570382848642</v>
      </c>
      <c r="E895" s="4">
        <v>10742.811156859199</v>
      </c>
      <c r="F895" s="3">
        <v>7357.1124280095601</v>
      </c>
      <c r="G895" s="3">
        <v>7357.1124280095601</v>
      </c>
      <c r="H895" s="3">
        <v>-2064.9787961926099</v>
      </c>
      <c r="I895" s="3">
        <v>-2064.9787961926099</v>
      </c>
      <c r="J895" s="3">
        <v>-2064.9787961926099</v>
      </c>
      <c r="K895" s="3">
        <v>-41.688686911394498</v>
      </c>
      <c r="L895" s="3">
        <v>-41.688686911394498</v>
      </c>
      <c r="M895" s="3">
        <v>-41.688686911394498</v>
      </c>
      <c r="N895" s="3">
        <v>-2023.2901092812101</v>
      </c>
      <c r="O895" s="3">
        <v>-2023.2901092812101</v>
      </c>
      <c r="P895" s="3">
        <v>-2023.2901092812101</v>
      </c>
      <c r="Q895" s="3">
        <v>0</v>
      </c>
      <c r="R895" s="3">
        <v>0</v>
      </c>
      <c r="S895" s="3">
        <v>0</v>
      </c>
      <c r="T895" s="4">
        <v>5292.1336318169497</v>
      </c>
    </row>
    <row r="896" spans="1:20" x14ac:dyDescent="0.2">
      <c r="A896" s="3">
        <v>894</v>
      </c>
      <c r="B896" s="5">
        <v>43630</v>
      </c>
      <c r="C896" s="3">
        <v>7371.7621694212803</v>
      </c>
      <c r="D896" s="4">
        <v>-283.03486329564902</v>
      </c>
      <c r="E896" s="4">
        <v>11253.423143406</v>
      </c>
      <c r="F896" s="3">
        <v>7371.7621694212803</v>
      </c>
      <c r="G896" s="3">
        <v>7371.7621694212803</v>
      </c>
      <c r="H896" s="3">
        <v>-1995.3304136373799</v>
      </c>
      <c r="I896" s="3">
        <v>-1995.3304136373799</v>
      </c>
      <c r="J896" s="3">
        <v>-1995.3304136373799</v>
      </c>
      <c r="K896" s="3">
        <v>-9.4212408815748905</v>
      </c>
      <c r="L896" s="3">
        <v>-9.4212408815748905</v>
      </c>
      <c r="M896" s="3">
        <v>-9.4212408815748905</v>
      </c>
      <c r="N896" s="3">
        <v>-1985.90917275581</v>
      </c>
      <c r="O896" s="3">
        <v>-1985.90917275581</v>
      </c>
      <c r="P896" s="3">
        <v>-1985.90917275581</v>
      </c>
      <c r="Q896" s="3">
        <v>0</v>
      </c>
      <c r="R896" s="3">
        <v>0</v>
      </c>
      <c r="S896" s="3">
        <v>0</v>
      </c>
      <c r="T896" s="4">
        <v>5376.4317557838904</v>
      </c>
    </row>
    <row r="897" spans="1:20" x14ac:dyDescent="0.2">
      <c r="A897" s="3">
        <v>895</v>
      </c>
      <c r="B897" s="5">
        <v>43631</v>
      </c>
      <c r="C897" s="3">
        <v>7386.4119108329896</v>
      </c>
      <c r="D897" s="4">
        <v>-131.02406169402499</v>
      </c>
      <c r="E897" s="4">
        <v>10447.1730201922</v>
      </c>
      <c r="F897" s="3">
        <v>7386.4119108329896</v>
      </c>
      <c r="G897" s="3">
        <v>7386.4119108329896</v>
      </c>
      <c r="H897" s="3">
        <v>-1936.71419098202</v>
      </c>
      <c r="I897" s="3">
        <v>-1936.71419098202</v>
      </c>
      <c r="J897" s="3">
        <v>-1936.71419098202</v>
      </c>
      <c r="K897" s="3">
        <v>14.0073168117032</v>
      </c>
      <c r="L897" s="3">
        <v>14.0073168117032</v>
      </c>
      <c r="M897" s="3">
        <v>14.0073168117032</v>
      </c>
      <c r="N897" s="3">
        <v>-1950.7215077937201</v>
      </c>
      <c r="O897" s="3">
        <v>-1950.7215077937201</v>
      </c>
      <c r="P897" s="3">
        <v>-1950.7215077937201</v>
      </c>
      <c r="Q897" s="3">
        <v>0</v>
      </c>
      <c r="R897" s="3">
        <v>0</v>
      </c>
      <c r="S897" s="3">
        <v>0</v>
      </c>
      <c r="T897" s="4">
        <v>5449.6977198509603</v>
      </c>
    </row>
    <row r="898" spans="1:20" x14ac:dyDescent="0.2">
      <c r="A898" s="3">
        <v>896</v>
      </c>
      <c r="B898" s="5">
        <v>43632</v>
      </c>
      <c r="C898" s="3">
        <v>7401.0616522447099</v>
      </c>
      <c r="D898" s="4">
        <v>193.701003895154</v>
      </c>
      <c r="E898" s="4">
        <v>11110.975601808599</v>
      </c>
      <c r="F898" s="3">
        <v>7401.0616522447099</v>
      </c>
      <c r="G898" s="3">
        <v>7401.0616522447099</v>
      </c>
      <c r="H898" s="3">
        <v>-1929.7701439367199</v>
      </c>
      <c r="I898" s="3">
        <v>-1929.7701439367199</v>
      </c>
      <c r="J898" s="3">
        <v>-1929.7701439367199</v>
      </c>
      <c r="K898" s="3">
        <v>-10.6580862497186</v>
      </c>
      <c r="L898" s="3">
        <v>-10.6580862497186</v>
      </c>
      <c r="M898" s="3">
        <v>-10.6580862497186</v>
      </c>
      <c r="N898" s="3">
        <v>-1919.1120576870101</v>
      </c>
      <c r="O898" s="3">
        <v>-1919.1120576870101</v>
      </c>
      <c r="P898" s="3">
        <v>-1919.1120576870101</v>
      </c>
      <c r="Q898" s="3">
        <v>0</v>
      </c>
      <c r="R898" s="3">
        <v>0</v>
      </c>
      <c r="S898" s="3">
        <v>0</v>
      </c>
      <c r="T898" s="4">
        <v>5471.2915083079797</v>
      </c>
    </row>
    <row r="899" spans="1:20" x14ac:dyDescent="0.2">
      <c r="A899" s="3">
        <v>897</v>
      </c>
      <c r="B899" s="5">
        <v>43633</v>
      </c>
      <c r="C899" s="3">
        <v>7415.7113936564201</v>
      </c>
      <c r="D899" s="4">
        <v>161.36775935468</v>
      </c>
      <c r="E899" s="4">
        <v>10691.579040029799</v>
      </c>
      <c r="F899" s="3">
        <v>7415.7113936564201</v>
      </c>
      <c r="G899" s="3">
        <v>7415.7113936564201</v>
      </c>
      <c r="H899" s="3">
        <v>-1873.87631541018</v>
      </c>
      <c r="I899" s="3">
        <v>-1873.87631541018</v>
      </c>
      <c r="J899" s="3">
        <v>-1873.87631541018</v>
      </c>
      <c r="K899" s="3">
        <v>18.4679355727251</v>
      </c>
      <c r="L899" s="3">
        <v>18.4679355727251</v>
      </c>
      <c r="M899" s="3">
        <v>18.4679355727251</v>
      </c>
      <c r="N899" s="3">
        <v>-1892.3442509828999</v>
      </c>
      <c r="O899" s="3">
        <v>-1892.3442509828999</v>
      </c>
      <c r="P899" s="3">
        <v>-1892.3442509828999</v>
      </c>
      <c r="Q899" s="3">
        <v>0</v>
      </c>
      <c r="R899" s="3">
        <v>0</v>
      </c>
      <c r="S899" s="3">
        <v>0</v>
      </c>
      <c r="T899" s="4">
        <v>5541.8350782462403</v>
      </c>
    </row>
    <row r="900" spans="1:20" x14ac:dyDescent="0.2">
      <c r="A900" s="3">
        <v>898</v>
      </c>
      <c r="B900" s="5">
        <v>43634</v>
      </c>
      <c r="C900" s="3">
        <v>7430.3611350681404</v>
      </c>
      <c r="D900" s="4">
        <v>28.986337615097501</v>
      </c>
      <c r="E900" s="4">
        <v>11333.4167459906</v>
      </c>
      <c r="F900" s="3">
        <v>7430.3611350681404</v>
      </c>
      <c r="G900" s="3">
        <v>7430.3611350681404</v>
      </c>
      <c r="H900" s="3">
        <v>-1869.4823293433999</v>
      </c>
      <c r="I900" s="3">
        <v>-1869.4823293433999</v>
      </c>
      <c r="J900" s="3">
        <v>-1869.4823293433999</v>
      </c>
      <c r="K900" s="3">
        <v>2.0541486792841401</v>
      </c>
      <c r="L900" s="3">
        <v>2.0541486792841401</v>
      </c>
      <c r="M900" s="3">
        <v>2.0541486792841401</v>
      </c>
      <c r="N900" s="3">
        <v>-1871.5364780226901</v>
      </c>
      <c r="O900" s="3">
        <v>-1871.5364780226901</v>
      </c>
      <c r="P900" s="3">
        <v>-1871.5364780226901</v>
      </c>
      <c r="Q900" s="3">
        <v>0</v>
      </c>
      <c r="R900" s="3">
        <v>0</v>
      </c>
      <c r="S900" s="3">
        <v>0</v>
      </c>
      <c r="T900" s="4">
        <v>5560.8788057247302</v>
      </c>
    </row>
    <row r="901" spans="1:20" x14ac:dyDescent="0.2">
      <c r="A901" s="3">
        <v>899</v>
      </c>
      <c r="B901" s="5">
        <v>43635</v>
      </c>
      <c r="C901" s="3">
        <v>7445.0108764798597</v>
      </c>
      <c r="D901" s="4">
        <v>-184.457264679421</v>
      </c>
      <c r="E901" s="4">
        <v>11106.251680530901</v>
      </c>
      <c r="F901" s="3">
        <v>7445.0108764798597</v>
      </c>
      <c r="G901" s="3">
        <v>7445.0108764798597</v>
      </c>
      <c r="H901" s="3">
        <v>-1830.40284071372</v>
      </c>
      <c r="I901" s="3">
        <v>-1830.40284071372</v>
      </c>
      <c r="J901" s="3">
        <v>-1830.40284071372</v>
      </c>
      <c r="K901" s="3">
        <v>27.238612978899202</v>
      </c>
      <c r="L901" s="3">
        <v>27.238612978899202</v>
      </c>
      <c r="M901" s="3">
        <v>27.238612978899202</v>
      </c>
      <c r="N901" s="3">
        <v>-1857.64145369261</v>
      </c>
      <c r="O901" s="3">
        <v>-1857.64145369261</v>
      </c>
      <c r="P901" s="3">
        <v>-1857.64145369261</v>
      </c>
      <c r="Q901" s="3">
        <v>0</v>
      </c>
      <c r="R901" s="3">
        <v>0</v>
      </c>
      <c r="S901" s="3">
        <v>0</v>
      </c>
      <c r="T901" s="4">
        <v>5614.6080357661403</v>
      </c>
    </row>
    <row r="902" spans="1:20" x14ac:dyDescent="0.2">
      <c r="A902" s="3">
        <v>900</v>
      </c>
      <c r="B902" s="5">
        <v>43636</v>
      </c>
      <c r="C902" s="3">
        <v>7459.6606178915699</v>
      </c>
      <c r="D902" s="4">
        <v>71.297301079899597</v>
      </c>
      <c r="E902" s="4">
        <v>11176.418656464601</v>
      </c>
      <c r="F902" s="3">
        <v>7459.6606178915699</v>
      </c>
      <c r="G902" s="3">
        <v>7459.6606178915699</v>
      </c>
      <c r="H902" s="3">
        <v>-1893.11753700024</v>
      </c>
      <c r="I902" s="3">
        <v>-1893.11753700024</v>
      </c>
      <c r="J902" s="3">
        <v>-1893.11753700024</v>
      </c>
      <c r="K902" s="3">
        <v>-41.688686911381602</v>
      </c>
      <c r="L902" s="3">
        <v>-41.688686911381602</v>
      </c>
      <c r="M902" s="3">
        <v>-41.688686911381602</v>
      </c>
      <c r="N902" s="3">
        <v>-1851.4288500888599</v>
      </c>
      <c r="O902" s="3">
        <v>-1851.4288500888599</v>
      </c>
      <c r="P902" s="3">
        <v>-1851.4288500888599</v>
      </c>
      <c r="Q902" s="3">
        <v>0</v>
      </c>
      <c r="R902" s="3">
        <v>0</v>
      </c>
      <c r="S902" s="3">
        <v>0</v>
      </c>
      <c r="T902" s="4">
        <v>5566.5430808913197</v>
      </c>
    </row>
    <row r="903" spans="1:20" x14ac:dyDescent="0.2">
      <c r="A903" s="3">
        <v>901</v>
      </c>
      <c r="B903" s="5">
        <v>43637</v>
      </c>
      <c r="C903" s="3">
        <v>7474.3103593032902</v>
      </c>
      <c r="D903" s="4">
        <v>-87.330951989507597</v>
      </c>
      <c r="E903" s="4">
        <v>11094.160364318301</v>
      </c>
      <c r="F903" s="3">
        <v>7474.3103593032902</v>
      </c>
      <c r="G903" s="3">
        <v>7474.3103593032902</v>
      </c>
      <c r="H903" s="3">
        <v>-1862.8927608123599</v>
      </c>
      <c r="I903" s="3">
        <v>-1862.8927608123599</v>
      </c>
      <c r="J903" s="3">
        <v>-1862.8927608123599</v>
      </c>
      <c r="K903" s="3">
        <v>-9.4212408816507907</v>
      </c>
      <c r="L903" s="3">
        <v>-9.4212408816507907</v>
      </c>
      <c r="M903" s="3">
        <v>-9.4212408816507907</v>
      </c>
      <c r="N903" s="3">
        <v>-1853.47151993071</v>
      </c>
      <c r="O903" s="3">
        <v>-1853.47151993071</v>
      </c>
      <c r="P903" s="3">
        <v>-1853.47151993071</v>
      </c>
      <c r="Q903" s="3">
        <v>0</v>
      </c>
      <c r="R903" s="3">
        <v>0</v>
      </c>
      <c r="S903" s="3">
        <v>0</v>
      </c>
      <c r="T903" s="4">
        <v>5611.4175984909198</v>
      </c>
    </row>
    <row r="904" spans="1:20" x14ac:dyDescent="0.2">
      <c r="A904" s="3">
        <v>902</v>
      </c>
      <c r="B904" s="5">
        <v>43638</v>
      </c>
      <c r="C904" s="3">
        <v>7488.9601007150004</v>
      </c>
      <c r="D904" s="4">
        <v>-109.39834033234401</v>
      </c>
      <c r="E904" s="4">
        <v>11035.2502336875</v>
      </c>
      <c r="F904" s="3">
        <v>7488.9601007150004</v>
      </c>
      <c r="G904" s="3">
        <v>7488.9601007150004</v>
      </c>
      <c r="H904" s="3">
        <v>-1850.12824554535</v>
      </c>
      <c r="I904" s="3">
        <v>-1850.12824554535</v>
      </c>
      <c r="J904" s="3">
        <v>-1850.12824554535</v>
      </c>
      <c r="K904" s="3">
        <v>14.0073168117433</v>
      </c>
      <c r="L904" s="3">
        <v>14.0073168117433</v>
      </c>
      <c r="M904" s="3">
        <v>14.0073168117433</v>
      </c>
      <c r="N904" s="3">
        <v>-1864.1355623570901</v>
      </c>
      <c r="O904" s="3">
        <v>-1864.1355623570901</v>
      </c>
      <c r="P904" s="3">
        <v>-1864.1355623570901</v>
      </c>
      <c r="Q904" s="3">
        <v>0</v>
      </c>
      <c r="R904" s="3">
        <v>0</v>
      </c>
      <c r="S904" s="3">
        <v>0</v>
      </c>
      <c r="T904" s="4">
        <v>5638.8318551696502</v>
      </c>
    </row>
    <row r="905" spans="1:20" x14ac:dyDescent="0.2">
      <c r="A905" s="3">
        <v>903</v>
      </c>
      <c r="B905" s="5">
        <v>43639</v>
      </c>
      <c r="C905" s="3">
        <v>7503.6098421267197</v>
      </c>
      <c r="D905" s="4">
        <v>-52.552486085349997</v>
      </c>
      <c r="E905" s="4">
        <v>11195.808485384599</v>
      </c>
      <c r="F905" s="3">
        <v>7503.6098421267197</v>
      </c>
      <c r="G905" s="3">
        <v>7503.6098421267197</v>
      </c>
      <c r="H905" s="3">
        <v>-1894.2324947147699</v>
      </c>
      <c r="I905" s="3">
        <v>-1894.2324947147699</v>
      </c>
      <c r="J905" s="3">
        <v>-1894.2324947147699</v>
      </c>
      <c r="K905" s="3">
        <v>-10.6580862496342</v>
      </c>
      <c r="L905" s="3">
        <v>-10.6580862496342</v>
      </c>
      <c r="M905" s="3">
        <v>-10.6580862496342</v>
      </c>
      <c r="N905" s="3">
        <v>-1883.5744084651401</v>
      </c>
      <c r="O905" s="3">
        <v>-1883.5744084651401</v>
      </c>
      <c r="P905" s="3">
        <v>-1883.5744084651401</v>
      </c>
      <c r="Q905" s="3">
        <v>0</v>
      </c>
      <c r="R905" s="3">
        <v>0</v>
      </c>
      <c r="S905" s="3">
        <v>0</v>
      </c>
      <c r="T905" s="4">
        <v>5609.3773474119398</v>
      </c>
    </row>
    <row r="906" spans="1:20" x14ac:dyDescent="0.2">
      <c r="A906" s="3">
        <v>904</v>
      </c>
      <c r="B906" s="5">
        <v>43640</v>
      </c>
      <c r="C906" s="3">
        <v>7518.25958353844</v>
      </c>
      <c r="D906" s="4">
        <v>59.338624002673797</v>
      </c>
      <c r="E906" s="4">
        <v>11280.1866512901</v>
      </c>
      <c r="F906" s="3">
        <v>7518.25958353844</v>
      </c>
      <c r="G906" s="3">
        <v>7518.25958353844</v>
      </c>
      <c r="H906" s="3">
        <v>-1893.2590904584999</v>
      </c>
      <c r="I906" s="3">
        <v>-1893.2590904584999</v>
      </c>
      <c r="J906" s="3">
        <v>-1893.2590904584999</v>
      </c>
      <c r="K906" s="3">
        <v>18.467935572831401</v>
      </c>
      <c r="L906" s="3">
        <v>18.467935572831401</v>
      </c>
      <c r="M906" s="3">
        <v>18.467935572831401</v>
      </c>
      <c r="N906" s="3">
        <v>-1911.7270260313301</v>
      </c>
      <c r="O906" s="3">
        <v>-1911.7270260313301</v>
      </c>
      <c r="P906" s="3">
        <v>-1911.7270260313301</v>
      </c>
      <c r="Q906" s="3">
        <v>0</v>
      </c>
      <c r="R906" s="3">
        <v>0</v>
      </c>
      <c r="S906" s="3">
        <v>0</v>
      </c>
      <c r="T906" s="4">
        <v>5625.0004930799296</v>
      </c>
    </row>
    <row r="907" spans="1:20" x14ac:dyDescent="0.2">
      <c r="A907" s="3">
        <v>905</v>
      </c>
      <c r="B907" s="5">
        <v>43641</v>
      </c>
      <c r="C907" s="3">
        <v>7528.58046098872</v>
      </c>
      <c r="D907" s="4">
        <v>-123.881599670103</v>
      </c>
      <c r="E907" s="4">
        <v>11163.586936727301</v>
      </c>
      <c r="F907" s="3">
        <v>7528.58046098872</v>
      </c>
      <c r="G907" s="3">
        <v>7528.58046098872</v>
      </c>
      <c r="H907" s="3">
        <v>-1946.2661140657999</v>
      </c>
      <c r="I907" s="3">
        <v>-1946.2661140657999</v>
      </c>
      <c r="J907" s="3">
        <v>-1946.2661140657999</v>
      </c>
      <c r="K907" s="3">
        <v>2.0541486793014201</v>
      </c>
      <c r="L907" s="3">
        <v>2.0541486793014201</v>
      </c>
      <c r="M907" s="3">
        <v>2.0541486793014201</v>
      </c>
      <c r="N907" s="3">
        <v>-1948.3202627451001</v>
      </c>
      <c r="O907" s="3">
        <v>-1948.3202627451001</v>
      </c>
      <c r="P907" s="3">
        <v>-1948.3202627451001</v>
      </c>
      <c r="Q907" s="3">
        <v>0</v>
      </c>
      <c r="R907" s="3">
        <v>0</v>
      </c>
      <c r="S907" s="3">
        <v>0</v>
      </c>
      <c r="T907" s="4">
        <v>5582.3143469229199</v>
      </c>
    </row>
    <row r="908" spans="1:20" x14ac:dyDescent="0.2">
      <c r="A908" s="3">
        <v>906</v>
      </c>
      <c r="B908" s="5">
        <v>43642</v>
      </c>
      <c r="C908" s="3">
        <v>7538.901338439</v>
      </c>
      <c r="D908" s="4">
        <v>243.57779498827401</v>
      </c>
      <c r="E908" s="4">
        <v>11471.4097287202</v>
      </c>
      <c r="F908" s="3">
        <v>7538.901338439</v>
      </c>
      <c r="G908" s="3">
        <v>7538.901338439</v>
      </c>
      <c r="H908" s="3">
        <v>-1965.63665360096</v>
      </c>
      <c r="I908" s="3">
        <v>-1965.63665360096</v>
      </c>
      <c r="J908" s="3">
        <v>-1965.63665360096</v>
      </c>
      <c r="K908" s="3">
        <v>27.238612978936299</v>
      </c>
      <c r="L908" s="3">
        <v>27.238612978936299</v>
      </c>
      <c r="M908" s="3">
        <v>27.238612978936299</v>
      </c>
      <c r="N908" s="3">
        <v>-1992.8752665799</v>
      </c>
      <c r="O908" s="3">
        <v>-1992.8752665799</v>
      </c>
      <c r="P908" s="3">
        <v>-1992.8752665799</v>
      </c>
      <c r="Q908" s="3">
        <v>0</v>
      </c>
      <c r="R908" s="3">
        <v>0</v>
      </c>
      <c r="S908" s="3">
        <v>0</v>
      </c>
      <c r="T908" s="4">
        <v>5573.26468483803</v>
      </c>
    </row>
    <row r="909" spans="1:20" x14ac:dyDescent="0.2">
      <c r="A909" s="3">
        <v>907</v>
      </c>
      <c r="B909" s="5">
        <v>43643</v>
      </c>
      <c r="C909" s="3">
        <v>7549.2222158892801</v>
      </c>
      <c r="D909" s="4">
        <v>138.325122453809</v>
      </c>
      <c r="E909" s="4">
        <v>11081.456175994899</v>
      </c>
      <c r="F909" s="3">
        <v>7549.2222158892801</v>
      </c>
      <c r="G909" s="3">
        <v>7549.2222158892801</v>
      </c>
      <c r="H909" s="3">
        <v>-2086.4065290562999</v>
      </c>
      <c r="I909" s="3">
        <v>-2086.4065290562999</v>
      </c>
      <c r="J909" s="3">
        <v>-2086.4065290562999</v>
      </c>
      <c r="K909" s="3">
        <v>-41.688686911334401</v>
      </c>
      <c r="L909" s="3">
        <v>-41.688686911334401</v>
      </c>
      <c r="M909" s="3">
        <v>-41.688686911334401</v>
      </c>
      <c r="N909" s="3">
        <v>-2044.7178421449701</v>
      </c>
      <c r="O909" s="3">
        <v>-2044.7178421449701</v>
      </c>
      <c r="P909" s="3">
        <v>-2044.7178421449701</v>
      </c>
      <c r="Q909" s="3">
        <v>0</v>
      </c>
      <c r="R909" s="3">
        <v>0</v>
      </c>
      <c r="S909" s="3">
        <v>0</v>
      </c>
      <c r="T909" s="4">
        <v>5462.8156868329697</v>
      </c>
    </row>
    <row r="910" spans="1:20" x14ac:dyDescent="0.2">
      <c r="A910" s="3">
        <v>908</v>
      </c>
      <c r="B910" s="5">
        <v>43644</v>
      </c>
      <c r="C910" s="3">
        <v>7559.5430933395601</v>
      </c>
      <c r="D910" s="4">
        <v>217.834395960889</v>
      </c>
      <c r="E910" s="4">
        <v>10723.7486274086</v>
      </c>
      <c r="F910" s="3">
        <v>7559.5430933395601</v>
      </c>
      <c r="G910" s="3">
        <v>7559.5430933395601</v>
      </c>
      <c r="H910" s="3">
        <v>-2112.4137655476502</v>
      </c>
      <c r="I910" s="3">
        <v>-2112.4137655476502</v>
      </c>
      <c r="J910" s="3">
        <v>-2112.4137655476502</v>
      </c>
      <c r="K910" s="3">
        <v>-9.4212408815815998</v>
      </c>
      <c r="L910" s="3">
        <v>-9.4212408815815998</v>
      </c>
      <c r="M910" s="3">
        <v>-9.4212408815815998</v>
      </c>
      <c r="N910" s="3">
        <v>-2102.99252466607</v>
      </c>
      <c r="O910" s="3">
        <v>-2102.99252466607</v>
      </c>
      <c r="P910" s="3">
        <v>-2102.99252466607</v>
      </c>
      <c r="Q910" s="3">
        <v>0</v>
      </c>
      <c r="R910" s="3">
        <v>0</v>
      </c>
      <c r="S910" s="3">
        <v>0</v>
      </c>
      <c r="T910" s="4">
        <v>5447.1293277919103</v>
      </c>
    </row>
    <row r="911" spans="1:20" x14ac:dyDescent="0.2">
      <c r="A911" s="3">
        <v>909</v>
      </c>
      <c r="B911" s="5">
        <v>43645</v>
      </c>
      <c r="C911" s="3">
        <v>7569.8639707898401</v>
      </c>
      <c r="D911" s="4">
        <v>-437.003284620118</v>
      </c>
      <c r="E911" s="4">
        <v>11130.8666514166</v>
      </c>
      <c r="F911" s="3">
        <v>7569.8639707898401</v>
      </c>
      <c r="G911" s="3">
        <v>7569.8639707898401</v>
      </c>
      <c r="H911" s="3">
        <v>-2152.6727633194801</v>
      </c>
      <c r="I911" s="3">
        <v>-2152.6727633194801</v>
      </c>
      <c r="J911" s="3">
        <v>-2152.6727633194801</v>
      </c>
      <c r="K911" s="3">
        <v>14.007316811783401</v>
      </c>
      <c r="L911" s="3">
        <v>14.007316811783401</v>
      </c>
      <c r="M911" s="3">
        <v>14.007316811783401</v>
      </c>
      <c r="N911" s="3">
        <v>-2166.6800801312602</v>
      </c>
      <c r="O911" s="3">
        <v>-2166.6800801312602</v>
      </c>
      <c r="P911" s="3">
        <v>-2166.6800801312602</v>
      </c>
      <c r="Q911" s="3">
        <v>0</v>
      </c>
      <c r="R911" s="3">
        <v>0</v>
      </c>
      <c r="S911" s="3">
        <v>0</v>
      </c>
      <c r="T911" s="4">
        <v>5417.1912074703596</v>
      </c>
    </row>
    <row r="912" spans="1:20" x14ac:dyDescent="0.2">
      <c r="A912" s="3">
        <v>910</v>
      </c>
      <c r="B912" s="5">
        <v>43646</v>
      </c>
      <c r="C912" s="3">
        <v>7580.1848482401201</v>
      </c>
      <c r="D912" s="4">
        <v>-252.657599761738</v>
      </c>
      <c r="E912" s="4">
        <v>10735.645840249799</v>
      </c>
      <c r="F912" s="3">
        <v>7580.1848482401201</v>
      </c>
      <c r="G912" s="3">
        <v>7580.1848482401201</v>
      </c>
      <c r="H912" s="3">
        <v>-2245.2761588947001</v>
      </c>
      <c r="I912" s="3">
        <v>-2245.2761588947001</v>
      </c>
      <c r="J912" s="3">
        <v>-2245.2761588947001</v>
      </c>
      <c r="K912" s="3">
        <v>-10.6580862495498</v>
      </c>
      <c r="L912" s="3">
        <v>-10.6580862495498</v>
      </c>
      <c r="M912" s="3">
        <v>-10.6580862495498</v>
      </c>
      <c r="N912" s="3">
        <v>-2234.6180726451498</v>
      </c>
      <c r="O912" s="3">
        <v>-2234.6180726451498</v>
      </c>
      <c r="P912" s="3">
        <v>-2234.6180726451498</v>
      </c>
      <c r="Q912" s="3">
        <v>0</v>
      </c>
      <c r="R912" s="3">
        <v>0</v>
      </c>
      <c r="S912" s="3">
        <v>0</v>
      </c>
      <c r="T912" s="4">
        <v>5334.9086893454196</v>
      </c>
    </row>
    <row r="913" spans="1:20" x14ac:dyDescent="0.2">
      <c r="A913" s="3">
        <v>911</v>
      </c>
      <c r="B913" s="5">
        <v>43647</v>
      </c>
      <c r="C913" s="3">
        <v>7590.5057256904001</v>
      </c>
      <c r="D913" s="4">
        <v>-392.34660894908802</v>
      </c>
      <c r="E913" s="4">
        <v>11114.9556244863</v>
      </c>
      <c r="F913" s="3">
        <v>7590.5057256904001</v>
      </c>
      <c r="G913" s="3">
        <v>7590.5057256904001</v>
      </c>
      <c r="H913" s="3">
        <v>-2287.0561439819999</v>
      </c>
      <c r="I913" s="3">
        <v>-2287.0561439819999</v>
      </c>
      <c r="J913" s="3">
        <v>-2287.0561439819999</v>
      </c>
      <c r="K913" s="3">
        <v>18.4679355727868</v>
      </c>
      <c r="L913" s="3">
        <v>18.4679355727868</v>
      </c>
      <c r="M913" s="3">
        <v>18.4679355727868</v>
      </c>
      <c r="N913" s="3">
        <v>-2305.5240795547902</v>
      </c>
      <c r="O913" s="3">
        <v>-2305.5240795547902</v>
      </c>
      <c r="P913" s="3">
        <v>-2305.5240795547902</v>
      </c>
      <c r="Q913" s="3">
        <v>0</v>
      </c>
      <c r="R913" s="3">
        <v>0</v>
      </c>
      <c r="S913" s="3">
        <v>0</v>
      </c>
      <c r="T913" s="4">
        <v>5303.4495817083998</v>
      </c>
    </row>
    <row r="914" spans="1:20" x14ac:dyDescent="0.2">
      <c r="A914" s="3">
        <v>912</v>
      </c>
      <c r="B914" s="5">
        <v>43648</v>
      </c>
      <c r="C914" s="3">
        <v>7600.8266031406802</v>
      </c>
      <c r="D914" s="4">
        <v>-67.195107908807699</v>
      </c>
      <c r="E914" s="4">
        <v>10751.576353244</v>
      </c>
      <c r="F914" s="3">
        <v>7600.8266031406802</v>
      </c>
      <c r="G914" s="3">
        <v>7600.8266031406802</v>
      </c>
      <c r="H914" s="3">
        <v>-2375.96693406228</v>
      </c>
      <c r="I914" s="3">
        <v>-2375.96693406228</v>
      </c>
      <c r="J914" s="3">
        <v>-2375.96693406228</v>
      </c>
      <c r="K914" s="3">
        <v>2.0541486792833501</v>
      </c>
      <c r="L914" s="3">
        <v>2.0541486792833501</v>
      </c>
      <c r="M914" s="3">
        <v>2.0541486792833501</v>
      </c>
      <c r="N914" s="3">
        <v>-2378.0210827415599</v>
      </c>
      <c r="O914" s="3">
        <v>-2378.0210827415599</v>
      </c>
      <c r="P914" s="3">
        <v>-2378.0210827415599</v>
      </c>
      <c r="Q914" s="3">
        <v>0</v>
      </c>
      <c r="R914" s="3">
        <v>0</v>
      </c>
      <c r="S914" s="3">
        <v>0</v>
      </c>
      <c r="T914" s="4">
        <v>5224.8596690783997</v>
      </c>
    </row>
    <row r="915" spans="1:20" x14ac:dyDescent="0.2">
      <c r="A915" s="3">
        <v>913</v>
      </c>
      <c r="B915" s="5">
        <v>43649</v>
      </c>
      <c r="C915" s="3">
        <v>7611.1474805909702</v>
      </c>
      <c r="D915" s="4">
        <v>-435.88796817359599</v>
      </c>
      <c r="E915" s="4">
        <v>10888.375519327299</v>
      </c>
      <c r="F915" s="3">
        <v>7611.1474805909702</v>
      </c>
      <c r="G915" s="3">
        <v>7611.1474805909702</v>
      </c>
      <c r="H915" s="3">
        <v>-2423.4259087550199</v>
      </c>
      <c r="I915" s="3">
        <v>-2423.4259087550199</v>
      </c>
      <c r="J915" s="3">
        <v>-2423.4259087550199</v>
      </c>
      <c r="K915" s="3">
        <v>27.238612978895201</v>
      </c>
      <c r="L915" s="3">
        <v>27.238612978895201</v>
      </c>
      <c r="M915" s="3">
        <v>27.238612978895201</v>
      </c>
      <c r="N915" s="3">
        <v>-2450.6645217339201</v>
      </c>
      <c r="O915" s="3">
        <v>-2450.6645217339201</v>
      </c>
      <c r="P915" s="3">
        <v>-2450.6645217339201</v>
      </c>
      <c r="Q915" s="3">
        <v>0</v>
      </c>
      <c r="R915" s="3">
        <v>0</v>
      </c>
      <c r="S915" s="3">
        <v>0</v>
      </c>
      <c r="T915" s="4">
        <v>5187.7215718359403</v>
      </c>
    </row>
    <row r="916" spans="1:20" x14ac:dyDescent="0.2">
      <c r="A916" s="3">
        <v>914</v>
      </c>
      <c r="B916" s="5">
        <v>43650</v>
      </c>
      <c r="C916" s="3">
        <v>7621.4683580412502</v>
      </c>
      <c r="D916" s="4">
        <v>-687.08745640156997</v>
      </c>
      <c r="E916" s="4">
        <v>10928.0694949835</v>
      </c>
      <c r="F916" s="3">
        <v>7621.4683580412502</v>
      </c>
      <c r="G916" s="3">
        <v>7621.4683580412502</v>
      </c>
      <c r="H916" s="3">
        <v>-2563.6591488807899</v>
      </c>
      <c r="I916" s="3">
        <v>-2563.6591488807899</v>
      </c>
      <c r="J916" s="3">
        <v>-2563.6591488807899</v>
      </c>
      <c r="K916" s="3">
        <v>-41.688686911433003</v>
      </c>
      <c r="L916" s="3">
        <v>-41.688686911433003</v>
      </c>
      <c r="M916" s="3">
        <v>-41.688686911433003</v>
      </c>
      <c r="N916" s="3">
        <v>-2521.9704619693598</v>
      </c>
      <c r="O916" s="3">
        <v>-2521.9704619693598</v>
      </c>
      <c r="P916" s="3">
        <v>-2521.9704619693598</v>
      </c>
      <c r="Q916" s="3">
        <v>0</v>
      </c>
      <c r="R916" s="3">
        <v>0</v>
      </c>
      <c r="S916" s="3">
        <v>0</v>
      </c>
      <c r="T916" s="4">
        <v>5057.8092091604503</v>
      </c>
    </row>
    <row r="917" spans="1:20" x14ac:dyDescent="0.2">
      <c r="A917" s="3">
        <v>915</v>
      </c>
      <c r="B917" s="5">
        <v>43651</v>
      </c>
      <c r="C917" s="3">
        <v>7631.7892354915302</v>
      </c>
      <c r="D917" s="4">
        <v>-821.65192442837395</v>
      </c>
      <c r="E917" s="4">
        <v>10786.9620102465</v>
      </c>
      <c r="F917" s="3">
        <v>7631.7892354915302</v>
      </c>
      <c r="G917" s="3">
        <v>7631.7892354915302</v>
      </c>
      <c r="H917" s="3">
        <v>-2599.8655512363098</v>
      </c>
      <c r="I917" s="3">
        <v>-2599.8655512363098</v>
      </c>
      <c r="J917" s="3">
        <v>-2599.8655512363098</v>
      </c>
      <c r="K917" s="3">
        <v>-9.4212408817352795</v>
      </c>
      <c r="L917" s="3">
        <v>-9.4212408817352795</v>
      </c>
      <c r="M917" s="3">
        <v>-9.4212408817352795</v>
      </c>
      <c r="N917" s="3">
        <v>-2590.44431035458</v>
      </c>
      <c r="O917" s="3">
        <v>-2590.44431035458</v>
      </c>
      <c r="P917" s="3">
        <v>-2590.44431035458</v>
      </c>
      <c r="Q917" s="3">
        <v>0</v>
      </c>
      <c r="R917" s="3">
        <v>0</v>
      </c>
      <c r="S917" s="3">
        <v>0</v>
      </c>
      <c r="T917" s="4">
        <v>5031.92368425521</v>
      </c>
    </row>
    <row r="918" spans="1:20" x14ac:dyDescent="0.2">
      <c r="A918" s="3">
        <v>916</v>
      </c>
      <c r="B918" s="5">
        <v>43652</v>
      </c>
      <c r="C918" s="3">
        <v>7642.1101129418103</v>
      </c>
      <c r="D918" s="4">
        <v>-946.95242649212105</v>
      </c>
      <c r="E918" s="4">
        <v>10821.6596529832</v>
      </c>
      <c r="F918" s="3">
        <v>7642.1101129418103</v>
      </c>
      <c r="G918" s="3">
        <v>7642.1101129418103</v>
      </c>
      <c r="H918" s="3">
        <v>-2640.6021839749301</v>
      </c>
      <c r="I918" s="3">
        <v>-2640.6021839749301</v>
      </c>
      <c r="J918" s="3">
        <v>-2640.6021839749301</v>
      </c>
      <c r="K918" s="3">
        <v>14.007316811673499</v>
      </c>
      <c r="L918" s="3">
        <v>14.007316811673499</v>
      </c>
      <c r="M918" s="3">
        <v>14.007316811673499</v>
      </c>
      <c r="N918" s="3">
        <v>-2654.6095007866102</v>
      </c>
      <c r="O918" s="3">
        <v>-2654.6095007866102</v>
      </c>
      <c r="P918" s="3">
        <v>-2654.6095007866102</v>
      </c>
      <c r="Q918" s="3">
        <v>0</v>
      </c>
      <c r="R918" s="3">
        <v>0</v>
      </c>
      <c r="S918" s="3">
        <v>0</v>
      </c>
      <c r="T918" s="4">
        <v>5001.5079289668702</v>
      </c>
    </row>
    <row r="919" spans="1:20" x14ac:dyDescent="0.2">
      <c r="A919" s="3">
        <v>917</v>
      </c>
      <c r="B919" s="5">
        <v>43653</v>
      </c>
      <c r="C919" s="3">
        <v>7652.4309903920903</v>
      </c>
      <c r="D919" s="4">
        <v>-975.60936921579196</v>
      </c>
      <c r="E919" s="4">
        <v>10768.5322207305</v>
      </c>
      <c r="F919" s="3">
        <v>7652.4309903920903</v>
      </c>
      <c r="G919" s="3">
        <v>7652.4309903920903</v>
      </c>
      <c r="H919" s="3">
        <v>-2723.6936610493299</v>
      </c>
      <c r="I919" s="3">
        <v>-2723.6936610493299</v>
      </c>
      <c r="J919" s="3">
        <v>-2723.6936610493299</v>
      </c>
      <c r="K919" s="3">
        <v>-10.658086249682</v>
      </c>
      <c r="L919" s="3">
        <v>-10.658086249682</v>
      </c>
      <c r="M919" s="3">
        <v>-10.658086249682</v>
      </c>
      <c r="N919" s="3">
        <v>-2713.03557479965</v>
      </c>
      <c r="O919" s="3">
        <v>-2713.03557479965</v>
      </c>
      <c r="P919" s="3">
        <v>-2713.03557479965</v>
      </c>
      <c r="Q919" s="3">
        <v>0</v>
      </c>
      <c r="R919" s="3">
        <v>0</v>
      </c>
      <c r="S919" s="3">
        <v>0</v>
      </c>
      <c r="T919" s="4">
        <v>4928.7373293427499</v>
      </c>
    </row>
    <row r="920" spans="1:20" x14ac:dyDescent="0.2">
      <c r="A920" s="3">
        <v>918</v>
      </c>
      <c r="B920" s="5">
        <v>43654</v>
      </c>
      <c r="C920" s="3">
        <v>7662.7518678423703</v>
      </c>
      <c r="D920" s="4">
        <v>-551.84898691478702</v>
      </c>
      <c r="E920" s="4">
        <v>10224.3026041913</v>
      </c>
      <c r="F920" s="3">
        <v>7662.7518678423703</v>
      </c>
      <c r="G920" s="3">
        <v>7662.7518678423703</v>
      </c>
      <c r="H920" s="3">
        <v>-2745.8971614582301</v>
      </c>
      <c r="I920" s="3">
        <v>-2745.8971614582301</v>
      </c>
      <c r="J920" s="3">
        <v>-2745.8971614582301</v>
      </c>
      <c r="K920" s="3">
        <v>18.46793557278</v>
      </c>
      <c r="L920" s="3">
        <v>18.46793557278</v>
      </c>
      <c r="M920" s="3">
        <v>18.46793557278</v>
      </c>
      <c r="N920" s="3">
        <v>-2764.36509703101</v>
      </c>
      <c r="O920" s="3">
        <v>-2764.36509703101</v>
      </c>
      <c r="P920" s="3">
        <v>-2764.36509703101</v>
      </c>
      <c r="Q920" s="3">
        <v>0</v>
      </c>
      <c r="R920" s="3">
        <v>0</v>
      </c>
      <c r="S920" s="3">
        <v>0</v>
      </c>
      <c r="T920" s="4">
        <v>4916.8547063841297</v>
      </c>
    </row>
    <row r="921" spans="1:20" x14ac:dyDescent="0.2">
      <c r="A921" s="3">
        <v>919</v>
      </c>
      <c r="B921" s="5">
        <v>43655</v>
      </c>
      <c r="C921" s="3">
        <v>7673.0727452926503</v>
      </c>
      <c r="D921" s="4">
        <v>-609.17593543603198</v>
      </c>
      <c r="E921" s="4">
        <v>10733.620273991</v>
      </c>
      <c r="F921" s="3">
        <v>7673.0727452926503</v>
      </c>
      <c r="G921" s="3">
        <v>7673.0727452926503</v>
      </c>
      <c r="H921" s="3">
        <v>-2805.2847228717201</v>
      </c>
      <c r="I921" s="3">
        <v>-2805.2847228717201</v>
      </c>
      <c r="J921" s="3">
        <v>-2805.2847228717201</v>
      </c>
      <c r="K921" s="3">
        <v>2.0541486792897699</v>
      </c>
      <c r="L921" s="3">
        <v>2.0541486792897699</v>
      </c>
      <c r="M921" s="3">
        <v>2.0541486792897699</v>
      </c>
      <c r="N921" s="3">
        <v>-2807.33887155101</v>
      </c>
      <c r="O921" s="3">
        <v>-2807.33887155101</v>
      </c>
      <c r="P921" s="3">
        <v>-2807.33887155101</v>
      </c>
      <c r="Q921" s="3">
        <v>0</v>
      </c>
      <c r="R921" s="3">
        <v>0</v>
      </c>
      <c r="S921" s="3">
        <v>0</v>
      </c>
      <c r="T921" s="4">
        <v>4867.7880224209302</v>
      </c>
    </row>
    <row r="922" spans="1:20" x14ac:dyDescent="0.2">
      <c r="A922" s="3">
        <v>920</v>
      </c>
      <c r="B922" s="5">
        <v>43656</v>
      </c>
      <c r="C922" s="3">
        <v>7683.3936227429303</v>
      </c>
      <c r="D922" s="4">
        <v>-782.44672568794294</v>
      </c>
      <c r="E922" s="4">
        <v>10340.870128856999</v>
      </c>
      <c r="F922" s="3">
        <v>7683.3936227429303</v>
      </c>
      <c r="G922" s="3">
        <v>7683.3936227429303</v>
      </c>
      <c r="H922" s="3">
        <v>-2813.5803498215</v>
      </c>
      <c r="I922" s="3">
        <v>-2813.5803498215</v>
      </c>
      <c r="J922" s="3">
        <v>-2813.5803498215</v>
      </c>
      <c r="K922" s="3">
        <v>27.2386129788541</v>
      </c>
      <c r="L922" s="3">
        <v>27.2386129788541</v>
      </c>
      <c r="M922" s="3">
        <v>27.2386129788541</v>
      </c>
      <c r="N922" s="3">
        <v>-2840.8189628003602</v>
      </c>
      <c r="O922" s="3">
        <v>-2840.8189628003602</v>
      </c>
      <c r="P922" s="3">
        <v>-2840.8189628003602</v>
      </c>
      <c r="Q922" s="3">
        <v>0</v>
      </c>
      <c r="R922" s="3">
        <v>0</v>
      </c>
      <c r="S922" s="3">
        <v>0</v>
      </c>
      <c r="T922" s="4">
        <v>4869.8132729214303</v>
      </c>
    </row>
    <row r="923" spans="1:20" x14ac:dyDescent="0.2">
      <c r="A923" s="3">
        <v>921</v>
      </c>
      <c r="B923" s="5">
        <v>43657</v>
      </c>
      <c r="C923" s="3">
        <v>7693.7145001932204</v>
      </c>
      <c r="D923" s="4">
        <v>-1019.50949044343</v>
      </c>
      <c r="E923" s="4">
        <v>10543.8435445746</v>
      </c>
      <c r="F923" s="3">
        <v>7693.7145001932204</v>
      </c>
      <c r="G923" s="3">
        <v>7693.7145001932204</v>
      </c>
      <c r="H923" s="3">
        <v>-2905.4977601123601</v>
      </c>
      <c r="I923" s="3">
        <v>-2905.4977601123601</v>
      </c>
      <c r="J923" s="3">
        <v>-2905.4977601123601</v>
      </c>
      <c r="K923" s="3">
        <v>-41.688686911308501</v>
      </c>
      <c r="L923" s="3">
        <v>-41.688686911308501</v>
      </c>
      <c r="M923" s="3">
        <v>-41.688686911308501</v>
      </c>
      <c r="N923" s="3">
        <v>-2863.8090732010601</v>
      </c>
      <c r="O923" s="3">
        <v>-2863.8090732010601</v>
      </c>
      <c r="P923" s="3">
        <v>-2863.8090732010601</v>
      </c>
      <c r="Q923" s="3">
        <v>0</v>
      </c>
      <c r="R923" s="3">
        <v>0</v>
      </c>
      <c r="S923" s="3">
        <v>0</v>
      </c>
      <c r="T923" s="4">
        <v>4788.2167400808503</v>
      </c>
    </row>
    <row r="924" spans="1:20" x14ac:dyDescent="0.2">
      <c r="A924" s="3">
        <v>922</v>
      </c>
      <c r="B924" s="5">
        <v>43658</v>
      </c>
      <c r="C924" s="3">
        <v>7704.0353776435004</v>
      </c>
      <c r="D924" s="4">
        <v>-901.64316407379897</v>
      </c>
      <c r="E924" s="4">
        <v>10454.957648399701</v>
      </c>
      <c r="F924" s="3">
        <v>7704.0353776435004</v>
      </c>
      <c r="G924" s="3">
        <v>7704.0353776435004</v>
      </c>
      <c r="H924" s="3">
        <v>-2884.89312837125</v>
      </c>
      <c r="I924" s="3">
        <v>-2884.89312837125</v>
      </c>
      <c r="J924" s="3">
        <v>-2884.89312837125</v>
      </c>
      <c r="K924" s="3">
        <v>-9.4212408816660798</v>
      </c>
      <c r="L924" s="3">
        <v>-9.4212408816660798</v>
      </c>
      <c r="M924" s="3">
        <v>-9.4212408816660798</v>
      </c>
      <c r="N924" s="3">
        <v>-2875.4718874895798</v>
      </c>
      <c r="O924" s="3">
        <v>-2875.4718874895798</v>
      </c>
      <c r="P924" s="3">
        <v>-2875.4718874895798</v>
      </c>
      <c r="Q924" s="3">
        <v>0</v>
      </c>
      <c r="R924" s="3">
        <v>0</v>
      </c>
      <c r="S924" s="3">
        <v>0</v>
      </c>
      <c r="T924" s="4">
        <v>4819.1422492722404</v>
      </c>
    </row>
    <row r="925" spans="1:20" x14ac:dyDescent="0.2">
      <c r="A925" s="3">
        <v>923</v>
      </c>
      <c r="B925" s="5">
        <v>43659</v>
      </c>
      <c r="C925" s="3">
        <v>7714.3562550937804</v>
      </c>
      <c r="D925" s="4">
        <v>-1002.27905371554</v>
      </c>
      <c r="E925" s="4">
        <v>10699.4369505416</v>
      </c>
      <c r="F925" s="3">
        <v>7714.3562550937804</v>
      </c>
      <c r="G925" s="3">
        <v>7714.3562550937804</v>
      </c>
      <c r="H925" s="3">
        <v>-2861.13574345706</v>
      </c>
      <c r="I925" s="3">
        <v>-2861.13574345706</v>
      </c>
      <c r="J925" s="3">
        <v>-2861.13574345706</v>
      </c>
      <c r="K925" s="3">
        <v>14.0073168116972</v>
      </c>
      <c r="L925" s="3">
        <v>14.0073168116972</v>
      </c>
      <c r="M925" s="3">
        <v>14.0073168116972</v>
      </c>
      <c r="N925" s="3">
        <v>-2875.1430602687601</v>
      </c>
      <c r="O925" s="3">
        <v>-2875.1430602687601</v>
      </c>
      <c r="P925" s="3">
        <v>-2875.1430602687601</v>
      </c>
      <c r="Q925" s="3">
        <v>0</v>
      </c>
      <c r="R925" s="3">
        <v>0</v>
      </c>
      <c r="S925" s="3">
        <v>0</v>
      </c>
      <c r="T925" s="4">
        <v>4853.2205116367104</v>
      </c>
    </row>
    <row r="926" spans="1:20" x14ac:dyDescent="0.2">
      <c r="A926" s="3">
        <v>924</v>
      </c>
      <c r="B926" s="5">
        <v>43660</v>
      </c>
      <c r="C926" s="3">
        <v>7724.6771325440604</v>
      </c>
      <c r="D926" s="4">
        <v>-748.53209777352197</v>
      </c>
      <c r="E926" s="4">
        <v>10300.546515698201</v>
      </c>
      <c r="F926" s="3">
        <v>7724.6771325440604</v>
      </c>
      <c r="G926" s="3">
        <v>7724.6771325440604</v>
      </c>
      <c r="H926" s="3">
        <v>-2872.9996830386899</v>
      </c>
      <c r="I926" s="3">
        <v>-2872.9996830386899</v>
      </c>
      <c r="J926" s="3">
        <v>-2872.9996830386899</v>
      </c>
      <c r="K926" s="3">
        <v>-10.658086249597501</v>
      </c>
      <c r="L926" s="3">
        <v>-10.658086249597501</v>
      </c>
      <c r="M926" s="3">
        <v>-10.658086249597501</v>
      </c>
      <c r="N926" s="3">
        <v>-2862.3415967891001</v>
      </c>
      <c r="O926" s="3">
        <v>-2862.3415967891001</v>
      </c>
      <c r="P926" s="3">
        <v>-2862.3415967891001</v>
      </c>
      <c r="Q926" s="3">
        <v>0</v>
      </c>
      <c r="R926" s="3">
        <v>0</v>
      </c>
      <c r="S926" s="3">
        <v>0</v>
      </c>
      <c r="T926" s="4">
        <v>4851.6774495053596</v>
      </c>
    </row>
    <row r="927" spans="1:20" x14ac:dyDescent="0.2">
      <c r="A927" s="3">
        <v>925</v>
      </c>
      <c r="B927" s="5">
        <v>43661</v>
      </c>
      <c r="C927" s="3">
        <v>7734.9980099943396</v>
      </c>
      <c r="D927" s="4">
        <v>-262.70361212667001</v>
      </c>
      <c r="E927" s="4">
        <v>10275.517681355201</v>
      </c>
      <c r="F927" s="3">
        <v>7734.9980099943396</v>
      </c>
      <c r="G927" s="3">
        <v>7734.9980099943396</v>
      </c>
      <c r="H927" s="3">
        <v>-2818.3085204091099</v>
      </c>
      <c r="I927" s="3">
        <v>-2818.3085204091099</v>
      </c>
      <c r="J927" s="3">
        <v>-2818.3085204091099</v>
      </c>
      <c r="K927" s="3">
        <v>18.467935572697701</v>
      </c>
      <c r="L927" s="3">
        <v>18.467935572697701</v>
      </c>
      <c r="M927" s="3">
        <v>18.467935572697701</v>
      </c>
      <c r="N927" s="3">
        <v>-2836.7764559818102</v>
      </c>
      <c r="O927" s="3">
        <v>-2836.7764559818102</v>
      </c>
      <c r="P927" s="3">
        <v>-2836.7764559818102</v>
      </c>
      <c r="Q927" s="3">
        <v>0</v>
      </c>
      <c r="R927" s="3">
        <v>0</v>
      </c>
      <c r="S927" s="3">
        <v>0</v>
      </c>
      <c r="T927" s="4">
        <v>4916.6894895852201</v>
      </c>
    </row>
    <row r="928" spans="1:20" x14ac:dyDescent="0.2">
      <c r="A928" s="3">
        <v>926</v>
      </c>
      <c r="B928" s="5">
        <v>43662</v>
      </c>
      <c r="C928" s="3">
        <v>7745.3188874446196</v>
      </c>
      <c r="D928" s="4">
        <v>-594.85096217521402</v>
      </c>
      <c r="E928" s="4">
        <v>10064.829960941001</v>
      </c>
      <c r="F928" s="3">
        <v>7745.3188874446196</v>
      </c>
      <c r="G928" s="3">
        <v>7745.3188874446196</v>
      </c>
      <c r="H928" s="3">
        <v>-2796.29513885915</v>
      </c>
      <c r="I928" s="3">
        <v>-2796.29513885915</v>
      </c>
      <c r="J928" s="3">
        <v>-2796.29513885915</v>
      </c>
      <c r="K928" s="3">
        <v>2.0541486792961798</v>
      </c>
      <c r="L928" s="3">
        <v>2.0541486792961798</v>
      </c>
      <c r="M928" s="3">
        <v>2.0541486792961798</v>
      </c>
      <c r="N928" s="3">
        <v>-2798.34928753845</v>
      </c>
      <c r="O928" s="3">
        <v>-2798.34928753845</v>
      </c>
      <c r="P928" s="3">
        <v>-2798.34928753845</v>
      </c>
      <c r="Q928" s="3">
        <v>0</v>
      </c>
      <c r="R928" s="3">
        <v>0</v>
      </c>
      <c r="S928" s="3">
        <v>0</v>
      </c>
      <c r="T928" s="4">
        <v>4949.0237485854605</v>
      </c>
    </row>
    <row r="929" spans="1:20" x14ac:dyDescent="0.2">
      <c r="A929" s="3">
        <v>927</v>
      </c>
      <c r="B929" s="5">
        <v>43663</v>
      </c>
      <c r="C929" s="3">
        <v>7755.6397648948996</v>
      </c>
      <c r="D929" s="4">
        <v>-607.83327943469601</v>
      </c>
      <c r="E929" s="4">
        <v>10885.6509669393</v>
      </c>
      <c r="F929" s="3">
        <v>7755.6397648948996</v>
      </c>
      <c r="G929" s="3">
        <v>7755.6397648948996</v>
      </c>
      <c r="H929" s="3">
        <v>-2719.9146865876501</v>
      </c>
      <c r="I929" s="3">
        <v>-2719.9146865876501</v>
      </c>
      <c r="J929" s="3">
        <v>-2719.9146865876501</v>
      </c>
      <c r="K929" s="3">
        <v>27.2386129788689</v>
      </c>
      <c r="L929" s="3">
        <v>27.2386129788689</v>
      </c>
      <c r="M929" s="3">
        <v>27.2386129788689</v>
      </c>
      <c r="N929" s="3">
        <v>-2747.1532995665202</v>
      </c>
      <c r="O929" s="3">
        <v>-2747.1532995665202</v>
      </c>
      <c r="P929" s="3">
        <v>-2747.1532995665202</v>
      </c>
      <c r="Q929" s="3">
        <v>0</v>
      </c>
      <c r="R929" s="3">
        <v>0</v>
      </c>
      <c r="S929" s="3">
        <v>0</v>
      </c>
      <c r="T929" s="4">
        <v>5035.7250783072504</v>
      </c>
    </row>
    <row r="930" spans="1:20" x14ac:dyDescent="0.2">
      <c r="A930" s="3">
        <v>928</v>
      </c>
      <c r="B930" s="5">
        <v>43664</v>
      </c>
      <c r="C930" s="3">
        <v>7765.9606423451796</v>
      </c>
      <c r="D930" s="4">
        <v>-421.38374219122602</v>
      </c>
      <c r="E930" s="4">
        <v>10653.7037627146</v>
      </c>
      <c r="F930" s="3">
        <v>7765.9606423451796</v>
      </c>
      <c r="G930" s="3">
        <v>7765.9606423451796</v>
      </c>
      <c r="H930" s="3">
        <v>-2725.1570250200498</v>
      </c>
      <c r="I930" s="3">
        <v>-2725.1570250200498</v>
      </c>
      <c r="J930" s="3">
        <v>-2725.1570250200498</v>
      </c>
      <c r="K930" s="3">
        <v>-41.688686911372798</v>
      </c>
      <c r="L930" s="3">
        <v>-41.688686911372798</v>
      </c>
      <c r="M930" s="3">
        <v>-41.688686911372798</v>
      </c>
      <c r="N930" s="3">
        <v>-2683.4683381086802</v>
      </c>
      <c r="O930" s="3">
        <v>-2683.4683381086802</v>
      </c>
      <c r="P930" s="3">
        <v>-2683.4683381086802</v>
      </c>
      <c r="Q930" s="3">
        <v>0</v>
      </c>
      <c r="R930" s="3">
        <v>0</v>
      </c>
      <c r="S930" s="3">
        <v>0</v>
      </c>
      <c r="T930" s="4">
        <v>5040.8036173251303</v>
      </c>
    </row>
    <row r="931" spans="1:20" x14ac:dyDescent="0.2">
      <c r="A931" s="3">
        <v>929</v>
      </c>
      <c r="B931" s="5">
        <v>43665</v>
      </c>
      <c r="C931" s="3">
        <v>7776.2815197954596</v>
      </c>
      <c r="D931" s="4">
        <v>-331.55095025688701</v>
      </c>
      <c r="E931" s="4">
        <v>10793.033421964899</v>
      </c>
      <c r="F931" s="3">
        <v>7776.2815197954596</v>
      </c>
      <c r="G931" s="3">
        <v>7776.2815197954596</v>
      </c>
      <c r="H931" s="3">
        <v>-2617.1735835975201</v>
      </c>
      <c r="I931" s="3">
        <v>-2617.1735835975201</v>
      </c>
      <c r="J931" s="3">
        <v>-2617.1735835975201</v>
      </c>
      <c r="K931" s="3">
        <v>-9.4212408816746702</v>
      </c>
      <c r="L931" s="3">
        <v>-9.4212408816746702</v>
      </c>
      <c r="M931" s="3">
        <v>-9.4212408816746702</v>
      </c>
      <c r="N931" s="3">
        <v>-2607.7523427158499</v>
      </c>
      <c r="O931" s="3">
        <v>-2607.7523427158499</v>
      </c>
      <c r="P931" s="3">
        <v>-2607.7523427158499</v>
      </c>
      <c r="Q931" s="3">
        <v>0</v>
      </c>
      <c r="R931" s="3">
        <v>0</v>
      </c>
      <c r="S931" s="3">
        <v>0</v>
      </c>
      <c r="T931" s="4">
        <v>5159.10793619794</v>
      </c>
    </row>
    <row r="932" spans="1:20" x14ac:dyDescent="0.2">
      <c r="A932" s="3">
        <v>930</v>
      </c>
      <c r="B932" s="5">
        <v>43666</v>
      </c>
      <c r="C932" s="3">
        <v>7786.6023972457397</v>
      </c>
      <c r="D932" s="4">
        <v>115.516736543704</v>
      </c>
      <c r="E932" s="4">
        <v>11593.9284798927</v>
      </c>
      <c r="F932" s="3">
        <v>7786.6023972457397</v>
      </c>
      <c r="G932" s="3">
        <v>7786.6023972457397</v>
      </c>
      <c r="H932" s="3">
        <v>-2506.6221045460102</v>
      </c>
      <c r="I932" s="3">
        <v>-2506.6221045460102</v>
      </c>
      <c r="J932" s="3">
        <v>-2506.6221045460102</v>
      </c>
      <c r="K932" s="3">
        <v>14.007316811737301</v>
      </c>
      <c r="L932" s="3">
        <v>14.007316811737301</v>
      </c>
      <c r="M932" s="3">
        <v>14.007316811737301</v>
      </c>
      <c r="N932" s="3">
        <v>-2520.6294213577498</v>
      </c>
      <c r="O932" s="3">
        <v>-2520.6294213577498</v>
      </c>
      <c r="P932" s="3">
        <v>-2520.6294213577498</v>
      </c>
      <c r="Q932" s="3">
        <v>0</v>
      </c>
      <c r="R932" s="3">
        <v>0</v>
      </c>
      <c r="S932" s="3">
        <v>0</v>
      </c>
      <c r="T932" s="4">
        <v>5279.9802926997299</v>
      </c>
    </row>
    <row r="933" spans="1:20" x14ac:dyDescent="0.2">
      <c r="A933" s="3">
        <v>931</v>
      </c>
      <c r="B933" s="5">
        <v>43667</v>
      </c>
      <c r="C933" s="3">
        <v>7796.9232746960297</v>
      </c>
      <c r="D933" s="4">
        <v>-428.58561542425599</v>
      </c>
      <c r="E933" s="4">
        <v>11244.4725818633</v>
      </c>
      <c r="F933" s="3">
        <v>7796.9232746960297</v>
      </c>
      <c r="G933" s="3">
        <v>7796.9232746960297</v>
      </c>
      <c r="H933" s="3">
        <v>-2433.5329476955299</v>
      </c>
      <c r="I933" s="3">
        <v>-2433.5329476955299</v>
      </c>
      <c r="J933" s="3">
        <v>-2433.5329476955299</v>
      </c>
      <c r="K933" s="3">
        <v>-10.658086249638201</v>
      </c>
      <c r="L933" s="3">
        <v>-10.658086249638201</v>
      </c>
      <c r="M933" s="3">
        <v>-10.658086249638201</v>
      </c>
      <c r="N933" s="3">
        <v>-2422.87486144589</v>
      </c>
      <c r="O933" s="3">
        <v>-2422.87486144589</v>
      </c>
      <c r="P933" s="3">
        <v>-2422.87486144589</v>
      </c>
      <c r="Q933" s="3">
        <v>0</v>
      </c>
      <c r="R933" s="3">
        <v>0</v>
      </c>
      <c r="S933" s="3">
        <v>0</v>
      </c>
      <c r="T933" s="4">
        <v>5363.3903270004903</v>
      </c>
    </row>
    <row r="934" spans="1:20" x14ac:dyDescent="0.2">
      <c r="A934" s="3">
        <v>932</v>
      </c>
      <c r="B934" s="5">
        <v>43668</v>
      </c>
      <c r="C934" s="3">
        <v>7807.2441521463097</v>
      </c>
      <c r="D934" s="4">
        <v>-181.47955706091</v>
      </c>
      <c r="E934" s="4">
        <v>11203.9686285712</v>
      </c>
      <c r="F934" s="3">
        <v>7807.2441521463097</v>
      </c>
      <c r="G934" s="3">
        <v>7807.2441521463097</v>
      </c>
      <c r="H934" s="3">
        <v>-2296.9295242785602</v>
      </c>
      <c r="I934" s="3">
        <v>-2296.9295242785602</v>
      </c>
      <c r="J934" s="3">
        <v>-2296.9295242785602</v>
      </c>
      <c r="K934" s="3">
        <v>18.467935572803999</v>
      </c>
      <c r="L934" s="3">
        <v>18.467935572803999</v>
      </c>
      <c r="M934" s="3">
        <v>18.467935572803999</v>
      </c>
      <c r="N934" s="3">
        <v>-2315.3974598513601</v>
      </c>
      <c r="O934" s="3">
        <v>-2315.3974598513601</v>
      </c>
      <c r="P934" s="3">
        <v>-2315.3974598513601</v>
      </c>
      <c r="Q934" s="3">
        <v>0</v>
      </c>
      <c r="R934" s="3">
        <v>0</v>
      </c>
      <c r="S934" s="3">
        <v>0</v>
      </c>
      <c r="T934" s="4">
        <v>5510.3146278677395</v>
      </c>
    </row>
    <row r="935" spans="1:20" x14ac:dyDescent="0.2">
      <c r="A935" s="3">
        <v>933</v>
      </c>
      <c r="B935" s="5">
        <v>43669</v>
      </c>
      <c r="C935" s="3">
        <v>7817.5650295965897</v>
      </c>
      <c r="D935" s="4">
        <v>146.91164679680099</v>
      </c>
      <c r="E935" s="4">
        <v>11500.6775181751</v>
      </c>
      <c r="F935" s="3">
        <v>7817.5650295965897</v>
      </c>
      <c r="G935" s="3">
        <v>7817.5650295965897</v>
      </c>
      <c r="H935" s="3">
        <v>-2197.1654632965301</v>
      </c>
      <c r="I935" s="3">
        <v>-2197.1654632965301</v>
      </c>
      <c r="J935" s="3">
        <v>-2197.1654632965301</v>
      </c>
      <c r="K935" s="3">
        <v>2.0541486792889798</v>
      </c>
      <c r="L935" s="3">
        <v>2.0541486792889798</v>
      </c>
      <c r="M935" s="3">
        <v>2.0541486792889798</v>
      </c>
      <c r="N935" s="3">
        <v>-2199.21961197581</v>
      </c>
      <c r="O935" s="3">
        <v>-2199.21961197581</v>
      </c>
      <c r="P935" s="3">
        <v>-2199.21961197581</v>
      </c>
      <c r="Q935" s="3">
        <v>0</v>
      </c>
      <c r="R935" s="3">
        <v>0</v>
      </c>
      <c r="S935" s="3">
        <v>0</v>
      </c>
      <c r="T935" s="4">
        <v>5620.3995663000596</v>
      </c>
    </row>
    <row r="936" spans="1:20" x14ac:dyDescent="0.2">
      <c r="A936" s="3">
        <v>934</v>
      </c>
      <c r="B936" s="5">
        <v>43670</v>
      </c>
      <c r="C936" s="3">
        <v>7827.8859070468698</v>
      </c>
      <c r="D936" s="4">
        <v>401.77328423957903</v>
      </c>
      <c r="E936" s="4">
        <v>11055.274021330901</v>
      </c>
      <c r="F936" s="3">
        <v>7827.8859070468698</v>
      </c>
      <c r="G936" s="3">
        <v>7827.8859070468698</v>
      </c>
      <c r="H936" s="3">
        <v>-2048.2170337838102</v>
      </c>
      <c r="I936" s="3">
        <v>-2048.2170337838102</v>
      </c>
      <c r="J936" s="3">
        <v>-2048.2170337838102</v>
      </c>
      <c r="K936" s="3">
        <v>27.238612978850099</v>
      </c>
      <c r="L936" s="3">
        <v>27.238612978850099</v>
      </c>
      <c r="M936" s="3">
        <v>27.238612978850099</v>
      </c>
      <c r="N936" s="3">
        <v>-2075.4556467626599</v>
      </c>
      <c r="O936" s="3">
        <v>-2075.4556467626599</v>
      </c>
      <c r="P936" s="3">
        <v>-2075.4556467626599</v>
      </c>
      <c r="Q936" s="3">
        <v>0</v>
      </c>
      <c r="R936" s="3">
        <v>0</v>
      </c>
      <c r="S936" s="3">
        <v>0</v>
      </c>
      <c r="T936" s="4">
        <v>5779.66887326305</v>
      </c>
    </row>
    <row r="937" spans="1:20" x14ac:dyDescent="0.2">
      <c r="A937" s="3">
        <v>935</v>
      </c>
      <c r="B937" s="5">
        <v>43671</v>
      </c>
      <c r="C937" s="3">
        <v>7838.2067844971498</v>
      </c>
      <c r="D937" s="4">
        <v>-325.26879595587297</v>
      </c>
      <c r="E937" s="4">
        <v>11439.2057564221</v>
      </c>
      <c r="F937" s="3">
        <v>7838.2067844971498</v>
      </c>
      <c r="G937" s="3">
        <v>7838.2067844971498</v>
      </c>
      <c r="H937" s="3">
        <v>-1986.97761676957</v>
      </c>
      <c r="I937" s="3">
        <v>-1986.97761676957</v>
      </c>
      <c r="J937" s="3">
        <v>-1986.97761676957</v>
      </c>
      <c r="K937" s="3">
        <v>-41.688686911437102</v>
      </c>
      <c r="L937" s="3">
        <v>-41.688686911437102</v>
      </c>
      <c r="M937" s="3">
        <v>-41.688686911437102</v>
      </c>
      <c r="N937" s="3">
        <v>-1945.2889298581299</v>
      </c>
      <c r="O937" s="3">
        <v>-1945.2889298581299</v>
      </c>
      <c r="P937" s="3">
        <v>-1945.2889298581299</v>
      </c>
      <c r="Q937" s="3">
        <v>0</v>
      </c>
      <c r="R937" s="3">
        <v>0</v>
      </c>
      <c r="S937" s="3">
        <v>0</v>
      </c>
      <c r="T937" s="4">
        <v>5851.2291677275798</v>
      </c>
    </row>
    <row r="938" spans="1:20" x14ac:dyDescent="0.2">
      <c r="A938" s="3">
        <v>936</v>
      </c>
      <c r="B938" s="5">
        <v>43672</v>
      </c>
      <c r="C938" s="3">
        <v>7848.5276619474298</v>
      </c>
      <c r="D938" s="4">
        <v>774.51069604038003</v>
      </c>
      <c r="E938" s="4">
        <v>11986.28672366</v>
      </c>
      <c r="F938" s="3">
        <v>7848.5276619474298</v>
      </c>
      <c r="G938" s="3">
        <v>7848.5276619474298</v>
      </c>
      <c r="H938" s="3">
        <v>-1819.3695209449199</v>
      </c>
      <c r="I938" s="3">
        <v>-1819.3695209449199</v>
      </c>
      <c r="J938" s="3">
        <v>-1819.3695209449199</v>
      </c>
      <c r="K938" s="3">
        <v>-9.42124088168325</v>
      </c>
      <c r="L938" s="3">
        <v>-9.42124088168325</v>
      </c>
      <c r="M938" s="3">
        <v>-9.42124088168325</v>
      </c>
      <c r="N938" s="3">
        <v>-1809.94828006323</v>
      </c>
      <c r="O938" s="3">
        <v>-1809.94828006323</v>
      </c>
      <c r="P938" s="3">
        <v>-1809.94828006323</v>
      </c>
      <c r="Q938" s="3">
        <v>0</v>
      </c>
      <c r="R938" s="3">
        <v>0</v>
      </c>
      <c r="S938" s="3">
        <v>0</v>
      </c>
      <c r="T938" s="4">
        <v>6029.1581410025101</v>
      </c>
    </row>
    <row r="939" spans="1:20" x14ac:dyDescent="0.2">
      <c r="A939" s="3">
        <v>937</v>
      </c>
      <c r="B939" s="5">
        <v>43673</v>
      </c>
      <c r="C939" s="3">
        <v>7858.8485393977098</v>
      </c>
      <c r="D939" s="4">
        <v>381.77920764011702</v>
      </c>
      <c r="E939" s="4">
        <v>11709.4049039151</v>
      </c>
      <c r="F939" s="3">
        <v>7858.8485393977098</v>
      </c>
      <c r="G939" s="3">
        <v>7858.8485393977098</v>
      </c>
      <c r="H939" s="3">
        <v>-1656.67693728893</v>
      </c>
      <c r="I939" s="3">
        <v>-1656.67693728893</v>
      </c>
      <c r="J939" s="3">
        <v>-1656.67693728893</v>
      </c>
      <c r="K939" s="3">
        <v>14.0073168117774</v>
      </c>
      <c r="L939" s="3">
        <v>14.0073168117774</v>
      </c>
      <c r="M939" s="3">
        <v>14.0073168117774</v>
      </c>
      <c r="N939" s="3">
        <v>-1670.6842541007099</v>
      </c>
      <c r="O939" s="3">
        <v>-1670.6842541007099</v>
      </c>
      <c r="P939" s="3">
        <v>-1670.6842541007099</v>
      </c>
      <c r="Q939" s="3">
        <v>0</v>
      </c>
      <c r="R939" s="3">
        <v>0</v>
      </c>
      <c r="S939" s="3">
        <v>0</v>
      </c>
      <c r="T939" s="4">
        <v>6202.1716021087796</v>
      </c>
    </row>
    <row r="940" spans="1:20" x14ac:dyDescent="0.2">
      <c r="A940" s="3">
        <v>938</v>
      </c>
      <c r="B940" s="5">
        <v>43674</v>
      </c>
      <c r="C940" s="3">
        <v>7869.1694168479899</v>
      </c>
      <c r="D940" s="4">
        <v>1018.50401917292</v>
      </c>
      <c r="E940" s="4">
        <v>11740.8294345047</v>
      </c>
      <c r="F940" s="3">
        <v>7869.1694168479899</v>
      </c>
      <c r="G940" s="3">
        <v>7869.1694168479899</v>
      </c>
      <c r="H940" s="3">
        <v>-1539.40393754361</v>
      </c>
      <c r="I940" s="3">
        <v>-1539.40393754361</v>
      </c>
      <c r="J940" s="3">
        <v>-1539.40393754361</v>
      </c>
      <c r="K940" s="3">
        <v>-10.658086249678799</v>
      </c>
      <c r="L940" s="3">
        <v>-10.658086249678799</v>
      </c>
      <c r="M940" s="3">
        <v>-10.658086249678799</v>
      </c>
      <c r="N940" s="3">
        <v>-1528.7458512939299</v>
      </c>
      <c r="O940" s="3">
        <v>-1528.7458512939299</v>
      </c>
      <c r="P940" s="3">
        <v>-1528.7458512939299</v>
      </c>
      <c r="Q940" s="3">
        <v>0</v>
      </c>
      <c r="R940" s="3">
        <v>0</v>
      </c>
      <c r="S940" s="3">
        <v>0</v>
      </c>
      <c r="T940" s="4">
        <v>6329.7654793043803</v>
      </c>
    </row>
    <row r="941" spans="1:20" x14ac:dyDescent="0.2">
      <c r="A941" s="3">
        <v>939</v>
      </c>
      <c r="B941" s="5">
        <v>43675</v>
      </c>
      <c r="C941" s="3">
        <v>7879.4902942982799</v>
      </c>
      <c r="D941" s="4">
        <v>1335.2847521288099</v>
      </c>
      <c r="E941" s="4">
        <v>12359.2747243054</v>
      </c>
      <c r="F941" s="3">
        <v>7879.4902942982799</v>
      </c>
      <c r="G941" s="3">
        <v>7879.4902942982799</v>
      </c>
      <c r="H941" s="3">
        <v>-1366.8902374162899</v>
      </c>
      <c r="I941" s="3">
        <v>-1366.8902374162899</v>
      </c>
      <c r="J941" s="3">
        <v>-1366.8902374162899</v>
      </c>
      <c r="K941" s="3">
        <v>18.4679355727217</v>
      </c>
      <c r="L941" s="3">
        <v>18.4679355727217</v>
      </c>
      <c r="M941" s="3">
        <v>18.4679355727217</v>
      </c>
      <c r="N941" s="3">
        <v>-1385.35817298901</v>
      </c>
      <c r="O941" s="3">
        <v>-1385.35817298901</v>
      </c>
      <c r="P941" s="3">
        <v>-1385.35817298901</v>
      </c>
      <c r="Q941" s="3">
        <v>0</v>
      </c>
      <c r="R941" s="3">
        <v>0</v>
      </c>
      <c r="S941" s="3">
        <v>0</v>
      </c>
      <c r="T941" s="4">
        <v>6512.60005688198</v>
      </c>
    </row>
    <row r="942" spans="1:20" x14ac:dyDescent="0.2">
      <c r="A942" s="3">
        <v>940</v>
      </c>
      <c r="B942" s="5">
        <v>43676</v>
      </c>
      <c r="C942" s="3">
        <v>7889.8111717485599</v>
      </c>
      <c r="D942" s="4">
        <v>1415.0772326441399</v>
      </c>
      <c r="E942" s="4">
        <v>12066.5469140723</v>
      </c>
      <c r="F942" s="3">
        <v>7889.8111717485599</v>
      </c>
      <c r="G942" s="3">
        <v>7889.8111717485599</v>
      </c>
      <c r="H942" s="3">
        <v>-1239.64739312141</v>
      </c>
      <c r="I942" s="3">
        <v>-1239.64739312141</v>
      </c>
      <c r="J942" s="3">
        <v>-1239.64739312141</v>
      </c>
      <c r="K942" s="3">
        <v>2.0541486792954</v>
      </c>
      <c r="L942" s="3">
        <v>2.0541486792954</v>
      </c>
      <c r="M942" s="3">
        <v>2.0541486792954</v>
      </c>
      <c r="N942" s="3">
        <v>-1241.7015418006999</v>
      </c>
      <c r="O942" s="3">
        <v>-1241.7015418006999</v>
      </c>
      <c r="P942" s="3">
        <v>-1241.7015418006999</v>
      </c>
      <c r="Q942" s="3">
        <v>0</v>
      </c>
      <c r="R942" s="3">
        <v>0</v>
      </c>
      <c r="S942" s="3">
        <v>0</v>
      </c>
      <c r="T942" s="4">
        <v>6650.1637786271403</v>
      </c>
    </row>
    <row r="943" spans="1:20" x14ac:dyDescent="0.2">
      <c r="A943" s="3">
        <v>941</v>
      </c>
      <c r="B943" s="5">
        <v>43677</v>
      </c>
      <c r="C943" s="3">
        <v>7900.1320491988399</v>
      </c>
      <c r="D943" s="4">
        <v>1045.45942434577</v>
      </c>
      <c r="E943" s="4">
        <v>12277.2536335652</v>
      </c>
      <c r="F943" s="3">
        <v>7900.1320491988399</v>
      </c>
      <c r="G943" s="3">
        <v>7900.1320491988399</v>
      </c>
      <c r="H943" s="3">
        <v>-1071.6539307160201</v>
      </c>
      <c r="I943" s="3">
        <v>-1071.6539307160201</v>
      </c>
      <c r="J943" s="3">
        <v>-1071.6539307160201</v>
      </c>
      <c r="K943" s="3">
        <v>27.238612978864801</v>
      </c>
      <c r="L943" s="3">
        <v>27.238612978864801</v>
      </c>
      <c r="M943" s="3">
        <v>27.238612978864801</v>
      </c>
      <c r="N943" s="3">
        <v>-1098.89254369488</v>
      </c>
      <c r="O943" s="3">
        <v>-1098.89254369488</v>
      </c>
      <c r="P943" s="3">
        <v>-1098.89254369488</v>
      </c>
      <c r="Q943" s="3">
        <v>0</v>
      </c>
      <c r="R943" s="3">
        <v>0</v>
      </c>
      <c r="S943" s="3">
        <v>0</v>
      </c>
      <c r="T943" s="4">
        <v>6828.4781184828198</v>
      </c>
    </row>
    <row r="944" spans="1:20" x14ac:dyDescent="0.2">
      <c r="A944" s="3">
        <v>942</v>
      </c>
      <c r="B944" s="5">
        <v>43678</v>
      </c>
      <c r="C944" s="3">
        <v>7910.4529266491199</v>
      </c>
      <c r="D944" s="4">
        <v>1099.9040751595501</v>
      </c>
      <c r="E944" s="4">
        <v>12367.4131437792</v>
      </c>
      <c r="F944" s="3">
        <v>7910.4529266491199</v>
      </c>
      <c r="G944" s="3">
        <v>7910.4529266491199</v>
      </c>
      <c r="H944" s="3">
        <v>-999.65608937746197</v>
      </c>
      <c r="I944" s="3">
        <v>-999.65608937746197</v>
      </c>
      <c r="J944" s="3">
        <v>-999.65608937746197</v>
      </c>
      <c r="K944" s="3">
        <v>-41.688686911424199</v>
      </c>
      <c r="L944" s="3">
        <v>-41.688686911424199</v>
      </c>
      <c r="M944" s="3">
        <v>-41.688686911424199</v>
      </c>
      <c r="N944" s="3">
        <v>-957.96740246603804</v>
      </c>
      <c r="O944" s="3">
        <v>-957.96740246603804</v>
      </c>
      <c r="P944" s="3">
        <v>-957.96740246603804</v>
      </c>
      <c r="Q944" s="3">
        <v>0</v>
      </c>
      <c r="R944" s="3">
        <v>0</v>
      </c>
      <c r="S944" s="3">
        <v>0</v>
      </c>
      <c r="T944" s="4">
        <v>6910.7968372716596</v>
      </c>
    </row>
    <row r="945" spans="1:20" x14ac:dyDescent="0.2">
      <c r="A945" s="3">
        <v>943</v>
      </c>
      <c r="B945" s="5">
        <v>43679</v>
      </c>
      <c r="C945" s="3">
        <v>7920.7738040994</v>
      </c>
      <c r="D945" s="4">
        <v>1333.9177221203599</v>
      </c>
      <c r="E945" s="4">
        <v>12438.670124836</v>
      </c>
      <c r="F945" s="3">
        <v>7920.7738040994</v>
      </c>
      <c r="G945" s="3">
        <v>7920.7738040994</v>
      </c>
      <c r="H945" s="3">
        <v>-829.28927352893697</v>
      </c>
      <c r="I945" s="3">
        <v>-829.28927352893697</v>
      </c>
      <c r="J945" s="3">
        <v>-829.28927352893697</v>
      </c>
      <c r="K945" s="3">
        <v>-9.4212408816918298</v>
      </c>
      <c r="L945" s="3">
        <v>-9.4212408816918298</v>
      </c>
      <c r="M945" s="3">
        <v>-9.4212408816918298</v>
      </c>
      <c r="N945" s="3">
        <v>-819.86803264724495</v>
      </c>
      <c r="O945" s="3">
        <v>-819.86803264724495</v>
      </c>
      <c r="P945" s="3">
        <v>-819.86803264724495</v>
      </c>
      <c r="Q945" s="3">
        <v>0</v>
      </c>
      <c r="R945" s="3">
        <v>0</v>
      </c>
      <c r="S945" s="3">
        <v>0</v>
      </c>
      <c r="T945" s="4">
        <v>7091.4845305704603</v>
      </c>
    </row>
    <row r="946" spans="1:20" x14ac:dyDescent="0.2">
      <c r="A946" s="3">
        <v>944</v>
      </c>
      <c r="B946" s="5">
        <v>43680</v>
      </c>
      <c r="C946" s="3">
        <v>7931.09468154968</v>
      </c>
      <c r="D946" s="4">
        <v>1710.36516630489</v>
      </c>
      <c r="E946" s="4">
        <v>12670.492773219001</v>
      </c>
      <c r="F946" s="3">
        <v>7931.09468154968</v>
      </c>
      <c r="G946" s="3">
        <v>7931.09468154968</v>
      </c>
      <c r="H946" s="3">
        <v>-671.42372795763299</v>
      </c>
      <c r="I946" s="3">
        <v>-671.42372795763299</v>
      </c>
      <c r="J946" s="3">
        <v>-671.42372795763299</v>
      </c>
      <c r="K946" s="3">
        <v>14.007316811651201</v>
      </c>
      <c r="L946" s="3">
        <v>14.007316811651201</v>
      </c>
      <c r="M946" s="3">
        <v>14.007316811651201</v>
      </c>
      <c r="N946" s="3">
        <v>-685.43104476928499</v>
      </c>
      <c r="O946" s="3">
        <v>-685.43104476928499</v>
      </c>
      <c r="P946" s="3">
        <v>-685.43104476928499</v>
      </c>
      <c r="Q946" s="3">
        <v>0</v>
      </c>
      <c r="R946" s="3">
        <v>0</v>
      </c>
      <c r="S946" s="3">
        <v>0</v>
      </c>
      <c r="T946" s="4">
        <v>7259.67095359205</v>
      </c>
    </row>
    <row r="947" spans="1:20" x14ac:dyDescent="0.2">
      <c r="A947" s="3">
        <v>945</v>
      </c>
      <c r="B947" s="5">
        <v>43681</v>
      </c>
      <c r="C947" s="3">
        <v>7941.41555899996</v>
      </c>
      <c r="D947" s="4">
        <v>1629.11668901894</v>
      </c>
      <c r="E947" s="4">
        <v>13057.7627424211</v>
      </c>
      <c r="F947" s="3">
        <v>7941.41555899996</v>
      </c>
      <c r="G947" s="3">
        <v>7941.41555899996</v>
      </c>
      <c r="H947" s="3">
        <v>-566.03798423092303</v>
      </c>
      <c r="I947" s="3">
        <v>-566.03798423092303</v>
      </c>
      <c r="J947" s="3">
        <v>-566.03798423092303</v>
      </c>
      <c r="K947" s="3">
        <v>-10.658086249685899</v>
      </c>
      <c r="L947" s="3">
        <v>-10.658086249685899</v>
      </c>
      <c r="M947" s="3">
        <v>-10.658086249685899</v>
      </c>
      <c r="N947" s="3">
        <v>-555.37989798123704</v>
      </c>
      <c r="O947" s="3">
        <v>-555.37989798123704</v>
      </c>
      <c r="P947" s="3">
        <v>-555.37989798123704</v>
      </c>
      <c r="Q947" s="3">
        <v>0</v>
      </c>
      <c r="R947" s="3">
        <v>0</v>
      </c>
      <c r="S947" s="3">
        <v>0</v>
      </c>
      <c r="T947" s="4">
        <v>7375.3775747690397</v>
      </c>
    </row>
    <row r="948" spans="1:20" x14ac:dyDescent="0.2">
      <c r="A948" s="3">
        <v>946</v>
      </c>
      <c r="B948" s="5">
        <v>43682</v>
      </c>
      <c r="C948" s="3">
        <v>7951.73643645024</v>
      </c>
      <c r="D948" s="4">
        <v>2324.8487140616498</v>
      </c>
      <c r="E948" s="4">
        <v>13106.0582720604</v>
      </c>
      <c r="F948" s="3">
        <v>7951.73643645024</v>
      </c>
      <c r="G948" s="3">
        <v>7951.73643645024</v>
      </c>
      <c r="H948" s="3">
        <v>-411.85237567997001</v>
      </c>
      <c r="I948" s="3">
        <v>-411.85237567997001</v>
      </c>
      <c r="J948" s="3">
        <v>-411.85237567997001</v>
      </c>
      <c r="K948" s="3">
        <v>18.467935572677099</v>
      </c>
      <c r="L948" s="3">
        <v>18.467935572677099</v>
      </c>
      <c r="M948" s="3">
        <v>18.467935572677099</v>
      </c>
      <c r="N948" s="3">
        <v>-430.320311252647</v>
      </c>
      <c r="O948" s="3">
        <v>-430.320311252647</v>
      </c>
      <c r="P948" s="3">
        <v>-430.320311252647</v>
      </c>
      <c r="Q948" s="3">
        <v>0</v>
      </c>
      <c r="R948" s="3">
        <v>0</v>
      </c>
      <c r="S948" s="3">
        <v>0</v>
      </c>
      <c r="T948" s="4">
        <v>7539.8840607702696</v>
      </c>
    </row>
    <row r="949" spans="1:20" x14ac:dyDescent="0.2">
      <c r="A949" s="3">
        <v>947</v>
      </c>
      <c r="B949" s="5">
        <v>43683</v>
      </c>
      <c r="C949" s="3">
        <v>7962.0573139005301</v>
      </c>
      <c r="D949" s="4">
        <v>1901.5718319474199</v>
      </c>
      <c r="E949" s="4">
        <v>12927.4879368165</v>
      </c>
      <c r="F949" s="3">
        <v>7962.0573139005301</v>
      </c>
      <c r="G949" s="3">
        <v>7962.0573139005301</v>
      </c>
      <c r="H949" s="3">
        <v>-308.68480917352798</v>
      </c>
      <c r="I949" s="3">
        <v>-308.68480917352798</v>
      </c>
      <c r="J949" s="3">
        <v>-308.68480917352798</v>
      </c>
      <c r="K949" s="3">
        <v>2.0541486793018202</v>
      </c>
      <c r="L949" s="3">
        <v>2.0541486793018202</v>
      </c>
      <c r="M949" s="3">
        <v>2.0541486793018202</v>
      </c>
      <c r="N949" s="3">
        <v>-310.73895785283003</v>
      </c>
      <c r="O949" s="3">
        <v>-310.73895785283003</v>
      </c>
      <c r="P949" s="3">
        <v>-310.73895785283003</v>
      </c>
      <c r="Q949" s="3">
        <v>0</v>
      </c>
      <c r="R949" s="3">
        <v>0</v>
      </c>
      <c r="S949" s="3">
        <v>0</v>
      </c>
      <c r="T949" s="4">
        <v>7653.372504727</v>
      </c>
    </row>
    <row r="950" spans="1:20" x14ac:dyDescent="0.2">
      <c r="A950" s="3">
        <v>948</v>
      </c>
      <c r="B950" s="5">
        <v>43684</v>
      </c>
      <c r="C950" s="3">
        <v>7972.3781913508101</v>
      </c>
      <c r="D950" s="4">
        <v>2278.4513647276899</v>
      </c>
      <c r="E950" s="4">
        <v>13156.3714198213</v>
      </c>
      <c r="F950" s="3">
        <v>7972.3781913508101</v>
      </c>
      <c r="G950" s="3">
        <v>7972.3781913508101</v>
      </c>
      <c r="H950" s="3">
        <v>-169.766767700727</v>
      </c>
      <c r="I950" s="3">
        <v>-169.766767700727</v>
      </c>
      <c r="J950" s="3">
        <v>-169.766767700727</v>
      </c>
      <c r="K950" s="3">
        <v>27.238612978823699</v>
      </c>
      <c r="L950" s="3">
        <v>27.238612978823699</v>
      </c>
      <c r="M950" s="3">
        <v>27.238612978823699</v>
      </c>
      <c r="N950" s="3">
        <v>-197.005380679551</v>
      </c>
      <c r="O950" s="3">
        <v>-197.005380679551</v>
      </c>
      <c r="P950" s="3">
        <v>-197.005380679551</v>
      </c>
      <c r="Q950" s="3">
        <v>0</v>
      </c>
      <c r="R950" s="3">
        <v>0</v>
      </c>
      <c r="S950" s="3">
        <v>0</v>
      </c>
      <c r="T950" s="4">
        <v>7802.6114236500798</v>
      </c>
    </row>
    <row r="951" spans="1:20" x14ac:dyDescent="0.2">
      <c r="A951" s="3">
        <v>949</v>
      </c>
      <c r="B951" s="5">
        <v>43685</v>
      </c>
      <c r="C951" s="3">
        <v>7982.6990688010901</v>
      </c>
      <c r="D951" s="4">
        <v>1998.65063870927</v>
      </c>
      <c r="E951" s="4">
        <v>13507.348365213</v>
      </c>
      <c r="F951" s="3">
        <v>7982.6990688010901</v>
      </c>
      <c r="G951" s="3">
        <v>7982.6990688010901</v>
      </c>
      <c r="H951" s="3">
        <v>-131.06566747063999</v>
      </c>
      <c r="I951" s="3">
        <v>-131.06566747063999</v>
      </c>
      <c r="J951" s="3">
        <v>-131.06566747063999</v>
      </c>
      <c r="K951" s="3">
        <v>-41.688686911376898</v>
      </c>
      <c r="L951" s="3">
        <v>-41.688686911376898</v>
      </c>
      <c r="M951" s="3">
        <v>-41.688686911376898</v>
      </c>
      <c r="N951" s="3">
        <v>-89.376980559263103</v>
      </c>
      <c r="O951" s="3">
        <v>-89.376980559263103</v>
      </c>
      <c r="P951" s="3">
        <v>-89.376980559263103</v>
      </c>
      <c r="Q951" s="3">
        <v>0</v>
      </c>
      <c r="R951" s="3">
        <v>0</v>
      </c>
      <c r="S951" s="3">
        <v>0</v>
      </c>
      <c r="T951" s="4">
        <v>7851.6334013304504</v>
      </c>
    </row>
    <row r="952" spans="1:20" x14ac:dyDescent="0.2">
      <c r="A952" s="3">
        <v>950</v>
      </c>
      <c r="B952" s="5">
        <v>43686</v>
      </c>
      <c r="C952" s="3">
        <v>7993.0199462513701</v>
      </c>
      <c r="D952" s="4">
        <v>2622.1078069627001</v>
      </c>
      <c r="E952" s="4">
        <v>13250.9961330596</v>
      </c>
      <c r="F952" s="3">
        <v>7993.0199462513701</v>
      </c>
      <c r="G952" s="3">
        <v>7993.0199462513701</v>
      </c>
      <c r="H952" s="3">
        <v>2.5719110553280302</v>
      </c>
      <c r="I952" s="3">
        <v>2.5719110553280302</v>
      </c>
      <c r="J952" s="3">
        <v>2.5719110553280302</v>
      </c>
      <c r="K952" s="3">
        <v>-9.4212408816226407</v>
      </c>
      <c r="L952" s="3">
        <v>-9.4212408816226407</v>
      </c>
      <c r="M952" s="3">
        <v>-9.4212408816226407</v>
      </c>
      <c r="N952" s="3">
        <v>11.9931519369506</v>
      </c>
      <c r="O952" s="3">
        <v>11.9931519369506</v>
      </c>
      <c r="P952" s="3">
        <v>11.9931519369506</v>
      </c>
      <c r="Q952" s="3">
        <v>0</v>
      </c>
      <c r="R952" s="3">
        <v>0</v>
      </c>
      <c r="S952" s="3">
        <v>0</v>
      </c>
      <c r="T952" s="4">
        <v>7995.5918573067001</v>
      </c>
    </row>
    <row r="953" spans="1:20" x14ac:dyDescent="0.2">
      <c r="A953" s="3">
        <v>951</v>
      </c>
      <c r="B953" s="5">
        <v>43687</v>
      </c>
      <c r="C953" s="3">
        <v>8003.3408237016502</v>
      </c>
      <c r="D953" s="4">
        <v>2377.9088144923699</v>
      </c>
      <c r="E953" s="4">
        <v>13705.240538980101</v>
      </c>
      <c r="F953" s="3">
        <v>8003.3408237016502</v>
      </c>
      <c r="G953" s="3">
        <v>8003.3408237016502</v>
      </c>
      <c r="H953" s="3">
        <v>121.05318300008</v>
      </c>
      <c r="I953" s="3">
        <v>121.05318300008</v>
      </c>
      <c r="J953" s="3">
        <v>121.05318300008</v>
      </c>
      <c r="K953" s="3">
        <v>14.0073168118412</v>
      </c>
      <c r="L953" s="3">
        <v>14.0073168118412</v>
      </c>
      <c r="M953" s="3">
        <v>14.0073168118412</v>
      </c>
      <c r="N953" s="3">
        <v>107.045866188239</v>
      </c>
      <c r="O953" s="3">
        <v>107.045866188239</v>
      </c>
      <c r="P953" s="3">
        <v>107.045866188239</v>
      </c>
      <c r="Q953" s="3">
        <v>0</v>
      </c>
      <c r="R953" s="3">
        <v>0</v>
      </c>
      <c r="S953" s="3">
        <v>0</v>
      </c>
      <c r="T953" s="4">
        <v>8124.3940067017302</v>
      </c>
    </row>
    <row r="954" spans="1:20" x14ac:dyDescent="0.2">
      <c r="A954" s="3">
        <v>952</v>
      </c>
      <c r="B954" s="5">
        <v>43688</v>
      </c>
      <c r="C954" s="3">
        <v>8013.6617011519302</v>
      </c>
      <c r="D954" s="4">
        <v>2625.4313085427498</v>
      </c>
      <c r="E954" s="4">
        <v>13616.3977844929</v>
      </c>
      <c r="F954" s="3">
        <v>8013.6617011519302</v>
      </c>
      <c r="G954" s="3">
        <v>8013.6617011519302</v>
      </c>
      <c r="H954" s="3">
        <v>185.14532904768799</v>
      </c>
      <c r="I954" s="3">
        <v>185.14532904768799</v>
      </c>
      <c r="J954" s="3">
        <v>185.14532904768799</v>
      </c>
      <c r="K954" s="3">
        <v>-10.658086249568001</v>
      </c>
      <c r="L954" s="3">
        <v>-10.658086249568001</v>
      </c>
      <c r="M954" s="3">
        <v>-10.658086249568001</v>
      </c>
      <c r="N954" s="3">
        <v>195.80341529725601</v>
      </c>
      <c r="O954" s="3">
        <v>195.80341529725601</v>
      </c>
      <c r="P954" s="3">
        <v>195.80341529725601</v>
      </c>
      <c r="Q954" s="3">
        <v>0</v>
      </c>
      <c r="R954" s="3">
        <v>0</v>
      </c>
      <c r="S954" s="3">
        <v>0</v>
      </c>
      <c r="T954" s="4">
        <v>8198.8070301996195</v>
      </c>
    </row>
    <row r="955" spans="1:20" x14ac:dyDescent="0.2">
      <c r="A955" s="3">
        <v>953</v>
      </c>
      <c r="B955" s="5">
        <v>43689</v>
      </c>
      <c r="C955" s="3">
        <v>8023.9825786022102</v>
      </c>
      <c r="D955" s="4">
        <v>2620.5108573208499</v>
      </c>
      <c r="E955" s="4">
        <v>14155.2219686927</v>
      </c>
      <c r="F955" s="3">
        <v>8023.9825786022102</v>
      </c>
      <c r="G955" s="3">
        <v>8023.9825786022102</v>
      </c>
      <c r="H955" s="3">
        <v>296.823119764137</v>
      </c>
      <c r="I955" s="3">
        <v>296.823119764137</v>
      </c>
      <c r="J955" s="3">
        <v>296.823119764137</v>
      </c>
      <c r="K955" s="3">
        <v>18.4679355727834</v>
      </c>
      <c r="L955" s="3">
        <v>18.4679355727834</v>
      </c>
      <c r="M955" s="3">
        <v>18.4679355727834</v>
      </c>
      <c r="N955" s="3">
        <v>278.355184191354</v>
      </c>
      <c r="O955" s="3">
        <v>278.355184191354</v>
      </c>
      <c r="P955" s="3">
        <v>278.355184191354</v>
      </c>
      <c r="Q955" s="3">
        <v>0</v>
      </c>
      <c r="R955" s="3">
        <v>0</v>
      </c>
      <c r="S955" s="3">
        <v>0</v>
      </c>
      <c r="T955" s="4">
        <v>8320.80569836635</v>
      </c>
    </row>
    <row r="956" spans="1:20" x14ac:dyDescent="0.2">
      <c r="A956" s="3">
        <v>954</v>
      </c>
      <c r="B956" s="5">
        <v>43690</v>
      </c>
      <c r="C956" s="3">
        <v>8034.3034560524902</v>
      </c>
      <c r="D956" s="4">
        <v>2737.1423321297498</v>
      </c>
      <c r="E956" s="4">
        <v>14046.758489002401</v>
      </c>
      <c r="F956" s="3">
        <v>8034.3034560524902</v>
      </c>
      <c r="G956" s="3">
        <v>8034.3034560524902</v>
      </c>
      <c r="H956" s="3">
        <v>356.89630722148399</v>
      </c>
      <c r="I956" s="3">
        <v>356.89630722148399</v>
      </c>
      <c r="J956" s="3">
        <v>356.89630722148399</v>
      </c>
      <c r="K956" s="3">
        <v>2.05414867930824</v>
      </c>
      <c r="L956" s="3">
        <v>2.05414867930824</v>
      </c>
      <c r="M956" s="3">
        <v>2.05414867930824</v>
      </c>
      <c r="N956" s="3">
        <v>354.84215854217598</v>
      </c>
      <c r="O956" s="3">
        <v>354.84215854217598</v>
      </c>
      <c r="P956" s="3">
        <v>354.84215854217598</v>
      </c>
      <c r="Q956" s="3">
        <v>0</v>
      </c>
      <c r="R956" s="3">
        <v>0</v>
      </c>
      <c r="S956" s="3">
        <v>0</v>
      </c>
      <c r="T956" s="4">
        <v>8391.1997632739804</v>
      </c>
    </row>
    <row r="957" spans="1:20" x14ac:dyDescent="0.2">
      <c r="A957" s="3">
        <v>955</v>
      </c>
      <c r="B957" s="5">
        <v>43691</v>
      </c>
      <c r="C957" s="3">
        <v>8044.6243335027702</v>
      </c>
      <c r="D957" s="4">
        <v>2551.0760906106598</v>
      </c>
      <c r="E957" s="4">
        <v>13621.3689092079</v>
      </c>
      <c r="F957" s="3">
        <v>8044.6243335027702</v>
      </c>
      <c r="G957" s="3">
        <v>8044.6243335027702</v>
      </c>
      <c r="H957" s="3">
        <v>452.67925743951798</v>
      </c>
      <c r="I957" s="3">
        <v>452.67925743951798</v>
      </c>
      <c r="J957" s="3">
        <v>452.67925743951798</v>
      </c>
      <c r="K957" s="3">
        <v>27.2386129788608</v>
      </c>
      <c r="L957" s="3">
        <v>27.2386129788608</v>
      </c>
      <c r="M957" s="3">
        <v>27.2386129788608</v>
      </c>
      <c r="N957" s="3">
        <v>425.44064446065698</v>
      </c>
      <c r="O957" s="3">
        <v>425.44064446065698</v>
      </c>
      <c r="P957" s="3">
        <v>425.44064446065698</v>
      </c>
      <c r="Q957" s="3">
        <v>0</v>
      </c>
      <c r="R957" s="3">
        <v>0</v>
      </c>
      <c r="S957" s="3">
        <v>0</v>
      </c>
      <c r="T957" s="4">
        <v>8497.3035909422906</v>
      </c>
    </row>
    <row r="958" spans="1:20" x14ac:dyDescent="0.2">
      <c r="A958" s="3">
        <v>956</v>
      </c>
      <c r="B958" s="5">
        <v>43692</v>
      </c>
      <c r="C958" s="3">
        <v>8054.9452109530503</v>
      </c>
      <c r="D958" s="4">
        <v>2635.2441671494898</v>
      </c>
      <c r="E958" s="4">
        <v>14398.6062138583</v>
      </c>
      <c r="F958" s="3">
        <v>8054.9452109530503</v>
      </c>
      <c r="G958" s="3">
        <v>8054.9452109530503</v>
      </c>
      <c r="H958" s="3">
        <v>448.65708172151801</v>
      </c>
      <c r="I958" s="3">
        <v>448.65708172151801</v>
      </c>
      <c r="J958" s="3">
        <v>448.65708172151801</v>
      </c>
      <c r="K958" s="3">
        <v>-41.688686911364002</v>
      </c>
      <c r="L958" s="3">
        <v>-41.688686911364002</v>
      </c>
      <c r="M958" s="3">
        <v>-41.688686911364002</v>
      </c>
      <c r="N958" s="3">
        <v>490.34576863288203</v>
      </c>
      <c r="O958" s="3">
        <v>490.34576863288203</v>
      </c>
      <c r="P958" s="3">
        <v>490.34576863288203</v>
      </c>
      <c r="Q958" s="3">
        <v>0</v>
      </c>
      <c r="R958" s="3">
        <v>0</v>
      </c>
      <c r="S958" s="3">
        <v>0</v>
      </c>
      <c r="T958" s="4">
        <v>8503.60229267457</v>
      </c>
    </row>
    <row r="959" spans="1:20" x14ac:dyDescent="0.2">
      <c r="A959" s="3">
        <v>957</v>
      </c>
      <c r="B959" s="5">
        <v>43693</v>
      </c>
      <c r="C959" s="3">
        <v>8065.2660884033403</v>
      </c>
      <c r="D959" s="4">
        <v>3075.6312133168499</v>
      </c>
      <c r="E959" s="4">
        <v>14060.1376382855</v>
      </c>
      <c r="F959" s="3">
        <v>8065.2660884033403</v>
      </c>
      <c r="G959" s="3">
        <v>8065.2660884033403</v>
      </c>
      <c r="H959" s="3">
        <v>540.33405295425905</v>
      </c>
      <c r="I959" s="3">
        <v>540.33405295425905</v>
      </c>
      <c r="J959" s="3">
        <v>540.33405295425905</v>
      </c>
      <c r="K959" s="3">
        <v>-9.4212408817763205</v>
      </c>
      <c r="L959" s="3">
        <v>-9.4212408817763205</v>
      </c>
      <c r="M959" s="3">
        <v>-9.4212408817763205</v>
      </c>
      <c r="N959" s="3">
        <v>549.75529383603498</v>
      </c>
      <c r="O959" s="3">
        <v>549.75529383603498</v>
      </c>
      <c r="P959" s="3">
        <v>549.75529383603498</v>
      </c>
      <c r="Q959" s="3">
        <v>0</v>
      </c>
      <c r="R959" s="3">
        <v>0</v>
      </c>
      <c r="S959" s="3">
        <v>0</v>
      </c>
      <c r="T959" s="4">
        <v>8605.6001413575996</v>
      </c>
    </row>
    <row r="960" spans="1:20" x14ac:dyDescent="0.2">
      <c r="A960" s="3">
        <v>958</v>
      </c>
      <c r="B960" s="5">
        <v>43694</v>
      </c>
      <c r="C960" s="3">
        <v>8075.5869658536203</v>
      </c>
      <c r="D960" s="4">
        <v>3529.0008887147501</v>
      </c>
      <c r="E960" s="4">
        <v>14393.000991126401</v>
      </c>
      <c r="F960" s="3">
        <v>8075.5869658536203</v>
      </c>
      <c r="G960" s="3">
        <v>8075.5869658536203</v>
      </c>
      <c r="H960" s="3">
        <v>617.86159218116802</v>
      </c>
      <c r="I960" s="3">
        <v>617.86159218116802</v>
      </c>
      <c r="J960" s="3">
        <v>617.86159218116802</v>
      </c>
      <c r="K960" s="3">
        <v>14.0073168117313</v>
      </c>
      <c r="L960" s="3">
        <v>14.0073168117313</v>
      </c>
      <c r="M960" s="3">
        <v>14.0073168117313</v>
      </c>
      <c r="N960" s="3">
        <v>603.854275369437</v>
      </c>
      <c r="O960" s="3">
        <v>603.854275369437</v>
      </c>
      <c r="P960" s="3">
        <v>603.854275369437</v>
      </c>
      <c r="Q960" s="3">
        <v>0</v>
      </c>
      <c r="R960" s="3">
        <v>0</v>
      </c>
      <c r="S960" s="3">
        <v>0</v>
      </c>
      <c r="T960" s="4">
        <v>8693.44855803479</v>
      </c>
    </row>
    <row r="961" spans="1:20" x14ac:dyDescent="0.2">
      <c r="A961" s="3">
        <v>959</v>
      </c>
      <c r="B961" s="5">
        <v>43695</v>
      </c>
      <c r="C961" s="3">
        <v>8085.9078433039003</v>
      </c>
      <c r="D961" s="4">
        <v>3384.66372866456</v>
      </c>
      <c r="E961" s="4">
        <v>14616.391102715501</v>
      </c>
      <c r="F961" s="3">
        <v>8085.9078433039003</v>
      </c>
      <c r="G961" s="3">
        <v>8085.9078433039003</v>
      </c>
      <c r="H961" s="3">
        <v>642.142973654108</v>
      </c>
      <c r="I961" s="3">
        <v>642.142973654108</v>
      </c>
      <c r="J961" s="3">
        <v>642.142973654108</v>
      </c>
      <c r="K961" s="3">
        <v>-10.6580862496086</v>
      </c>
      <c r="L961" s="3">
        <v>-10.6580862496086</v>
      </c>
      <c r="M961" s="3">
        <v>-10.6580862496086</v>
      </c>
      <c r="N961" s="3">
        <v>652.80105990371703</v>
      </c>
      <c r="O961" s="3">
        <v>652.80105990371703</v>
      </c>
      <c r="P961" s="3">
        <v>652.80105990371703</v>
      </c>
      <c r="Q961" s="3">
        <v>0</v>
      </c>
      <c r="R961" s="3">
        <v>0</v>
      </c>
      <c r="S961" s="3">
        <v>0</v>
      </c>
      <c r="T961" s="4">
        <v>8728.0508169580098</v>
      </c>
    </row>
    <row r="962" spans="1:20" x14ac:dyDescent="0.2">
      <c r="A962" s="3">
        <v>960</v>
      </c>
      <c r="B962" s="5">
        <v>43696</v>
      </c>
      <c r="C962" s="3">
        <v>8096.2287207541804</v>
      </c>
      <c r="D962" s="4">
        <v>3578.3250554602801</v>
      </c>
      <c r="E962" s="4">
        <v>14571.518624439899</v>
      </c>
      <c r="F962" s="3">
        <v>8096.2287207541804</v>
      </c>
      <c r="G962" s="3">
        <v>8096.2287207541804</v>
      </c>
      <c r="H962" s="3">
        <v>715.18302571011304</v>
      </c>
      <c r="I962" s="3">
        <v>715.18302571011304</v>
      </c>
      <c r="J962" s="3">
        <v>715.18302571011304</v>
      </c>
      <c r="K962" s="3">
        <v>18.467935572701101</v>
      </c>
      <c r="L962" s="3">
        <v>18.467935572701101</v>
      </c>
      <c r="M962" s="3">
        <v>18.467935572701101</v>
      </c>
      <c r="N962" s="3">
        <v>696.71509013741104</v>
      </c>
      <c r="O962" s="3">
        <v>696.71509013741104</v>
      </c>
      <c r="P962" s="3">
        <v>696.71509013741104</v>
      </c>
      <c r="Q962" s="3">
        <v>0</v>
      </c>
      <c r="R962" s="3">
        <v>0</v>
      </c>
      <c r="S962" s="3">
        <v>0</v>
      </c>
      <c r="T962" s="4">
        <v>8811.4117464642895</v>
      </c>
    </row>
    <row r="963" spans="1:20" x14ac:dyDescent="0.2">
      <c r="A963" s="3">
        <v>961</v>
      </c>
      <c r="B963" s="5">
        <v>43697</v>
      </c>
      <c r="C963" s="3">
        <v>8106.5495982044604</v>
      </c>
      <c r="D963" s="4">
        <v>3198.8988035420398</v>
      </c>
      <c r="E963" s="4">
        <v>14850.6886955182</v>
      </c>
      <c r="F963" s="3">
        <v>8106.5495982044604</v>
      </c>
      <c r="G963" s="3">
        <v>8106.5495982044604</v>
      </c>
      <c r="H963" s="3">
        <v>737.72107594078204</v>
      </c>
      <c r="I963" s="3">
        <v>737.72107594078204</v>
      </c>
      <c r="J963" s="3">
        <v>737.72107594078204</v>
      </c>
      <c r="K963" s="3">
        <v>2.0541486793010302</v>
      </c>
      <c r="L963" s="3">
        <v>2.0541486793010302</v>
      </c>
      <c r="M963" s="3">
        <v>2.0541486793010302</v>
      </c>
      <c r="N963" s="3">
        <v>735.66692726148096</v>
      </c>
      <c r="O963" s="3">
        <v>735.66692726148096</v>
      </c>
      <c r="P963" s="3">
        <v>735.66692726148096</v>
      </c>
      <c r="Q963" s="3">
        <v>0</v>
      </c>
      <c r="R963" s="3">
        <v>0</v>
      </c>
      <c r="S963" s="3">
        <v>0</v>
      </c>
      <c r="T963" s="4">
        <v>8844.2706741452403</v>
      </c>
    </row>
    <row r="964" spans="1:20" x14ac:dyDescent="0.2">
      <c r="A964" s="3">
        <v>962</v>
      </c>
      <c r="B964" s="5">
        <v>43698</v>
      </c>
      <c r="C964" s="3">
        <v>8116.8704756547404</v>
      </c>
      <c r="D964" s="4">
        <v>3217.1474021670101</v>
      </c>
      <c r="E964" s="4">
        <v>14654.963309974901</v>
      </c>
      <c r="F964" s="3">
        <v>8116.8704756547404</v>
      </c>
      <c r="G964" s="3">
        <v>8116.8704756547404</v>
      </c>
      <c r="H964" s="3">
        <v>796.90945283323595</v>
      </c>
      <c r="I964" s="3">
        <v>796.90945283323595</v>
      </c>
      <c r="J964" s="3">
        <v>796.90945283323595</v>
      </c>
      <c r="K964" s="3">
        <v>27.238612978819699</v>
      </c>
      <c r="L964" s="3">
        <v>27.238612978819699</v>
      </c>
      <c r="M964" s="3">
        <v>27.238612978819699</v>
      </c>
      <c r="N964" s="3">
        <v>769.67083985441604</v>
      </c>
      <c r="O964" s="3">
        <v>769.67083985441604</v>
      </c>
      <c r="P964" s="3">
        <v>769.67083985441604</v>
      </c>
      <c r="Q964" s="3">
        <v>0</v>
      </c>
      <c r="R964" s="3">
        <v>0</v>
      </c>
      <c r="S964" s="3">
        <v>0</v>
      </c>
      <c r="T964" s="4">
        <v>8913.7799284879802</v>
      </c>
    </row>
    <row r="965" spans="1:20" x14ac:dyDescent="0.2">
      <c r="A965" s="3">
        <v>963</v>
      </c>
      <c r="B965" s="5">
        <v>43699</v>
      </c>
      <c r="C965" s="3">
        <v>8127.1913531050204</v>
      </c>
      <c r="D965" s="4">
        <v>3442.12569011814</v>
      </c>
      <c r="E965" s="4">
        <v>14109.5885774244</v>
      </c>
      <c r="F965" s="3">
        <v>8127.1913531050204</v>
      </c>
      <c r="G965" s="3">
        <v>8127.1913531050204</v>
      </c>
      <c r="H965" s="3">
        <v>756.99154708230401</v>
      </c>
      <c r="I965" s="3">
        <v>756.99154708230401</v>
      </c>
      <c r="J965" s="3">
        <v>756.99154708230401</v>
      </c>
      <c r="K965" s="3">
        <v>-41.688686911462597</v>
      </c>
      <c r="L965" s="3">
        <v>-41.688686911462597</v>
      </c>
      <c r="M965" s="3">
        <v>-41.688686911462597</v>
      </c>
      <c r="N965" s="3">
        <v>798.68023399376705</v>
      </c>
      <c r="O965" s="3">
        <v>798.68023399376705</v>
      </c>
      <c r="P965" s="3">
        <v>798.68023399376705</v>
      </c>
      <c r="Q965" s="3">
        <v>0</v>
      </c>
      <c r="R965" s="3">
        <v>0</v>
      </c>
      <c r="S965" s="3">
        <v>0</v>
      </c>
      <c r="T965" s="4">
        <v>8884.1829001873302</v>
      </c>
    </row>
    <row r="966" spans="1:20" x14ac:dyDescent="0.2">
      <c r="A966" s="3">
        <v>964</v>
      </c>
      <c r="B966" s="5">
        <v>43700</v>
      </c>
      <c r="C966" s="3">
        <v>8137.5122305553004</v>
      </c>
      <c r="D966" s="4">
        <v>3012.5481654413502</v>
      </c>
      <c r="E966" s="4">
        <v>14656.931634386299</v>
      </c>
      <c r="F966" s="3">
        <v>8137.5122305553004</v>
      </c>
      <c r="G966" s="3">
        <v>8137.5122305553004</v>
      </c>
      <c r="H966" s="3">
        <v>813.16487607128397</v>
      </c>
      <c r="I966" s="3">
        <v>813.16487607128397</v>
      </c>
      <c r="J966" s="3">
        <v>813.16487607128397</v>
      </c>
      <c r="K966" s="3">
        <v>-9.4212408816398003</v>
      </c>
      <c r="L966" s="3">
        <v>-9.4212408816398003</v>
      </c>
      <c r="M966" s="3">
        <v>-9.4212408816398003</v>
      </c>
      <c r="N966" s="3">
        <v>822.58611695292302</v>
      </c>
      <c r="O966" s="3">
        <v>822.58611695292302</v>
      </c>
      <c r="P966" s="3">
        <v>822.58611695292302</v>
      </c>
      <c r="Q966" s="3">
        <v>0</v>
      </c>
      <c r="R966" s="3">
        <v>0</v>
      </c>
      <c r="S966" s="3">
        <v>0</v>
      </c>
      <c r="T966" s="4">
        <v>8950.6771066265901</v>
      </c>
    </row>
    <row r="967" spans="1:20" x14ac:dyDescent="0.2">
      <c r="A967" s="3">
        <v>965</v>
      </c>
      <c r="B967" s="5">
        <v>43701</v>
      </c>
      <c r="C967" s="3">
        <v>8140.8698967640903</v>
      </c>
      <c r="D967" s="4">
        <v>3231.8551051781501</v>
      </c>
      <c r="E967" s="4">
        <v>14833.0449172673</v>
      </c>
      <c r="F967" s="3">
        <v>8140.8698967640903</v>
      </c>
      <c r="G967" s="3">
        <v>8140.8698967640903</v>
      </c>
      <c r="H967" s="3">
        <v>855.22601479108403</v>
      </c>
      <c r="I967" s="3">
        <v>855.22601479108403</v>
      </c>
      <c r="J967" s="3">
        <v>855.22601479108403</v>
      </c>
      <c r="K967" s="3">
        <v>14.0073168117714</v>
      </c>
      <c r="L967" s="3">
        <v>14.0073168117714</v>
      </c>
      <c r="M967" s="3">
        <v>14.0073168117714</v>
      </c>
      <c r="N967" s="3">
        <v>841.21869797931299</v>
      </c>
      <c r="O967" s="3">
        <v>841.21869797931299</v>
      </c>
      <c r="P967" s="3">
        <v>841.21869797931299</v>
      </c>
      <c r="Q967" s="3">
        <v>0</v>
      </c>
      <c r="R967" s="3">
        <v>0</v>
      </c>
      <c r="S967" s="3">
        <v>0</v>
      </c>
      <c r="T967" s="4">
        <v>8996.0959115551796</v>
      </c>
    </row>
    <row r="968" spans="1:20" x14ac:dyDescent="0.2">
      <c r="A968" s="3">
        <v>966</v>
      </c>
      <c r="B968" s="5">
        <v>43702</v>
      </c>
      <c r="C968" s="3">
        <v>8144.2275629728802</v>
      </c>
      <c r="D968" s="4">
        <v>3356.0686506388902</v>
      </c>
      <c r="E968" s="4">
        <v>14239.6867238702</v>
      </c>
      <c r="F968" s="3">
        <v>8144.2275629728802</v>
      </c>
      <c r="G968" s="3">
        <v>8144.2275629728802</v>
      </c>
      <c r="H968" s="3">
        <v>843.69405040022298</v>
      </c>
      <c r="I968" s="3">
        <v>843.69405040022298</v>
      </c>
      <c r="J968" s="3">
        <v>843.69405040022298</v>
      </c>
      <c r="K968" s="3">
        <v>-10.658086249615801</v>
      </c>
      <c r="L968" s="3">
        <v>-10.658086249615801</v>
      </c>
      <c r="M968" s="3">
        <v>-10.658086249615801</v>
      </c>
      <c r="N968" s="3">
        <v>854.35213664983905</v>
      </c>
      <c r="O968" s="3">
        <v>854.35213664983905</v>
      </c>
      <c r="P968" s="3">
        <v>854.35213664983905</v>
      </c>
      <c r="Q968" s="3">
        <v>0</v>
      </c>
      <c r="R968" s="3">
        <v>0</v>
      </c>
      <c r="S968" s="3">
        <v>0</v>
      </c>
      <c r="T968" s="4">
        <v>8987.9216133731097</v>
      </c>
    </row>
    <row r="969" spans="1:20" x14ac:dyDescent="0.2">
      <c r="A969" s="3">
        <v>967</v>
      </c>
      <c r="B969" s="5">
        <v>43703</v>
      </c>
      <c r="C969" s="3">
        <v>8147.58522918167</v>
      </c>
      <c r="D969" s="4">
        <v>4151.0451209789398</v>
      </c>
      <c r="E969" s="4">
        <v>14833.1653528098</v>
      </c>
      <c r="F969" s="3">
        <v>8147.58522918167</v>
      </c>
      <c r="G969" s="3">
        <v>8147.58522918167</v>
      </c>
      <c r="H969" s="3">
        <v>880.18029019358301</v>
      </c>
      <c r="I969" s="3">
        <v>880.18029019358301</v>
      </c>
      <c r="J969" s="3">
        <v>880.18029019358301</v>
      </c>
      <c r="K969" s="3">
        <v>18.467935572731999</v>
      </c>
      <c r="L969" s="3">
        <v>18.467935572731999</v>
      </c>
      <c r="M969" s="3">
        <v>18.467935572731999</v>
      </c>
      <c r="N969" s="3">
        <v>861.71235462085099</v>
      </c>
      <c r="O969" s="3">
        <v>861.71235462085099</v>
      </c>
      <c r="P969" s="3">
        <v>861.71235462085099</v>
      </c>
      <c r="Q969" s="3">
        <v>0</v>
      </c>
      <c r="R969" s="3">
        <v>0</v>
      </c>
      <c r="S969" s="3">
        <v>0</v>
      </c>
      <c r="T969" s="4">
        <v>9027.7655193752598</v>
      </c>
    </row>
    <row r="970" spans="1:20" x14ac:dyDescent="0.2">
      <c r="A970" s="3">
        <v>968</v>
      </c>
      <c r="B970" s="5">
        <v>43704</v>
      </c>
      <c r="C970" s="3">
        <v>8150.9428953904599</v>
      </c>
      <c r="D970" s="4">
        <v>3522.8840921067799</v>
      </c>
      <c r="E970" s="4">
        <v>15056.1649867285</v>
      </c>
      <c r="F970" s="3">
        <v>8150.9428953904599</v>
      </c>
      <c r="G970" s="3">
        <v>8150.9428953904599</v>
      </c>
      <c r="H970" s="3">
        <v>865.04188150360699</v>
      </c>
      <c r="I970" s="3">
        <v>865.04188150360699</v>
      </c>
      <c r="J970" s="3">
        <v>865.04188150360699</v>
      </c>
      <c r="K970" s="3">
        <v>2.0541486792965999</v>
      </c>
      <c r="L970" s="3">
        <v>2.0541486792965999</v>
      </c>
      <c r="M970" s="3">
        <v>2.0541486792965999</v>
      </c>
      <c r="N970" s="3">
        <v>862.98773282431102</v>
      </c>
      <c r="O970" s="3">
        <v>862.98773282431102</v>
      </c>
      <c r="P970" s="3">
        <v>862.98773282431102</v>
      </c>
      <c r="Q970" s="3">
        <v>0</v>
      </c>
      <c r="R970" s="3">
        <v>0</v>
      </c>
      <c r="S970" s="3">
        <v>0</v>
      </c>
      <c r="T970" s="4">
        <v>9015.9847768940708</v>
      </c>
    </row>
    <row r="971" spans="1:20" x14ac:dyDescent="0.2">
      <c r="A971" s="3">
        <v>969</v>
      </c>
      <c r="B971" s="5">
        <v>43705</v>
      </c>
      <c r="C971" s="3">
        <v>8154.3005615992497</v>
      </c>
      <c r="D971" s="4">
        <v>3344.61377199763</v>
      </c>
      <c r="E971" s="4">
        <v>14459.179367475001</v>
      </c>
      <c r="F971" s="3">
        <v>8154.3005615992497</v>
      </c>
      <c r="G971" s="3">
        <v>8154.3005615992497</v>
      </c>
      <c r="H971" s="3">
        <v>885.08103880038402</v>
      </c>
      <c r="I971" s="3">
        <v>885.08103880038402</v>
      </c>
      <c r="J971" s="3">
        <v>885.08103880038402</v>
      </c>
      <c r="K971" s="3">
        <v>27.238612978912599</v>
      </c>
      <c r="L971" s="3">
        <v>27.238612978912599</v>
      </c>
      <c r="M971" s="3">
        <v>27.238612978912599</v>
      </c>
      <c r="N971" s="3">
        <v>857.84242582147101</v>
      </c>
      <c r="O971" s="3">
        <v>857.84242582147101</v>
      </c>
      <c r="P971" s="3">
        <v>857.84242582147101</v>
      </c>
      <c r="Q971" s="3">
        <v>0</v>
      </c>
      <c r="R971" s="3">
        <v>0</v>
      </c>
      <c r="S971" s="3">
        <v>0</v>
      </c>
      <c r="T971" s="4">
        <v>9039.3816003996308</v>
      </c>
    </row>
    <row r="972" spans="1:20" x14ac:dyDescent="0.2">
      <c r="A972" s="3">
        <v>970</v>
      </c>
      <c r="B972" s="5">
        <v>43706</v>
      </c>
      <c r="C972" s="3">
        <v>8157.6582278080396</v>
      </c>
      <c r="D972" s="4">
        <v>3235.71348448965</v>
      </c>
      <c r="E972" s="4">
        <v>14723.257608284999</v>
      </c>
      <c r="F972" s="3">
        <v>8157.6582278080396</v>
      </c>
      <c r="G972" s="3">
        <v>8157.6582278080396</v>
      </c>
      <c r="H972" s="3">
        <v>804.243253777718</v>
      </c>
      <c r="I972" s="3">
        <v>804.243253777718</v>
      </c>
      <c r="J972" s="3">
        <v>804.243253777718</v>
      </c>
      <c r="K972" s="3">
        <v>-41.688686911338102</v>
      </c>
      <c r="L972" s="3">
        <v>-41.688686911338102</v>
      </c>
      <c r="M972" s="3">
        <v>-41.688686911338102</v>
      </c>
      <c r="N972" s="3">
        <v>845.93194068905598</v>
      </c>
      <c r="O972" s="3">
        <v>845.93194068905598</v>
      </c>
      <c r="P972" s="3">
        <v>845.93194068905598</v>
      </c>
      <c r="Q972" s="3">
        <v>0</v>
      </c>
      <c r="R972" s="3">
        <v>0</v>
      </c>
      <c r="S972" s="3">
        <v>0</v>
      </c>
      <c r="T972" s="4">
        <v>8961.9014815857608</v>
      </c>
    </row>
    <row r="973" spans="1:20" x14ac:dyDescent="0.2">
      <c r="A973" s="3">
        <v>971</v>
      </c>
      <c r="B973" s="5">
        <v>43707</v>
      </c>
      <c r="C973" s="3">
        <v>8161.0158940168303</v>
      </c>
      <c r="D973" s="4">
        <v>3380.21493366091</v>
      </c>
      <c r="E973" s="4">
        <v>14806.2848038951</v>
      </c>
      <c r="F973" s="3">
        <v>8161.0158940168303</v>
      </c>
      <c r="G973" s="3">
        <v>8161.0158940168303</v>
      </c>
      <c r="H973" s="3">
        <v>817.49931092085797</v>
      </c>
      <c r="I973" s="3">
        <v>817.49931092085797</v>
      </c>
      <c r="J973" s="3">
        <v>817.49931092085797</v>
      </c>
      <c r="K973" s="3">
        <v>-9.4212408815706095</v>
      </c>
      <c r="L973" s="3">
        <v>-9.4212408815706095</v>
      </c>
      <c r="M973" s="3">
        <v>-9.4212408815706095</v>
      </c>
      <c r="N973" s="3">
        <v>826.92055180242801</v>
      </c>
      <c r="O973" s="3">
        <v>826.92055180242801</v>
      </c>
      <c r="P973" s="3">
        <v>826.92055180242801</v>
      </c>
      <c r="Q973" s="3">
        <v>0</v>
      </c>
      <c r="R973" s="3">
        <v>0</v>
      </c>
      <c r="S973" s="3">
        <v>0</v>
      </c>
      <c r="T973" s="4">
        <v>8978.5152049376902</v>
      </c>
    </row>
    <row r="974" spans="1:20" x14ac:dyDescent="0.2">
      <c r="A974" s="3">
        <v>972</v>
      </c>
      <c r="B974" s="5">
        <v>43708</v>
      </c>
      <c r="C974" s="3">
        <v>8164.3735602256202</v>
      </c>
      <c r="D974" s="4">
        <v>2995.6040482398098</v>
      </c>
      <c r="E974" s="4">
        <v>14833.635408066801</v>
      </c>
      <c r="F974" s="3">
        <v>8164.3735602256202</v>
      </c>
      <c r="G974" s="3">
        <v>8164.3735602256202</v>
      </c>
      <c r="H974" s="3">
        <v>814.50737427969898</v>
      </c>
      <c r="I974" s="3">
        <v>814.50737427969898</v>
      </c>
      <c r="J974" s="3">
        <v>814.50737427969898</v>
      </c>
      <c r="K974" s="3">
        <v>14.0073168117951</v>
      </c>
      <c r="L974" s="3">
        <v>14.0073168117951</v>
      </c>
      <c r="M974" s="3">
        <v>14.0073168117951</v>
      </c>
      <c r="N974" s="3">
        <v>800.50005746790396</v>
      </c>
      <c r="O974" s="3">
        <v>800.50005746790396</v>
      </c>
      <c r="P974" s="3">
        <v>800.50005746790396</v>
      </c>
      <c r="Q974" s="3">
        <v>0</v>
      </c>
      <c r="R974" s="3">
        <v>0</v>
      </c>
      <c r="S974" s="3">
        <v>0</v>
      </c>
      <c r="T974" s="4">
        <v>8978.8809345053196</v>
      </c>
    </row>
    <row r="975" spans="1:20" x14ac:dyDescent="0.2">
      <c r="A975" s="3">
        <v>973</v>
      </c>
      <c r="B975" s="5">
        <v>43709</v>
      </c>
      <c r="C975" s="3">
        <v>8167.73122643441</v>
      </c>
      <c r="D975" s="4">
        <v>3376.7988809451799</v>
      </c>
      <c r="E975" s="4">
        <v>14780.6276937821</v>
      </c>
      <c r="F975" s="3">
        <v>8167.73122643441</v>
      </c>
      <c r="G975" s="3">
        <v>8167.73122643441</v>
      </c>
      <c r="H975" s="3">
        <v>755.75124520245197</v>
      </c>
      <c r="I975" s="3">
        <v>755.75124520245197</v>
      </c>
      <c r="J975" s="3">
        <v>755.75124520245197</v>
      </c>
      <c r="K975" s="3">
        <v>-10.6580862496564</v>
      </c>
      <c r="L975" s="3">
        <v>-10.6580862496564</v>
      </c>
      <c r="M975" s="3">
        <v>-10.6580862496564</v>
      </c>
      <c r="N975" s="3">
        <v>766.40933145210897</v>
      </c>
      <c r="O975" s="3">
        <v>766.40933145210897</v>
      </c>
      <c r="P975" s="3">
        <v>766.40933145210897</v>
      </c>
      <c r="Q975" s="3">
        <v>0</v>
      </c>
      <c r="R975" s="3">
        <v>0</v>
      </c>
      <c r="S975" s="3">
        <v>0</v>
      </c>
      <c r="T975" s="4">
        <v>8923.4824716368603</v>
      </c>
    </row>
    <row r="976" spans="1:20" x14ac:dyDescent="0.2">
      <c r="A976" s="3">
        <v>974</v>
      </c>
      <c r="B976" s="5">
        <v>43710</v>
      </c>
      <c r="C976" s="3">
        <v>8171.0888926431899</v>
      </c>
      <c r="D976" s="4">
        <v>3243.9121796899199</v>
      </c>
      <c r="E976" s="4">
        <v>14297.1960522114</v>
      </c>
      <c r="F976" s="3">
        <v>8171.0888926431899</v>
      </c>
      <c r="G976" s="3">
        <v>8171.0888926431899</v>
      </c>
      <c r="H976" s="3">
        <v>742.92201931571901</v>
      </c>
      <c r="I976" s="3">
        <v>742.92201931571901</v>
      </c>
      <c r="J976" s="3">
        <v>742.92201931571901</v>
      </c>
      <c r="K976" s="3">
        <v>18.467935572762901</v>
      </c>
      <c r="L976" s="3">
        <v>18.467935572762901</v>
      </c>
      <c r="M976" s="3">
        <v>18.467935572762901</v>
      </c>
      <c r="N976" s="3">
        <v>724.45408374295698</v>
      </c>
      <c r="O976" s="3">
        <v>724.45408374295698</v>
      </c>
      <c r="P976" s="3">
        <v>724.45408374295698</v>
      </c>
      <c r="Q976" s="3">
        <v>0</v>
      </c>
      <c r="R976" s="3">
        <v>0</v>
      </c>
      <c r="S976" s="3">
        <v>0</v>
      </c>
      <c r="T976" s="4">
        <v>8914.0109119589197</v>
      </c>
    </row>
    <row r="977" spans="1:20" x14ac:dyDescent="0.2">
      <c r="A977" s="3">
        <v>975</v>
      </c>
      <c r="B977" s="5">
        <v>43711</v>
      </c>
      <c r="C977" s="3">
        <v>8174.4465588519797</v>
      </c>
      <c r="D977" s="4">
        <v>3246.7923869227802</v>
      </c>
      <c r="E977" s="4">
        <v>14511.1327771533</v>
      </c>
      <c r="F977" s="3">
        <v>8174.4465588519797</v>
      </c>
      <c r="G977" s="3">
        <v>8174.4465588519797</v>
      </c>
      <c r="H977" s="3">
        <v>676.58037031557706</v>
      </c>
      <c r="I977" s="3">
        <v>676.58037031557706</v>
      </c>
      <c r="J977" s="3">
        <v>676.58037031557706</v>
      </c>
      <c r="K977" s="3">
        <v>2.0541486793138701</v>
      </c>
      <c r="L977" s="3">
        <v>2.0541486793138701</v>
      </c>
      <c r="M977" s="3">
        <v>2.0541486793138701</v>
      </c>
      <c r="N977" s="3">
        <v>674.52622163626302</v>
      </c>
      <c r="O977" s="3">
        <v>674.52622163626302</v>
      </c>
      <c r="P977" s="3">
        <v>674.52622163626302</v>
      </c>
      <c r="Q977" s="3">
        <v>0</v>
      </c>
      <c r="R977" s="3">
        <v>0</v>
      </c>
      <c r="S977" s="3">
        <v>0</v>
      </c>
      <c r="T977" s="4">
        <v>8851.0269291675595</v>
      </c>
    </row>
    <row r="978" spans="1:20" x14ac:dyDescent="0.2">
      <c r="A978" s="3">
        <v>976</v>
      </c>
      <c r="B978" s="5">
        <v>43712</v>
      </c>
      <c r="C978" s="3">
        <v>8177.8042250607696</v>
      </c>
      <c r="D978" s="4">
        <v>2737.1580895554198</v>
      </c>
      <c r="E978" s="4">
        <v>14617.034465361699</v>
      </c>
      <c r="F978" s="3">
        <v>8177.8042250607696</v>
      </c>
      <c r="G978" s="3">
        <v>8177.8042250607696</v>
      </c>
      <c r="H978" s="3">
        <v>643.86080838108899</v>
      </c>
      <c r="I978" s="3">
        <v>643.86080838108899</v>
      </c>
      <c r="J978" s="3">
        <v>643.86080838108899</v>
      </c>
      <c r="K978" s="3">
        <v>27.2386129789496</v>
      </c>
      <c r="L978" s="3">
        <v>27.2386129789496</v>
      </c>
      <c r="M978" s="3">
        <v>27.2386129789496</v>
      </c>
      <c r="N978" s="3">
        <v>616.62219540214005</v>
      </c>
      <c r="O978" s="3">
        <v>616.62219540214005</v>
      </c>
      <c r="P978" s="3">
        <v>616.62219540214005</v>
      </c>
      <c r="Q978" s="3">
        <v>0</v>
      </c>
      <c r="R978" s="3">
        <v>0</v>
      </c>
      <c r="S978" s="3">
        <v>0</v>
      </c>
      <c r="T978" s="4">
        <v>8821.6650334418591</v>
      </c>
    </row>
    <row r="979" spans="1:20" x14ac:dyDescent="0.2">
      <c r="A979" s="3">
        <v>977</v>
      </c>
      <c r="B979" s="5">
        <v>43713</v>
      </c>
      <c r="C979" s="3">
        <v>8181.1618912695603</v>
      </c>
      <c r="D979" s="4">
        <v>3348.6372892342301</v>
      </c>
      <c r="E979" s="4">
        <v>14260.4095474526</v>
      </c>
      <c r="F979" s="3">
        <v>8181.1618912695603</v>
      </c>
      <c r="G979" s="3">
        <v>8181.1618912695603</v>
      </c>
      <c r="H979" s="3">
        <v>509.17103589370498</v>
      </c>
      <c r="I979" s="3">
        <v>509.17103589370498</v>
      </c>
      <c r="J979" s="3">
        <v>509.17103589370498</v>
      </c>
      <c r="K979" s="3">
        <v>-41.688686911402399</v>
      </c>
      <c r="L979" s="3">
        <v>-41.688686911402399</v>
      </c>
      <c r="M979" s="3">
        <v>-41.688686911402399</v>
      </c>
      <c r="N979" s="3">
        <v>550.85972280510805</v>
      </c>
      <c r="O979" s="3">
        <v>550.85972280510805</v>
      </c>
      <c r="P979" s="3">
        <v>550.85972280510805</v>
      </c>
      <c r="Q979" s="3">
        <v>0</v>
      </c>
      <c r="R979" s="3">
        <v>0</v>
      </c>
      <c r="S979" s="3">
        <v>0</v>
      </c>
      <c r="T979" s="4">
        <v>8690.3329271632701</v>
      </c>
    </row>
    <row r="980" spans="1:20" x14ac:dyDescent="0.2">
      <c r="A980" s="3">
        <v>978</v>
      </c>
      <c r="B980" s="5">
        <v>43714</v>
      </c>
      <c r="C980" s="3">
        <v>8184.5195574783502</v>
      </c>
      <c r="D980" s="4">
        <v>3080.1537268801399</v>
      </c>
      <c r="E980" s="4">
        <v>14226.44964124</v>
      </c>
      <c r="F980" s="3">
        <v>8184.5195574783502</v>
      </c>
      <c r="G980" s="3">
        <v>8184.5195574783502</v>
      </c>
      <c r="H980" s="3">
        <v>468.07107280860498</v>
      </c>
      <c r="I980" s="3">
        <v>468.07107280860498</v>
      </c>
      <c r="J980" s="3">
        <v>468.07107280860498</v>
      </c>
      <c r="K980" s="3">
        <v>-9.4212408815791893</v>
      </c>
      <c r="L980" s="3">
        <v>-9.4212408815791893</v>
      </c>
      <c r="M980" s="3">
        <v>-9.4212408815791893</v>
      </c>
      <c r="N980" s="3">
        <v>477.49231369018401</v>
      </c>
      <c r="O980" s="3">
        <v>477.49231369018401</v>
      </c>
      <c r="P980" s="3">
        <v>477.49231369018401</v>
      </c>
      <c r="Q980" s="3">
        <v>0</v>
      </c>
      <c r="R980" s="3">
        <v>0</v>
      </c>
      <c r="S980" s="3">
        <v>0</v>
      </c>
      <c r="T980" s="4">
        <v>8652.5906302869607</v>
      </c>
    </row>
    <row r="981" spans="1:20" x14ac:dyDescent="0.2">
      <c r="A981" s="3">
        <v>979</v>
      </c>
      <c r="B981" s="5">
        <v>43715</v>
      </c>
      <c r="C981" s="3">
        <v>8187.87722368714</v>
      </c>
      <c r="D981" s="4">
        <v>3259.9103458088898</v>
      </c>
      <c r="E981" s="4">
        <v>14554.1847069825</v>
      </c>
      <c r="F981" s="3">
        <v>8187.87722368714</v>
      </c>
      <c r="G981" s="3">
        <v>8187.87722368714</v>
      </c>
      <c r="H981" s="3">
        <v>410.928376104503</v>
      </c>
      <c r="I981" s="3">
        <v>410.928376104503</v>
      </c>
      <c r="J981" s="3">
        <v>410.928376104503</v>
      </c>
      <c r="K981" s="3">
        <v>14.0073168118188</v>
      </c>
      <c r="L981" s="3">
        <v>14.0073168118188</v>
      </c>
      <c r="M981" s="3">
        <v>14.0073168118188</v>
      </c>
      <c r="N981" s="3">
        <v>396.92105929268399</v>
      </c>
      <c r="O981" s="3">
        <v>396.92105929268399</v>
      </c>
      <c r="P981" s="3">
        <v>396.92105929268399</v>
      </c>
      <c r="Q981" s="3">
        <v>0</v>
      </c>
      <c r="R981" s="3">
        <v>0</v>
      </c>
      <c r="S981" s="3">
        <v>0</v>
      </c>
      <c r="T981" s="4">
        <v>8598.8055997916399</v>
      </c>
    </row>
    <row r="982" spans="1:20" x14ac:dyDescent="0.2">
      <c r="A982" s="3">
        <v>980</v>
      </c>
      <c r="B982" s="5">
        <v>43716</v>
      </c>
      <c r="C982" s="3">
        <v>8191.2348898959299</v>
      </c>
      <c r="D982" s="4">
        <v>2651.0147884114899</v>
      </c>
      <c r="E982" s="4">
        <v>14030.433109089299</v>
      </c>
      <c r="F982" s="3">
        <v>8191.2348898959299</v>
      </c>
      <c r="G982" s="3">
        <v>8191.2348898959299</v>
      </c>
      <c r="H982" s="3">
        <v>299.04512373961501</v>
      </c>
      <c r="I982" s="3">
        <v>299.04512373961501</v>
      </c>
      <c r="J982" s="3">
        <v>299.04512373961501</v>
      </c>
      <c r="K982" s="3">
        <v>-10.658086249571999</v>
      </c>
      <c r="L982" s="3">
        <v>-10.658086249571999</v>
      </c>
      <c r="M982" s="3">
        <v>-10.658086249571999</v>
      </c>
      <c r="N982" s="3">
        <v>309.70320998918697</v>
      </c>
      <c r="O982" s="3">
        <v>309.70320998918697</v>
      </c>
      <c r="P982" s="3">
        <v>309.70320998918697</v>
      </c>
      <c r="Q982" s="3">
        <v>0</v>
      </c>
      <c r="R982" s="3">
        <v>0</v>
      </c>
      <c r="S982" s="3">
        <v>0</v>
      </c>
      <c r="T982" s="4">
        <v>8490.2800136355399</v>
      </c>
    </row>
    <row r="983" spans="1:20" x14ac:dyDescent="0.2">
      <c r="A983" s="3">
        <v>981</v>
      </c>
      <c r="B983" s="5">
        <v>43717</v>
      </c>
      <c r="C983" s="3">
        <v>8194.5925561047206</v>
      </c>
      <c r="D983" s="4">
        <v>2812.6906516700401</v>
      </c>
      <c r="E983" s="4">
        <v>13512.518075722301</v>
      </c>
      <c r="F983" s="3">
        <v>8194.5925561047206</v>
      </c>
      <c r="G983" s="3">
        <v>8194.5925561047206</v>
      </c>
      <c r="H983" s="3">
        <v>235.025074219364</v>
      </c>
      <c r="I983" s="3">
        <v>235.025074219364</v>
      </c>
      <c r="J983" s="3">
        <v>235.025074219364</v>
      </c>
      <c r="K983" s="3">
        <v>18.467935572793799</v>
      </c>
      <c r="L983" s="3">
        <v>18.467935572793799</v>
      </c>
      <c r="M983" s="3">
        <v>18.467935572793799</v>
      </c>
      <c r="N983" s="3">
        <v>216.55713864657</v>
      </c>
      <c r="O983" s="3">
        <v>216.55713864657</v>
      </c>
      <c r="P983" s="3">
        <v>216.55713864657</v>
      </c>
      <c r="Q983" s="3">
        <v>0</v>
      </c>
      <c r="R983" s="3">
        <v>0</v>
      </c>
      <c r="S983" s="3">
        <v>0</v>
      </c>
      <c r="T983" s="4">
        <v>8429.6176303240809</v>
      </c>
    </row>
    <row r="984" spans="1:20" x14ac:dyDescent="0.2">
      <c r="A984" s="3">
        <v>982</v>
      </c>
      <c r="B984" s="5">
        <v>43718</v>
      </c>
      <c r="C984" s="3">
        <v>8197.9502223135096</v>
      </c>
      <c r="D984" s="4">
        <v>2406.3503581803302</v>
      </c>
      <c r="E984" s="4">
        <v>13736.332505337499</v>
      </c>
      <c r="F984" s="3">
        <v>8197.9502223135096</v>
      </c>
      <c r="G984" s="3">
        <v>8197.9502223135096</v>
      </c>
      <c r="H984" s="3">
        <v>120.41752146270601</v>
      </c>
      <c r="I984" s="3">
        <v>120.41752146270601</v>
      </c>
      <c r="J984" s="3">
        <v>120.41752146270601</v>
      </c>
      <c r="K984" s="3">
        <v>2.0541486793066701</v>
      </c>
      <c r="L984" s="3">
        <v>2.0541486793066701</v>
      </c>
      <c r="M984" s="3">
        <v>2.0541486793066701</v>
      </c>
      <c r="N984" s="3">
        <v>118.363372783399</v>
      </c>
      <c r="O984" s="3">
        <v>118.363372783399</v>
      </c>
      <c r="P984" s="3">
        <v>118.363372783399</v>
      </c>
      <c r="Q984" s="3">
        <v>0</v>
      </c>
      <c r="R984" s="3">
        <v>0</v>
      </c>
      <c r="S984" s="3">
        <v>0</v>
      </c>
      <c r="T984" s="4">
        <v>8318.3677437762108</v>
      </c>
    </row>
    <row r="985" spans="1:20" x14ac:dyDescent="0.2">
      <c r="A985" s="3">
        <v>983</v>
      </c>
      <c r="B985" s="5">
        <v>43719</v>
      </c>
      <c r="C985" s="3">
        <v>8201.3078885223003</v>
      </c>
      <c r="D985" s="4">
        <v>2730.48854652811</v>
      </c>
      <c r="E985" s="4">
        <v>13743.5239604579</v>
      </c>
      <c r="F985" s="3">
        <v>8201.3078885223003</v>
      </c>
      <c r="G985" s="3">
        <v>8201.3078885223003</v>
      </c>
      <c r="H985" s="3">
        <v>43.400088402514797</v>
      </c>
      <c r="I985" s="3">
        <v>43.400088402514797</v>
      </c>
      <c r="J985" s="3">
        <v>43.400088402514797</v>
      </c>
      <c r="K985" s="3">
        <v>27.238612978908499</v>
      </c>
      <c r="L985" s="3">
        <v>27.238612978908499</v>
      </c>
      <c r="M985" s="3">
        <v>27.238612978908499</v>
      </c>
      <c r="N985" s="3">
        <v>16.161475423606198</v>
      </c>
      <c r="O985" s="3">
        <v>16.161475423606198</v>
      </c>
      <c r="P985" s="3">
        <v>16.161475423606198</v>
      </c>
      <c r="Q985" s="3">
        <v>0</v>
      </c>
      <c r="R985" s="3">
        <v>0</v>
      </c>
      <c r="S985" s="3">
        <v>0</v>
      </c>
      <c r="T985" s="4">
        <v>8244.7079769248103</v>
      </c>
    </row>
    <row r="986" spans="1:20" x14ac:dyDescent="0.2">
      <c r="A986" s="3">
        <v>984</v>
      </c>
      <c r="B986" s="5">
        <v>43720</v>
      </c>
      <c r="C986" s="3">
        <v>8204.6655547310893</v>
      </c>
      <c r="D986" s="4">
        <v>2841.7589223988598</v>
      </c>
      <c r="E986" s="4">
        <v>13931.104952219601</v>
      </c>
      <c r="F986" s="3">
        <v>8204.6655547310893</v>
      </c>
      <c r="G986" s="3">
        <v>8204.6655547310893</v>
      </c>
      <c r="H986" s="3">
        <v>-130.54602753768299</v>
      </c>
      <c r="I986" s="3">
        <v>-130.54602753768299</v>
      </c>
      <c r="J986" s="3">
        <v>-130.54602753768299</v>
      </c>
      <c r="K986" s="3">
        <v>-41.688686911389503</v>
      </c>
      <c r="L986" s="3">
        <v>-41.688686911389503</v>
      </c>
      <c r="M986" s="3">
        <v>-41.688686911389503</v>
      </c>
      <c r="N986" s="3">
        <v>-88.857340626294203</v>
      </c>
      <c r="O986" s="3">
        <v>-88.857340626294203</v>
      </c>
      <c r="P986" s="3">
        <v>-88.857340626294203</v>
      </c>
      <c r="Q986" s="3">
        <v>0</v>
      </c>
      <c r="R986" s="3">
        <v>0</v>
      </c>
      <c r="S986" s="3">
        <v>0</v>
      </c>
      <c r="T986" s="4">
        <v>8074.1195271934002</v>
      </c>
    </row>
    <row r="987" spans="1:20" x14ac:dyDescent="0.2">
      <c r="A987" s="3">
        <v>985</v>
      </c>
      <c r="B987" s="5">
        <v>43721</v>
      </c>
      <c r="C987" s="3">
        <v>8208.0232209398691</v>
      </c>
      <c r="D987" s="4">
        <v>2266.3469046543501</v>
      </c>
      <c r="E987" s="4">
        <v>13954.8338073916</v>
      </c>
      <c r="F987" s="3">
        <v>8208.0232209398691</v>
      </c>
      <c r="G987" s="3">
        <v>8208.0232209398691</v>
      </c>
      <c r="H987" s="3">
        <v>-204.78311079281099</v>
      </c>
      <c r="I987" s="3">
        <v>-204.78311079281099</v>
      </c>
      <c r="J987" s="3">
        <v>-204.78311079281099</v>
      </c>
      <c r="K987" s="3">
        <v>-9.4212408815877797</v>
      </c>
      <c r="L987" s="3">
        <v>-9.4212408815877797</v>
      </c>
      <c r="M987" s="3">
        <v>-9.4212408815877797</v>
      </c>
      <c r="N987" s="3">
        <v>-195.36186991122301</v>
      </c>
      <c r="O987" s="3">
        <v>-195.36186991122301</v>
      </c>
      <c r="P987" s="3">
        <v>-195.36186991122301</v>
      </c>
      <c r="Q987" s="3">
        <v>0</v>
      </c>
      <c r="R987" s="3">
        <v>0</v>
      </c>
      <c r="S987" s="3">
        <v>0</v>
      </c>
      <c r="T987" s="4">
        <v>8003.2401101470596</v>
      </c>
    </row>
    <row r="988" spans="1:20" x14ac:dyDescent="0.2">
      <c r="A988" s="3">
        <v>986</v>
      </c>
      <c r="B988" s="5">
        <v>43722</v>
      </c>
      <c r="C988" s="3">
        <v>8211.3808871486599</v>
      </c>
      <c r="D988" s="4">
        <v>2299.4671534565</v>
      </c>
      <c r="E988" s="4">
        <v>13681.4948393589</v>
      </c>
      <c r="F988" s="3">
        <v>8211.3808871486599</v>
      </c>
      <c r="G988" s="3">
        <v>8211.3808871486599</v>
      </c>
      <c r="H988" s="3">
        <v>-287.88941773940797</v>
      </c>
      <c r="I988" s="3">
        <v>-287.88941773940797</v>
      </c>
      <c r="J988" s="3">
        <v>-287.88941773940797</v>
      </c>
      <c r="K988" s="3">
        <v>14.0073168117089</v>
      </c>
      <c r="L988" s="3">
        <v>14.0073168117089</v>
      </c>
      <c r="M988" s="3">
        <v>14.0073168117089</v>
      </c>
      <c r="N988" s="3">
        <v>-301.89673455111603</v>
      </c>
      <c r="O988" s="3">
        <v>-301.89673455111603</v>
      </c>
      <c r="P988" s="3">
        <v>-301.89673455111603</v>
      </c>
      <c r="Q988" s="3">
        <v>0</v>
      </c>
      <c r="R988" s="3">
        <v>0</v>
      </c>
      <c r="S988" s="3">
        <v>0</v>
      </c>
      <c r="T988" s="4">
        <v>7923.4914694092504</v>
      </c>
    </row>
    <row r="989" spans="1:20" x14ac:dyDescent="0.2">
      <c r="A989" s="3">
        <v>987</v>
      </c>
      <c r="B989" s="5">
        <v>43723</v>
      </c>
      <c r="C989" s="3">
        <v>8214.7385533574507</v>
      </c>
      <c r="D989" s="4">
        <v>2024.7035911031401</v>
      </c>
      <c r="E989" s="4">
        <v>13294.869081917101</v>
      </c>
      <c r="F989" s="3">
        <v>8214.7385533574507</v>
      </c>
      <c r="G989" s="3">
        <v>8214.7385533574507</v>
      </c>
      <c r="H989" s="3">
        <v>-417.56023252887002</v>
      </c>
      <c r="I989" s="3">
        <v>-417.56023252887002</v>
      </c>
      <c r="J989" s="3">
        <v>-417.56023252887002</v>
      </c>
      <c r="K989" s="3">
        <v>-10.658086249704199</v>
      </c>
      <c r="L989" s="3">
        <v>-10.658086249704199</v>
      </c>
      <c r="M989" s="3">
        <v>-10.658086249704199</v>
      </c>
      <c r="N989" s="3">
        <v>-406.902146279166</v>
      </c>
      <c r="O989" s="3">
        <v>-406.902146279166</v>
      </c>
      <c r="P989" s="3">
        <v>-406.902146279166</v>
      </c>
      <c r="Q989" s="3">
        <v>0</v>
      </c>
      <c r="R989" s="3">
        <v>0</v>
      </c>
      <c r="S989" s="3">
        <v>0</v>
      </c>
      <c r="T989" s="4">
        <v>7797.1783208285797</v>
      </c>
    </row>
    <row r="990" spans="1:20" x14ac:dyDescent="0.2">
      <c r="A990" s="3">
        <v>988</v>
      </c>
      <c r="B990" s="5">
        <v>43724</v>
      </c>
      <c r="C990" s="3">
        <v>8218.0962195662396</v>
      </c>
      <c r="D990" s="4">
        <v>1991.16597941072</v>
      </c>
      <c r="E990" s="4">
        <v>13357.3760495845</v>
      </c>
      <c r="F990" s="3">
        <v>8218.0962195662396</v>
      </c>
      <c r="G990" s="3">
        <v>8218.0962195662396</v>
      </c>
      <c r="H990" s="3">
        <v>-490.269343729556</v>
      </c>
      <c r="I990" s="3">
        <v>-490.269343729556</v>
      </c>
      <c r="J990" s="3">
        <v>-490.269343729556</v>
      </c>
      <c r="K990" s="3">
        <v>18.4679355727115</v>
      </c>
      <c r="L990" s="3">
        <v>18.4679355727115</v>
      </c>
      <c r="M990" s="3">
        <v>18.4679355727115</v>
      </c>
      <c r="N990" s="3">
        <v>-508.73727930226698</v>
      </c>
      <c r="O990" s="3">
        <v>-508.73727930226698</v>
      </c>
      <c r="P990" s="3">
        <v>-508.73727930226698</v>
      </c>
      <c r="Q990" s="3">
        <v>0</v>
      </c>
      <c r="R990" s="3">
        <v>0</v>
      </c>
      <c r="S990" s="3">
        <v>0</v>
      </c>
      <c r="T990" s="4">
        <v>7727.8268758366803</v>
      </c>
    </row>
    <row r="991" spans="1:20" x14ac:dyDescent="0.2">
      <c r="A991" s="3">
        <v>989</v>
      </c>
      <c r="B991" s="5">
        <v>43725</v>
      </c>
      <c r="C991" s="3">
        <v>8221.4538857750304</v>
      </c>
      <c r="D991" s="4">
        <v>1612.4073692520301</v>
      </c>
      <c r="E991" s="4">
        <v>13134.563874123</v>
      </c>
      <c r="F991" s="3">
        <v>8221.4538857750304</v>
      </c>
      <c r="G991" s="3">
        <v>8221.4538857750304</v>
      </c>
      <c r="H991" s="3">
        <v>-603.65267071712299</v>
      </c>
      <c r="I991" s="3">
        <v>-603.65267071712299</v>
      </c>
      <c r="J991" s="3">
        <v>-603.65267071712299</v>
      </c>
      <c r="K991" s="3">
        <v>2.0541486793022301</v>
      </c>
      <c r="L991" s="3">
        <v>2.0541486793022301</v>
      </c>
      <c r="M991" s="3">
        <v>2.0541486793022301</v>
      </c>
      <c r="N991" s="3">
        <v>-605.70681939642498</v>
      </c>
      <c r="O991" s="3">
        <v>-605.70681939642498</v>
      </c>
      <c r="P991" s="3">
        <v>-605.70681939642498</v>
      </c>
      <c r="Q991" s="3">
        <v>0</v>
      </c>
      <c r="R991" s="3">
        <v>0</v>
      </c>
      <c r="S991" s="3">
        <v>0</v>
      </c>
      <c r="T991" s="4">
        <v>7617.8012150579098</v>
      </c>
    </row>
    <row r="992" spans="1:20" x14ac:dyDescent="0.2">
      <c r="A992" s="3">
        <v>990</v>
      </c>
      <c r="B992" s="5">
        <v>43726</v>
      </c>
      <c r="C992" s="3">
        <v>8224.8115519838193</v>
      </c>
      <c r="D992" s="4">
        <v>1659.4979328787399</v>
      </c>
      <c r="E992" s="4">
        <v>12673.7224454691</v>
      </c>
      <c r="F992" s="3">
        <v>8224.8115519838193</v>
      </c>
      <c r="G992" s="3">
        <v>8224.8115519838193</v>
      </c>
      <c r="H992" s="3">
        <v>-668.85154714590794</v>
      </c>
      <c r="I992" s="3">
        <v>-668.85154714590794</v>
      </c>
      <c r="J992" s="3">
        <v>-668.85154714590794</v>
      </c>
      <c r="K992" s="3">
        <v>27.238612978867501</v>
      </c>
      <c r="L992" s="3">
        <v>27.238612978867501</v>
      </c>
      <c r="M992" s="3">
        <v>27.238612978867501</v>
      </c>
      <c r="N992" s="3">
        <v>-696.09016012477502</v>
      </c>
      <c r="O992" s="3">
        <v>-696.09016012477502</v>
      </c>
      <c r="P992" s="3">
        <v>-696.09016012477502</v>
      </c>
      <c r="Q992" s="3">
        <v>0</v>
      </c>
      <c r="R992" s="3">
        <v>0</v>
      </c>
      <c r="S992" s="3">
        <v>0</v>
      </c>
      <c r="T992" s="4">
        <v>7555.9600048379098</v>
      </c>
    </row>
    <row r="993" spans="1:20" x14ac:dyDescent="0.2">
      <c r="A993" s="3">
        <v>991</v>
      </c>
      <c r="B993" s="5">
        <v>43727</v>
      </c>
      <c r="C993" s="3">
        <v>8228.1692181926101</v>
      </c>
      <c r="D993" s="4">
        <v>1939.2128816531699</v>
      </c>
      <c r="E993" s="4">
        <v>13003.400646163</v>
      </c>
      <c r="F993" s="3">
        <v>8228.1692181926101</v>
      </c>
      <c r="G993" s="3">
        <v>8228.1692181926101</v>
      </c>
      <c r="H993" s="3">
        <v>-819.86132106355001</v>
      </c>
      <c r="I993" s="3">
        <v>-819.86132106355001</v>
      </c>
      <c r="J993" s="3">
        <v>-819.86132106355001</v>
      </c>
      <c r="K993" s="3">
        <v>-41.6886869113766</v>
      </c>
      <c r="L993" s="3">
        <v>-41.6886869113766</v>
      </c>
      <c r="M993" s="3">
        <v>-41.6886869113766</v>
      </c>
      <c r="N993" s="3">
        <v>-778.17263415217303</v>
      </c>
      <c r="O993" s="3">
        <v>-778.17263415217303</v>
      </c>
      <c r="P993" s="3">
        <v>-778.17263415217303</v>
      </c>
      <c r="Q993" s="3">
        <v>0</v>
      </c>
      <c r="R993" s="3">
        <v>0</v>
      </c>
      <c r="S993" s="3">
        <v>0</v>
      </c>
      <c r="T993" s="4">
        <v>7408.3078971290597</v>
      </c>
    </row>
    <row r="994" spans="1:20" x14ac:dyDescent="0.2">
      <c r="A994" s="3">
        <v>992</v>
      </c>
      <c r="B994" s="5">
        <v>43728</v>
      </c>
      <c r="C994" s="3">
        <v>8231.5268844014008</v>
      </c>
      <c r="D994" s="4">
        <v>1449.96683730616</v>
      </c>
      <c r="E994" s="4">
        <v>12557.8645896786</v>
      </c>
      <c r="F994" s="3">
        <v>8231.5268844014008</v>
      </c>
      <c r="G994" s="3">
        <v>8231.5268844014008</v>
      </c>
      <c r="H994" s="3">
        <v>-859.699339700682</v>
      </c>
      <c r="I994" s="3">
        <v>-859.699339700682</v>
      </c>
      <c r="J994" s="3">
        <v>-859.699339700682</v>
      </c>
      <c r="K994" s="3">
        <v>-9.4212408815963595</v>
      </c>
      <c r="L994" s="3">
        <v>-9.4212408815963595</v>
      </c>
      <c r="M994" s="3">
        <v>-9.4212408815963595</v>
      </c>
      <c r="N994" s="3">
        <v>-850.27809881908604</v>
      </c>
      <c r="O994" s="3">
        <v>-850.27809881908604</v>
      </c>
      <c r="P994" s="3">
        <v>-850.27809881908604</v>
      </c>
      <c r="Q994" s="3">
        <v>0</v>
      </c>
      <c r="R994" s="3">
        <v>0</v>
      </c>
      <c r="S994" s="3">
        <v>0</v>
      </c>
      <c r="T994" s="4">
        <v>7371.82754470071</v>
      </c>
    </row>
    <row r="995" spans="1:20" x14ac:dyDescent="0.2">
      <c r="A995" s="3">
        <v>993</v>
      </c>
      <c r="B995" s="5">
        <v>43729</v>
      </c>
      <c r="C995" s="3">
        <v>8234.8845506101898</v>
      </c>
      <c r="D995" s="4">
        <v>1886.51864887125</v>
      </c>
      <c r="E995" s="4">
        <v>12997.978437927701</v>
      </c>
      <c r="F995" s="3">
        <v>8234.8845506101898</v>
      </c>
      <c r="G995" s="3">
        <v>8234.8845506101898</v>
      </c>
      <c r="H995" s="3">
        <v>-896.79482556530002</v>
      </c>
      <c r="I995" s="3">
        <v>-896.79482556530002</v>
      </c>
      <c r="J995" s="3">
        <v>-896.79482556530002</v>
      </c>
      <c r="K995" s="3">
        <v>14.007316811582699</v>
      </c>
      <c r="L995" s="3">
        <v>14.007316811582699</v>
      </c>
      <c r="M995" s="3">
        <v>14.007316811582699</v>
      </c>
      <c r="N995" s="3">
        <v>-910.80214237688301</v>
      </c>
      <c r="O995" s="3">
        <v>-910.80214237688301</v>
      </c>
      <c r="P995" s="3">
        <v>-910.80214237688301</v>
      </c>
      <c r="Q995" s="3">
        <v>0</v>
      </c>
      <c r="R995" s="3">
        <v>0</v>
      </c>
      <c r="S995" s="3">
        <v>0</v>
      </c>
      <c r="T995" s="4">
        <v>7338.0897250448797</v>
      </c>
    </row>
    <row r="996" spans="1:20" x14ac:dyDescent="0.2">
      <c r="A996" s="3">
        <v>994</v>
      </c>
      <c r="B996" s="5">
        <v>43730</v>
      </c>
      <c r="C996" s="3">
        <v>8238.2422168189696</v>
      </c>
      <c r="D996" s="4">
        <v>1847.30335568908</v>
      </c>
      <c r="E996" s="4">
        <v>12951.9828248268</v>
      </c>
      <c r="F996" s="3">
        <v>8238.2422168189696</v>
      </c>
      <c r="G996" s="3">
        <v>8238.2422168189696</v>
      </c>
      <c r="H996" s="3">
        <v>-968.90322860542597</v>
      </c>
      <c r="I996" s="3">
        <v>-968.90322860542597</v>
      </c>
      <c r="J996" s="3">
        <v>-968.90322860542597</v>
      </c>
      <c r="K996" s="3">
        <v>-10.658086249619799</v>
      </c>
      <c r="L996" s="3">
        <v>-10.658086249619799</v>
      </c>
      <c r="M996" s="3">
        <v>-10.658086249619799</v>
      </c>
      <c r="N996" s="3">
        <v>-958.24514235580602</v>
      </c>
      <c r="O996" s="3">
        <v>-958.24514235580602</v>
      </c>
      <c r="P996" s="3">
        <v>-958.24514235580602</v>
      </c>
      <c r="Q996" s="3">
        <v>0</v>
      </c>
      <c r="R996" s="3">
        <v>0</v>
      </c>
      <c r="S996" s="3">
        <v>0</v>
      </c>
      <c r="T996" s="4">
        <v>7269.3389882135498</v>
      </c>
    </row>
    <row r="997" spans="1:20" x14ac:dyDescent="0.2">
      <c r="A997" s="3">
        <v>995</v>
      </c>
      <c r="B997" s="5">
        <v>43731</v>
      </c>
      <c r="C997" s="3">
        <v>8241.5998830277604</v>
      </c>
      <c r="D997" s="4">
        <v>1344.04221653938</v>
      </c>
      <c r="E997" s="4">
        <v>12946.7806853907</v>
      </c>
      <c r="F997" s="3">
        <v>8241.5998830277604</v>
      </c>
      <c r="G997" s="3">
        <v>8241.5998830277604</v>
      </c>
      <c r="H997" s="3">
        <v>-972.77645598058302</v>
      </c>
      <c r="I997" s="3">
        <v>-972.77645598058302</v>
      </c>
      <c r="J997" s="3">
        <v>-972.77645598058302</v>
      </c>
      <c r="K997" s="3">
        <v>18.467935572742299</v>
      </c>
      <c r="L997" s="3">
        <v>18.467935572742299</v>
      </c>
      <c r="M997" s="3">
        <v>18.467935572742299</v>
      </c>
      <c r="N997" s="3">
        <v>-991.24439155332504</v>
      </c>
      <c r="O997" s="3">
        <v>-991.24439155332504</v>
      </c>
      <c r="P997" s="3">
        <v>-991.24439155332504</v>
      </c>
      <c r="Q997" s="3">
        <v>0</v>
      </c>
      <c r="R997" s="3">
        <v>0</v>
      </c>
      <c r="S997" s="3">
        <v>0</v>
      </c>
      <c r="T997" s="4">
        <v>7268.8234270471803</v>
      </c>
    </row>
    <row r="998" spans="1:20" x14ac:dyDescent="0.2">
      <c r="A998" s="3">
        <v>996</v>
      </c>
      <c r="B998" s="5">
        <v>43732</v>
      </c>
      <c r="C998" s="3">
        <v>8244.9575492365493</v>
      </c>
      <c r="D998" s="4">
        <v>1776.9614144705499</v>
      </c>
      <c r="E998" s="4">
        <v>12966.4102275276</v>
      </c>
      <c r="F998" s="3">
        <v>8244.9575492365493</v>
      </c>
      <c r="G998" s="3">
        <v>8244.9575492365493</v>
      </c>
      <c r="H998" s="3">
        <v>-1006.55036221453</v>
      </c>
      <c r="I998" s="3">
        <v>-1006.55036221453</v>
      </c>
      <c r="J998" s="3">
        <v>-1006.55036221453</v>
      </c>
      <c r="K998" s="3">
        <v>2.0541486792950199</v>
      </c>
      <c r="L998" s="3">
        <v>2.0541486792950199</v>
      </c>
      <c r="M998" s="3">
        <v>2.0541486792950199</v>
      </c>
      <c r="N998" s="3">
        <v>-1008.60451089382</v>
      </c>
      <c r="O998" s="3">
        <v>-1008.60451089382</v>
      </c>
      <c r="P998" s="3">
        <v>-1008.60451089382</v>
      </c>
      <c r="Q998" s="3">
        <v>0</v>
      </c>
      <c r="R998" s="3">
        <v>0</v>
      </c>
      <c r="S998" s="3">
        <v>0</v>
      </c>
      <c r="T998" s="4">
        <v>7238.4071870220196</v>
      </c>
    </row>
    <row r="999" spans="1:20" x14ac:dyDescent="0.2">
      <c r="A999" s="3">
        <v>997</v>
      </c>
      <c r="B999" s="5">
        <v>43733</v>
      </c>
      <c r="C999" s="3">
        <v>8248.3152154453401</v>
      </c>
      <c r="D999" s="4">
        <v>1227.3634780061</v>
      </c>
      <c r="E999" s="4">
        <v>12680.1575639783</v>
      </c>
      <c r="F999" s="3">
        <v>8248.3152154453401</v>
      </c>
      <c r="G999" s="3">
        <v>8248.3152154453401</v>
      </c>
      <c r="H999" s="3">
        <v>-982.08677917493503</v>
      </c>
      <c r="I999" s="3">
        <v>-982.08677917493503</v>
      </c>
      <c r="J999" s="3">
        <v>-982.08677917493503</v>
      </c>
      <c r="K999" s="3">
        <v>27.238612978882198</v>
      </c>
      <c r="L999" s="3">
        <v>27.238612978882198</v>
      </c>
      <c r="M999" s="3">
        <v>27.238612978882198</v>
      </c>
      <c r="N999" s="3">
        <v>-1009.32539215381</v>
      </c>
      <c r="O999" s="3">
        <v>-1009.32539215381</v>
      </c>
      <c r="P999" s="3">
        <v>-1009.32539215381</v>
      </c>
      <c r="Q999" s="3">
        <v>0</v>
      </c>
      <c r="R999" s="3">
        <v>0</v>
      </c>
      <c r="S999" s="3">
        <v>0</v>
      </c>
      <c r="T999" s="4">
        <v>7266.2284362704104</v>
      </c>
    </row>
    <row r="1000" spans="1:20" x14ac:dyDescent="0.2">
      <c r="A1000" s="3">
        <v>998</v>
      </c>
      <c r="B1000" s="5">
        <v>43734</v>
      </c>
      <c r="C1000" s="3">
        <v>8251.6728816541308</v>
      </c>
      <c r="D1000" s="4">
        <v>1658.0773805952499</v>
      </c>
      <c r="E1000" s="4">
        <v>12948.390013075799</v>
      </c>
      <c r="F1000" s="3">
        <v>8251.6728816541308</v>
      </c>
      <c r="G1000" s="3">
        <v>8251.6728816541308</v>
      </c>
      <c r="H1000" s="3">
        <v>-1034.31564387297</v>
      </c>
      <c r="I1000" s="3">
        <v>-1034.31564387297</v>
      </c>
      <c r="J1000" s="3">
        <v>-1034.31564387297</v>
      </c>
      <c r="K1000" s="3">
        <v>-41.688686911329299</v>
      </c>
      <c r="L1000" s="3">
        <v>-41.688686911329299</v>
      </c>
      <c r="M1000" s="3">
        <v>-41.688686911329299</v>
      </c>
      <c r="N1000" s="3">
        <v>-992.62695696164997</v>
      </c>
      <c r="O1000" s="3">
        <v>-992.62695696164997</v>
      </c>
      <c r="P1000" s="3">
        <v>-992.62695696164997</v>
      </c>
      <c r="Q1000" s="3">
        <v>0</v>
      </c>
      <c r="R1000" s="3">
        <v>0</v>
      </c>
      <c r="S1000" s="3">
        <v>0</v>
      </c>
      <c r="T1000" s="4">
        <v>7217.3572377811497</v>
      </c>
    </row>
    <row r="1001" spans="1:20" x14ac:dyDescent="0.2">
      <c r="A1001" s="3">
        <v>999</v>
      </c>
      <c r="B1001" s="5">
        <v>43735</v>
      </c>
      <c r="C1001" s="3">
        <v>8255.0305478629198</v>
      </c>
      <c r="D1001" s="4">
        <v>1447.4076662053101</v>
      </c>
      <c r="E1001" s="4">
        <v>12638.2354234429</v>
      </c>
      <c r="F1001" s="3">
        <v>8255.0305478629198</v>
      </c>
      <c r="G1001" s="3">
        <v>8255.0305478629198</v>
      </c>
      <c r="H1001" s="3">
        <v>-967.39132165581395</v>
      </c>
      <c r="I1001" s="3">
        <v>-967.39132165581395</v>
      </c>
      <c r="J1001" s="3">
        <v>-967.39132165581395</v>
      </c>
      <c r="K1001" s="3">
        <v>-9.4212408815271704</v>
      </c>
      <c r="L1001" s="3">
        <v>-9.4212408815271704</v>
      </c>
      <c r="M1001" s="3">
        <v>-9.4212408815271704</v>
      </c>
      <c r="N1001" s="3">
        <v>-957.970080774287</v>
      </c>
      <c r="O1001" s="3">
        <v>-957.970080774287</v>
      </c>
      <c r="P1001" s="3">
        <v>-957.970080774287</v>
      </c>
      <c r="Q1001" s="3">
        <v>0</v>
      </c>
      <c r="R1001" s="3">
        <v>0</v>
      </c>
      <c r="S1001" s="3">
        <v>0</v>
      </c>
      <c r="T1001" s="4">
        <v>7287.6392262071104</v>
      </c>
    </row>
    <row r="1002" spans="1:20" x14ac:dyDescent="0.2">
      <c r="A1002" s="3">
        <v>1000</v>
      </c>
      <c r="B1002" s="5">
        <v>43736</v>
      </c>
      <c r="C1002" s="3">
        <v>8258.3882140717105</v>
      </c>
      <c r="D1002" s="4">
        <v>1886.4927784752499</v>
      </c>
      <c r="E1002" s="4">
        <v>13068.3655034161</v>
      </c>
      <c r="F1002" s="3">
        <v>8258.3882140717105</v>
      </c>
      <c r="G1002" s="3">
        <v>8258.3882140717105</v>
      </c>
      <c r="H1002" s="3">
        <v>-891.06579359187594</v>
      </c>
      <c r="I1002" s="3">
        <v>-891.06579359187594</v>
      </c>
      <c r="J1002" s="3">
        <v>-891.06579359187594</v>
      </c>
      <c r="K1002" s="3">
        <v>14.0073168117727</v>
      </c>
      <c r="L1002" s="3">
        <v>14.0073168117727</v>
      </c>
      <c r="M1002" s="3">
        <v>14.0073168117727</v>
      </c>
      <c r="N1002" s="3">
        <v>-905.07311040364903</v>
      </c>
      <c r="O1002" s="3">
        <v>-905.07311040364903</v>
      </c>
      <c r="P1002" s="3">
        <v>-905.07311040364903</v>
      </c>
      <c r="Q1002" s="3">
        <v>0</v>
      </c>
      <c r="R1002" s="3">
        <v>0</v>
      </c>
      <c r="S1002" s="3">
        <v>0</v>
      </c>
      <c r="T1002" s="4">
        <v>7367.3224204798298</v>
      </c>
    </row>
    <row r="1003" spans="1:20" x14ac:dyDescent="0.2">
      <c r="A1003" s="3">
        <v>1001</v>
      </c>
      <c r="B1003" s="5">
        <v>43737</v>
      </c>
      <c r="C1003" s="3">
        <v>8261.7458802804995</v>
      </c>
      <c r="D1003" s="4">
        <v>1778.99678332808</v>
      </c>
      <c r="E1003" s="4">
        <v>13092.561062860799</v>
      </c>
      <c r="F1003" s="3">
        <v>8261.7458802804995</v>
      </c>
      <c r="G1003" s="3">
        <v>8261.7458802804995</v>
      </c>
      <c r="H1003" s="3">
        <v>-844.581585563256</v>
      </c>
      <c r="I1003" s="3">
        <v>-844.581585563256</v>
      </c>
      <c r="J1003" s="3">
        <v>-844.581585563256</v>
      </c>
      <c r="K1003" s="3">
        <v>-10.6580862496604</v>
      </c>
      <c r="L1003" s="3">
        <v>-10.6580862496604</v>
      </c>
      <c r="M1003" s="3">
        <v>-10.6580862496604</v>
      </c>
      <c r="N1003" s="3">
        <v>-833.92349931359604</v>
      </c>
      <c r="O1003" s="3">
        <v>-833.92349931359604</v>
      </c>
      <c r="P1003" s="3">
        <v>-833.92349931359604</v>
      </c>
      <c r="Q1003" s="3">
        <v>0</v>
      </c>
      <c r="R1003" s="3">
        <v>0</v>
      </c>
      <c r="S1003" s="3">
        <v>0</v>
      </c>
      <c r="T1003" s="4">
        <v>7417.1642947172404</v>
      </c>
    </row>
    <row r="1004" spans="1:20" x14ac:dyDescent="0.2">
      <c r="A1004" s="3">
        <v>1002</v>
      </c>
      <c r="B1004" s="5">
        <v>43738</v>
      </c>
      <c r="C1004" s="3">
        <v>8265.1035464892902</v>
      </c>
      <c r="D1004" s="4">
        <v>2074.2011664871202</v>
      </c>
      <c r="E1004" s="4">
        <v>13193.3947448377</v>
      </c>
      <c r="F1004" s="3">
        <v>8265.1035464892902</v>
      </c>
      <c r="G1004" s="3">
        <v>8265.1035464892902</v>
      </c>
      <c r="H1004" s="3">
        <v>-726.31625854659899</v>
      </c>
      <c r="I1004" s="3">
        <v>-726.31625854659899</v>
      </c>
      <c r="J1004" s="3">
        <v>-726.31625854659899</v>
      </c>
      <c r="K1004" s="3">
        <v>18.4679355727732</v>
      </c>
      <c r="L1004" s="3">
        <v>18.4679355727732</v>
      </c>
      <c r="M1004" s="3">
        <v>18.4679355727732</v>
      </c>
      <c r="N1004" s="3">
        <v>-744.78419411937296</v>
      </c>
      <c r="O1004" s="3">
        <v>-744.78419411937296</v>
      </c>
      <c r="P1004" s="3">
        <v>-744.78419411937296</v>
      </c>
      <c r="Q1004" s="3">
        <v>0</v>
      </c>
      <c r="R1004" s="3">
        <v>0</v>
      </c>
      <c r="S1004" s="3">
        <v>0</v>
      </c>
      <c r="T1004" s="4">
        <v>7538.7872879426905</v>
      </c>
    </row>
    <row r="1005" spans="1:20" x14ac:dyDescent="0.2">
      <c r="A1005" s="3">
        <v>1003</v>
      </c>
      <c r="B1005" s="5">
        <v>43739</v>
      </c>
      <c r="C1005" s="3">
        <v>8268.4612126980792</v>
      </c>
      <c r="D1005" s="4">
        <v>1574.0716504443899</v>
      </c>
      <c r="E1005" s="4">
        <v>13388.5038939607</v>
      </c>
      <c r="F1005" s="3">
        <v>8268.4612126980792</v>
      </c>
      <c r="G1005" s="3">
        <v>8268.4612126980792</v>
      </c>
      <c r="H1005" s="3">
        <v>-636.14037718505404</v>
      </c>
      <c r="I1005" s="3">
        <v>-636.14037718505404</v>
      </c>
      <c r="J1005" s="3">
        <v>-636.14037718505404</v>
      </c>
      <c r="K1005" s="3">
        <v>2.0541486792769601</v>
      </c>
      <c r="L1005" s="3">
        <v>2.0541486792769601</v>
      </c>
      <c r="M1005" s="3">
        <v>2.0541486792769601</v>
      </c>
      <c r="N1005" s="3">
        <v>-638.19452586433101</v>
      </c>
      <c r="O1005" s="3">
        <v>-638.19452586433101</v>
      </c>
      <c r="P1005" s="3">
        <v>-638.19452586433101</v>
      </c>
      <c r="Q1005" s="3">
        <v>0</v>
      </c>
      <c r="R1005" s="3">
        <v>0</v>
      </c>
      <c r="S1005" s="3">
        <v>0</v>
      </c>
      <c r="T1005" s="4">
        <v>7632.32083551302</v>
      </c>
    </row>
    <row r="1006" spans="1:20" x14ac:dyDescent="0.2">
      <c r="A1006" s="3">
        <v>1004</v>
      </c>
      <c r="B1006" s="5">
        <v>43740</v>
      </c>
      <c r="C1006" s="3">
        <v>8271.8188789068608</v>
      </c>
      <c r="D1006" s="4">
        <v>2055.2376221596201</v>
      </c>
      <c r="E1006" s="4">
        <v>13760.5477733261</v>
      </c>
      <c r="F1006" s="3">
        <v>8271.8188789068608</v>
      </c>
      <c r="G1006" s="3">
        <v>8271.8188789068608</v>
      </c>
      <c r="H1006" s="3">
        <v>-487.72687485669599</v>
      </c>
      <c r="I1006" s="3">
        <v>-487.72687485669599</v>
      </c>
      <c r="J1006" s="3">
        <v>-487.72687485669599</v>
      </c>
      <c r="K1006" s="3">
        <v>27.238612978863401</v>
      </c>
      <c r="L1006" s="3">
        <v>27.238612978863401</v>
      </c>
      <c r="M1006" s="3">
        <v>27.238612978863401</v>
      </c>
      <c r="N1006" s="3">
        <v>-514.96548783556</v>
      </c>
      <c r="O1006" s="3">
        <v>-514.96548783556</v>
      </c>
      <c r="P1006" s="3">
        <v>-514.96548783556</v>
      </c>
      <c r="Q1006" s="3">
        <v>0</v>
      </c>
      <c r="R1006" s="3">
        <v>0</v>
      </c>
      <c r="S1006" s="3">
        <v>0</v>
      </c>
      <c r="T1006" s="4">
        <v>7784.0920040501696</v>
      </c>
    </row>
    <row r="1007" spans="1:20" x14ac:dyDescent="0.2">
      <c r="A1007" s="3">
        <v>1005</v>
      </c>
      <c r="B1007" s="5">
        <v>43741</v>
      </c>
      <c r="C1007" s="3">
        <v>8275.1765451156498</v>
      </c>
      <c r="D1007" s="4">
        <v>2068.94487548699</v>
      </c>
      <c r="E1007" s="4">
        <v>13415.953580289601</v>
      </c>
      <c r="F1007" s="3">
        <v>8275.1765451156498</v>
      </c>
      <c r="G1007" s="3">
        <v>8275.1765451156498</v>
      </c>
      <c r="H1007" s="3">
        <v>-417.85810160031298</v>
      </c>
      <c r="I1007" s="3">
        <v>-417.85810160031298</v>
      </c>
      <c r="J1007" s="3">
        <v>-417.85810160031298</v>
      </c>
      <c r="K1007" s="3">
        <v>-41.688686911427901</v>
      </c>
      <c r="L1007" s="3">
        <v>-41.688686911427901</v>
      </c>
      <c r="M1007" s="3">
        <v>-41.688686911427901</v>
      </c>
      <c r="N1007" s="3">
        <v>-376.16941468888501</v>
      </c>
      <c r="O1007" s="3">
        <v>-376.16941468888501</v>
      </c>
      <c r="P1007" s="3">
        <v>-376.16941468888501</v>
      </c>
      <c r="Q1007" s="3">
        <v>0</v>
      </c>
      <c r="R1007" s="3">
        <v>0</v>
      </c>
      <c r="S1007" s="3">
        <v>0</v>
      </c>
      <c r="T1007" s="4">
        <v>7857.3184435153398</v>
      </c>
    </row>
    <row r="1008" spans="1:20" x14ac:dyDescent="0.2">
      <c r="A1008" s="3">
        <v>1006</v>
      </c>
      <c r="B1008" s="5">
        <v>43742</v>
      </c>
      <c r="C1008" s="3">
        <v>8278.5342113244405</v>
      </c>
      <c r="D1008" s="4">
        <v>2645.6543962524402</v>
      </c>
      <c r="E1008" s="4">
        <v>13329.2497279939</v>
      </c>
      <c r="F1008" s="3">
        <v>8278.5342113244405</v>
      </c>
      <c r="G1008" s="3">
        <v>8278.5342113244405</v>
      </c>
      <c r="H1008" s="3">
        <v>-232.545453048007</v>
      </c>
      <c r="I1008" s="3">
        <v>-232.545453048007</v>
      </c>
      <c r="J1008" s="3">
        <v>-232.545453048007</v>
      </c>
      <c r="K1008" s="3">
        <v>-9.4212408816808502</v>
      </c>
      <c r="L1008" s="3">
        <v>-9.4212408816808502</v>
      </c>
      <c r="M1008" s="3">
        <v>-9.4212408816808502</v>
      </c>
      <c r="N1008" s="3">
        <v>-223.124212166326</v>
      </c>
      <c r="O1008" s="3">
        <v>-223.124212166326</v>
      </c>
      <c r="P1008" s="3">
        <v>-223.124212166326</v>
      </c>
      <c r="Q1008" s="3">
        <v>0</v>
      </c>
      <c r="R1008" s="3">
        <v>0</v>
      </c>
      <c r="S1008" s="3">
        <v>0</v>
      </c>
      <c r="T1008" s="4">
        <v>8045.9887582764404</v>
      </c>
    </row>
    <row r="1009" spans="1:20" x14ac:dyDescent="0.2">
      <c r="A1009" s="3">
        <v>1007</v>
      </c>
      <c r="B1009" s="5">
        <v>43743</v>
      </c>
      <c r="C1009" s="3">
        <v>8281.8918775332295</v>
      </c>
      <c r="D1009" s="4">
        <v>2550.0460755303002</v>
      </c>
      <c r="E1009" s="4">
        <v>13955.8713669672</v>
      </c>
      <c r="F1009" s="3">
        <v>8281.8918775332295</v>
      </c>
      <c r="G1009" s="3">
        <v>8281.8918775332295</v>
      </c>
      <c r="H1009" s="3">
        <v>-43.365102471847898</v>
      </c>
      <c r="I1009" s="3">
        <v>-43.365102471847898</v>
      </c>
      <c r="J1009" s="3">
        <v>-43.365102471847898</v>
      </c>
      <c r="K1009" s="3">
        <v>14.0073168116629</v>
      </c>
      <c r="L1009" s="3">
        <v>14.0073168116629</v>
      </c>
      <c r="M1009" s="3">
        <v>14.0073168116629</v>
      </c>
      <c r="N1009" s="3">
        <v>-57.372419283510801</v>
      </c>
      <c r="O1009" s="3">
        <v>-57.372419283510801</v>
      </c>
      <c r="P1009" s="3">
        <v>-57.372419283510801</v>
      </c>
      <c r="Q1009" s="3">
        <v>0</v>
      </c>
      <c r="R1009" s="3">
        <v>0</v>
      </c>
      <c r="S1009" s="3">
        <v>0</v>
      </c>
      <c r="T1009" s="4">
        <v>8238.5267750613893</v>
      </c>
    </row>
    <row r="1010" spans="1:20" x14ac:dyDescent="0.2">
      <c r="A1010" s="3">
        <v>1008</v>
      </c>
      <c r="B1010" s="5">
        <v>43744</v>
      </c>
      <c r="C1010" s="3">
        <v>8285.2495437420203</v>
      </c>
      <c r="D1010" s="4">
        <v>2922.4074153967699</v>
      </c>
      <c r="E1010" s="4">
        <v>13620.2227880951</v>
      </c>
      <c r="F1010" s="3">
        <v>8285.2495437420203</v>
      </c>
      <c r="G1010" s="3">
        <v>8285.2495437420203</v>
      </c>
      <c r="H1010" s="3">
        <v>108.68640164908</v>
      </c>
      <c r="I1010" s="3">
        <v>108.68640164908</v>
      </c>
      <c r="J1010" s="3">
        <v>108.68640164908</v>
      </c>
      <c r="K1010" s="3">
        <v>-10.658086249701</v>
      </c>
      <c r="L1010" s="3">
        <v>-10.658086249701</v>
      </c>
      <c r="M1010" s="3">
        <v>-10.658086249701</v>
      </c>
      <c r="N1010" s="3">
        <v>119.344487898781</v>
      </c>
      <c r="O1010" s="3">
        <v>119.344487898781</v>
      </c>
      <c r="P1010" s="3">
        <v>119.344487898781</v>
      </c>
      <c r="Q1010" s="3">
        <v>0</v>
      </c>
      <c r="R1010" s="3">
        <v>0</v>
      </c>
      <c r="S1010" s="3">
        <v>0</v>
      </c>
      <c r="T1010" s="4">
        <v>8393.9359453911002</v>
      </c>
    </row>
    <row r="1011" spans="1:20" x14ac:dyDescent="0.2">
      <c r="A1011" s="3">
        <v>1009</v>
      </c>
      <c r="B1011" s="5">
        <v>43745</v>
      </c>
      <c r="C1011" s="3">
        <v>8288.6072099508092</v>
      </c>
      <c r="D1011" s="4">
        <v>2899.39897102026</v>
      </c>
      <c r="E1011" s="4">
        <v>14018.2316626661</v>
      </c>
      <c r="F1011" s="3">
        <v>8288.6072099508092</v>
      </c>
      <c r="G1011" s="3">
        <v>8288.6072099508092</v>
      </c>
      <c r="H1011" s="3">
        <v>323.58395878128903</v>
      </c>
      <c r="I1011" s="3">
        <v>323.58395878128903</v>
      </c>
      <c r="J1011" s="3">
        <v>323.58395878128903</v>
      </c>
      <c r="K1011" s="3">
        <v>18.4679355727664</v>
      </c>
      <c r="L1011" s="3">
        <v>18.4679355727664</v>
      </c>
      <c r="M1011" s="3">
        <v>18.4679355727664</v>
      </c>
      <c r="N1011" s="3">
        <v>305.11602320852302</v>
      </c>
      <c r="O1011" s="3">
        <v>305.11602320852302</v>
      </c>
      <c r="P1011" s="3">
        <v>305.11602320852302</v>
      </c>
      <c r="Q1011" s="3">
        <v>0</v>
      </c>
      <c r="R1011" s="3">
        <v>0</v>
      </c>
      <c r="S1011" s="3">
        <v>0</v>
      </c>
      <c r="T1011" s="4">
        <v>8612.1911687321008</v>
      </c>
    </row>
    <row r="1012" spans="1:20" x14ac:dyDescent="0.2">
      <c r="A1012" s="3">
        <v>1010</v>
      </c>
      <c r="B1012" s="5">
        <v>43746</v>
      </c>
      <c r="C1012" s="3">
        <v>8291.9648761596</v>
      </c>
      <c r="D1012" s="4">
        <v>2994.9586441182701</v>
      </c>
      <c r="E1012" s="4">
        <v>14268.0627521161</v>
      </c>
      <c r="F1012" s="3">
        <v>8291.9648761596</v>
      </c>
      <c r="G1012" s="3">
        <v>8291.9648761596</v>
      </c>
      <c r="H1012" s="3">
        <v>499.950362201649</v>
      </c>
      <c r="I1012" s="3">
        <v>499.950362201649</v>
      </c>
      <c r="J1012" s="3">
        <v>499.950362201649</v>
      </c>
      <c r="K1012" s="3">
        <v>2.0541486792833799</v>
      </c>
      <c r="L1012" s="3">
        <v>2.0541486792833799</v>
      </c>
      <c r="M1012" s="3">
        <v>2.0541486792833799</v>
      </c>
      <c r="N1012" s="3">
        <v>497.896213522366</v>
      </c>
      <c r="O1012" s="3">
        <v>497.896213522366</v>
      </c>
      <c r="P1012" s="3">
        <v>497.896213522366</v>
      </c>
      <c r="Q1012" s="3">
        <v>0</v>
      </c>
      <c r="R1012" s="3">
        <v>0</v>
      </c>
      <c r="S1012" s="3">
        <v>0</v>
      </c>
      <c r="T1012" s="4">
        <v>8791.9152383612509</v>
      </c>
    </row>
    <row r="1013" spans="1:20" x14ac:dyDescent="0.2">
      <c r="A1013" s="3">
        <v>1011</v>
      </c>
      <c r="B1013" s="5">
        <v>43747</v>
      </c>
      <c r="C1013" s="3">
        <v>8295.3225423683907</v>
      </c>
      <c r="D1013" s="4">
        <v>3660.31370254494</v>
      </c>
      <c r="E1013" s="4">
        <v>14642.004449284999</v>
      </c>
      <c r="F1013" s="3">
        <v>8295.3225423683907</v>
      </c>
      <c r="G1013" s="3">
        <v>8295.3225423683907</v>
      </c>
      <c r="H1013" s="3">
        <v>722.77860449481602</v>
      </c>
      <c r="I1013" s="3">
        <v>722.77860449481602</v>
      </c>
      <c r="J1013" s="3">
        <v>722.77860449481602</v>
      </c>
      <c r="K1013" s="3">
        <v>27.238612978878201</v>
      </c>
      <c r="L1013" s="3">
        <v>27.238612978878201</v>
      </c>
      <c r="M1013" s="3">
        <v>27.238612978878201</v>
      </c>
      <c r="N1013" s="3">
        <v>695.53999151593803</v>
      </c>
      <c r="O1013" s="3">
        <v>695.53999151593803</v>
      </c>
      <c r="P1013" s="3">
        <v>695.53999151593803</v>
      </c>
      <c r="Q1013" s="3">
        <v>0</v>
      </c>
      <c r="R1013" s="3">
        <v>0</v>
      </c>
      <c r="S1013" s="3">
        <v>0</v>
      </c>
      <c r="T1013" s="4">
        <v>9018.1011468632096</v>
      </c>
    </row>
    <row r="1014" spans="1:20" x14ac:dyDescent="0.2">
      <c r="A1014" s="3">
        <v>1012</v>
      </c>
      <c r="B1014" s="5">
        <v>43748</v>
      </c>
      <c r="C1014" s="3">
        <v>8298.6802085771797</v>
      </c>
      <c r="D1014" s="4">
        <v>3880.58136976676</v>
      </c>
      <c r="E1014" s="4">
        <v>14772.9378824299</v>
      </c>
      <c r="F1014" s="3">
        <v>8298.6802085771797</v>
      </c>
      <c r="G1014" s="3">
        <v>8298.6802085771797</v>
      </c>
      <c r="H1014" s="3">
        <v>854.15296951060202</v>
      </c>
      <c r="I1014" s="3">
        <v>854.15296951060202</v>
      </c>
      <c r="J1014" s="3">
        <v>854.15296951060202</v>
      </c>
      <c r="K1014" s="3">
        <v>-41.688686911414997</v>
      </c>
      <c r="L1014" s="3">
        <v>-41.688686911414997</v>
      </c>
      <c r="M1014" s="3">
        <v>-41.688686911414997</v>
      </c>
      <c r="N1014" s="3">
        <v>895.84165642201697</v>
      </c>
      <c r="O1014" s="3">
        <v>895.84165642201697</v>
      </c>
      <c r="P1014" s="3">
        <v>895.84165642201697</v>
      </c>
      <c r="Q1014" s="3">
        <v>0</v>
      </c>
      <c r="R1014" s="3">
        <v>0</v>
      </c>
      <c r="S1014" s="3">
        <v>0</v>
      </c>
      <c r="T1014" s="4">
        <v>9152.8331780877797</v>
      </c>
    </row>
    <row r="1015" spans="1:20" x14ac:dyDescent="0.2">
      <c r="A1015" s="3">
        <v>1013</v>
      </c>
      <c r="B1015" s="5">
        <v>43749</v>
      </c>
      <c r="C1015" s="3">
        <v>8302.0378747859704</v>
      </c>
      <c r="D1015" s="4">
        <v>3963.0584530361698</v>
      </c>
      <c r="E1015" s="4">
        <v>14748.3579174182</v>
      </c>
      <c r="F1015" s="3">
        <v>8302.0378747859704</v>
      </c>
      <c r="G1015" s="3">
        <v>8302.0378747859704</v>
      </c>
      <c r="H1015" s="3">
        <v>1087.1533046280799</v>
      </c>
      <c r="I1015" s="3">
        <v>1087.1533046280799</v>
      </c>
      <c r="J1015" s="3">
        <v>1087.1533046280799</v>
      </c>
      <c r="K1015" s="3">
        <v>-9.4212408816116504</v>
      </c>
      <c r="L1015" s="3">
        <v>-9.4212408816116504</v>
      </c>
      <c r="M1015" s="3">
        <v>-9.4212408816116504</v>
      </c>
      <c r="N1015" s="3">
        <v>1096.5745455096901</v>
      </c>
      <c r="O1015" s="3">
        <v>1096.5745455096901</v>
      </c>
      <c r="P1015" s="3">
        <v>1096.5745455096901</v>
      </c>
      <c r="Q1015" s="3">
        <v>0</v>
      </c>
      <c r="R1015" s="3">
        <v>0</v>
      </c>
      <c r="S1015" s="3">
        <v>0</v>
      </c>
      <c r="T1015" s="4">
        <v>9389.1911794140506</v>
      </c>
    </row>
    <row r="1016" spans="1:20" x14ac:dyDescent="0.2">
      <c r="A1016" s="3">
        <v>1014</v>
      </c>
      <c r="B1016" s="5">
        <v>43750</v>
      </c>
      <c r="C1016" s="3">
        <v>8305.3955409947594</v>
      </c>
      <c r="D1016" s="4">
        <v>4511.5571729917601</v>
      </c>
      <c r="E1016" s="4">
        <v>15287.435031191</v>
      </c>
      <c r="F1016" s="3">
        <v>8305.3955409947594</v>
      </c>
      <c r="G1016" s="3">
        <v>8305.3955409947594</v>
      </c>
      <c r="H1016" s="3">
        <v>1309.53834098637</v>
      </c>
      <c r="I1016" s="3">
        <v>1309.53834098637</v>
      </c>
      <c r="J1016" s="3">
        <v>1309.53834098637</v>
      </c>
      <c r="K1016" s="3">
        <v>14.0073168116866</v>
      </c>
      <c r="L1016" s="3">
        <v>14.0073168116866</v>
      </c>
      <c r="M1016" s="3">
        <v>14.0073168116866</v>
      </c>
      <c r="N1016" s="3">
        <v>1295.5310241746799</v>
      </c>
      <c r="O1016" s="3">
        <v>1295.5310241746799</v>
      </c>
      <c r="P1016" s="3">
        <v>1295.5310241746799</v>
      </c>
      <c r="Q1016" s="3">
        <v>0</v>
      </c>
      <c r="R1016" s="3">
        <v>0</v>
      </c>
      <c r="S1016" s="3">
        <v>0</v>
      </c>
      <c r="T1016" s="4">
        <v>9614.9338819811292</v>
      </c>
    </row>
    <row r="1017" spans="1:20" x14ac:dyDescent="0.2">
      <c r="A1017" s="3">
        <v>1015</v>
      </c>
      <c r="B1017" s="5">
        <v>43751</v>
      </c>
      <c r="C1017" s="3">
        <v>8308.7532072035392</v>
      </c>
      <c r="D1017" s="4">
        <v>4602.5721417231898</v>
      </c>
      <c r="E1017" s="4">
        <v>15319.024832426399</v>
      </c>
      <c r="F1017" s="3">
        <v>8308.7532072035392</v>
      </c>
      <c r="G1017" s="3">
        <v>8308.7532072035392</v>
      </c>
      <c r="H1017" s="3">
        <v>1479.9038034335699</v>
      </c>
      <c r="I1017" s="3">
        <v>1479.9038034335699</v>
      </c>
      <c r="J1017" s="3">
        <v>1479.9038034335699</v>
      </c>
      <c r="K1017" s="3">
        <v>-10.6580862497082</v>
      </c>
      <c r="L1017" s="3">
        <v>-10.6580862497082</v>
      </c>
      <c r="M1017" s="3">
        <v>-10.6580862497082</v>
      </c>
      <c r="N1017" s="3">
        <v>1490.56188968327</v>
      </c>
      <c r="O1017" s="3">
        <v>1490.56188968327</v>
      </c>
      <c r="P1017" s="3">
        <v>1490.56188968327</v>
      </c>
      <c r="Q1017" s="3">
        <v>0</v>
      </c>
      <c r="R1017" s="3">
        <v>0</v>
      </c>
      <c r="S1017" s="3">
        <v>0</v>
      </c>
      <c r="T1017" s="4">
        <v>9788.6570106371091</v>
      </c>
    </row>
    <row r="1018" spans="1:20" x14ac:dyDescent="0.2">
      <c r="A1018" s="3">
        <v>1016</v>
      </c>
      <c r="B1018" s="5">
        <v>43752</v>
      </c>
      <c r="C1018" s="3">
        <v>8312.11087341233</v>
      </c>
      <c r="D1018" s="4">
        <v>4658.6600416000201</v>
      </c>
      <c r="E1018" s="4">
        <v>15319.421022348401</v>
      </c>
      <c r="F1018" s="3">
        <v>8312.11087341233</v>
      </c>
      <c r="G1018" s="3">
        <v>8312.11087341233</v>
      </c>
      <c r="H1018" s="3">
        <v>1698.0822288428301</v>
      </c>
      <c r="I1018" s="3">
        <v>1698.0822288428301</v>
      </c>
      <c r="J1018" s="3">
        <v>1698.0822288428301</v>
      </c>
      <c r="K1018" s="3">
        <v>18.4679355727218</v>
      </c>
      <c r="L1018" s="3">
        <v>18.4679355727218</v>
      </c>
      <c r="M1018" s="3">
        <v>18.4679355727218</v>
      </c>
      <c r="N1018" s="3">
        <v>1679.61429327011</v>
      </c>
      <c r="O1018" s="3">
        <v>1679.61429327011</v>
      </c>
      <c r="P1018" s="3">
        <v>1679.61429327011</v>
      </c>
      <c r="Q1018" s="3">
        <v>0</v>
      </c>
      <c r="R1018" s="3">
        <v>0</v>
      </c>
      <c r="S1018" s="3">
        <v>0</v>
      </c>
      <c r="T1018" s="4">
        <v>10010.1931022551</v>
      </c>
    </row>
    <row r="1019" spans="1:20" x14ac:dyDescent="0.2">
      <c r="A1019" s="3">
        <v>1017</v>
      </c>
      <c r="B1019" s="5">
        <v>43753</v>
      </c>
      <c r="C1019" s="3">
        <v>8315.4685396211207</v>
      </c>
      <c r="D1019" s="4">
        <v>4520.6852938392703</v>
      </c>
      <c r="E1019" s="4">
        <v>16066.220651072599</v>
      </c>
      <c r="F1019" s="3">
        <v>8315.4685396211207</v>
      </c>
      <c r="G1019" s="3">
        <v>8315.4685396211207</v>
      </c>
      <c r="H1019" s="3">
        <v>1862.8214660671299</v>
      </c>
      <c r="I1019" s="3">
        <v>1862.8214660671299</v>
      </c>
      <c r="J1019" s="3">
        <v>1862.8214660671299</v>
      </c>
      <c r="K1019" s="3">
        <v>2.0541486792898001</v>
      </c>
      <c r="L1019" s="3">
        <v>2.0541486792898001</v>
      </c>
      <c r="M1019" s="3">
        <v>2.0541486792898001</v>
      </c>
      <c r="N1019" s="3">
        <v>1860.76731738784</v>
      </c>
      <c r="O1019" s="3">
        <v>1860.76731738784</v>
      </c>
      <c r="P1019" s="3">
        <v>1860.76731738784</v>
      </c>
      <c r="Q1019" s="3">
        <v>0</v>
      </c>
      <c r="R1019" s="3">
        <v>0</v>
      </c>
      <c r="S1019" s="3">
        <v>0</v>
      </c>
      <c r="T1019" s="4">
        <v>10178.290005688201</v>
      </c>
    </row>
    <row r="1020" spans="1:20" x14ac:dyDescent="0.2">
      <c r="A1020" s="3">
        <v>1018</v>
      </c>
      <c r="B1020" s="5">
        <v>43754</v>
      </c>
      <c r="C1020" s="3">
        <v>8318.8262058299097</v>
      </c>
      <c r="D1020" s="4">
        <v>4330.6446472125999</v>
      </c>
      <c r="E1020" s="4">
        <v>15729.5435485249</v>
      </c>
      <c r="F1020" s="3">
        <v>8318.8262058299097</v>
      </c>
      <c r="G1020" s="3">
        <v>8318.8262058299097</v>
      </c>
      <c r="H1020" s="3">
        <v>2059.5030118221898</v>
      </c>
      <c r="I1020" s="3">
        <v>2059.5030118221898</v>
      </c>
      <c r="J1020" s="3">
        <v>2059.5030118221898</v>
      </c>
      <c r="K1020" s="3">
        <v>27.238612978892899</v>
      </c>
      <c r="L1020" s="3">
        <v>27.238612978892899</v>
      </c>
      <c r="M1020" s="3">
        <v>27.238612978892899</v>
      </c>
      <c r="N1020" s="3">
        <v>2032.2643988432901</v>
      </c>
      <c r="O1020" s="3">
        <v>2032.2643988432901</v>
      </c>
      <c r="P1020" s="3">
        <v>2032.2643988432901</v>
      </c>
      <c r="Q1020" s="3">
        <v>0</v>
      </c>
      <c r="R1020" s="3">
        <v>0</v>
      </c>
      <c r="S1020" s="3">
        <v>0</v>
      </c>
      <c r="T1020" s="4">
        <v>10378.329217652101</v>
      </c>
    </row>
    <row r="1021" spans="1:20" x14ac:dyDescent="0.2">
      <c r="A1021" s="3">
        <v>1019</v>
      </c>
      <c r="B1021" s="5">
        <v>43755</v>
      </c>
      <c r="C1021" s="3">
        <v>8322.1838720387004</v>
      </c>
      <c r="D1021" s="4">
        <v>4580.8784211716502</v>
      </c>
      <c r="E1021" s="4">
        <v>15915.292684782</v>
      </c>
      <c r="F1021" s="3">
        <v>8322.1838720387004</v>
      </c>
      <c r="G1021" s="3">
        <v>8322.1838720387004</v>
      </c>
      <c r="H1021" s="3">
        <v>2150.8531761849099</v>
      </c>
      <c r="I1021" s="3">
        <v>2150.8531761849099</v>
      </c>
      <c r="J1021" s="3">
        <v>2150.8531761849099</v>
      </c>
      <c r="K1021" s="3">
        <v>-41.688686911402002</v>
      </c>
      <c r="L1021" s="3">
        <v>-41.688686911402002</v>
      </c>
      <c r="M1021" s="3">
        <v>-41.688686911402002</v>
      </c>
      <c r="N1021" s="3">
        <v>2192.54186309631</v>
      </c>
      <c r="O1021" s="3">
        <v>2192.54186309631</v>
      </c>
      <c r="P1021" s="3">
        <v>2192.54186309631</v>
      </c>
      <c r="Q1021" s="3">
        <v>0</v>
      </c>
      <c r="R1021" s="3">
        <v>0</v>
      </c>
      <c r="S1021" s="3">
        <v>0</v>
      </c>
      <c r="T1021" s="4">
        <v>10473.037048223599</v>
      </c>
    </row>
    <row r="1022" spans="1:20" x14ac:dyDescent="0.2">
      <c r="A1022" s="3">
        <v>1020</v>
      </c>
      <c r="B1022" s="5">
        <v>43756</v>
      </c>
      <c r="C1022" s="3">
        <v>8325.5415382474894</v>
      </c>
      <c r="D1022" s="4">
        <v>5243.1894825648196</v>
      </c>
      <c r="E1022" s="4">
        <v>16204.855751412701</v>
      </c>
      <c r="F1022" s="3">
        <v>8325.5415382474894</v>
      </c>
      <c r="G1022" s="3">
        <v>8325.5415382474894</v>
      </c>
      <c r="H1022" s="3">
        <v>2330.8316875334599</v>
      </c>
      <c r="I1022" s="3">
        <v>2330.8316875334599</v>
      </c>
      <c r="J1022" s="3">
        <v>2330.8316875334599</v>
      </c>
      <c r="K1022" s="3">
        <v>-9.4212408816875595</v>
      </c>
      <c r="L1022" s="3">
        <v>-9.4212408816875595</v>
      </c>
      <c r="M1022" s="3">
        <v>-9.4212408816875595</v>
      </c>
      <c r="N1022" s="3">
        <v>2340.2529284151501</v>
      </c>
      <c r="O1022" s="3">
        <v>2340.2529284151501</v>
      </c>
      <c r="P1022" s="3">
        <v>2340.2529284151501</v>
      </c>
      <c r="Q1022" s="3">
        <v>0</v>
      </c>
      <c r="R1022" s="3">
        <v>0</v>
      </c>
      <c r="S1022" s="3">
        <v>0</v>
      </c>
      <c r="T1022" s="4">
        <v>10656.373225780901</v>
      </c>
    </row>
    <row r="1023" spans="1:20" x14ac:dyDescent="0.2">
      <c r="A1023" s="3">
        <v>1021</v>
      </c>
      <c r="B1023" s="5">
        <v>43757</v>
      </c>
      <c r="C1023" s="3">
        <v>8328.8992044562801</v>
      </c>
      <c r="D1023" s="4">
        <v>5260.1275056614504</v>
      </c>
      <c r="E1023" s="4">
        <v>16370.139264346801</v>
      </c>
      <c r="F1023" s="3">
        <v>8328.8992044562801</v>
      </c>
      <c r="G1023" s="3">
        <v>8328.8992044562801</v>
      </c>
      <c r="H1023" s="3">
        <v>2488.2939654081802</v>
      </c>
      <c r="I1023" s="3">
        <v>2488.2939654081802</v>
      </c>
      <c r="J1023" s="3">
        <v>2488.2939654081802</v>
      </c>
      <c r="K1023" s="3">
        <v>14.0073168117267</v>
      </c>
      <c r="L1023" s="3">
        <v>14.0073168117267</v>
      </c>
      <c r="M1023" s="3">
        <v>14.0073168117267</v>
      </c>
      <c r="N1023" s="3">
        <v>2474.28664859645</v>
      </c>
      <c r="O1023" s="3">
        <v>2474.28664859645</v>
      </c>
      <c r="P1023" s="3">
        <v>2474.28664859645</v>
      </c>
      <c r="Q1023" s="3">
        <v>0</v>
      </c>
      <c r="R1023" s="3">
        <v>0</v>
      </c>
      <c r="S1023" s="3">
        <v>0</v>
      </c>
      <c r="T1023" s="4">
        <v>10817.1931698644</v>
      </c>
    </row>
    <row r="1024" spans="1:20" x14ac:dyDescent="0.2">
      <c r="A1024" s="3">
        <v>1022</v>
      </c>
      <c r="B1024" s="5">
        <v>43758</v>
      </c>
      <c r="C1024" s="3">
        <v>8332.2568706650709</v>
      </c>
      <c r="D1024" s="4">
        <v>5953.9089990257698</v>
      </c>
      <c r="E1024" s="4">
        <v>16710.946729101699</v>
      </c>
      <c r="F1024" s="3">
        <v>8332.2568706650709</v>
      </c>
      <c r="G1024" s="3">
        <v>8332.2568706650709</v>
      </c>
      <c r="H1024" s="3">
        <v>2583.1233006421799</v>
      </c>
      <c r="I1024" s="3">
        <v>2583.1233006421799</v>
      </c>
      <c r="J1024" s="3">
        <v>2583.1233006421799</v>
      </c>
      <c r="K1024" s="3">
        <v>-10.6580862496237</v>
      </c>
      <c r="L1024" s="3">
        <v>-10.6580862496237</v>
      </c>
      <c r="M1024" s="3">
        <v>-10.6580862496237</v>
      </c>
      <c r="N1024" s="3">
        <v>2593.7813868918001</v>
      </c>
      <c r="O1024" s="3">
        <v>2593.7813868918001</v>
      </c>
      <c r="P1024" s="3">
        <v>2593.7813868918001</v>
      </c>
      <c r="Q1024" s="3">
        <v>0</v>
      </c>
      <c r="R1024" s="3">
        <v>0</v>
      </c>
      <c r="S1024" s="3">
        <v>0</v>
      </c>
      <c r="T1024" s="4">
        <v>10915.380171307201</v>
      </c>
    </row>
    <row r="1025" spans="1:20" x14ac:dyDescent="0.2">
      <c r="A1025" s="3">
        <v>1023</v>
      </c>
      <c r="B1025" s="5">
        <v>43759</v>
      </c>
      <c r="C1025" s="3">
        <v>8335.6145368738598</v>
      </c>
      <c r="D1025" s="4">
        <v>5069.9884931062397</v>
      </c>
      <c r="E1025" s="4">
        <v>16813.3366091514</v>
      </c>
      <c r="F1025" s="3">
        <v>8335.6145368738598</v>
      </c>
      <c r="G1025" s="3">
        <v>8335.6145368738598</v>
      </c>
      <c r="H1025" s="3">
        <v>2716.6004840804198</v>
      </c>
      <c r="I1025" s="3">
        <v>2716.6004840804198</v>
      </c>
      <c r="J1025" s="3">
        <v>2716.6004840804198</v>
      </c>
      <c r="K1025" s="3">
        <v>18.467935572790399</v>
      </c>
      <c r="L1025" s="3">
        <v>18.467935572790399</v>
      </c>
      <c r="M1025" s="3">
        <v>18.467935572790399</v>
      </c>
      <c r="N1025" s="3">
        <v>2698.13254850763</v>
      </c>
      <c r="O1025" s="3">
        <v>2698.13254850763</v>
      </c>
      <c r="P1025" s="3">
        <v>2698.13254850763</v>
      </c>
      <c r="Q1025" s="3">
        <v>0</v>
      </c>
      <c r="R1025" s="3">
        <v>0</v>
      </c>
      <c r="S1025" s="3">
        <v>0</v>
      </c>
      <c r="T1025" s="4">
        <v>11052.2150209542</v>
      </c>
    </row>
    <row r="1026" spans="1:20" x14ac:dyDescent="0.2">
      <c r="A1026" s="3">
        <v>1024</v>
      </c>
      <c r="B1026" s="5">
        <v>43760</v>
      </c>
      <c r="C1026" s="3">
        <v>8338.9722030826506</v>
      </c>
      <c r="D1026" s="4">
        <v>5449.2759246069099</v>
      </c>
      <c r="E1026" s="4">
        <v>16572.031261706201</v>
      </c>
      <c r="F1026" s="3">
        <v>8338.9722030826506</v>
      </c>
      <c r="G1026" s="3">
        <v>8338.9722030826506</v>
      </c>
      <c r="H1026" s="3">
        <v>2789.0485898828001</v>
      </c>
      <c r="I1026" s="3">
        <v>2789.0485898828001</v>
      </c>
      <c r="J1026" s="3">
        <v>2789.0485898828001</v>
      </c>
      <c r="K1026" s="3">
        <v>2.05414867930708</v>
      </c>
      <c r="L1026" s="3">
        <v>2.05414867930708</v>
      </c>
      <c r="M1026" s="3">
        <v>2.05414867930708</v>
      </c>
      <c r="N1026" s="3">
        <v>2786.9944412035002</v>
      </c>
      <c r="O1026" s="3">
        <v>2786.9944412035002</v>
      </c>
      <c r="P1026" s="3">
        <v>2786.9944412035002</v>
      </c>
      <c r="Q1026" s="3">
        <v>0</v>
      </c>
      <c r="R1026" s="3">
        <v>0</v>
      </c>
      <c r="S1026" s="3">
        <v>0</v>
      </c>
      <c r="T1026" s="4">
        <v>11128.020792965401</v>
      </c>
    </row>
    <row r="1027" spans="1:20" x14ac:dyDescent="0.2">
      <c r="A1027" s="3">
        <v>1025</v>
      </c>
      <c r="B1027" s="5">
        <v>43761</v>
      </c>
      <c r="C1027" s="3">
        <v>8342.3298692914395</v>
      </c>
      <c r="D1027" s="4">
        <v>5452.5376494893098</v>
      </c>
      <c r="E1027" s="4">
        <v>16877.196250737201</v>
      </c>
      <c r="F1027" s="3">
        <v>8342.3298692914395</v>
      </c>
      <c r="G1027" s="3">
        <v>8342.3298692914395</v>
      </c>
      <c r="H1027" s="3">
        <v>2887.5148924157202</v>
      </c>
      <c r="I1027" s="3">
        <v>2887.5148924157202</v>
      </c>
      <c r="J1027" s="3">
        <v>2887.5148924157202</v>
      </c>
      <c r="K1027" s="3">
        <v>27.238612978874102</v>
      </c>
      <c r="L1027" s="3">
        <v>27.238612978874102</v>
      </c>
      <c r="M1027" s="3">
        <v>27.238612978874102</v>
      </c>
      <c r="N1027" s="3">
        <v>2860.27627943684</v>
      </c>
      <c r="O1027" s="3">
        <v>2860.27627943684</v>
      </c>
      <c r="P1027" s="3">
        <v>2860.27627943684</v>
      </c>
      <c r="Q1027" s="3">
        <v>0</v>
      </c>
      <c r="R1027" s="3">
        <v>0</v>
      </c>
      <c r="S1027" s="3">
        <v>0</v>
      </c>
      <c r="T1027" s="4">
        <v>11229.8447617071</v>
      </c>
    </row>
    <row r="1028" spans="1:20" x14ac:dyDescent="0.2">
      <c r="A1028" s="3">
        <v>1026</v>
      </c>
      <c r="B1028" s="5">
        <v>43762</v>
      </c>
      <c r="C1028" s="3">
        <v>8345.6875322213109</v>
      </c>
      <c r="D1028" s="4">
        <v>5855.7862277054401</v>
      </c>
      <c r="E1028" s="4">
        <v>16783.157240092401</v>
      </c>
      <c r="F1028" s="3">
        <v>8345.6875322213109</v>
      </c>
      <c r="G1028" s="3">
        <v>8345.6875322213109</v>
      </c>
      <c r="H1028" s="3">
        <v>2876.4438066071102</v>
      </c>
      <c r="I1028" s="3">
        <v>2876.4438066071102</v>
      </c>
      <c r="J1028" s="3">
        <v>2876.4438066071102</v>
      </c>
      <c r="K1028" s="3">
        <v>-41.6886869113548</v>
      </c>
      <c r="L1028" s="3">
        <v>-41.6886869113548</v>
      </c>
      <c r="M1028" s="3">
        <v>-41.6886869113548</v>
      </c>
      <c r="N1028" s="3">
        <v>2918.1324935184598</v>
      </c>
      <c r="O1028" s="3">
        <v>2918.1324935184598</v>
      </c>
      <c r="P1028" s="3">
        <v>2918.1324935184598</v>
      </c>
      <c r="Q1028" s="3">
        <v>0</v>
      </c>
      <c r="R1028" s="3">
        <v>0</v>
      </c>
      <c r="S1028" s="3">
        <v>0</v>
      </c>
      <c r="T1028" s="4">
        <v>11222.1313388284</v>
      </c>
    </row>
    <row r="1029" spans="1:20" x14ac:dyDescent="0.2">
      <c r="A1029" s="3">
        <v>1027</v>
      </c>
      <c r="B1029" s="5">
        <v>43763</v>
      </c>
      <c r="C1029" s="3">
        <v>8349.0451951511895</v>
      </c>
      <c r="D1029" s="4">
        <v>5441.5494988432301</v>
      </c>
      <c r="E1029" s="4">
        <v>16670.3494749897</v>
      </c>
      <c r="F1029" s="3">
        <v>8349.0451951511895</v>
      </c>
      <c r="G1029" s="3">
        <v>8349.0451951511895</v>
      </c>
      <c r="H1029" s="3">
        <v>2951.5264066057898</v>
      </c>
      <c r="I1029" s="3">
        <v>2951.5264066057898</v>
      </c>
      <c r="J1029" s="3">
        <v>2951.5264066057898</v>
      </c>
      <c r="K1029" s="3">
        <v>-9.4212408816961393</v>
      </c>
      <c r="L1029" s="3">
        <v>-9.4212408816961393</v>
      </c>
      <c r="M1029" s="3">
        <v>-9.4212408816961393</v>
      </c>
      <c r="N1029" s="3">
        <v>2960.94764748749</v>
      </c>
      <c r="O1029" s="3">
        <v>2960.94764748749</v>
      </c>
      <c r="P1029" s="3">
        <v>2960.94764748749</v>
      </c>
      <c r="Q1029" s="3">
        <v>0</v>
      </c>
      <c r="R1029" s="3">
        <v>0</v>
      </c>
      <c r="S1029" s="3">
        <v>0</v>
      </c>
      <c r="T1029" s="4">
        <v>11300.571601756899</v>
      </c>
    </row>
    <row r="1030" spans="1:20" x14ac:dyDescent="0.2">
      <c r="A1030" s="3">
        <v>1028</v>
      </c>
      <c r="B1030" s="5">
        <v>43764</v>
      </c>
      <c r="C1030" s="3">
        <v>8352.40285808107</v>
      </c>
      <c r="D1030" s="4">
        <v>5624.9810666783897</v>
      </c>
      <c r="E1030" s="4">
        <v>16887.812634636201</v>
      </c>
      <c r="F1030" s="3">
        <v>8352.40285808107</v>
      </c>
      <c r="G1030" s="3">
        <v>8352.40285808107</v>
      </c>
      <c r="H1030" s="3">
        <v>3003.3237211000301</v>
      </c>
      <c r="I1030" s="3">
        <v>3003.3237211000301</v>
      </c>
      <c r="J1030" s="3">
        <v>3003.3237211000301</v>
      </c>
      <c r="K1030" s="3">
        <v>14.0073168117667</v>
      </c>
      <c r="L1030" s="3">
        <v>14.0073168117667</v>
      </c>
      <c r="M1030" s="3">
        <v>14.0073168117667</v>
      </c>
      <c r="N1030" s="3">
        <v>2989.31640428827</v>
      </c>
      <c r="O1030" s="3">
        <v>2989.31640428827</v>
      </c>
      <c r="P1030" s="3">
        <v>2989.31640428827</v>
      </c>
      <c r="Q1030" s="3">
        <v>0</v>
      </c>
      <c r="R1030" s="3">
        <v>0</v>
      </c>
      <c r="S1030" s="3">
        <v>0</v>
      </c>
      <c r="T1030" s="4">
        <v>11355.726579181101</v>
      </c>
    </row>
    <row r="1031" spans="1:20" x14ac:dyDescent="0.2">
      <c r="A1031" s="3">
        <v>1029</v>
      </c>
      <c r="B1031" s="5">
        <v>43765</v>
      </c>
      <c r="C1031" s="3">
        <v>8355.7605210109505</v>
      </c>
      <c r="D1031" s="4">
        <v>5330.20607189566</v>
      </c>
      <c r="E1031" s="4">
        <v>17155.157867303398</v>
      </c>
      <c r="F1031" s="3">
        <v>8355.7605210109505</v>
      </c>
      <c r="G1031" s="3">
        <v>8355.7605210109505</v>
      </c>
      <c r="H1031" s="3">
        <v>2993.3610144440299</v>
      </c>
      <c r="I1031" s="3">
        <v>2993.3610144440299</v>
      </c>
      <c r="J1031" s="3">
        <v>2993.3610144440299</v>
      </c>
      <c r="K1031" s="3">
        <v>-10.6580862495393</v>
      </c>
      <c r="L1031" s="3">
        <v>-10.6580862495393</v>
      </c>
      <c r="M1031" s="3">
        <v>-10.6580862495393</v>
      </c>
      <c r="N1031" s="3">
        <v>3004.0191006935702</v>
      </c>
      <c r="O1031" s="3">
        <v>3004.0191006935702</v>
      </c>
      <c r="P1031" s="3">
        <v>3004.0191006935702</v>
      </c>
      <c r="Q1031" s="3">
        <v>0</v>
      </c>
      <c r="R1031" s="3">
        <v>0</v>
      </c>
      <c r="S1031" s="3">
        <v>0</v>
      </c>
      <c r="T1031" s="4">
        <v>11349.1215354549</v>
      </c>
    </row>
    <row r="1032" spans="1:20" x14ac:dyDescent="0.2">
      <c r="A1032" s="3">
        <v>1030</v>
      </c>
      <c r="B1032" s="5">
        <v>43766</v>
      </c>
      <c r="C1032" s="3">
        <v>8359.1181839408291</v>
      </c>
      <c r="D1032" s="4">
        <v>5648.2728469997701</v>
      </c>
      <c r="E1032" s="4">
        <v>16972.4069142191</v>
      </c>
      <c r="F1032" s="3">
        <v>8359.1181839408291</v>
      </c>
      <c r="G1032" s="3">
        <v>8359.1181839408291</v>
      </c>
      <c r="H1032" s="3">
        <v>3024.4615396717199</v>
      </c>
      <c r="I1032" s="3">
        <v>3024.4615396717199</v>
      </c>
      <c r="J1032" s="3">
        <v>3024.4615396717199</v>
      </c>
      <c r="K1032" s="3">
        <v>18.4679355727081</v>
      </c>
      <c r="L1032" s="3">
        <v>18.4679355727081</v>
      </c>
      <c r="M1032" s="3">
        <v>18.4679355727081</v>
      </c>
      <c r="N1032" s="3">
        <v>3005.9936040990101</v>
      </c>
      <c r="O1032" s="3">
        <v>3005.9936040990101</v>
      </c>
      <c r="P1032" s="3">
        <v>3005.9936040990101</v>
      </c>
      <c r="Q1032" s="3">
        <v>0</v>
      </c>
      <c r="R1032" s="3">
        <v>0</v>
      </c>
      <c r="S1032" s="3">
        <v>0</v>
      </c>
      <c r="T1032" s="4">
        <v>11383.5797236125</v>
      </c>
    </row>
    <row r="1033" spans="1:20" x14ac:dyDescent="0.2">
      <c r="A1033" s="3">
        <v>1031</v>
      </c>
      <c r="B1033" s="5">
        <v>43767</v>
      </c>
      <c r="C1033" s="3">
        <v>8362.4758468707096</v>
      </c>
      <c r="D1033" s="4">
        <v>5457.2771666512699</v>
      </c>
      <c r="E1033" s="4">
        <v>16794.364434872099</v>
      </c>
      <c r="F1033" s="3">
        <v>8362.4758468707096</v>
      </c>
      <c r="G1033" s="3">
        <v>8362.4758468707096</v>
      </c>
      <c r="H1033" s="3">
        <v>2998.3583644823302</v>
      </c>
      <c r="I1033" s="3">
        <v>2998.3583644823302</v>
      </c>
      <c r="J1033" s="3">
        <v>2998.3583644823302</v>
      </c>
      <c r="K1033" s="3">
        <v>2.05414867928901</v>
      </c>
      <c r="L1033" s="3">
        <v>2.05414867928901</v>
      </c>
      <c r="M1033" s="3">
        <v>2.05414867928901</v>
      </c>
      <c r="N1033" s="3">
        <v>2996.3042158030398</v>
      </c>
      <c r="O1033" s="3">
        <v>2996.3042158030398</v>
      </c>
      <c r="P1033" s="3">
        <v>2996.3042158030398</v>
      </c>
      <c r="Q1033" s="3">
        <v>0</v>
      </c>
      <c r="R1033" s="3">
        <v>0</v>
      </c>
      <c r="S1033" s="3">
        <v>0</v>
      </c>
      <c r="T1033" s="4">
        <v>11360.834211353</v>
      </c>
    </row>
    <row r="1034" spans="1:20" x14ac:dyDescent="0.2">
      <c r="A1034" s="3">
        <v>1032</v>
      </c>
      <c r="B1034" s="5">
        <v>43768</v>
      </c>
      <c r="C1034" s="3">
        <v>8365.8335098005791</v>
      </c>
      <c r="D1034" s="4">
        <v>5894.8173011285799</v>
      </c>
      <c r="E1034" s="4">
        <v>16914.197448741801</v>
      </c>
      <c r="F1034" s="3">
        <v>8365.8335098005791</v>
      </c>
      <c r="G1034" s="3">
        <v>8365.8335098005791</v>
      </c>
      <c r="H1034" s="3">
        <v>3003.3470712253202</v>
      </c>
      <c r="I1034" s="3">
        <v>3003.3470712253202</v>
      </c>
      <c r="J1034" s="3">
        <v>3003.3470712253202</v>
      </c>
      <c r="K1034" s="3">
        <v>27.238612978888899</v>
      </c>
      <c r="L1034" s="3">
        <v>27.238612978888899</v>
      </c>
      <c r="M1034" s="3">
        <v>27.238612978888899</v>
      </c>
      <c r="N1034" s="3">
        <v>2976.10845824644</v>
      </c>
      <c r="O1034" s="3">
        <v>2976.10845824644</v>
      </c>
      <c r="P1034" s="3">
        <v>2976.10845824644</v>
      </c>
      <c r="Q1034" s="3">
        <v>0</v>
      </c>
      <c r="R1034" s="3">
        <v>0</v>
      </c>
      <c r="S1034" s="3">
        <v>0</v>
      </c>
      <c r="T1034" s="4">
        <v>11369.180581025899</v>
      </c>
    </row>
    <row r="1035" spans="1:20" x14ac:dyDescent="0.2">
      <c r="A1035" s="3">
        <v>1033</v>
      </c>
      <c r="B1035" s="5">
        <v>43769</v>
      </c>
      <c r="C1035" s="3">
        <v>8369.1911727304596</v>
      </c>
      <c r="D1035" s="4">
        <v>5216.2010650248103</v>
      </c>
      <c r="E1035" s="4">
        <v>16750.496081623602</v>
      </c>
      <c r="F1035" s="3">
        <v>8369.1911727304596</v>
      </c>
      <c r="G1035" s="3">
        <v>8369.1911727304596</v>
      </c>
      <c r="H1035" s="3">
        <v>2904.9339480000699</v>
      </c>
      <c r="I1035" s="3">
        <v>2904.9339480000699</v>
      </c>
      <c r="J1035" s="3">
        <v>2904.9339480000699</v>
      </c>
      <c r="K1035" s="3">
        <v>-41.688686911453402</v>
      </c>
      <c r="L1035" s="3">
        <v>-41.688686911453402</v>
      </c>
      <c r="M1035" s="3">
        <v>-41.688686911453402</v>
      </c>
      <c r="N1035" s="3">
        <v>2946.62263491153</v>
      </c>
      <c r="O1035" s="3">
        <v>2946.62263491153</v>
      </c>
      <c r="P1035" s="3">
        <v>2946.62263491153</v>
      </c>
      <c r="Q1035" s="3">
        <v>0</v>
      </c>
      <c r="R1035" s="3">
        <v>0</v>
      </c>
      <c r="S1035" s="3">
        <v>0</v>
      </c>
      <c r="T1035" s="4">
        <v>11274.125120730499</v>
      </c>
    </row>
    <row r="1036" spans="1:20" x14ac:dyDescent="0.2">
      <c r="A1036" s="3">
        <v>1034</v>
      </c>
      <c r="B1036" s="5">
        <v>43770</v>
      </c>
      <c r="C1036" s="3">
        <v>8372.54883566034</v>
      </c>
      <c r="D1036" s="4">
        <v>5505.9748370766101</v>
      </c>
      <c r="E1036" s="4">
        <v>16577.095301132998</v>
      </c>
      <c r="F1036" s="3">
        <v>8372.54883566034</v>
      </c>
      <c r="G1036" s="3">
        <v>8372.54883566034</v>
      </c>
      <c r="H1036" s="3">
        <v>2899.66583883063</v>
      </c>
      <c r="I1036" s="3">
        <v>2899.66583883063</v>
      </c>
      <c r="J1036" s="3">
        <v>2899.66583883063</v>
      </c>
      <c r="K1036" s="3">
        <v>-9.4212408817047208</v>
      </c>
      <c r="L1036" s="3">
        <v>-9.4212408817047208</v>
      </c>
      <c r="M1036" s="3">
        <v>-9.4212408817047208</v>
      </c>
      <c r="N1036" s="3">
        <v>2909.0870797123398</v>
      </c>
      <c r="O1036" s="3">
        <v>2909.0870797123398</v>
      </c>
      <c r="P1036" s="3">
        <v>2909.0870797123398</v>
      </c>
      <c r="Q1036" s="3">
        <v>0</v>
      </c>
      <c r="R1036" s="3">
        <v>0</v>
      </c>
      <c r="S1036" s="3">
        <v>0</v>
      </c>
      <c r="T1036" s="4">
        <v>11272.214674490901</v>
      </c>
    </row>
    <row r="1037" spans="1:20" x14ac:dyDescent="0.2">
      <c r="A1037" s="3">
        <v>1035</v>
      </c>
      <c r="B1037" s="5">
        <v>43771</v>
      </c>
      <c r="C1037" s="3">
        <v>8375.9064985902205</v>
      </c>
      <c r="D1037" s="4">
        <v>5710.6469614385596</v>
      </c>
      <c r="E1037" s="4">
        <v>16575.113671751202</v>
      </c>
      <c r="F1037" s="3">
        <v>8375.9064985902205</v>
      </c>
      <c r="G1037" s="3">
        <v>8375.9064985902205</v>
      </c>
      <c r="H1037" s="3">
        <v>2878.7393337429598</v>
      </c>
      <c r="I1037" s="3">
        <v>2878.7393337429598</v>
      </c>
      <c r="J1037" s="3">
        <v>2878.7393337429598</v>
      </c>
      <c r="K1037" s="3">
        <v>14.007316811656899</v>
      </c>
      <c r="L1037" s="3">
        <v>14.007316811656899</v>
      </c>
      <c r="M1037" s="3">
        <v>14.007316811656899</v>
      </c>
      <c r="N1037" s="3">
        <v>2864.7320169313002</v>
      </c>
      <c r="O1037" s="3">
        <v>2864.7320169313002</v>
      </c>
      <c r="P1037" s="3">
        <v>2864.7320169313002</v>
      </c>
      <c r="Q1037" s="3">
        <v>0</v>
      </c>
      <c r="R1037" s="3">
        <v>0</v>
      </c>
      <c r="S1037" s="3">
        <v>0</v>
      </c>
      <c r="T1037" s="4">
        <v>11254.645832333101</v>
      </c>
    </row>
    <row r="1038" spans="1:20" x14ac:dyDescent="0.2">
      <c r="A1038" s="3">
        <v>1036</v>
      </c>
      <c r="B1038" s="5">
        <v>43772</v>
      </c>
      <c r="C1038" s="3">
        <v>8379.2641615200992</v>
      </c>
      <c r="D1038" s="4">
        <v>5398.9968586110699</v>
      </c>
      <c r="E1038" s="4">
        <v>16580.138330335001</v>
      </c>
      <c r="F1038" s="3">
        <v>8379.2641615200992</v>
      </c>
      <c r="G1038" s="3">
        <v>8379.2641615200992</v>
      </c>
      <c r="H1038" s="3">
        <v>2804.08684658214</v>
      </c>
      <c r="I1038" s="3">
        <v>2804.08684658214</v>
      </c>
      <c r="J1038" s="3">
        <v>2804.08684658214</v>
      </c>
      <c r="K1038" s="3">
        <v>-10.6580862496715</v>
      </c>
      <c r="L1038" s="3">
        <v>-10.6580862496715</v>
      </c>
      <c r="M1038" s="3">
        <v>-10.6580862496715</v>
      </c>
      <c r="N1038" s="3">
        <v>2814.7449328318098</v>
      </c>
      <c r="O1038" s="3">
        <v>2814.7449328318098</v>
      </c>
      <c r="P1038" s="3">
        <v>2814.7449328318098</v>
      </c>
      <c r="Q1038" s="3">
        <v>0</v>
      </c>
      <c r="R1038" s="3">
        <v>0</v>
      </c>
      <c r="S1038" s="3">
        <v>0</v>
      </c>
      <c r="T1038" s="4">
        <v>11183.3510081022</v>
      </c>
    </row>
    <row r="1039" spans="1:20" x14ac:dyDescent="0.2">
      <c r="A1039" s="3">
        <v>1037</v>
      </c>
      <c r="B1039" s="5">
        <v>43773</v>
      </c>
      <c r="C1039" s="3">
        <v>8382.6218244499796</v>
      </c>
      <c r="D1039" s="4">
        <v>5693.8986500404899</v>
      </c>
      <c r="E1039" s="4">
        <v>16729.671869808401</v>
      </c>
      <c r="F1039" s="3">
        <v>8382.6218244499796</v>
      </c>
      <c r="G1039" s="3">
        <v>8382.6218244499796</v>
      </c>
      <c r="H1039" s="3">
        <v>2778.7082519988098</v>
      </c>
      <c r="I1039" s="3">
        <v>2778.7082519988098</v>
      </c>
      <c r="J1039" s="3">
        <v>2778.7082519988098</v>
      </c>
      <c r="K1039" s="3">
        <v>18.467935572739002</v>
      </c>
      <c r="L1039" s="3">
        <v>18.467935572739002</v>
      </c>
      <c r="M1039" s="3">
        <v>18.467935572739002</v>
      </c>
      <c r="N1039" s="3">
        <v>2760.24031642607</v>
      </c>
      <c r="O1039" s="3">
        <v>2760.24031642607</v>
      </c>
      <c r="P1039" s="3">
        <v>2760.24031642607</v>
      </c>
      <c r="Q1039" s="3">
        <v>0</v>
      </c>
      <c r="R1039" s="3">
        <v>0</v>
      </c>
      <c r="S1039" s="3">
        <v>0</v>
      </c>
      <c r="T1039" s="4">
        <v>11161.330076448699</v>
      </c>
    </row>
    <row r="1040" spans="1:20" x14ac:dyDescent="0.2">
      <c r="A1040" s="3">
        <v>1038</v>
      </c>
      <c r="B1040" s="5">
        <v>43774</v>
      </c>
      <c r="C1040" s="3">
        <v>8385.9794873798601</v>
      </c>
      <c r="D1040" s="4">
        <v>5794.3852093662499</v>
      </c>
      <c r="E1040" s="4">
        <v>16591.872105595401</v>
      </c>
      <c r="F1040" s="3">
        <v>8385.9794873798601</v>
      </c>
      <c r="G1040" s="3">
        <v>8385.9794873798601</v>
      </c>
      <c r="H1040" s="3">
        <v>2704.28670922111</v>
      </c>
      <c r="I1040" s="3">
        <v>2704.28670922111</v>
      </c>
      <c r="J1040" s="3">
        <v>2704.28670922111</v>
      </c>
      <c r="K1040" s="3">
        <v>2.0541486792954302</v>
      </c>
      <c r="L1040" s="3">
        <v>2.0541486792954302</v>
      </c>
      <c r="M1040" s="3">
        <v>2.0541486792954302</v>
      </c>
      <c r="N1040" s="3">
        <v>2702.23256054181</v>
      </c>
      <c r="O1040" s="3">
        <v>2702.23256054181</v>
      </c>
      <c r="P1040" s="3">
        <v>2702.23256054181</v>
      </c>
      <c r="Q1040" s="3">
        <v>0</v>
      </c>
      <c r="R1040" s="3">
        <v>0</v>
      </c>
      <c r="S1040" s="3">
        <v>0</v>
      </c>
      <c r="T1040" s="4">
        <v>11090.2661966009</v>
      </c>
    </row>
    <row r="1041" spans="1:20" x14ac:dyDescent="0.2">
      <c r="A1041" s="3">
        <v>1039</v>
      </c>
      <c r="B1041" s="5">
        <v>43775</v>
      </c>
      <c r="C1041" s="3">
        <v>8389.3371503097296</v>
      </c>
      <c r="D1041" s="4">
        <v>5787.6635747344799</v>
      </c>
      <c r="E1041" s="4">
        <v>17056.5551752395</v>
      </c>
      <c r="F1041" s="3">
        <v>8389.3371503097296</v>
      </c>
      <c r="G1041" s="3">
        <v>8389.3371503097296</v>
      </c>
      <c r="H1041" s="3">
        <v>2668.8513399240101</v>
      </c>
      <c r="I1041" s="3">
        <v>2668.8513399240101</v>
      </c>
      <c r="J1041" s="3">
        <v>2668.8513399240101</v>
      </c>
      <c r="K1041" s="3">
        <v>27.238612978847801</v>
      </c>
      <c r="L1041" s="3">
        <v>27.238612978847801</v>
      </c>
      <c r="M1041" s="3">
        <v>27.238612978847801</v>
      </c>
      <c r="N1041" s="3">
        <v>2641.6127269451599</v>
      </c>
      <c r="O1041" s="3">
        <v>2641.6127269451599</v>
      </c>
      <c r="P1041" s="3">
        <v>2641.6127269451599</v>
      </c>
      <c r="Q1041" s="3">
        <v>0</v>
      </c>
      <c r="R1041" s="3">
        <v>0</v>
      </c>
      <c r="S1041" s="3">
        <v>0</v>
      </c>
      <c r="T1041" s="4">
        <v>11058.188490233701</v>
      </c>
    </row>
    <row r="1042" spans="1:20" x14ac:dyDescent="0.2">
      <c r="A1042" s="3">
        <v>1040</v>
      </c>
      <c r="B1042" s="5">
        <v>43776</v>
      </c>
      <c r="C1042" s="3">
        <v>8392.6948132396101</v>
      </c>
      <c r="D1042" s="4">
        <v>5430.8510487835501</v>
      </c>
      <c r="E1042" s="4">
        <v>16650.180733365101</v>
      </c>
      <c r="F1042" s="3">
        <v>8392.6948132396101</v>
      </c>
      <c r="G1042" s="3">
        <v>8392.6948132396101</v>
      </c>
      <c r="H1042" s="3">
        <v>2537.44108614674</v>
      </c>
      <c r="I1042" s="3">
        <v>2537.44108614674</v>
      </c>
      <c r="J1042" s="3">
        <v>2537.44108614674</v>
      </c>
      <c r="K1042" s="3">
        <v>-41.688686911294702</v>
      </c>
      <c r="L1042" s="3">
        <v>-41.688686911294702</v>
      </c>
      <c r="M1042" s="3">
        <v>-41.688686911294702</v>
      </c>
      <c r="N1042" s="3">
        <v>2579.12977305803</v>
      </c>
      <c r="O1042" s="3">
        <v>2579.12977305803</v>
      </c>
      <c r="P1042" s="3">
        <v>2579.12977305803</v>
      </c>
      <c r="Q1042" s="3">
        <v>0</v>
      </c>
      <c r="R1042" s="3">
        <v>0</v>
      </c>
      <c r="S1042" s="3">
        <v>0</v>
      </c>
      <c r="T1042" s="4">
        <v>10930.1358993863</v>
      </c>
    </row>
    <row r="1043" spans="1:20" x14ac:dyDescent="0.2">
      <c r="A1043" s="3">
        <v>1041</v>
      </c>
      <c r="B1043" s="5">
        <v>43777</v>
      </c>
      <c r="C1043" s="3">
        <v>8396.0524761694905</v>
      </c>
      <c r="D1043" s="4">
        <v>5392.7697299863903</v>
      </c>
      <c r="E1043" s="4">
        <v>16639.3240034923</v>
      </c>
      <c r="F1043" s="3">
        <v>8396.0524761694905</v>
      </c>
      <c r="G1043" s="3">
        <v>8396.0524761694905</v>
      </c>
      <c r="H1043" s="3">
        <v>2505.9554745859</v>
      </c>
      <c r="I1043" s="3">
        <v>2505.9554745859</v>
      </c>
      <c r="J1043" s="3">
        <v>2505.9554745859</v>
      </c>
      <c r="K1043" s="3">
        <v>-9.42124088163553</v>
      </c>
      <c r="L1043" s="3">
        <v>-9.42124088163553</v>
      </c>
      <c r="M1043" s="3">
        <v>-9.42124088163553</v>
      </c>
      <c r="N1043" s="3">
        <v>2515.3767154675402</v>
      </c>
      <c r="O1043" s="3">
        <v>2515.3767154675402</v>
      </c>
      <c r="P1043" s="3">
        <v>2515.3767154675402</v>
      </c>
      <c r="Q1043" s="3">
        <v>0</v>
      </c>
      <c r="R1043" s="3">
        <v>0</v>
      </c>
      <c r="S1043" s="3">
        <v>0</v>
      </c>
      <c r="T1043" s="4">
        <v>10902.0079507554</v>
      </c>
    </row>
    <row r="1044" spans="1:20" x14ac:dyDescent="0.2">
      <c r="A1044" s="3">
        <v>1042</v>
      </c>
      <c r="B1044" s="5">
        <v>43778</v>
      </c>
      <c r="C1044" s="3">
        <v>8399.4101390993692</v>
      </c>
      <c r="D1044" s="4">
        <v>5859.7585559263698</v>
      </c>
      <c r="E1044" s="4">
        <v>16592.760903044102</v>
      </c>
      <c r="F1044" s="3">
        <v>8399.4101390993692</v>
      </c>
      <c r="G1044" s="3">
        <v>8399.4101390993692</v>
      </c>
      <c r="H1044" s="3">
        <v>2464.7893869291902</v>
      </c>
      <c r="I1044" s="3">
        <v>2464.7893869291902</v>
      </c>
      <c r="J1044" s="3">
        <v>2464.7893869291902</v>
      </c>
      <c r="K1044" s="3">
        <v>14.007316811830499</v>
      </c>
      <c r="L1044" s="3">
        <v>14.007316811830499</v>
      </c>
      <c r="M1044" s="3">
        <v>14.007316811830499</v>
      </c>
      <c r="N1044" s="3">
        <v>2450.78207011736</v>
      </c>
      <c r="O1044" s="3">
        <v>2450.78207011736</v>
      </c>
      <c r="P1044" s="3">
        <v>2450.78207011736</v>
      </c>
      <c r="Q1044" s="3">
        <v>0</v>
      </c>
      <c r="R1044" s="3">
        <v>0</v>
      </c>
      <c r="S1044" s="3">
        <v>0</v>
      </c>
      <c r="T1044" s="4">
        <v>10864.1995260285</v>
      </c>
    </row>
    <row r="1045" spans="1:20" x14ac:dyDescent="0.2">
      <c r="A1045" s="3">
        <v>1043</v>
      </c>
      <c r="B1045" s="5">
        <v>43779</v>
      </c>
      <c r="C1045" s="3">
        <v>8402.7678020292497</v>
      </c>
      <c r="D1045" s="4">
        <v>5710.3058514838303</v>
      </c>
      <c r="E1045" s="4">
        <v>16426.620787086798</v>
      </c>
      <c r="F1045" s="3">
        <v>8402.7678020292497</v>
      </c>
      <c r="G1045" s="3">
        <v>8402.7678020292497</v>
      </c>
      <c r="H1045" s="3">
        <v>2374.9486780779398</v>
      </c>
      <c r="I1045" s="3">
        <v>2374.9486780779398</v>
      </c>
      <c r="J1045" s="3">
        <v>2374.9486780779398</v>
      </c>
      <c r="K1045" s="3">
        <v>-10.6580862495871</v>
      </c>
      <c r="L1045" s="3">
        <v>-10.6580862495871</v>
      </c>
      <c r="M1045" s="3">
        <v>-10.6580862495871</v>
      </c>
      <c r="N1045" s="3">
        <v>2385.6067643275301</v>
      </c>
      <c r="O1045" s="3">
        <v>2385.6067643275301</v>
      </c>
      <c r="P1045" s="3">
        <v>2385.6067643275301</v>
      </c>
      <c r="Q1045" s="3">
        <v>0</v>
      </c>
      <c r="R1045" s="3">
        <v>0</v>
      </c>
      <c r="S1045" s="3">
        <v>0</v>
      </c>
      <c r="T1045" s="4">
        <v>10777.716480107199</v>
      </c>
    </row>
    <row r="1046" spans="1:20" x14ac:dyDescent="0.2">
      <c r="A1046" s="3">
        <v>1044</v>
      </c>
      <c r="B1046" s="5">
        <v>43780</v>
      </c>
      <c r="C1046" s="3">
        <v>8406.1254649591301</v>
      </c>
      <c r="D1046" s="4">
        <v>4770.7342915486797</v>
      </c>
      <c r="E1046" s="4">
        <v>16382.2559731823</v>
      </c>
      <c r="F1046" s="3">
        <v>8406.1254649591301</v>
      </c>
      <c r="G1046" s="3">
        <v>8406.1254649591301</v>
      </c>
      <c r="H1046" s="3">
        <v>2338.41450095149</v>
      </c>
      <c r="I1046" s="3">
        <v>2338.41450095149</v>
      </c>
      <c r="J1046" s="3">
        <v>2338.41450095149</v>
      </c>
      <c r="K1046" s="3">
        <v>18.4679355727698</v>
      </c>
      <c r="L1046" s="3">
        <v>18.4679355727698</v>
      </c>
      <c r="M1046" s="3">
        <v>18.4679355727698</v>
      </c>
      <c r="N1046" s="3">
        <v>2319.9465653787202</v>
      </c>
      <c r="O1046" s="3">
        <v>2319.9465653787202</v>
      </c>
      <c r="P1046" s="3">
        <v>2319.9465653787202</v>
      </c>
      <c r="Q1046" s="3">
        <v>0</v>
      </c>
      <c r="R1046" s="3">
        <v>0</v>
      </c>
      <c r="S1046" s="3">
        <v>0</v>
      </c>
      <c r="T1046" s="4">
        <v>10744.539965910601</v>
      </c>
    </row>
    <row r="1047" spans="1:20" x14ac:dyDescent="0.2">
      <c r="A1047" s="3">
        <v>1045</v>
      </c>
      <c r="B1047" s="5">
        <v>43781</v>
      </c>
      <c r="C1047" s="3">
        <v>8409.4831278890106</v>
      </c>
      <c r="D1047" s="4">
        <v>5008.1721968690399</v>
      </c>
      <c r="E1047" s="4">
        <v>16133.851620945999</v>
      </c>
      <c r="F1047" s="3">
        <v>8409.4831278890106</v>
      </c>
      <c r="G1047" s="3">
        <v>8409.4831278890106</v>
      </c>
      <c r="H1047" s="3">
        <v>2255.79406698196</v>
      </c>
      <c r="I1047" s="3">
        <v>2255.79406698196</v>
      </c>
      <c r="J1047" s="3">
        <v>2255.79406698196</v>
      </c>
      <c r="K1047" s="3">
        <v>2.05414867930185</v>
      </c>
      <c r="L1047" s="3">
        <v>2.05414867930185</v>
      </c>
      <c r="M1047" s="3">
        <v>2.05414867930185</v>
      </c>
      <c r="N1047" s="3">
        <v>2253.73991830266</v>
      </c>
      <c r="O1047" s="3">
        <v>2253.73991830266</v>
      </c>
      <c r="P1047" s="3">
        <v>2253.73991830266</v>
      </c>
      <c r="Q1047" s="3">
        <v>0</v>
      </c>
      <c r="R1047" s="3">
        <v>0</v>
      </c>
      <c r="S1047" s="3">
        <v>0</v>
      </c>
      <c r="T1047" s="4">
        <v>10665.2771948709</v>
      </c>
    </row>
    <row r="1048" spans="1:20" x14ac:dyDescent="0.2">
      <c r="A1048" s="3">
        <v>1046</v>
      </c>
      <c r="B1048" s="5">
        <v>43782</v>
      </c>
      <c r="C1048" s="3">
        <v>8412.8407908188892</v>
      </c>
      <c r="D1048" s="4">
        <v>4924.8161094221696</v>
      </c>
      <c r="E1048" s="4">
        <v>16045.4313798328</v>
      </c>
      <c r="F1048" s="3">
        <v>8412.8407908188892</v>
      </c>
      <c r="G1048" s="3">
        <v>8412.8407908188892</v>
      </c>
      <c r="H1048" s="3">
        <v>2214.0195487312899</v>
      </c>
      <c r="I1048" s="3">
        <v>2214.0195487312899</v>
      </c>
      <c r="J1048" s="3">
        <v>2214.0195487312899</v>
      </c>
      <c r="K1048" s="3">
        <v>27.238612978862601</v>
      </c>
      <c r="L1048" s="3">
        <v>27.238612978862601</v>
      </c>
      <c r="M1048" s="3">
        <v>27.238612978862601</v>
      </c>
      <c r="N1048" s="3">
        <v>2186.7809357524302</v>
      </c>
      <c r="O1048" s="3">
        <v>2186.7809357524302</v>
      </c>
      <c r="P1048" s="3">
        <v>2186.7809357524302</v>
      </c>
      <c r="Q1048" s="3">
        <v>0</v>
      </c>
      <c r="R1048" s="3">
        <v>0</v>
      </c>
      <c r="S1048" s="3">
        <v>0</v>
      </c>
      <c r="T1048" s="4">
        <v>10626.8603395501</v>
      </c>
    </row>
    <row r="1049" spans="1:20" x14ac:dyDescent="0.2">
      <c r="A1049" s="3">
        <v>1047</v>
      </c>
      <c r="B1049" s="5">
        <v>43783</v>
      </c>
      <c r="C1049" s="3">
        <v>8416.1984537487606</v>
      </c>
      <c r="D1049" s="4">
        <v>4864.6820835850003</v>
      </c>
      <c r="E1049" s="4">
        <v>15854.9604561624</v>
      </c>
      <c r="F1049" s="3">
        <v>8416.1984537487606</v>
      </c>
      <c r="G1049" s="3">
        <v>8416.1984537487606</v>
      </c>
      <c r="H1049" s="3">
        <v>2077.0484524747999</v>
      </c>
      <c r="I1049" s="3">
        <v>2077.0484524747999</v>
      </c>
      <c r="J1049" s="3">
        <v>2077.0484524747999</v>
      </c>
      <c r="K1049" s="3">
        <v>-41.688686911359</v>
      </c>
      <c r="L1049" s="3">
        <v>-41.688686911359</v>
      </c>
      <c r="M1049" s="3">
        <v>-41.688686911359</v>
      </c>
      <c r="N1049" s="3">
        <v>2118.7371393861599</v>
      </c>
      <c r="O1049" s="3">
        <v>2118.7371393861599</v>
      </c>
      <c r="P1049" s="3">
        <v>2118.7371393861599</v>
      </c>
      <c r="Q1049" s="3">
        <v>0</v>
      </c>
      <c r="R1049" s="3">
        <v>0</v>
      </c>
      <c r="S1049" s="3">
        <v>0</v>
      </c>
      <c r="T1049" s="4">
        <v>10493.2469062235</v>
      </c>
    </row>
    <row r="1050" spans="1:20" x14ac:dyDescent="0.2">
      <c r="A1050" s="3">
        <v>1048</v>
      </c>
      <c r="B1050" s="5">
        <v>43784</v>
      </c>
      <c r="C1050" s="3">
        <v>8419.5561166786392</v>
      </c>
      <c r="D1050" s="4">
        <v>4789.9302774142398</v>
      </c>
      <c r="E1050" s="4">
        <v>15922.593479593201</v>
      </c>
      <c r="F1050" s="3">
        <v>8419.5561166786392</v>
      </c>
      <c r="G1050" s="3">
        <v>8419.5561166786392</v>
      </c>
      <c r="H1050" s="3">
        <v>2039.7501780560799</v>
      </c>
      <c r="I1050" s="3">
        <v>2039.7501780560799</v>
      </c>
      <c r="J1050" s="3">
        <v>2039.7501780560799</v>
      </c>
      <c r="K1050" s="3">
        <v>-9.4212408816441098</v>
      </c>
      <c r="L1050" s="3">
        <v>-9.4212408816441098</v>
      </c>
      <c r="M1050" s="3">
        <v>-9.4212408816441098</v>
      </c>
      <c r="N1050" s="3">
        <v>2049.1714189377199</v>
      </c>
      <c r="O1050" s="3">
        <v>2049.1714189377199</v>
      </c>
      <c r="P1050" s="3">
        <v>2049.1714189377199</v>
      </c>
      <c r="Q1050" s="3">
        <v>0</v>
      </c>
      <c r="R1050" s="3">
        <v>0</v>
      </c>
      <c r="S1050" s="3">
        <v>0</v>
      </c>
      <c r="T1050" s="4">
        <v>10459.306294734701</v>
      </c>
    </row>
    <row r="1051" spans="1:20" x14ac:dyDescent="0.2">
      <c r="A1051" s="3">
        <v>1049</v>
      </c>
      <c r="B1051" s="5">
        <v>43785</v>
      </c>
      <c r="C1051" s="3">
        <v>8422.9137796085197</v>
      </c>
      <c r="D1051" s="4">
        <v>4347.3894638239699</v>
      </c>
      <c r="E1051" s="4">
        <v>16075.287524359501</v>
      </c>
      <c r="F1051" s="3">
        <v>8422.9137796085197</v>
      </c>
      <c r="G1051" s="3">
        <v>8422.9137796085197</v>
      </c>
      <c r="H1051" s="3">
        <v>1991.5748724632399</v>
      </c>
      <c r="I1051" s="3">
        <v>1991.5748724632399</v>
      </c>
      <c r="J1051" s="3">
        <v>1991.5748724632399</v>
      </c>
      <c r="K1051" s="3">
        <v>14.007316811720701</v>
      </c>
      <c r="L1051" s="3">
        <v>14.007316811720701</v>
      </c>
      <c r="M1051" s="3">
        <v>14.007316811720701</v>
      </c>
      <c r="N1051" s="3">
        <v>1977.56755565152</v>
      </c>
      <c r="O1051" s="3">
        <v>1977.56755565152</v>
      </c>
      <c r="P1051" s="3">
        <v>1977.56755565152</v>
      </c>
      <c r="Q1051" s="3">
        <v>0</v>
      </c>
      <c r="R1051" s="3">
        <v>0</v>
      </c>
      <c r="S1051" s="3">
        <v>0</v>
      </c>
      <c r="T1051" s="4">
        <v>10414.488652071699</v>
      </c>
    </row>
    <row r="1052" spans="1:20" x14ac:dyDescent="0.2">
      <c r="A1052" s="3">
        <v>1050</v>
      </c>
      <c r="B1052" s="5">
        <v>43786</v>
      </c>
      <c r="C1052" s="3">
        <v>8426.2714425384002</v>
      </c>
      <c r="D1052" s="4">
        <v>4685.35975753599</v>
      </c>
      <c r="E1052" s="4">
        <v>16253.9368234549</v>
      </c>
      <c r="F1052" s="3">
        <v>8426.2714425384002</v>
      </c>
      <c r="G1052" s="3">
        <v>8426.2714425384002</v>
      </c>
      <c r="H1052" s="3">
        <v>1892.70046806967</v>
      </c>
      <c r="I1052" s="3">
        <v>1892.70046806967</v>
      </c>
      <c r="J1052" s="3">
        <v>1892.70046806967</v>
      </c>
      <c r="K1052" s="3">
        <v>-10.658086249627701</v>
      </c>
      <c r="L1052" s="3">
        <v>-10.658086249627701</v>
      </c>
      <c r="M1052" s="3">
        <v>-10.658086249627701</v>
      </c>
      <c r="N1052" s="3">
        <v>1903.3585543192901</v>
      </c>
      <c r="O1052" s="3">
        <v>1903.3585543192901</v>
      </c>
      <c r="P1052" s="3">
        <v>1903.3585543192901</v>
      </c>
      <c r="Q1052" s="3">
        <v>0</v>
      </c>
      <c r="R1052" s="3">
        <v>0</v>
      </c>
      <c r="S1052" s="3">
        <v>0</v>
      </c>
      <c r="T1052" s="4">
        <v>10318.971910607999</v>
      </c>
    </row>
    <row r="1053" spans="1:20" x14ac:dyDescent="0.2">
      <c r="A1053" s="3">
        <v>1051</v>
      </c>
      <c r="B1053" s="5">
        <v>43787</v>
      </c>
      <c r="C1053" s="3">
        <v>8429.6291054682806</v>
      </c>
      <c r="D1053" s="4">
        <v>4542.8772967210998</v>
      </c>
      <c r="E1053" s="4">
        <v>15700.0169059419</v>
      </c>
      <c r="F1053" s="3">
        <v>8429.6291054682806</v>
      </c>
      <c r="G1053" s="3">
        <v>8429.6291054682806</v>
      </c>
      <c r="H1053" s="3">
        <v>1844.4248811417301</v>
      </c>
      <c r="I1053" s="3">
        <v>1844.4248811417301</v>
      </c>
      <c r="J1053" s="3">
        <v>1844.4248811417301</v>
      </c>
      <c r="K1053" s="3">
        <v>18.467935572800702</v>
      </c>
      <c r="L1053" s="3">
        <v>18.467935572800702</v>
      </c>
      <c r="M1053" s="3">
        <v>18.467935572800702</v>
      </c>
      <c r="N1053" s="3">
        <v>1825.95694556893</v>
      </c>
      <c r="O1053" s="3">
        <v>1825.95694556893</v>
      </c>
      <c r="P1053" s="3">
        <v>1825.95694556893</v>
      </c>
      <c r="Q1053" s="3">
        <v>0</v>
      </c>
      <c r="R1053" s="3">
        <v>0</v>
      </c>
      <c r="S1053" s="3">
        <v>0</v>
      </c>
      <c r="T1053" s="4">
        <v>10274.053986610001</v>
      </c>
    </row>
    <row r="1054" spans="1:20" x14ac:dyDescent="0.2">
      <c r="A1054" s="3">
        <v>1052</v>
      </c>
      <c r="B1054" s="5">
        <v>43788</v>
      </c>
      <c r="C1054" s="3">
        <v>8432.9867683981593</v>
      </c>
      <c r="D1054" s="4">
        <v>4181.1566135448002</v>
      </c>
      <c r="E1054" s="4">
        <v>15623.180830740799</v>
      </c>
      <c r="F1054" s="3">
        <v>8432.9867683981593</v>
      </c>
      <c r="G1054" s="3">
        <v>8432.9867683981593</v>
      </c>
      <c r="H1054" s="3">
        <v>1746.8403083498899</v>
      </c>
      <c r="I1054" s="3">
        <v>1746.8403083498899</v>
      </c>
      <c r="J1054" s="3">
        <v>1746.8403083498899</v>
      </c>
      <c r="K1054" s="3">
        <v>2.0541486792946499</v>
      </c>
      <c r="L1054" s="3">
        <v>2.0541486792946499</v>
      </c>
      <c r="M1054" s="3">
        <v>2.0541486792946499</v>
      </c>
      <c r="N1054" s="3">
        <v>1744.7861596706</v>
      </c>
      <c r="O1054" s="3">
        <v>1744.7861596706</v>
      </c>
      <c r="P1054" s="3">
        <v>1744.7861596706</v>
      </c>
      <c r="Q1054" s="3">
        <v>0</v>
      </c>
      <c r="R1054" s="3">
        <v>0</v>
      </c>
      <c r="S1054" s="3">
        <v>0</v>
      </c>
      <c r="T1054" s="4">
        <v>10179.827076748001</v>
      </c>
    </row>
    <row r="1055" spans="1:20" x14ac:dyDescent="0.2">
      <c r="A1055" s="3">
        <v>1053</v>
      </c>
      <c r="B1055" s="5">
        <v>43789</v>
      </c>
      <c r="C1055" s="3">
        <v>8436.3444313280397</v>
      </c>
      <c r="D1055" s="4">
        <v>4796.3727459839902</v>
      </c>
      <c r="E1055" s="4">
        <v>15652.587202360701</v>
      </c>
      <c r="F1055" s="3">
        <v>8436.3444313280397</v>
      </c>
      <c r="G1055" s="3">
        <v>8436.3444313280397</v>
      </c>
      <c r="H1055" s="3">
        <v>1686.5506496620101</v>
      </c>
      <c r="I1055" s="3">
        <v>1686.5506496620101</v>
      </c>
      <c r="J1055" s="3">
        <v>1686.5506496620101</v>
      </c>
      <c r="K1055" s="3">
        <v>27.238612978843801</v>
      </c>
      <c r="L1055" s="3">
        <v>27.238612978843801</v>
      </c>
      <c r="M1055" s="3">
        <v>27.238612978843801</v>
      </c>
      <c r="N1055" s="3">
        <v>1659.3120366831599</v>
      </c>
      <c r="O1055" s="3">
        <v>1659.3120366831599</v>
      </c>
      <c r="P1055" s="3">
        <v>1659.3120366831599</v>
      </c>
      <c r="Q1055" s="3">
        <v>0</v>
      </c>
      <c r="R1055" s="3">
        <v>0</v>
      </c>
      <c r="S1055" s="3">
        <v>0</v>
      </c>
      <c r="T1055" s="4">
        <v>10122.89508099</v>
      </c>
    </row>
    <row r="1056" spans="1:20" x14ac:dyDescent="0.2">
      <c r="A1056" s="3">
        <v>1054</v>
      </c>
      <c r="B1056" s="5">
        <v>43790</v>
      </c>
      <c r="C1056" s="3">
        <v>8439.7020942579093</v>
      </c>
      <c r="D1056" s="4">
        <v>4578.7599703204296</v>
      </c>
      <c r="E1056" s="4">
        <v>15650.3786731906</v>
      </c>
      <c r="F1056" s="3">
        <v>8439.7020942579093</v>
      </c>
      <c r="G1056" s="3">
        <v>8439.7020942579093</v>
      </c>
      <c r="H1056" s="3">
        <v>1527.3848394711099</v>
      </c>
      <c r="I1056" s="3">
        <v>1527.3848394711099</v>
      </c>
      <c r="J1056" s="3">
        <v>1527.3848394711099</v>
      </c>
      <c r="K1056" s="3">
        <v>-41.688686911457602</v>
      </c>
      <c r="L1056" s="3">
        <v>-41.688686911457602</v>
      </c>
      <c r="M1056" s="3">
        <v>-41.688686911457602</v>
      </c>
      <c r="N1056" s="3">
        <v>1569.07352638257</v>
      </c>
      <c r="O1056" s="3">
        <v>1569.07352638257</v>
      </c>
      <c r="P1056" s="3">
        <v>1569.07352638257</v>
      </c>
      <c r="Q1056" s="3">
        <v>0</v>
      </c>
      <c r="R1056" s="3">
        <v>0</v>
      </c>
      <c r="S1056" s="3">
        <v>0</v>
      </c>
      <c r="T1056" s="4">
        <v>9967.0869337290296</v>
      </c>
    </row>
    <row r="1057" spans="1:20" x14ac:dyDescent="0.2">
      <c r="A1057" s="3">
        <v>1055</v>
      </c>
      <c r="B1057" s="5">
        <v>43791</v>
      </c>
      <c r="C1057" s="3">
        <v>8443.0597571877897</v>
      </c>
      <c r="D1057" s="4">
        <v>4298.7593344249699</v>
      </c>
      <c r="E1057" s="4">
        <v>15411.2920096527</v>
      </c>
      <c r="F1057" s="3">
        <v>8443.0597571877897</v>
      </c>
      <c r="G1057" s="3">
        <v>8443.0597571877897</v>
      </c>
      <c r="H1057" s="3">
        <v>1464.2904047183099</v>
      </c>
      <c r="I1057" s="3">
        <v>1464.2904047183099</v>
      </c>
      <c r="J1057" s="3">
        <v>1464.2904047183099</v>
      </c>
      <c r="K1057" s="3">
        <v>-9.4212408816526896</v>
      </c>
      <c r="L1057" s="3">
        <v>-9.4212408816526896</v>
      </c>
      <c r="M1057" s="3">
        <v>-9.4212408816526896</v>
      </c>
      <c r="N1057" s="3">
        <v>1473.7116455999601</v>
      </c>
      <c r="O1057" s="3">
        <v>1473.7116455999601</v>
      </c>
      <c r="P1057" s="3">
        <v>1473.7116455999601</v>
      </c>
      <c r="Q1057" s="3">
        <v>0</v>
      </c>
      <c r="R1057" s="3">
        <v>0</v>
      </c>
      <c r="S1057" s="3">
        <v>0</v>
      </c>
      <c r="T1057" s="4">
        <v>9907.3501619061099</v>
      </c>
    </row>
    <row r="1058" spans="1:20" x14ac:dyDescent="0.2">
      <c r="A1058" s="3">
        <v>1056</v>
      </c>
      <c r="B1058" s="5">
        <v>43792</v>
      </c>
      <c r="C1058" s="3">
        <v>8446.4174201176702</v>
      </c>
      <c r="D1058" s="4">
        <v>4224.1331431631897</v>
      </c>
      <c r="E1058" s="4">
        <v>15488.7844617507</v>
      </c>
      <c r="F1058" s="3">
        <v>8446.4174201176702</v>
      </c>
      <c r="G1058" s="3">
        <v>8446.4174201176702</v>
      </c>
      <c r="H1058" s="3">
        <v>1387.0031169261099</v>
      </c>
      <c r="I1058" s="3">
        <v>1387.0031169261099</v>
      </c>
      <c r="J1058" s="3">
        <v>1387.0031169261099</v>
      </c>
      <c r="K1058" s="3">
        <v>14.007316811760701</v>
      </c>
      <c r="L1058" s="3">
        <v>14.007316811760701</v>
      </c>
      <c r="M1058" s="3">
        <v>14.007316811760701</v>
      </c>
      <c r="N1058" s="3">
        <v>1372.99580011435</v>
      </c>
      <c r="O1058" s="3">
        <v>1372.99580011435</v>
      </c>
      <c r="P1058" s="3">
        <v>1372.99580011435</v>
      </c>
      <c r="Q1058" s="3">
        <v>0</v>
      </c>
      <c r="R1058" s="3">
        <v>0</v>
      </c>
      <c r="S1058" s="3">
        <v>0</v>
      </c>
      <c r="T1058" s="4">
        <v>9833.4205370437794</v>
      </c>
    </row>
    <row r="1059" spans="1:20" x14ac:dyDescent="0.2">
      <c r="A1059" s="3">
        <v>1057</v>
      </c>
      <c r="B1059" s="5">
        <v>43793</v>
      </c>
      <c r="C1059" s="3">
        <v>8449.7750830475507</v>
      </c>
      <c r="D1059" s="4">
        <v>3738.9715614553702</v>
      </c>
      <c r="E1059" s="4">
        <v>15763.1213053712</v>
      </c>
      <c r="F1059" s="3">
        <v>8449.7750830475507</v>
      </c>
      <c r="G1059" s="3">
        <v>8449.7750830475507</v>
      </c>
      <c r="H1059" s="3">
        <v>1256.18855600592</v>
      </c>
      <c r="I1059" s="3">
        <v>1256.18855600592</v>
      </c>
      <c r="J1059" s="3">
        <v>1256.18855600592</v>
      </c>
      <c r="K1059" s="3">
        <v>-10.6580862496013</v>
      </c>
      <c r="L1059" s="3">
        <v>-10.6580862496013</v>
      </c>
      <c r="M1059" s="3">
        <v>-10.6580862496013</v>
      </c>
      <c r="N1059" s="3">
        <v>1266.84664225552</v>
      </c>
      <c r="O1059" s="3">
        <v>1266.84664225552</v>
      </c>
      <c r="P1059" s="3">
        <v>1266.84664225552</v>
      </c>
      <c r="Q1059" s="3">
        <v>0</v>
      </c>
      <c r="R1059" s="3">
        <v>0</v>
      </c>
      <c r="S1059" s="3">
        <v>0</v>
      </c>
      <c r="T1059" s="4">
        <v>9705.9636390534797</v>
      </c>
    </row>
    <row r="1060" spans="1:20" x14ac:dyDescent="0.2">
      <c r="A1060" s="3">
        <v>1058</v>
      </c>
      <c r="B1060" s="5">
        <v>43794</v>
      </c>
      <c r="C1060" s="3">
        <v>8453.1327459774293</v>
      </c>
      <c r="D1060" s="4">
        <v>3967.0353929704002</v>
      </c>
      <c r="E1060" s="4">
        <v>15407.4613622959</v>
      </c>
      <c r="F1060" s="3">
        <v>8453.1327459774293</v>
      </c>
      <c r="G1060" s="3">
        <v>8453.1327459774293</v>
      </c>
      <c r="H1060" s="3">
        <v>1173.82265790681</v>
      </c>
      <c r="I1060" s="3">
        <v>1173.82265790681</v>
      </c>
      <c r="J1060" s="3">
        <v>1173.82265790681</v>
      </c>
      <c r="K1060" s="3">
        <v>18.4679355727184</v>
      </c>
      <c r="L1060" s="3">
        <v>18.4679355727184</v>
      </c>
      <c r="M1060" s="3">
        <v>18.4679355727184</v>
      </c>
      <c r="N1060" s="3">
        <v>1155.35472233409</v>
      </c>
      <c r="O1060" s="3">
        <v>1155.35472233409</v>
      </c>
      <c r="P1060" s="3">
        <v>1155.35472233409</v>
      </c>
      <c r="Q1060" s="3">
        <v>0</v>
      </c>
      <c r="R1060" s="3">
        <v>0</v>
      </c>
      <c r="S1060" s="3">
        <v>0</v>
      </c>
      <c r="T1060" s="4">
        <v>9626.9554038842398</v>
      </c>
    </row>
    <row r="1061" spans="1:20" x14ac:dyDescent="0.2">
      <c r="A1061" s="3">
        <v>1059</v>
      </c>
      <c r="B1061" s="5">
        <v>43795</v>
      </c>
      <c r="C1061" s="3">
        <v>8456.4904089073098</v>
      </c>
      <c r="D1061" s="4">
        <v>3859.80794995416</v>
      </c>
      <c r="E1061" s="4">
        <v>15611.629846637001</v>
      </c>
      <c r="F1061" s="3">
        <v>8456.4904089073098</v>
      </c>
      <c r="G1061" s="3">
        <v>8456.4904089073098</v>
      </c>
      <c r="H1061" s="3">
        <v>1040.8484485101999</v>
      </c>
      <c r="I1061" s="3">
        <v>1040.8484485101999</v>
      </c>
      <c r="J1061" s="3">
        <v>1040.8484485101999</v>
      </c>
      <c r="K1061" s="3">
        <v>2.0541486792902002</v>
      </c>
      <c r="L1061" s="3">
        <v>2.0541486792902002</v>
      </c>
      <c r="M1061" s="3">
        <v>2.0541486792902002</v>
      </c>
      <c r="N1061" s="3">
        <v>1038.7942998309099</v>
      </c>
      <c r="O1061" s="3">
        <v>1038.7942998309099</v>
      </c>
      <c r="P1061" s="3">
        <v>1038.7942998309099</v>
      </c>
      <c r="Q1061" s="3">
        <v>0</v>
      </c>
      <c r="R1061" s="3">
        <v>0</v>
      </c>
      <c r="S1061" s="3">
        <v>0</v>
      </c>
      <c r="T1061" s="4">
        <v>9497.3388574175206</v>
      </c>
    </row>
    <row r="1062" spans="1:20" x14ac:dyDescent="0.2">
      <c r="A1062" s="3">
        <v>1060</v>
      </c>
      <c r="B1062" s="5">
        <v>43796</v>
      </c>
      <c r="C1062" s="3">
        <v>8459.8480718371793</v>
      </c>
      <c r="D1062" s="4">
        <v>3804.9995748197298</v>
      </c>
      <c r="E1062" s="4">
        <v>14909.965207499699</v>
      </c>
      <c r="F1062" s="3">
        <v>8459.8480718371793</v>
      </c>
      <c r="G1062" s="3">
        <v>8459.8480718371793</v>
      </c>
      <c r="H1062" s="3">
        <v>944.87041916157796</v>
      </c>
      <c r="I1062" s="3">
        <v>944.87041916157796</v>
      </c>
      <c r="J1062" s="3">
        <v>944.87041916157796</v>
      </c>
      <c r="K1062" s="3">
        <v>27.238612978858502</v>
      </c>
      <c r="L1062" s="3">
        <v>27.238612978858502</v>
      </c>
      <c r="M1062" s="3">
        <v>27.238612978858502</v>
      </c>
      <c r="N1062" s="3">
        <v>917.63180618271895</v>
      </c>
      <c r="O1062" s="3">
        <v>917.63180618271895</v>
      </c>
      <c r="P1062" s="3">
        <v>917.63180618271895</v>
      </c>
      <c r="Q1062" s="3">
        <v>0</v>
      </c>
      <c r="R1062" s="3">
        <v>0</v>
      </c>
      <c r="S1062" s="3">
        <v>0</v>
      </c>
      <c r="T1062" s="4">
        <v>9404.7184909987609</v>
      </c>
    </row>
    <row r="1063" spans="1:20" x14ac:dyDescent="0.2">
      <c r="A1063" s="3">
        <v>1061</v>
      </c>
      <c r="B1063" s="5">
        <v>43797</v>
      </c>
      <c r="C1063" s="3">
        <v>8463.2057347670598</v>
      </c>
      <c r="D1063" s="4">
        <v>4186.5811612064299</v>
      </c>
      <c r="E1063" s="4">
        <v>14792.2786240554</v>
      </c>
      <c r="F1063" s="3">
        <v>8463.2057347670598</v>
      </c>
      <c r="G1063" s="3">
        <v>8463.2057347670598</v>
      </c>
      <c r="H1063" s="3">
        <v>750.83990497800005</v>
      </c>
      <c r="I1063" s="3">
        <v>750.83990497800005</v>
      </c>
      <c r="J1063" s="3">
        <v>750.83990497800005</v>
      </c>
      <c r="K1063" s="3">
        <v>-41.6886869113331</v>
      </c>
      <c r="L1063" s="3">
        <v>-41.6886869113331</v>
      </c>
      <c r="M1063" s="3">
        <v>-41.6886869113331</v>
      </c>
      <c r="N1063" s="3">
        <v>792.52859188933303</v>
      </c>
      <c r="O1063" s="3">
        <v>792.52859188933303</v>
      </c>
      <c r="P1063" s="3">
        <v>792.52859188933303</v>
      </c>
      <c r="Q1063" s="3">
        <v>0</v>
      </c>
      <c r="R1063" s="3">
        <v>0</v>
      </c>
      <c r="S1063" s="3">
        <v>0</v>
      </c>
      <c r="T1063" s="4">
        <v>9214.0456397450598</v>
      </c>
    </row>
    <row r="1064" spans="1:20" x14ac:dyDescent="0.2">
      <c r="A1064" s="3">
        <v>1062</v>
      </c>
      <c r="B1064" s="5">
        <v>43798</v>
      </c>
      <c r="C1064" s="3">
        <v>8466.5633976969402</v>
      </c>
      <c r="D1064" s="4">
        <v>3396.7290643002202</v>
      </c>
      <c r="E1064" s="4">
        <v>14637.0202749039</v>
      </c>
      <c r="F1064" s="3">
        <v>8466.5633976969402</v>
      </c>
      <c r="G1064" s="3">
        <v>8466.5633976969402</v>
      </c>
      <c r="H1064" s="3">
        <v>654.91650196687999</v>
      </c>
      <c r="I1064" s="3">
        <v>654.91650196687999</v>
      </c>
      <c r="J1064" s="3">
        <v>654.91650196687999</v>
      </c>
      <c r="K1064" s="3">
        <v>-9.4212408816612694</v>
      </c>
      <c r="L1064" s="3">
        <v>-9.4212408816612694</v>
      </c>
      <c r="M1064" s="3">
        <v>-9.4212408816612694</v>
      </c>
      <c r="N1064" s="3">
        <v>664.33774284854098</v>
      </c>
      <c r="O1064" s="3">
        <v>664.33774284854098</v>
      </c>
      <c r="P1064" s="3">
        <v>664.33774284854098</v>
      </c>
      <c r="Q1064" s="3">
        <v>0</v>
      </c>
      <c r="R1064" s="3">
        <v>0</v>
      </c>
      <c r="S1064" s="3">
        <v>0</v>
      </c>
      <c r="T1064" s="4">
        <v>9121.4798996638201</v>
      </c>
    </row>
    <row r="1065" spans="1:20" x14ac:dyDescent="0.2">
      <c r="A1065" s="3">
        <v>1063</v>
      </c>
      <c r="B1065" s="5">
        <v>43799</v>
      </c>
      <c r="C1065" s="3">
        <v>8469.9210606268207</v>
      </c>
      <c r="D1065" s="4">
        <v>3667.2642080319001</v>
      </c>
      <c r="E1065" s="4">
        <v>14742.7766914155</v>
      </c>
      <c r="F1065" s="3">
        <v>8469.9210606268207</v>
      </c>
      <c r="G1065" s="3">
        <v>8469.9210606268207</v>
      </c>
      <c r="H1065" s="3">
        <v>548.10222724162304</v>
      </c>
      <c r="I1065" s="3">
        <v>548.10222724162304</v>
      </c>
      <c r="J1065" s="3">
        <v>548.10222724162304</v>
      </c>
      <c r="K1065" s="3">
        <v>14.007316811634499</v>
      </c>
      <c r="L1065" s="3">
        <v>14.007316811634499</v>
      </c>
      <c r="M1065" s="3">
        <v>14.007316811634499</v>
      </c>
      <c r="N1065" s="3">
        <v>534.094910429989</v>
      </c>
      <c r="O1065" s="3">
        <v>534.094910429989</v>
      </c>
      <c r="P1065" s="3">
        <v>534.094910429989</v>
      </c>
      <c r="Q1065" s="3">
        <v>0</v>
      </c>
      <c r="R1065" s="3">
        <v>0</v>
      </c>
      <c r="S1065" s="3">
        <v>0</v>
      </c>
      <c r="T1065" s="4">
        <v>9018.0232878684401</v>
      </c>
    </row>
    <row r="1066" spans="1:20" x14ac:dyDescent="0.2">
      <c r="A1066" s="3">
        <v>1064</v>
      </c>
      <c r="B1066" s="5">
        <v>43800</v>
      </c>
      <c r="C1066" s="3">
        <v>8473.2787235566993</v>
      </c>
      <c r="D1066" s="4">
        <v>3466.8491309534902</v>
      </c>
      <c r="E1066" s="4">
        <v>14076.220680823</v>
      </c>
      <c r="F1066" s="3">
        <v>8473.2787235566993</v>
      </c>
      <c r="G1066" s="3">
        <v>8473.2787235566993</v>
      </c>
      <c r="H1066" s="3">
        <v>392.345176394129</v>
      </c>
      <c r="I1066" s="3">
        <v>392.345176394129</v>
      </c>
      <c r="J1066" s="3">
        <v>392.345176394129</v>
      </c>
      <c r="K1066" s="3">
        <v>-10.658086249642</v>
      </c>
      <c r="L1066" s="3">
        <v>-10.658086249642</v>
      </c>
      <c r="M1066" s="3">
        <v>-10.658086249642</v>
      </c>
      <c r="N1066" s="3">
        <v>403.003262643771</v>
      </c>
      <c r="O1066" s="3">
        <v>403.003262643771</v>
      </c>
      <c r="P1066" s="3">
        <v>403.003262643771</v>
      </c>
      <c r="Q1066" s="3">
        <v>0</v>
      </c>
      <c r="R1066" s="3">
        <v>0</v>
      </c>
      <c r="S1066" s="3">
        <v>0</v>
      </c>
      <c r="T1066" s="4">
        <v>8865.6238999508296</v>
      </c>
    </row>
    <row r="1067" spans="1:20" x14ac:dyDescent="0.2">
      <c r="A1067" s="3">
        <v>1065</v>
      </c>
      <c r="B1067" s="5">
        <v>43801</v>
      </c>
      <c r="C1067" s="3">
        <v>8476.6363864865798</v>
      </c>
      <c r="D1067" s="4">
        <v>3274.65492285143</v>
      </c>
      <c r="E1067" s="4">
        <v>13858.4598559185</v>
      </c>
      <c r="F1067" s="3">
        <v>8476.6363864865798</v>
      </c>
      <c r="G1067" s="3">
        <v>8476.6363864865798</v>
      </c>
      <c r="H1067" s="3">
        <v>290.88076116502299</v>
      </c>
      <c r="I1067" s="3">
        <v>290.88076116502299</v>
      </c>
      <c r="J1067" s="3">
        <v>290.88076116502299</v>
      </c>
      <c r="K1067" s="3">
        <v>18.467935572673898</v>
      </c>
      <c r="L1067" s="3">
        <v>18.467935572673898</v>
      </c>
      <c r="M1067" s="3">
        <v>18.467935572673898</v>
      </c>
      <c r="N1067" s="3">
        <v>272.41282559234901</v>
      </c>
      <c r="O1067" s="3">
        <v>272.41282559234901</v>
      </c>
      <c r="P1067" s="3">
        <v>272.41282559234901</v>
      </c>
      <c r="Q1067" s="3">
        <v>0</v>
      </c>
      <c r="R1067" s="3">
        <v>0</v>
      </c>
      <c r="S1067" s="3">
        <v>0</v>
      </c>
      <c r="T1067" s="4">
        <v>8767.5171476516007</v>
      </c>
    </row>
    <row r="1068" spans="1:20" x14ac:dyDescent="0.2">
      <c r="A1068" s="3">
        <v>1066</v>
      </c>
      <c r="B1068" s="5">
        <v>43802</v>
      </c>
      <c r="C1068" s="3">
        <v>8479.9940494164603</v>
      </c>
      <c r="D1068" s="4">
        <v>3387.0107237428801</v>
      </c>
      <c r="E1068" s="4">
        <v>14103.8058283629</v>
      </c>
      <c r="F1068" s="3">
        <v>8479.9940494164603</v>
      </c>
      <c r="G1068" s="3">
        <v>8479.9940494164603</v>
      </c>
      <c r="H1068" s="3">
        <v>145.848789633145</v>
      </c>
      <c r="I1068" s="3">
        <v>145.848789633145</v>
      </c>
      <c r="J1068" s="3">
        <v>145.848789633145</v>
      </c>
      <c r="K1068" s="3">
        <v>2.0541486793074801</v>
      </c>
      <c r="L1068" s="3">
        <v>2.0541486793074801</v>
      </c>
      <c r="M1068" s="3">
        <v>2.0541486793074801</v>
      </c>
      <c r="N1068" s="3">
        <v>143.79464095383699</v>
      </c>
      <c r="O1068" s="3">
        <v>143.79464095383699</v>
      </c>
      <c r="P1068" s="3">
        <v>143.79464095383699</v>
      </c>
      <c r="Q1068" s="3">
        <v>0</v>
      </c>
      <c r="R1068" s="3">
        <v>0</v>
      </c>
      <c r="S1068" s="3">
        <v>0</v>
      </c>
      <c r="T1068" s="4">
        <v>8625.8428390495992</v>
      </c>
    </row>
    <row r="1069" spans="1:20" x14ac:dyDescent="0.2">
      <c r="A1069" s="3">
        <v>1067</v>
      </c>
      <c r="B1069" s="5">
        <v>43803</v>
      </c>
      <c r="C1069" s="3">
        <v>8483.3517123463298</v>
      </c>
      <c r="D1069" s="4">
        <v>2794.0215506097202</v>
      </c>
      <c r="E1069" s="4">
        <v>14318.409412290301</v>
      </c>
      <c r="F1069" s="3">
        <v>8483.3517123463298</v>
      </c>
      <c r="G1069" s="3">
        <v>8483.3517123463298</v>
      </c>
      <c r="H1069" s="3">
        <v>45.948925333314399</v>
      </c>
      <c r="I1069" s="3">
        <v>45.948925333314399</v>
      </c>
      <c r="J1069" s="3">
        <v>45.948925333314399</v>
      </c>
      <c r="K1069" s="3">
        <v>27.238612978895599</v>
      </c>
      <c r="L1069" s="3">
        <v>27.238612978895599</v>
      </c>
      <c r="M1069" s="3">
        <v>27.238612978895599</v>
      </c>
      <c r="N1069" s="3">
        <v>18.710312354418701</v>
      </c>
      <c r="O1069" s="3">
        <v>18.710312354418701</v>
      </c>
      <c r="P1069" s="3">
        <v>18.710312354418701</v>
      </c>
      <c r="Q1069" s="3">
        <v>0</v>
      </c>
      <c r="R1069" s="3">
        <v>0</v>
      </c>
      <c r="S1069" s="3">
        <v>0</v>
      </c>
      <c r="T1069" s="4">
        <v>8529.3006376796493</v>
      </c>
    </row>
    <row r="1070" spans="1:20" x14ac:dyDescent="0.2">
      <c r="A1070" s="3">
        <v>1068</v>
      </c>
      <c r="B1070" s="5">
        <v>43804</v>
      </c>
      <c r="C1070" s="3">
        <v>8486.7093752762103</v>
      </c>
      <c r="D1070" s="4">
        <v>2763.5142166524201</v>
      </c>
      <c r="E1070" s="4">
        <v>13938.169019995799</v>
      </c>
      <c r="F1070" s="3">
        <v>8486.7093752762103</v>
      </c>
      <c r="G1070" s="3">
        <v>8486.7093752762103</v>
      </c>
      <c r="H1070" s="3">
        <v>-142.91103967707599</v>
      </c>
      <c r="I1070" s="3">
        <v>-142.91103967707599</v>
      </c>
      <c r="J1070" s="3">
        <v>-142.91103967707599</v>
      </c>
      <c r="K1070" s="3">
        <v>-41.688686911397397</v>
      </c>
      <c r="L1070" s="3">
        <v>-41.688686911397397</v>
      </c>
      <c r="M1070" s="3">
        <v>-41.688686911397397</v>
      </c>
      <c r="N1070" s="3">
        <v>-101.22235276567901</v>
      </c>
      <c r="O1070" s="3">
        <v>-101.22235276567901</v>
      </c>
      <c r="P1070" s="3">
        <v>-101.22235276567901</v>
      </c>
      <c r="Q1070" s="3">
        <v>0</v>
      </c>
      <c r="R1070" s="3">
        <v>0</v>
      </c>
      <c r="S1070" s="3">
        <v>0</v>
      </c>
      <c r="T1070" s="4">
        <v>8343.79833559914</v>
      </c>
    </row>
    <row r="1071" spans="1:20" x14ac:dyDescent="0.2">
      <c r="A1071" s="3">
        <v>1069</v>
      </c>
      <c r="B1071" s="5">
        <v>43805</v>
      </c>
      <c r="C1071" s="3">
        <v>8490.0670382060907</v>
      </c>
      <c r="D1071" s="4">
        <v>2646.25788734246</v>
      </c>
      <c r="E1071" s="4">
        <v>13994.686639112801</v>
      </c>
      <c r="F1071" s="3">
        <v>8490.0670382060907</v>
      </c>
      <c r="G1071" s="3">
        <v>8490.0670382060907</v>
      </c>
      <c r="H1071" s="3">
        <v>-223.78802331819301</v>
      </c>
      <c r="I1071" s="3">
        <v>-223.78802331819301</v>
      </c>
      <c r="J1071" s="3">
        <v>-223.78802331819301</v>
      </c>
      <c r="K1071" s="3">
        <v>-9.4212408815920803</v>
      </c>
      <c r="L1071" s="3">
        <v>-9.4212408815920803</v>
      </c>
      <c r="M1071" s="3">
        <v>-9.4212408815920803</v>
      </c>
      <c r="N1071" s="3">
        <v>-214.366782436601</v>
      </c>
      <c r="O1071" s="3">
        <v>-214.366782436601</v>
      </c>
      <c r="P1071" s="3">
        <v>-214.366782436601</v>
      </c>
      <c r="Q1071" s="3">
        <v>0</v>
      </c>
      <c r="R1071" s="3">
        <v>0</v>
      </c>
      <c r="S1071" s="3">
        <v>0</v>
      </c>
      <c r="T1071" s="4">
        <v>8266.2790148878994</v>
      </c>
    </row>
    <row r="1072" spans="1:20" x14ac:dyDescent="0.2">
      <c r="A1072" s="3">
        <v>1070</v>
      </c>
      <c r="B1072" s="5">
        <v>43806</v>
      </c>
      <c r="C1072" s="3">
        <v>8493.4247011359694</v>
      </c>
      <c r="D1072" s="4">
        <v>2979.0105285651498</v>
      </c>
      <c r="E1072" s="4">
        <v>13782.637680318099</v>
      </c>
      <c r="F1072" s="3">
        <v>8493.4247011359694</v>
      </c>
      <c r="G1072" s="3">
        <v>8493.4247011359694</v>
      </c>
      <c r="H1072" s="3">
        <v>-305.09992387160003</v>
      </c>
      <c r="I1072" s="3">
        <v>-305.09992387160003</v>
      </c>
      <c r="J1072" s="3">
        <v>-305.09992387160003</v>
      </c>
      <c r="K1072" s="3">
        <v>14.0073168118245</v>
      </c>
      <c r="L1072" s="3">
        <v>14.0073168118245</v>
      </c>
      <c r="M1072" s="3">
        <v>14.0073168118245</v>
      </c>
      <c r="N1072" s="3">
        <v>-319.107240683425</v>
      </c>
      <c r="O1072" s="3">
        <v>-319.107240683425</v>
      </c>
      <c r="P1072" s="3">
        <v>-319.107240683425</v>
      </c>
      <c r="Q1072" s="3">
        <v>0</v>
      </c>
      <c r="R1072" s="3">
        <v>0</v>
      </c>
      <c r="S1072" s="3">
        <v>0</v>
      </c>
      <c r="T1072" s="4">
        <v>8188.3247772643699</v>
      </c>
    </row>
    <row r="1073" spans="1:20" x14ac:dyDescent="0.2">
      <c r="A1073" s="3">
        <v>1071</v>
      </c>
      <c r="B1073" s="5">
        <v>43807</v>
      </c>
      <c r="C1073" s="3">
        <v>8496.7823640658498</v>
      </c>
      <c r="D1073" s="4">
        <v>2369.6151176219</v>
      </c>
      <c r="E1073" s="4">
        <v>13722.9841331178</v>
      </c>
      <c r="F1073" s="3">
        <v>8496.7823640658498</v>
      </c>
      <c r="G1073" s="3">
        <v>8496.7823640658498</v>
      </c>
      <c r="H1073" s="3">
        <v>-424.54768194618299</v>
      </c>
      <c r="I1073" s="3">
        <v>-424.54768194618299</v>
      </c>
      <c r="J1073" s="3">
        <v>-424.54768194618299</v>
      </c>
      <c r="K1073" s="3">
        <v>-10.658086249557501</v>
      </c>
      <c r="L1073" s="3">
        <v>-10.658086249557501</v>
      </c>
      <c r="M1073" s="3">
        <v>-10.658086249557501</v>
      </c>
      <c r="N1073" s="3">
        <v>-413.88959569662501</v>
      </c>
      <c r="O1073" s="3">
        <v>-413.88959569662501</v>
      </c>
      <c r="P1073" s="3">
        <v>-413.88959569662501</v>
      </c>
      <c r="Q1073" s="3">
        <v>0</v>
      </c>
      <c r="R1073" s="3">
        <v>0</v>
      </c>
      <c r="S1073" s="3">
        <v>0</v>
      </c>
      <c r="T1073" s="4">
        <v>8072.2346821196697</v>
      </c>
    </row>
    <row r="1074" spans="1:20" x14ac:dyDescent="0.2">
      <c r="A1074" s="3">
        <v>1072</v>
      </c>
      <c r="B1074" s="5">
        <v>43808</v>
      </c>
      <c r="C1074" s="3">
        <v>8500.1400269957303</v>
      </c>
      <c r="D1074" s="4">
        <v>2420.8849124655399</v>
      </c>
      <c r="E1074" s="4">
        <v>13511.5677542253</v>
      </c>
      <c r="F1074" s="3">
        <v>8500.1400269957303</v>
      </c>
      <c r="G1074" s="3">
        <v>8500.1400269957303</v>
      </c>
      <c r="H1074" s="3">
        <v>-478.79427781414802</v>
      </c>
      <c r="I1074" s="3">
        <v>-478.79427781414802</v>
      </c>
      <c r="J1074" s="3">
        <v>-478.79427781414802</v>
      </c>
      <c r="K1074" s="3">
        <v>18.467935572780199</v>
      </c>
      <c r="L1074" s="3">
        <v>18.467935572780199</v>
      </c>
      <c r="M1074" s="3">
        <v>18.467935572780199</v>
      </c>
      <c r="N1074" s="3">
        <v>-497.26221338692801</v>
      </c>
      <c r="O1074" s="3">
        <v>-497.26221338692801</v>
      </c>
      <c r="P1074" s="3">
        <v>-497.26221338692801</v>
      </c>
      <c r="Q1074" s="3">
        <v>0</v>
      </c>
      <c r="R1074" s="3">
        <v>0</v>
      </c>
      <c r="S1074" s="3">
        <v>0</v>
      </c>
      <c r="T1074" s="4">
        <v>8021.3457491815798</v>
      </c>
    </row>
    <row r="1075" spans="1:20" x14ac:dyDescent="0.2">
      <c r="A1075" s="3">
        <v>1073</v>
      </c>
      <c r="B1075" s="5">
        <v>43809</v>
      </c>
      <c r="C1075" s="3">
        <v>8503.4976899256108</v>
      </c>
      <c r="D1075" s="4">
        <v>2476.0110809744801</v>
      </c>
      <c r="E1075" s="4">
        <v>13121.6554177162</v>
      </c>
      <c r="F1075" s="3">
        <v>8503.4976899256108</v>
      </c>
      <c r="G1075" s="3">
        <v>8503.4976899256108</v>
      </c>
      <c r="H1075" s="3">
        <v>-565.86176317793695</v>
      </c>
      <c r="I1075" s="3">
        <v>-565.86176317793695</v>
      </c>
      <c r="J1075" s="3">
        <v>-565.86176317793695</v>
      </c>
      <c r="K1075" s="3">
        <v>2.0541486793138901</v>
      </c>
      <c r="L1075" s="3">
        <v>2.0541486793138901</v>
      </c>
      <c r="M1075" s="3">
        <v>2.0541486793138901</v>
      </c>
      <c r="N1075" s="3">
        <v>-567.91591185725099</v>
      </c>
      <c r="O1075" s="3">
        <v>-567.91591185725099</v>
      </c>
      <c r="P1075" s="3">
        <v>-567.91591185725099</v>
      </c>
      <c r="Q1075" s="3">
        <v>0</v>
      </c>
      <c r="R1075" s="3">
        <v>0</v>
      </c>
      <c r="S1075" s="3">
        <v>0</v>
      </c>
      <c r="T1075" s="4">
        <v>7937.6359267476701</v>
      </c>
    </row>
    <row r="1076" spans="1:20" x14ac:dyDescent="0.2">
      <c r="A1076" s="3">
        <v>1074</v>
      </c>
      <c r="B1076" s="5">
        <v>43810</v>
      </c>
      <c r="C1076" s="3">
        <v>8506.8553528554803</v>
      </c>
      <c r="D1076" s="4">
        <v>2300.4424946418999</v>
      </c>
      <c r="E1076" s="4">
        <v>13764.635766613301</v>
      </c>
      <c r="F1076" s="3">
        <v>8506.8553528554803</v>
      </c>
      <c r="G1076" s="3">
        <v>8506.8553528554803</v>
      </c>
      <c r="H1076" s="3">
        <v>-597.48330445935403</v>
      </c>
      <c r="I1076" s="3">
        <v>-597.48330445935403</v>
      </c>
      <c r="J1076" s="3">
        <v>-597.48330445935403</v>
      </c>
      <c r="K1076" s="3">
        <v>27.238612978932601</v>
      </c>
      <c r="L1076" s="3">
        <v>27.238612978932601</v>
      </c>
      <c r="M1076" s="3">
        <v>27.238612978932601</v>
      </c>
      <c r="N1076" s="3">
        <v>-624.72191743828705</v>
      </c>
      <c r="O1076" s="3">
        <v>-624.72191743828705</v>
      </c>
      <c r="P1076" s="3">
        <v>-624.72191743828705</v>
      </c>
      <c r="Q1076" s="3">
        <v>0</v>
      </c>
      <c r="R1076" s="3">
        <v>0</v>
      </c>
      <c r="S1076" s="3">
        <v>0</v>
      </c>
      <c r="T1076" s="4">
        <v>7909.3720483961297</v>
      </c>
    </row>
    <row r="1077" spans="1:20" x14ac:dyDescent="0.2">
      <c r="A1077" s="3">
        <v>1075</v>
      </c>
      <c r="B1077" s="5">
        <v>43811</v>
      </c>
      <c r="C1077" s="3">
        <v>8510.2130157853608</v>
      </c>
      <c r="D1077" s="4">
        <v>1840.3650726037199</v>
      </c>
      <c r="E1077" s="4">
        <v>13355.467865295999</v>
      </c>
      <c r="F1077" s="3">
        <v>8510.2130157853608</v>
      </c>
      <c r="G1077" s="3">
        <v>8510.2130157853608</v>
      </c>
      <c r="H1077" s="3">
        <v>-708.45548231729504</v>
      </c>
      <c r="I1077" s="3">
        <v>-708.45548231729504</v>
      </c>
      <c r="J1077" s="3">
        <v>-708.45548231729504</v>
      </c>
      <c r="K1077" s="3">
        <v>-41.688686911384501</v>
      </c>
      <c r="L1077" s="3">
        <v>-41.688686911384501</v>
      </c>
      <c r="M1077" s="3">
        <v>-41.688686911384501</v>
      </c>
      <c r="N1077" s="3">
        <v>-666.76679540590999</v>
      </c>
      <c r="O1077" s="3">
        <v>-666.76679540590999</v>
      </c>
      <c r="P1077" s="3">
        <v>-666.76679540590999</v>
      </c>
      <c r="Q1077" s="3">
        <v>0</v>
      </c>
      <c r="R1077" s="3">
        <v>0</v>
      </c>
      <c r="S1077" s="3">
        <v>0</v>
      </c>
      <c r="T1077" s="4">
        <v>7801.7575334680696</v>
      </c>
    </row>
    <row r="1078" spans="1:20" x14ac:dyDescent="0.2">
      <c r="A1078" s="3">
        <v>1076</v>
      </c>
      <c r="B1078" s="5">
        <v>43812</v>
      </c>
      <c r="C1078" s="3">
        <v>8513.5706787152394</v>
      </c>
      <c r="D1078" s="4">
        <v>2286.6154666398402</v>
      </c>
      <c r="E1078" s="4">
        <v>13315.9630384913</v>
      </c>
      <c r="F1078" s="3">
        <v>8513.5706787152394</v>
      </c>
      <c r="G1078" s="3">
        <v>8513.5706787152394</v>
      </c>
      <c r="H1078" s="3">
        <v>-702.80462868695201</v>
      </c>
      <c r="I1078" s="3">
        <v>-702.80462868695201</v>
      </c>
      <c r="J1078" s="3">
        <v>-702.80462868695201</v>
      </c>
      <c r="K1078" s="3">
        <v>-9.42124088174576</v>
      </c>
      <c r="L1078" s="3">
        <v>-9.42124088174576</v>
      </c>
      <c r="M1078" s="3">
        <v>-9.42124088174576</v>
      </c>
      <c r="N1078" s="3">
        <v>-693.38338780520598</v>
      </c>
      <c r="O1078" s="3">
        <v>-693.38338780520598</v>
      </c>
      <c r="P1078" s="3">
        <v>-693.38338780520598</v>
      </c>
      <c r="Q1078" s="3">
        <v>0</v>
      </c>
      <c r="R1078" s="3">
        <v>0</v>
      </c>
      <c r="S1078" s="3">
        <v>0</v>
      </c>
      <c r="T1078" s="4">
        <v>7810.76605002829</v>
      </c>
    </row>
    <row r="1079" spans="1:20" x14ac:dyDescent="0.2">
      <c r="A1079" s="3">
        <v>1077</v>
      </c>
      <c r="B1079" s="5">
        <v>43813</v>
      </c>
      <c r="C1079" s="3">
        <v>8516.9283416451199</v>
      </c>
      <c r="D1079" s="4">
        <v>2011.7915952328899</v>
      </c>
      <c r="E1079" s="4">
        <v>13068.022687570799</v>
      </c>
      <c r="F1079" s="3">
        <v>8516.9283416451199</v>
      </c>
      <c r="G1079" s="3">
        <v>8516.9283416451199</v>
      </c>
      <c r="H1079" s="3">
        <v>-690.16955876096495</v>
      </c>
      <c r="I1079" s="3">
        <v>-690.16955876096495</v>
      </c>
      <c r="J1079" s="3">
        <v>-690.16955876096495</v>
      </c>
      <c r="K1079" s="3">
        <v>14.0073168117147</v>
      </c>
      <c r="L1079" s="3">
        <v>14.0073168117147</v>
      </c>
      <c r="M1079" s="3">
        <v>14.0073168117147</v>
      </c>
      <c r="N1079" s="3">
        <v>-704.17687557267902</v>
      </c>
      <c r="O1079" s="3">
        <v>-704.17687557267902</v>
      </c>
      <c r="P1079" s="3">
        <v>-704.17687557267902</v>
      </c>
      <c r="Q1079" s="3">
        <v>0</v>
      </c>
      <c r="R1079" s="3">
        <v>0</v>
      </c>
      <c r="S1079" s="3">
        <v>0</v>
      </c>
      <c r="T1079" s="4">
        <v>7826.7587828841597</v>
      </c>
    </row>
    <row r="1080" spans="1:20" x14ac:dyDescent="0.2">
      <c r="A1080" s="3">
        <v>1078</v>
      </c>
      <c r="B1080" s="5">
        <v>43814</v>
      </c>
      <c r="C1080" s="3">
        <v>8520.2860045750003</v>
      </c>
      <c r="D1080" s="4">
        <v>2482.6635938333902</v>
      </c>
      <c r="E1080" s="4">
        <v>13591.7060422538</v>
      </c>
      <c r="F1080" s="3">
        <v>8520.2860045750003</v>
      </c>
      <c r="G1080" s="3">
        <v>8520.2860045750003</v>
      </c>
      <c r="H1080" s="3">
        <v>-709.70327673553004</v>
      </c>
      <c r="I1080" s="3">
        <v>-709.70327673553004</v>
      </c>
      <c r="J1080" s="3">
        <v>-709.70327673553004</v>
      </c>
      <c r="K1080" s="3">
        <v>-10.658086249723301</v>
      </c>
      <c r="L1080" s="3">
        <v>-10.658086249723301</v>
      </c>
      <c r="M1080" s="3">
        <v>-10.658086249723301</v>
      </c>
      <c r="N1080" s="3">
        <v>-699.04519048580698</v>
      </c>
      <c r="O1080" s="3">
        <v>-699.04519048580698</v>
      </c>
      <c r="P1080" s="3">
        <v>-699.04519048580698</v>
      </c>
      <c r="Q1080" s="3">
        <v>0</v>
      </c>
      <c r="R1080" s="3">
        <v>0</v>
      </c>
      <c r="S1080" s="3">
        <v>0</v>
      </c>
      <c r="T1080" s="4">
        <v>7810.58272783947</v>
      </c>
    </row>
    <row r="1081" spans="1:20" x14ac:dyDescent="0.2">
      <c r="A1081" s="3">
        <v>1079</v>
      </c>
      <c r="B1081" s="5">
        <v>43815</v>
      </c>
      <c r="C1081" s="3">
        <v>8523.6436675048808</v>
      </c>
      <c r="D1081" s="4">
        <v>1992.1880857567901</v>
      </c>
      <c r="E1081" s="4">
        <v>13355.6855837535</v>
      </c>
      <c r="F1081" s="3">
        <v>8523.6436675048808</v>
      </c>
      <c r="G1081" s="3">
        <v>8523.6436675048808</v>
      </c>
      <c r="H1081" s="3">
        <v>-659.725196179102</v>
      </c>
      <c r="I1081" s="3">
        <v>-659.725196179102</v>
      </c>
      <c r="J1081" s="3">
        <v>-659.725196179102</v>
      </c>
      <c r="K1081" s="3">
        <v>18.4679355726979</v>
      </c>
      <c r="L1081" s="3">
        <v>18.4679355726979</v>
      </c>
      <c r="M1081" s="3">
        <v>18.4679355726979</v>
      </c>
      <c r="N1081" s="3">
        <v>-678.19313175180002</v>
      </c>
      <c r="O1081" s="3">
        <v>-678.19313175180002</v>
      </c>
      <c r="P1081" s="3">
        <v>-678.19313175180002</v>
      </c>
      <c r="Q1081" s="3">
        <v>0</v>
      </c>
      <c r="R1081" s="3">
        <v>0</v>
      </c>
      <c r="S1081" s="3">
        <v>0</v>
      </c>
      <c r="T1081" s="4">
        <v>7863.91847132577</v>
      </c>
    </row>
    <row r="1082" spans="1:20" x14ac:dyDescent="0.2">
      <c r="A1082" s="3">
        <v>1080</v>
      </c>
      <c r="B1082" s="5">
        <v>43816</v>
      </c>
      <c r="C1082" s="3">
        <v>8527.0013304347594</v>
      </c>
      <c r="D1082" s="4">
        <v>2254.0690420512801</v>
      </c>
      <c r="E1082" s="4">
        <v>13518.619594863199</v>
      </c>
      <c r="F1082" s="3">
        <v>8527.0013304347594</v>
      </c>
      <c r="G1082" s="3">
        <v>8527.0013304347594</v>
      </c>
      <c r="H1082" s="3">
        <v>-640.08554050088105</v>
      </c>
      <c r="I1082" s="3">
        <v>-640.08554050088105</v>
      </c>
      <c r="J1082" s="3">
        <v>-640.08554050088105</v>
      </c>
      <c r="K1082" s="3">
        <v>2.0541486792958401</v>
      </c>
      <c r="L1082" s="3">
        <v>2.0541486792958401</v>
      </c>
      <c r="M1082" s="3">
        <v>2.0541486792958401</v>
      </c>
      <c r="N1082" s="3">
        <v>-642.13968918017599</v>
      </c>
      <c r="O1082" s="3">
        <v>-642.13968918017599</v>
      </c>
      <c r="P1082" s="3">
        <v>-642.13968918017599</v>
      </c>
      <c r="Q1082" s="3">
        <v>0</v>
      </c>
      <c r="R1082" s="3">
        <v>0</v>
      </c>
      <c r="S1082" s="3">
        <v>0</v>
      </c>
      <c r="T1082" s="4">
        <v>7886.9157899338697</v>
      </c>
    </row>
    <row r="1083" spans="1:20" x14ac:dyDescent="0.2">
      <c r="A1083" s="3">
        <v>1081</v>
      </c>
      <c r="B1083" s="5">
        <v>43817</v>
      </c>
      <c r="C1083" s="3">
        <v>8530.3589933646399</v>
      </c>
      <c r="D1083" s="4">
        <v>2498.8984001547401</v>
      </c>
      <c r="E1083" s="4">
        <v>13251.663794873501</v>
      </c>
      <c r="F1083" s="3">
        <v>8530.3589933646399</v>
      </c>
      <c r="G1083" s="3">
        <v>8530.3589933646399</v>
      </c>
      <c r="H1083" s="3">
        <v>-564.47962326354195</v>
      </c>
      <c r="I1083" s="3">
        <v>-564.47962326354195</v>
      </c>
      <c r="J1083" s="3">
        <v>-564.47962326354195</v>
      </c>
      <c r="K1083" s="3">
        <v>27.238612978891499</v>
      </c>
      <c r="L1083" s="3">
        <v>27.238612978891499</v>
      </c>
      <c r="M1083" s="3">
        <v>27.238612978891499</v>
      </c>
      <c r="N1083" s="3">
        <v>-591.71823624243302</v>
      </c>
      <c r="O1083" s="3">
        <v>-591.71823624243302</v>
      </c>
      <c r="P1083" s="3">
        <v>-591.71823624243302</v>
      </c>
      <c r="Q1083" s="3">
        <v>0</v>
      </c>
      <c r="R1083" s="3">
        <v>0</v>
      </c>
      <c r="S1083" s="3">
        <v>0</v>
      </c>
      <c r="T1083" s="4">
        <v>7965.87937010109</v>
      </c>
    </row>
    <row r="1084" spans="1:20" x14ac:dyDescent="0.2">
      <c r="A1084" s="3">
        <v>1082</v>
      </c>
      <c r="B1084" s="5">
        <v>43818</v>
      </c>
      <c r="C1084" s="3">
        <v>8533.7166562945094</v>
      </c>
      <c r="D1084" s="4">
        <v>2149.36496465862</v>
      </c>
      <c r="E1084" s="4">
        <v>13358.062114644399</v>
      </c>
      <c r="F1084" s="3">
        <v>8533.7166562945094</v>
      </c>
      <c r="G1084" s="3">
        <v>8533.7166562945094</v>
      </c>
      <c r="H1084" s="3">
        <v>-569.75811485661995</v>
      </c>
      <c r="I1084" s="3">
        <v>-569.75811485661995</v>
      </c>
      <c r="J1084" s="3">
        <v>-569.75811485661995</v>
      </c>
      <c r="K1084" s="3">
        <v>-41.688686911483003</v>
      </c>
      <c r="L1084" s="3">
        <v>-41.688686911483003</v>
      </c>
      <c r="M1084" s="3">
        <v>-41.688686911483003</v>
      </c>
      <c r="N1084" s="3">
        <v>-528.06942794513702</v>
      </c>
      <c r="O1084" s="3">
        <v>-528.06942794513702</v>
      </c>
      <c r="P1084" s="3">
        <v>-528.06942794513702</v>
      </c>
      <c r="Q1084" s="3">
        <v>0</v>
      </c>
      <c r="R1084" s="3">
        <v>0</v>
      </c>
      <c r="S1084" s="3">
        <v>0</v>
      </c>
      <c r="T1084" s="4">
        <v>7963.9585414378898</v>
      </c>
    </row>
    <row r="1085" spans="1:20" x14ac:dyDescent="0.2">
      <c r="A1085" s="3">
        <v>1083</v>
      </c>
      <c r="B1085" s="5">
        <v>43819</v>
      </c>
      <c r="C1085" s="3">
        <v>8537.0743192243899</v>
      </c>
      <c r="D1085" s="4">
        <v>2553.0222344152398</v>
      </c>
      <c r="E1085" s="4">
        <v>14008.6542265887</v>
      </c>
      <c r="F1085" s="3">
        <v>8537.0743192243899</v>
      </c>
      <c r="G1085" s="3">
        <v>8537.0743192243899</v>
      </c>
      <c r="H1085" s="3">
        <v>-462.04805690740301</v>
      </c>
      <c r="I1085" s="3">
        <v>-462.04805690740301</v>
      </c>
      <c r="J1085" s="3">
        <v>-462.04805690740301</v>
      </c>
      <c r="K1085" s="3">
        <v>-9.4212408816092399</v>
      </c>
      <c r="L1085" s="3">
        <v>-9.4212408816092399</v>
      </c>
      <c r="M1085" s="3">
        <v>-9.4212408816092399</v>
      </c>
      <c r="N1085" s="3">
        <v>-452.626816025793</v>
      </c>
      <c r="O1085" s="3">
        <v>-452.626816025793</v>
      </c>
      <c r="P1085" s="3">
        <v>-452.626816025793</v>
      </c>
      <c r="Q1085" s="3">
        <v>0</v>
      </c>
      <c r="R1085" s="3">
        <v>0</v>
      </c>
      <c r="S1085" s="3">
        <v>0</v>
      </c>
      <c r="T1085" s="4">
        <v>8075.0262623169901</v>
      </c>
    </row>
    <row r="1086" spans="1:20" x14ac:dyDescent="0.2">
      <c r="A1086" s="3">
        <v>1084</v>
      </c>
      <c r="B1086" s="5">
        <v>43820</v>
      </c>
      <c r="C1086" s="3">
        <v>8540.4319821542704</v>
      </c>
      <c r="D1086" s="4">
        <v>2498.52093300978</v>
      </c>
      <c r="E1086" s="4">
        <v>13870.7592827317</v>
      </c>
      <c r="F1086" s="3">
        <v>8540.4319821542704</v>
      </c>
      <c r="G1086" s="3">
        <v>8540.4319821542704</v>
      </c>
      <c r="H1086" s="3">
        <v>-353.08805633688701</v>
      </c>
      <c r="I1086" s="3">
        <v>-353.08805633688701</v>
      </c>
      <c r="J1086" s="3">
        <v>-353.08805633688701</v>
      </c>
      <c r="K1086" s="3">
        <v>14.007316811721999</v>
      </c>
      <c r="L1086" s="3">
        <v>14.007316811721999</v>
      </c>
      <c r="M1086" s="3">
        <v>14.007316811721999</v>
      </c>
      <c r="N1086" s="3">
        <v>-367.09537314860899</v>
      </c>
      <c r="O1086" s="3">
        <v>-367.09537314860899</v>
      </c>
      <c r="P1086" s="3">
        <v>-367.09537314860899</v>
      </c>
      <c r="Q1086" s="3">
        <v>0</v>
      </c>
      <c r="R1086" s="3">
        <v>0</v>
      </c>
      <c r="S1086" s="3">
        <v>0</v>
      </c>
      <c r="T1086" s="4">
        <v>8187.3439258173803</v>
      </c>
    </row>
    <row r="1087" spans="1:20" x14ac:dyDescent="0.2">
      <c r="A1087" s="3">
        <v>1085</v>
      </c>
      <c r="B1087" s="5">
        <v>43821</v>
      </c>
      <c r="C1087" s="3">
        <v>8543.7896450841508</v>
      </c>
      <c r="D1087" s="4">
        <v>2573.3470128326298</v>
      </c>
      <c r="E1087" s="4">
        <v>13577.9119281691</v>
      </c>
      <c r="F1087" s="3">
        <v>8543.7896450841508</v>
      </c>
      <c r="G1087" s="3">
        <v>8543.7896450841508</v>
      </c>
      <c r="H1087" s="3">
        <v>-284.08138018963501</v>
      </c>
      <c r="I1087" s="3">
        <v>-284.08138018963501</v>
      </c>
      <c r="J1087" s="3">
        <v>-284.08138018963501</v>
      </c>
      <c r="K1087" s="3">
        <v>-10.658086249605301</v>
      </c>
      <c r="L1087" s="3">
        <v>-10.658086249605301</v>
      </c>
      <c r="M1087" s="3">
        <v>-10.658086249605301</v>
      </c>
      <c r="N1087" s="3">
        <v>-273.42329394003002</v>
      </c>
      <c r="O1087" s="3">
        <v>-273.42329394003002</v>
      </c>
      <c r="P1087" s="3">
        <v>-273.42329394003002</v>
      </c>
      <c r="Q1087" s="3">
        <v>0</v>
      </c>
      <c r="R1087" s="3">
        <v>0</v>
      </c>
      <c r="S1087" s="3">
        <v>0</v>
      </c>
      <c r="T1087" s="4">
        <v>8259.7082648945106</v>
      </c>
    </row>
    <row r="1088" spans="1:20" x14ac:dyDescent="0.2">
      <c r="A1088" s="3">
        <v>1086</v>
      </c>
      <c r="B1088" s="5">
        <v>43822</v>
      </c>
      <c r="C1088" s="3">
        <v>8547.1473247953309</v>
      </c>
      <c r="D1088" s="4">
        <v>2974.6444058970201</v>
      </c>
      <c r="E1088" s="4">
        <v>14147.0245449378</v>
      </c>
      <c r="F1088" s="3">
        <v>8547.1473247953309</v>
      </c>
      <c r="G1088" s="3">
        <v>8547.1473247953309</v>
      </c>
      <c r="H1088" s="3">
        <v>-155.29967392766801</v>
      </c>
      <c r="I1088" s="3">
        <v>-155.29967392766801</v>
      </c>
      <c r="J1088" s="3">
        <v>-155.29967392766801</v>
      </c>
      <c r="K1088" s="3">
        <v>18.467935572728798</v>
      </c>
      <c r="L1088" s="3">
        <v>18.467935572728798</v>
      </c>
      <c r="M1088" s="3">
        <v>18.467935572728798</v>
      </c>
      <c r="N1088" s="3">
        <v>-173.76760950039599</v>
      </c>
      <c r="O1088" s="3">
        <v>-173.76760950039599</v>
      </c>
      <c r="P1088" s="3">
        <v>-173.76760950039599</v>
      </c>
      <c r="Q1088" s="3">
        <v>0</v>
      </c>
      <c r="R1088" s="3">
        <v>0</v>
      </c>
      <c r="S1088" s="3">
        <v>0</v>
      </c>
      <c r="T1088" s="4">
        <v>8391.8476508676704</v>
      </c>
    </row>
    <row r="1089" spans="1:20" x14ac:dyDescent="0.2">
      <c r="A1089" s="3">
        <v>1087</v>
      </c>
      <c r="B1089" s="5">
        <v>43823</v>
      </c>
      <c r="C1089" s="3">
        <v>8550.50500450652</v>
      </c>
      <c r="D1089" s="4">
        <v>2303.96949105046</v>
      </c>
      <c r="E1089" s="4">
        <v>13928.8180002069</v>
      </c>
      <c r="F1089" s="3">
        <v>8550.50500450652</v>
      </c>
      <c r="G1089" s="3">
        <v>8550.50500450652</v>
      </c>
      <c r="H1089" s="3">
        <v>-68.400160444653807</v>
      </c>
      <c r="I1089" s="3">
        <v>-68.400160444653807</v>
      </c>
      <c r="J1089" s="3">
        <v>-68.400160444653807</v>
      </c>
      <c r="K1089" s="3">
        <v>2.0541486793022501</v>
      </c>
      <c r="L1089" s="3">
        <v>2.0541486793022501</v>
      </c>
      <c r="M1089" s="3">
        <v>2.0541486793022501</v>
      </c>
      <c r="N1089" s="3">
        <v>-70.454309123956094</v>
      </c>
      <c r="O1089" s="3">
        <v>-70.454309123956094</v>
      </c>
      <c r="P1089" s="3">
        <v>-70.454309123956094</v>
      </c>
      <c r="Q1089" s="3">
        <v>0</v>
      </c>
      <c r="R1089" s="3">
        <v>0</v>
      </c>
      <c r="S1089" s="3">
        <v>0</v>
      </c>
      <c r="T1089" s="4">
        <v>8482.1048440618706</v>
      </c>
    </row>
    <row r="1090" spans="1:20" x14ac:dyDescent="0.2">
      <c r="A1090" s="3">
        <v>1088</v>
      </c>
      <c r="B1090" s="5">
        <v>43824</v>
      </c>
      <c r="C1090" s="3">
        <v>8553.8626842177</v>
      </c>
      <c r="D1090" s="4">
        <v>3263.8548101430201</v>
      </c>
      <c r="E1090" s="4">
        <v>14290.5325543996</v>
      </c>
      <c r="F1090" s="3">
        <v>8553.8626842177</v>
      </c>
      <c r="G1090" s="3">
        <v>8553.8626842177</v>
      </c>
      <c r="H1090" s="3">
        <v>61.304808600532397</v>
      </c>
      <c r="I1090" s="3">
        <v>61.304808600532397</v>
      </c>
      <c r="J1090" s="3">
        <v>61.304808600532397</v>
      </c>
      <c r="K1090" s="3">
        <v>27.2386129789063</v>
      </c>
      <c r="L1090" s="3">
        <v>27.2386129789063</v>
      </c>
      <c r="M1090" s="3">
        <v>27.2386129789063</v>
      </c>
      <c r="N1090" s="3">
        <v>34.0661956216261</v>
      </c>
      <c r="O1090" s="3">
        <v>34.0661956216261</v>
      </c>
      <c r="P1090" s="3">
        <v>34.0661956216261</v>
      </c>
      <c r="Q1090" s="3">
        <v>0</v>
      </c>
      <c r="R1090" s="3">
        <v>0</v>
      </c>
      <c r="S1090" s="3">
        <v>0</v>
      </c>
      <c r="T1090" s="4">
        <v>8615.1674928182292</v>
      </c>
    </row>
    <row r="1091" spans="1:20" x14ac:dyDescent="0.2">
      <c r="A1091" s="3">
        <v>1089</v>
      </c>
      <c r="B1091" s="5">
        <v>43825</v>
      </c>
      <c r="C1091" s="3">
        <v>8557.2203639288891</v>
      </c>
      <c r="D1091" s="4">
        <v>3556.7423140655701</v>
      </c>
      <c r="E1091" s="4">
        <v>14275.7640143483</v>
      </c>
      <c r="F1091" s="3">
        <v>8557.2203639288891</v>
      </c>
      <c r="G1091" s="3">
        <v>8557.2203639288891</v>
      </c>
      <c r="H1091" s="3">
        <v>95.578620276543106</v>
      </c>
      <c r="I1091" s="3">
        <v>95.578620276543106</v>
      </c>
      <c r="J1091" s="3">
        <v>95.578620276543106</v>
      </c>
      <c r="K1091" s="3">
        <v>-41.688686911324297</v>
      </c>
      <c r="L1091" s="3">
        <v>-41.688686911324297</v>
      </c>
      <c r="M1091" s="3">
        <v>-41.688686911324297</v>
      </c>
      <c r="N1091" s="3">
        <v>137.267307187867</v>
      </c>
      <c r="O1091" s="3">
        <v>137.267307187867</v>
      </c>
      <c r="P1091" s="3">
        <v>137.267307187867</v>
      </c>
      <c r="Q1091" s="3">
        <v>0</v>
      </c>
      <c r="R1091" s="3">
        <v>0</v>
      </c>
      <c r="S1091" s="3">
        <v>0</v>
      </c>
      <c r="T1091" s="4">
        <v>8652.7989842054303</v>
      </c>
    </row>
    <row r="1092" spans="1:20" x14ac:dyDescent="0.2">
      <c r="A1092" s="3">
        <v>1090</v>
      </c>
      <c r="B1092" s="5">
        <v>43826</v>
      </c>
      <c r="C1092" s="3">
        <v>8560.5780436400692</v>
      </c>
      <c r="D1092" s="4">
        <v>3170.9214898625</v>
      </c>
      <c r="E1092" s="4">
        <v>14093.263194015501</v>
      </c>
      <c r="F1092" s="3">
        <v>8560.5780436400692</v>
      </c>
      <c r="G1092" s="3">
        <v>8560.5780436400692</v>
      </c>
      <c r="H1092" s="3">
        <v>227.17588089852299</v>
      </c>
      <c r="I1092" s="3">
        <v>227.17588089852299</v>
      </c>
      <c r="J1092" s="3">
        <v>227.17588089852299</v>
      </c>
      <c r="K1092" s="3">
        <v>-9.4212408814727304</v>
      </c>
      <c r="L1092" s="3">
        <v>-9.4212408814727304</v>
      </c>
      <c r="M1092" s="3">
        <v>-9.4212408814727304</v>
      </c>
      <c r="N1092" s="3">
        <v>236.597121779996</v>
      </c>
      <c r="O1092" s="3">
        <v>236.597121779996</v>
      </c>
      <c r="P1092" s="3">
        <v>236.597121779996</v>
      </c>
      <c r="Q1092" s="3">
        <v>0</v>
      </c>
      <c r="R1092" s="3">
        <v>0</v>
      </c>
      <c r="S1092" s="3">
        <v>0</v>
      </c>
      <c r="T1092" s="4">
        <v>8787.7539245385906</v>
      </c>
    </row>
    <row r="1093" spans="1:20" x14ac:dyDescent="0.2">
      <c r="A1093" s="3">
        <v>1091</v>
      </c>
      <c r="B1093" s="5">
        <v>43827</v>
      </c>
      <c r="C1093" s="3">
        <v>8563.9357233512601</v>
      </c>
      <c r="D1093" s="4">
        <v>3505.2774850723999</v>
      </c>
      <c r="E1093" s="4">
        <v>14516.1040238227</v>
      </c>
      <c r="F1093" s="3">
        <v>8563.9357233512601</v>
      </c>
      <c r="G1093" s="3">
        <v>8563.9357233512601</v>
      </c>
      <c r="H1093" s="3">
        <v>343.53813777183001</v>
      </c>
      <c r="I1093" s="3">
        <v>343.53813777183001</v>
      </c>
      <c r="J1093" s="3">
        <v>343.53813777183001</v>
      </c>
      <c r="K1093" s="3">
        <v>14.0073168117784</v>
      </c>
      <c r="L1093" s="3">
        <v>14.0073168117784</v>
      </c>
      <c r="M1093" s="3">
        <v>14.0073168117784</v>
      </c>
      <c r="N1093" s="3">
        <v>329.53082096005102</v>
      </c>
      <c r="O1093" s="3">
        <v>329.53082096005102</v>
      </c>
      <c r="P1093" s="3">
        <v>329.53082096005102</v>
      </c>
      <c r="Q1093" s="3">
        <v>0</v>
      </c>
      <c r="R1093" s="3">
        <v>0</v>
      </c>
      <c r="S1093" s="3">
        <v>0</v>
      </c>
      <c r="T1093" s="4">
        <v>8907.4738611230896</v>
      </c>
    </row>
    <row r="1094" spans="1:20" x14ac:dyDescent="0.2">
      <c r="A1094" s="3">
        <v>1092</v>
      </c>
      <c r="B1094" s="5">
        <v>43828</v>
      </c>
      <c r="C1094" s="3">
        <v>8567.2934030624401</v>
      </c>
      <c r="D1094" s="4">
        <v>3792.1790588337899</v>
      </c>
      <c r="E1094" s="4">
        <v>14034.3100731713</v>
      </c>
      <c r="F1094" s="3">
        <v>8567.2934030624401</v>
      </c>
      <c r="G1094" s="3">
        <v>8567.2934030624401</v>
      </c>
      <c r="H1094" s="3">
        <v>402.96530969385401</v>
      </c>
      <c r="I1094" s="3">
        <v>402.96530969385401</v>
      </c>
      <c r="J1094" s="3">
        <v>402.96530969385401</v>
      </c>
      <c r="K1094" s="3">
        <v>-10.658086249646001</v>
      </c>
      <c r="L1094" s="3">
        <v>-10.658086249646001</v>
      </c>
      <c r="M1094" s="3">
        <v>-10.658086249646001</v>
      </c>
      <c r="N1094" s="3">
        <v>413.62339594349999</v>
      </c>
      <c r="O1094" s="3">
        <v>413.62339594349999</v>
      </c>
      <c r="P1094" s="3">
        <v>413.62339594349999</v>
      </c>
      <c r="Q1094" s="3">
        <v>0</v>
      </c>
      <c r="R1094" s="3">
        <v>0</v>
      </c>
      <c r="S1094" s="3">
        <v>0</v>
      </c>
      <c r="T1094" s="4">
        <v>8970.2587127562892</v>
      </c>
    </row>
    <row r="1095" spans="1:20" x14ac:dyDescent="0.2">
      <c r="A1095" s="3">
        <v>1093</v>
      </c>
      <c r="B1095" s="5">
        <v>43829</v>
      </c>
      <c r="C1095" s="3">
        <v>8570.6510827736201</v>
      </c>
      <c r="D1095" s="4">
        <v>3488.9406862819601</v>
      </c>
      <c r="E1095" s="4">
        <v>14533.6093216386</v>
      </c>
      <c r="F1095" s="3">
        <v>8570.6510827736201</v>
      </c>
      <c r="G1095" s="3">
        <v>8570.6510827736201</v>
      </c>
      <c r="H1095" s="3">
        <v>505.02944165742201</v>
      </c>
      <c r="I1095" s="3">
        <v>505.02944165742201</v>
      </c>
      <c r="J1095" s="3">
        <v>505.02944165742201</v>
      </c>
      <c r="K1095" s="3">
        <v>18.467935572721899</v>
      </c>
      <c r="L1095" s="3">
        <v>18.467935572721899</v>
      </c>
      <c r="M1095" s="3">
        <v>18.467935572721899</v>
      </c>
      <c r="N1095" s="3">
        <v>486.5615060847</v>
      </c>
      <c r="O1095" s="3">
        <v>486.5615060847</v>
      </c>
      <c r="P1095" s="3">
        <v>486.5615060847</v>
      </c>
      <c r="Q1095" s="3">
        <v>0</v>
      </c>
      <c r="R1095" s="3">
        <v>0</v>
      </c>
      <c r="S1095" s="3">
        <v>0</v>
      </c>
      <c r="T1095" s="4">
        <v>9075.6805244310399</v>
      </c>
    </row>
    <row r="1096" spans="1:20" x14ac:dyDescent="0.2">
      <c r="A1096" s="3">
        <v>1094</v>
      </c>
      <c r="B1096" s="5">
        <v>43830</v>
      </c>
      <c r="C1096" s="3">
        <v>8574.0087624848093</v>
      </c>
      <c r="D1096" s="4">
        <v>3524.5154318158002</v>
      </c>
      <c r="E1096" s="4">
        <v>14576.8938824583</v>
      </c>
      <c r="F1096" s="3">
        <v>8574.0087624848093</v>
      </c>
      <c r="G1096" s="3">
        <v>8574.0087624848093</v>
      </c>
      <c r="H1096" s="3">
        <v>548.26743132121601</v>
      </c>
      <c r="I1096" s="3">
        <v>548.26743132121601</v>
      </c>
      <c r="J1096" s="3">
        <v>548.26743132121601</v>
      </c>
      <c r="K1096" s="3">
        <v>2.05414867931953</v>
      </c>
      <c r="L1096" s="3">
        <v>2.05414867931953</v>
      </c>
      <c r="M1096" s="3">
        <v>2.05414867931953</v>
      </c>
      <c r="N1096" s="3">
        <v>546.21328264189697</v>
      </c>
      <c r="O1096" s="3">
        <v>546.21328264189697</v>
      </c>
      <c r="P1096" s="3">
        <v>546.21328264189697</v>
      </c>
      <c r="Q1096" s="3">
        <v>0</v>
      </c>
      <c r="R1096" s="3">
        <v>0</v>
      </c>
      <c r="S1096" s="3">
        <v>0</v>
      </c>
      <c r="T1096" s="4">
        <v>9122.2761938060194</v>
      </c>
    </row>
    <row r="1097" spans="1:20" x14ac:dyDescent="0.2">
      <c r="A1097" s="3">
        <v>1095</v>
      </c>
      <c r="B1097" s="5">
        <v>43831</v>
      </c>
      <c r="C1097" s="3">
        <v>8577.3664421959893</v>
      </c>
      <c r="D1097" s="4">
        <v>3621.9957100604302</v>
      </c>
      <c r="E1097" s="4">
        <v>15181.9142081559</v>
      </c>
      <c r="F1097" s="3">
        <v>8577.3664421959893</v>
      </c>
      <c r="G1097" s="3">
        <v>8577.3664421959893</v>
      </c>
      <c r="H1097" s="3">
        <v>617.91354024185898</v>
      </c>
      <c r="I1097" s="3">
        <v>617.91354024185898</v>
      </c>
      <c r="J1097" s="3">
        <v>617.91354024185898</v>
      </c>
      <c r="K1097" s="3">
        <v>27.2386129788093</v>
      </c>
      <c r="L1097" s="3">
        <v>27.2386129788093</v>
      </c>
      <c r="M1097" s="3">
        <v>27.2386129788093</v>
      </c>
      <c r="N1097" s="3">
        <v>590.67492726304999</v>
      </c>
      <c r="O1097" s="3">
        <v>590.67492726304999</v>
      </c>
      <c r="P1097" s="3">
        <v>590.67492726304999</v>
      </c>
      <c r="Q1097" s="3">
        <v>0</v>
      </c>
      <c r="R1097" s="3">
        <v>0</v>
      </c>
      <c r="S1097" s="3">
        <v>0</v>
      </c>
      <c r="T1097" s="4">
        <v>9195.2799824378508</v>
      </c>
    </row>
    <row r="1098" spans="1:20" x14ac:dyDescent="0.2">
      <c r="A1098" s="3">
        <v>1096</v>
      </c>
      <c r="B1098" s="5">
        <v>43832</v>
      </c>
      <c r="C1098" s="3">
        <v>8580.7241219071693</v>
      </c>
      <c r="D1098" s="4">
        <v>3724.9894823127302</v>
      </c>
      <c r="E1098" s="4">
        <v>15022.6700380929</v>
      </c>
      <c r="F1098" s="3">
        <v>8580.7241219071693</v>
      </c>
      <c r="G1098" s="3">
        <v>8580.7241219071693</v>
      </c>
      <c r="H1098" s="3">
        <v>576.62433399341603</v>
      </c>
      <c r="I1098" s="3">
        <v>576.62433399341603</v>
      </c>
      <c r="J1098" s="3">
        <v>576.62433399341603</v>
      </c>
      <c r="K1098" s="3">
        <v>-41.688686911422899</v>
      </c>
      <c r="L1098" s="3">
        <v>-41.688686911422899</v>
      </c>
      <c r="M1098" s="3">
        <v>-41.688686911422899</v>
      </c>
      <c r="N1098" s="3">
        <v>618.31302090483905</v>
      </c>
      <c r="O1098" s="3">
        <v>618.31302090483905</v>
      </c>
      <c r="P1098" s="3">
        <v>618.31302090483905</v>
      </c>
      <c r="Q1098" s="3">
        <v>0</v>
      </c>
      <c r="R1098" s="3">
        <v>0</v>
      </c>
      <c r="S1098" s="3">
        <v>0</v>
      </c>
      <c r="T1098" s="4">
        <v>9157.3484559005901</v>
      </c>
    </row>
    <row r="1099" spans="1:20" x14ac:dyDescent="0.2">
      <c r="A1099" s="3">
        <v>1097</v>
      </c>
      <c r="B1099" s="5">
        <v>43833</v>
      </c>
      <c r="C1099" s="3">
        <v>8584.0818016183603</v>
      </c>
      <c r="D1099" s="4">
        <v>3821.7761605492301</v>
      </c>
      <c r="E1099" s="4">
        <v>15067.826460349601</v>
      </c>
      <c r="F1099" s="3">
        <v>8584.0818016183603</v>
      </c>
      <c r="G1099" s="3">
        <v>8584.0818016183603</v>
      </c>
      <c r="H1099" s="3">
        <v>618.38031066626104</v>
      </c>
      <c r="I1099" s="3">
        <v>618.38031066626104</v>
      </c>
      <c r="J1099" s="3">
        <v>618.38031066626104</v>
      </c>
      <c r="K1099" s="3">
        <v>-9.4212408816264102</v>
      </c>
      <c r="L1099" s="3">
        <v>-9.4212408816264102</v>
      </c>
      <c r="M1099" s="3">
        <v>-9.4212408816264102</v>
      </c>
      <c r="N1099" s="3">
        <v>627.80155154788702</v>
      </c>
      <c r="O1099" s="3">
        <v>627.80155154788702</v>
      </c>
      <c r="P1099" s="3">
        <v>627.80155154788702</v>
      </c>
      <c r="Q1099" s="3">
        <v>0</v>
      </c>
      <c r="R1099" s="3">
        <v>0</v>
      </c>
      <c r="S1099" s="3">
        <v>0</v>
      </c>
      <c r="T1099" s="4">
        <v>9202.4621122846202</v>
      </c>
    </row>
    <row r="1100" spans="1:20" x14ac:dyDescent="0.2">
      <c r="A1100" s="3">
        <v>1098</v>
      </c>
      <c r="B1100" s="5">
        <v>43834</v>
      </c>
      <c r="C1100" s="3">
        <v>8587.4394813295494</v>
      </c>
      <c r="D1100" s="4">
        <v>3433.72413046574</v>
      </c>
      <c r="E1100" s="4">
        <v>15192.9831143063</v>
      </c>
      <c r="F1100" s="3">
        <v>8587.4394813295494</v>
      </c>
      <c r="G1100" s="3">
        <v>8587.4394813295494</v>
      </c>
      <c r="H1100" s="3">
        <v>632.16010268513503</v>
      </c>
      <c r="I1100" s="3">
        <v>632.16010268513503</v>
      </c>
      <c r="J1100" s="3">
        <v>632.16010268513503</v>
      </c>
      <c r="K1100" s="3">
        <v>14.007316811785801</v>
      </c>
      <c r="L1100" s="3">
        <v>14.007316811785801</v>
      </c>
      <c r="M1100" s="3">
        <v>14.007316811785801</v>
      </c>
      <c r="N1100" s="3">
        <v>618.15278587334899</v>
      </c>
      <c r="O1100" s="3">
        <v>618.15278587334899</v>
      </c>
      <c r="P1100" s="3">
        <v>618.15278587334899</v>
      </c>
      <c r="Q1100" s="3">
        <v>0</v>
      </c>
      <c r="R1100" s="3">
        <v>0</v>
      </c>
      <c r="S1100" s="3">
        <v>0</v>
      </c>
      <c r="T1100" s="4">
        <v>9219.5995840146807</v>
      </c>
    </row>
    <row r="1101" spans="1:20" x14ac:dyDescent="0.2">
      <c r="A1101" s="3">
        <v>1099</v>
      </c>
      <c r="B1101" s="5">
        <v>43835</v>
      </c>
      <c r="C1101" s="3">
        <v>8590.7971610407294</v>
      </c>
      <c r="D1101" s="4">
        <v>3443.8727291079399</v>
      </c>
      <c r="E1101" s="4">
        <v>14306.694948893801</v>
      </c>
      <c r="F1101" s="3">
        <v>8590.7971610407294</v>
      </c>
      <c r="G1101" s="3">
        <v>8590.7971610407294</v>
      </c>
      <c r="H1101" s="3">
        <v>578.083162008572</v>
      </c>
      <c r="I1101" s="3">
        <v>578.083162008572</v>
      </c>
      <c r="J1101" s="3">
        <v>578.083162008572</v>
      </c>
      <c r="K1101" s="3">
        <v>-10.658086249561499</v>
      </c>
      <c r="L1101" s="3">
        <v>-10.658086249561499</v>
      </c>
      <c r="M1101" s="3">
        <v>-10.658086249561499</v>
      </c>
      <c r="N1101" s="3">
        <v>588.74124825813306</v>
      </c>
      <c r="O1101" s="3">
        <v>588.74124825813306</v>
      </c>
      <c r="P1101" s="3">
        <v>588.74124825813306</v>
      </c>
      <c r="Q1101" s="3">
        <v>0</v>
      </c>
      <c r="R1101" s="3">
        <v>0</v>
      </c>
      <c r="S1101" s="3">
        <v>0</v>
      </c>
      <c r="T1101" s="4">
        <v>9168.8803230492995</v>
      </c>
    </row>
    <row r="1102" spans="1:20" x14ac:dyDescent="0.2">
      <c r="A1102" s="3">
        <v>1100</v>
      </c>
      <c r="B1102" s="5">
        <v>43836</v>
      </c>
      <c r="C1102" s="3">
        <v>8594.1548407519094</v>
      </c>
      <c r="D1102" s="4">
        <v>3639.5056338415902</v>
      </c>
      <c r="E1102" s="4">
        <v>14948.3847431371</v>
      </c>
      <c r="F1102" s="3">
        <v>8594.1548407519094</v>
      </c>
      <c r="G1102" s="3">
        <v>8594.1548407519094</v>
      </c>
      <c r="H1102" s="3">
        <v>557.78816218816598</v>
      </c>
      <c r="I1102" s="3">
        <v>557.78816218816598</v>
      </c>
      <c r="J1102" s="3">
        <v>557.78816218816598</v>
      </c>
      <c r="K1102" s="3">
        <v>18.467935572752801</v>
      </c>
      <c r="L1102" s="3">
        <v>18.467935572752801</v>
      </c>
      <c r="M1102" s="3">
        <v>18.467935572752801</v>
      </c>
      <c r="N1102" s="3">
        <v>539.32022661541305</v>
      </c>
      <c r="O1102" s="3">
        <v>539.32022661541305</v>
      </c>
      <c r="P1102" s="3">
        <v>539.32022661541305</v>
      </c>
      <c r="Q1102" s="3">
        <v>0</v>
      </c>
      <c r="R1102" s="3">
        <v>0</v>
      </c>
      <c r="S1102" s="3">
        <v>0</v>
      </c>
      <c r="T1102" s="4">
        <v>9151.9430029400792</v>
      </c>
    </row>
    <row r="1103" spans="1:20" x14ac:dyDescent="0.2">
      <c r="A1103" s="3">
        <v>1101</v>
      </c>
      <c r="B1103" s="5">
        <v>43837</v>
      </c>
      <c r="C1103" s="3">
        <v>8597.5125204631004</v>
      </c>
      <c r="D1103" s="4">
        <v>3370.8692614687302</v>
      </c>
      <c r="E1103" s="4">
        <v>15077.196627147299</v>
      </c>
      <c r="F1103" s="3">
        <v>8597.5125204631004</v>
      </c>
      <c r="G1103" s="3">
        <v>8597.5125204631004</v>
      </c>
      <c r="H1103" s="3">
        <v>472.08454372292101</v>
      </c>
      <c r="I1103" s="3">
        <v>472.08454372292101</v>
      </c>
      <c r="J1103" s="3">
        <v>472.08454372292101</v>
      </c>
      <c r="K1103" s="3">
        <v>2.0541486792878501</v>
      </c>
      <c r="L1103" s="3">
        <v>2.0541486792878501</v>
      </c>
      <c r="M1103" s="3">
        <v>2.0541486792878501</v>
      </c>
      <c r="N1103" s="3">
        <v>470.03039504363301</v>
      </c>
      <c r="O1103" s="3">
        <v>470.03039504363301</v>
      </c>
      <c r="P1103" s="3">
        <v>470.03039504363301</v>
      </c>
      <c r="Q1103" s="3">
        <v>0</v>
      </c>
      <c r="R1103" s="3">
        <v>0</v>
      </c>
      <c r="S1103" s="3">
        <v>0</v>
      </c>
      <c r="T1103" s="4">
        <v>9069.5970641860204</v>
      </c>
    </row>
    <row r="1104" spans="1:20" x14ac:dyDescent="0.2">
      <c r="A1104" s="3">
        <v>1102</v>
      </c>
      <c r="B1104" s="5">
        <v>43838</v>
      </c>
      <c r="C1104" s="3">
        <v>8600.8702001742804</v>
      </c>
      <c r="D1104" s="4">
        <v>3181.6315046800801</v>
      </c>
      <c r="E1104" s="4">
        <v>14472.5310613726</v>
      </c>
      <c r="F1104" s="3">
        <v>8600.8702001742804</v>
      </c>
      <c r="G1104" s="3">
        <v>8600.8702001742804</v>
      </c>
      <c r="H1104" s="3">
        <v>408.638936740384</v>
      </c>
      <c r="I1104" s="3">
        <v>408.638936740384</v>
      </c>
      <c r="J1104" s="3">
        <v>408.638936740384</v>
      </c>
      <c r="K1104" s="3">
        <v>27.238612978824101</v>
      </c>
      <c r="L1104" s="3">
        <v>27.238612978824101</v>
      </c>
      <c r="M1104" s="3">
        <v>27.238612978824101</v>
      </c>
      <c r="N1104" s="3">
        <v>381.40032376156</v>
      </c>
      <c r="O1104" s="3">
        <v>381.40032376156</v>
      </c>
      <c r="P1104" s="3">
        <v>381.40032376156</v>
      </c>
      <c r="Q1104" s="3">
        <v>0</v>
      </c>
      <c r="R1104" s="3">
        <v>0</v>
      </c>
      <c r="S1104" s="3">
        <v>0</v>
      </c>
      <c r="T1104" s="4">
        <v>9009.5091369146594</v>
      </c>
    </row>
    <row r="1105" spans="1:20" x14ac:dyDescent="0.2">
      <c r="A1105" s="3">
        <v>1103</v>
      </c>
      <c r="B1105" s="5">
        <v>43839</v>
      </c>
      <c r="C1105" s="3">
        <v>8604.2278798854695</v>
      </c>
      <c r="D1105" s="4">
        <v>3564.5596766612198</v>
      </c>
      <c r="E1105" s="4">
        <v>14541.5450769536</v>
      </c>
      <c r="F1105" s="3">
        <v>8604.2278798854695</v>
      </c>
      <c r="G1105" s="3">
        <v>8604.2278798854695</v>
      </c>
      <c r="H1105" s="3">
        <v>232.650146104881</v>
      </c>
      <c r="I1105" s="3">
        <v>232.650146104881</v>
      </c>
      <c r="J1105" s="3">
        <v>232.650146104881</v>
      </c>
      <c r="K1105" s="3">
        <v>-41.688686911410002</v>
      </c>
      <c r="L1105" s="3">
        <v>-41.688686911410002</v>
      </c>
      <c r="M1105" s="3">
        <v>-41.688686911410002</v>
      </c>
      <c r="N1105" s="3">
        <v>274.33883301629101</v>
      </c>
      <c r="O1105" s="3">
        <v>274.33883301629101</v>
      </c>
      <c r="P1105" s="3">
        <v>274.33883301629101</v>
      </c>
      <c r="Q1105" s="3">
        <v>0</v>
      </c>
      <c r="R1105" s="3">
        <v>0</v>
      </c>
      <c r="S1105" s="3">
        <v>0</v>
      </c>
      <c r="T1105" s="4">
        <v>8836.8780259903506</v>
      </c>
    </row>
    <row r="1106" spans="1:20" x14ac:dyDescent="0.2">
      <c r="A1106" s="3">
        <v>1104</v>
      </c>
      <c r="B1106" s="5">
        <v>43840</v>
      </c>
      <c r="C1106" s="3">
        <v>8607.5855595966495</v>
      </c>
      <c r="D1106" s="4">
        <v>3368.6080172527199</v>
      </c>
      <c r="E1106" s="4">
        <v>14381.7281992025</v>
      </c>
      <c r="F1106" s="3">
        <v>8607.5855595966495</v>
      </c>
      <c r="G1106" s="3">
        <v>8607.5855595966495</v>
      </c>
      <c r="H1106" s="3">
        <v>140.698094183931</v>
      </c>
      <c r="I1106" s="3">
        <v>140.698094183931</v>
      </c>
      <c r="J1106" s="3">
        <v>140.698094183931</v>
      </c>
      <c r="K1106" s="3">
        <v>-9.4212408816245397</v>
      </c>
      <c r="L1106" s="3">
        <v>-9.4212408816245397</v>
      </c>
      <c r="M1106" s="3">
        <v>-9.4212408816245397</v>
      </c>
      <c r="N1106" s="3">
        <v>150.11933506555599</v>
      </c>
      <c r="O1106" s="3">
        <v>150.11933506555599</v>
      </c>
      <c r="P1106" s="3">
        <v>150.11933506555599</v>
      </c>
      <c r="Q1106" s="3">
        <v>0</v>
      </c>
      <c r="R1106" s="3">
        <v>0</v>
      </c>
      <c r="S1106" s="3">
        <v>0</v>
      </c>
      <c r="T1106" s="4">
        <v>8748.2836537805797</v>
      </c>
    </row>
    <row r="1107" spans="1:20" x14ac:dyDescent="0.2">
      <c r="A1107" s="3">
        <v>1105</v>
      </c>
      <c r="B1107" s="5">
        <v>43841</v>
      </c>
      <c r="C1107" s="3">
        <v>8610.9432393078296</v>
      </c>
      <c r="D1107" s="4">
        <v>2922.8127628652301</v>
      </c>
      <c r="E1107" s="4">
        <v>14364.0301453721</v>
      </c>
      <c r="F1107" s="3">
        <v>8610.9432393078296</v>
      </c>
      <c r="G1107" s="3">
        <v>8610.9432393078296</v>
      </c>
      <c r="H1107" s="3">
        <v>24.363809170943401</v>
      </c>
      <c r="I1107" s="3">
        <v>24.363809170943401</v>
      </c>
      <c r="J1107" s="3">
        <v>24.363809170943401</v>
      </c>
      <c r="K1107" s="3">
        <v>14.007316811675899</v>
      </c>
      <c r="L1107" s="3">
        <v>14.007316811675899</v>
      </c>
      <c r="M1107" s="3">
        <v>14.007316811675899</v>
      </c>
      <c r="N1107" s="3">
        <v>10.3564923592675</v>
      </c>
      <c r="O1107" s="3">
        <v>10.3564923592675</v>
      </c>
      <c r="P1107" s="3">
        <v>10.3564923592675</v>
      </c>
      <c r="Q1107" s="3">
        <v>0</v>
      </c>
      <c r="R1107" s="3">
        <v>0</v>
      </c>
      <c r="S1107" s="3">
        <v>0</v>
      </c>
      <c r="T1107" s="4">
        <v>8635.3070484787804</v>
      </c>
    </row>
    <row r="1108" spans="1:20" x14ac:dyDescent="0.2">
      <c r="A1108" s="3">
        <v>1106</v>
      </c>
      <c r="B1108" s="5">
        <v>43842</v>
      </c>
      <c r="C1108" s="3">
        <v>8614.3009190190205</v>
      </c>
      <c r="D1108" s="4">
        <v>2873.9089296335301</v>
      </c>
      <c r="E1108" s="4">
        <v>14290.944130432499</v>
      </c>
      <c r="F1108" s="3">
        <v>8614.3009190190205</v>
      </c>
      <c r="G1108" s="3">
        <v>8614.3009190190205</v>
      </c>
      <c r="H1108" s="3">
        <v>-153.68238998263899</v>
      </c>
      <c r="I1108" s="3">
        <v>-153.68238998263899</v>
      </c>
      <c r="J1108" s="3">
        <v>-153.68238998263899</v>
      </c>
      <c r="K1108" s="3">
        <v>-10.6580862497272</v>
      </c>
      <c r="L1108" s="3">
        <v>-10.6580862497272</v>
      </c>
      <c r="M1108" s="3">
        <v>-10.6580862497272</v>
      </c>
      <c r="N1108" s="3">
        <v>-143.02430373291199</v>
      </c>
      <c r="O1108" s="3">
        <v>-143.02430373291199</v>
      </c>
      <c r="P1108" s="3">
        <v>-143.02430373291199</v>
      </c>
      <c r="Q1108" s="3">
        <v>0</v>
      </c>
      <c r="R1108" s="3">
        <v>0</v>
      </c>
      <c r="S1108" s="3">
        <v>0</v>
      </c>
      <c r="T1108" s="4">
        <v>8460.6185290363792</v>
      </c>
    </row>
    <row r="1109" spans="1:20" x14ac:dyDescent="0.2">
      <c r="A1109" s="3">
        <v>1107</v>
      </c>
      <c r="B1109" s="5">
        <v>43843</v>
      </c>
      <c r="C1109" s="3">
        <v>8617.6585987302005</v>
      </c>
      <c r="D1109" s="4">
        <v>2830.4311383210202</v>
      </c>
      <c r="E1109" s="4">
        <v>13847.222447616999</v>
      </c>
      <c r="F1109" s="3">
        <v>8617.6585987302005</v>
      </c>
      <c r="G1109" s="3">
        <v>8617.6585987302005</v>
      </c>
      <c r="H1109" s="3">
        <v>-289.356029588252</v>
      </c>
      <c r="I1109" s="3">
        <v>-289.356029588252</v>
      </c>
      <c r="J1109" s="3">
        <v>-289.356029588252</v>
      </c>
      <c r="K1109" s="3">
        <v>18.4679355727082</v>
      </c>
      <c r="L1109" s="3">
        <v>18.4679355727082</v>
      </c>
      <c r="M1109" s="3">
        <v>18.4679355727082</v>
      </c>
      <c r="N1109" s="3">
        <v>-307.82396516095997</v>
      </c>
      <c r="O1109" s="3">
        <v>-307.82396516095997</v>
      </c>
      <c r="P1109" s="3">
        <v>-307.82396516095997</v>
      </c>
      <c r="Q1109" s="3">
        <v>0</v>
      </c>
      <c r="R1109" s="3">
        <v>0</v>
      </c>
      <c r="S1109" s="3">
        <v>0</v>
      </c>
      <c r="T1109" s="4">
        <v>8328.3025691419498</v>
      </c>
    </row>
    <row r="1110" spans="1:20" x14ac:dyDescent="0.2">
      <c r="A1110" s="3">
        <v>1108</v>
      </c>
      <c r="B1110" s="5">
        <v>43844</v>
      </c>
      <c r="C1110" s="3">
        <v>8621.0162784413897</v>
      </c>
      <c r="D1110" s="4">
        <v>2405.0282947768801</v>
      </c>
      <c r="E1110" s="4">
        <v>14023.8970895844</v>
      </c>
      <c r="F1110" s="3">
        <v>8621.0162784413897</v>
      </c>
      <c r="G1110" s="3">
        <v>8621.0162784413897</v>
      </c>
      <c r="H1110" s="3">
        <v>-479.558285114618</v>
      </c>
      <c r="I1110" s="3">
        <v>-479.558285114618</v>
      </c>
      <c r="J1110" s="3">
        <v>-479.558285114618</v>
      </c>
      <c r="K1110" s="3">
        <v>2.0541486792833998</v>
      </c>
      <c r="L1110" s="3">
        <v>2.0541486792833998</v>
      </c>
      <c r="M1110" s="3">
        <v>2.0541486792833998</v>
      </c>
      <c r="N1110" s="3">
        <v>-481.612433793901</v>
      </c>
      <c r="O1110" s="3">
        <v>-481.612433793901</v>
      </c>
      <c r="P1110" s="3">
        <v>-481.612433793901</v>
      </c>
      <c r="Q1110" s="3">
        <v>0</v>
      </c>
      <c r="R1110" s="3">
        <v>0</v>
      </c>
      <c r="S1110" s="3">
        <v>0</v>
      </c>
      <c r="T1110" s="4">
        <v>8141.4579933267696</v>
      </c>
    </row>
    <row r="1111" spans="1:20" x14ac:dyDescent="0.2">
      <c r="A1111" s="3">
        <v>1109</v>
      </c>
      <c r="B1111" s="5">
        <v>43845</v>
      </c>
      <c r="C1111" s="3">
        <v>8624.3739581525697</v>
      </c>
      <c r="D1111" s="4">
        <v>2538.5625450955999</v>
      </c>
      <c r="E1111" s="4">
        <v>13466.0149272454</v>
      </c>
      <c r="F1111" s="3">
        <v>8624.3739581525697</v>
      </c>
      <c r="G1111" s="3">
        <v>8624.3739581525697</v>
      </c>
      <c r="H1111" s="3">
        <v>-634.53754422851205</v>
      </c>
      <c r="I1111" s="3">
        <v>-634.53754422851205</v>
      </c>
      <c r="J1111" s="3">
        <v>-634.53754422851205</v>
      </c>
      <c r="K1111" s="3">
        <v>27.238612978939301</v>
      </c>
      <c r="L1111" s="3">
        <v>27.238612978939301</v>
      </c>
      <c r="M1111" s="3">
        <v>27.238612978939301</v>
      </c>
      <c r="N1111" s="3">
        <v>-661.77615720745098</v>
      </c>
      <c r="O1111" s="3">
        <v>-661.77615720745098</v>
      </c>
      <c r="P1111" s="3">
        <v>-661.77615720745098</v>
      </c>
      <c r="Q1111" s="3">
        <v>0</v>
      </c>
      <c r="R1111" s="3">
        <v>0</v>
      </c>
      <c r="S1111" s="3">
        <v>0</v>
      </c>
      <c r="T1111" s="4">
        <v>7989.8364139240603</v>
      </c>
    </row>
    <row r="1112" spans="1:20" x14ac:dyDescent="0.2">
      <c r="A1112" s="3">
        <v>1110</v>
      </c>
      <c r="B1112" s="5">
        <v>43846</v>
      </c>
      <c r="C1112" s="3">
        <v>8627.7316378637497</v>
      </c>
      <c r="D1112" s="4">
        <v>1971.63898311398</v>
      </c>
      <c r="E1112" s="4">
        <v>13180.0283688197</v>
      </c>
      <c r="F1112" s="3">
        <v>8627.7316378637497</v>
      </c>
      <c r="G1112" s="3">
        <v>8627.7316378637497</v>
      </c>
      <c r="H1112" s="3">
        <v>-887.25794943498897</v>
      </c>
      <c r="I1112" s="3">
        <v>-887.25794943498897</v>
      </c>
      <c r="J1112" s="3">
        <v>-887.25794943498897</v>
      </c>
      <c r="K1112" s="3">
        <v>-41.688686911396999</v>
      </c>
      <c r="L1112" s="3">
        <v>-41.688686911396999</v>
      </c>
      <c r="M1112" s="3">
        <v>-41.688686911396999</v>
      </c>
      <c r="N1112" s="3">
        <v>-845.56926252359199</v>
      </c>
      <c r="O1112" s="3">
        <v>-845.56926252359199</v>
      </c>
      <c r="P1112" s="3">
        <v>-845.56926252359199</v>
      </c>
      <c r="Q1112" s="3">
        <v>0</v>
      </c>
      <c r="R1112" s="3">
        <v>0</v>
      </c>
      <c r="S1112" s="3">
        <v>0</v>
      </c>
      <c r="T1112" s="4">
        <v>7740.4736884287604</v>
      </c>
    </row>
    <row r="1113" spans="1:20" x14ac:dyDescent="0.2">
      <c r="A1113" s="3">
        <v>1111</v>
      </c>
      <c r="B1113" s="5">
        <v>43847</v>
      </c>
      <c r="C1113" s="3">
        <v>8631.0893175749407</v>
      </c>
      <c r="D1113" s="4">
        <v>2013.68177698153</v>
      </c>
      <c r="E1113" s="4">
        <v>13029.009121081401</v>
      </c>
      <c r="F1113" s="3">
        <v>8631.0893175749407</v>
      </c>
      <c r="G1113" s="3">
        <v>8631.0893175749407</v>
      </c>
      <c r="H1113" s="3">
        <v>-1039.5885371812101</v>
      </c>
      <c r="I1113" s="3">
        <v>-1039.5885371812101</v>
      </c>
      <c r="J1113" s="3">
        <v>-1039.5885371812101</v>
      </c>
      <c r="K1113" s="3">
        <v>-9.4212408816331195</v>
      </c>
      <c r="L1113" s="3">
        <v>-9.4212408816331195</v>
      </c>
      <c r="M1113" s="3">
        <v>-9.4212408816331195</v>
      </c>
      <c r="N1113" s="3">
        <v>-1030.1672962995699</v>
      </c>
      <c r="O1113" s="3">
        <v>-1030.1672962995699</v>
      </c>
      <c r="P1113" s="3">
        <v>-1030.1672962995699</v>
      </c>
      <c r="Q1113" s="3">
        <v>0</v>
      </c>
      <c r="R1113" s="3">
        <v>0</v>
      </c>
      <c r="S1113" s="3">
        <v>0</v>
      </c>
      <c r="T1113" s="4">
        <v>7591.5007803937297</v>
      </c>
    </row>
    <row r="1114" spans="1:20" x14ac:dyDescent="0.2">
      <c r="A1114" s="3">
        <v>1112</v>
      </c>
      <c r="B1114" s="5">
        <v>43848</v>
      </c>
      <c r="C1114" s="3">
        <v>8634.4469972861207</v>
      </c>
      <c r="D1114" s="4">
        <v>1787.0852027742401</v>
      </c>
      <c r="E1114" s="4">
        <v>12274.2074296475</v>
      </c>
      <c r="F1114" s="3">
        <v>8634.4469972861207</v>
      </c>
      <c r="G1114" s="3">
        <v>8634.4469972861207</v>
      </c>
      <c r="H1114" s="3">
        <v>-1198.7150276914699</v>
      </c>
      <c r="I1114" s="3">
        <v>-1198.7150276914699</v>
      </c>
      <c r="J1114" s="3">
        <v>-1198.7150276914699</v>
      </c>
      <c r="K1114" s="3">
        <v>14.0073168118659</v>
      </c>
      <c r="L1114" s="3">
        <v>14.0073168118659</v>
      </c>
      <c r="M1114" s="3">
        <v>14.0073168118659</v>
      </c>
      <c r="N1114" s="3">
        <v>-1212.7223445033301</v>
      </c>
      <c r="O1114" s="3">
        <v>-1212.7223445033301</v>
      </c>
      <c r="P1114" s="3">
        <v>-1212.7223445033301</v>
      </c>
      <c r="Q1114" s="3">
        <v>0</v>
      </c>
      <c r="R1114" s="3">
        <v>0</v>
      </c>
      <c r="S1114" s="3">
        <v>0</v>
      </c>
      <c r="T1114" s="4">
        <v>7435.7319695946499</v>
      </c>
    </row>
    <row r="1115" spans="1:20" x14ac:dyDescent="0.2">
      <c r="A1115" s="3">
        <v>1113</v>
      </c>
      <c r="B1115" s="5">
        <v>43849</v>
      </c>
      <c r="C1115" s="3">
        <v>8637.8046769973098</v>
      </c>
      <c r="D1115" s="4">
        <v>1568.10324143292</v>
      </c>
      <c r="E1115" s="4">
        <v>12872.179404750201</v>
      </c>
      <c r="F1115" s="3">
        <v>8637.8046769973098</v>
      </c>
      <c r="G1115" s="3">
        <v>8637.8046769973098</v>
      </c>
      <c r="H1115" s="3">
        <v>-1401.07640705978</v>
      </c>
      <c r="I1115" s="3">
        <v>-1401.07640705978</v>
      </c>
      <c r="J1115" s="3">
        <v>-1401.07640705978</v>
      </c>
      <c r="K1115" s="3">
        <v>-10.6580862496428</v>
      </c>
      <c r="L1115" s="3">
        <v>-10.6580862496428</v>
      </c>
      <c r="M1115" s="3">
        <v>-10.6580862496428</v>
      </c>
      <c r="N1115" s="3">
        <v>-1390.4183208101299</v>
      </c>
      <c r="O1115" s="3">
        <v>-1390.4183208101299</v>
      </c>
      <c r="P1115" s="3">
        <v>-1390.4183208101299</v>
      </c>
      <c r="Q1115" s="3">
        <v>0</v>
      </c>
      <c r="R1115" s="3">
        <v>0</v>
      </c>
      <c r="S1115" s="3">
        <v>0</v>
      </c>
      <c r="T1115" s="4">
        <v>7236.7282699375201</v>
      </c>
    </row>
    <row r="1116" spans="1:20" x14ac:dyDescent="0.2">
      <c r="A1116" s="3">
        <v>1114</v>
      </c>
      <c r="B1116" s="5">
        <v>43850</v>
      </c>
      <c r="C1116" s="3">
        <v>8641.1623567084898</v>
      </c>
      <c r="D1116" s="4">
        <v>1752.6572827580401</v>
      </c>
      <c r="E1116" s="4">
        <v>12315.529579469699</v>
      </c>
      <c r="F1116" s="3">
        <v>8641.1623567084898</v>
      </c>
      <c r="G1116" s="3">
        <v>8641.1623567084898</v>
      </c>
      <c r="H1116" s="3">
        <v>-1542.05727863742</v>
      </c>
      <c r="I1116" s="3">
        <v>-1542.05727863742</v>
      </c>
      <c r="J1116" s="3">
        <v>-1542.05727863742</v>
      </c>
      <c r="K1116" s="3">
        <v>18.4679355728145</v>
      </c>
      <c r="L1116" s="3">
        <v>18.4679355728145</v>
      </c>
      <c r="M1116" s="3">
        <v>18.4679355728145</v>
      </c>
      <c r="N1116" s="3">
        <v>-1560.5252142102399</v>
      </c>
      <c r="O1116" s="3">
        <v>-1560.5252142102399</v>
      </c>
      <c r="P1116" s="3">
        <v>-1560.5252142102399</v>
      </c>
      <c r="Q1116" s="3">
        <v>0</v>
      </c>
      <c r="R1116" s="3">
        <v>0</v>
      </c>
      <c r="S1116" s="3">
        <v>0</v>
      </c>
      <c r="T1116" s="4">
        <v>7099.1050780710602</v>
      </c>
    </row>
    <row r="1117" spans="1:20" x14ac:dyDescent="0.2">
      <c r="A1117" s="3">
        <v>1115</v>
      </c>
      <c r="B1117" s="5">
        <v>43851</v>
      </c>
      <c r="C1117" s="3">
        <v>8644.5200364196808</v>
      </c>
      <c r="D1117" s="4">
        <v>1414.3287091593299</v>
      </c>
      <c r="E1117" s="4">
        <v>12726.1241609934</v>
      </c>
      <c r="F1117" s="3">
        <v>8644.5200364196808</v>
      </c>
      <c r="G1117" s="3">
        <v>8644.5200364196808</v>
      </c>
      <c r="H1117" s="3">
        <v>-1718.39696943119</v>
      </c>
      <c r="I1117" s="3">
        <v>-1718.39696943119</v>
      </c>
      <c r="J1117" s="3">
        <v>-1718.39696943119</v>
      </c>
      <c r="K1117" s="3">
        <v>2.0541486793006798</v>
      </c>
      <c r="L1117" s="3">
        <v>2.0541486793006798</v>
      </c>
      <c r="M1117" s="3">
        <v>2.0541486793006798</v>
      </c>
      <c r="N1117" s="3">
        <v>-1720.4511181104899</v>
      </c>
      <c r="O1117" s="3">
        <v>-1720.4511181104899</v>
      </c>
      <c r="P1117" s="3">
        <v>-1720.4511181104899</v>
      </c>
      <c r="Q1117" s="3">
        <v>0</v>
      </c>
      <c r="R1117" s="3">
        <v>0</v>
      </c>
      <c r="S1117" s="3">
        <v>0</v>
      </c>
      <c r="T1117" s="4">
        <v>6926.1230669884799</v>
      </c>
    </row>
    <row r="1118" spans="1:20" x14ac:dyDescent="0.2">
      <c r="A1118" s="3">
        <v>1116</v>
      </c>
      <c r="B1118" s="5">
        <v>43852</v>
      </c>
      <c r="C1118" s="3">
        <v>8647.8777161308608</v>
      </c>
      <c r="D1118" s="4">
        <v>666.68317297547105</v>
      </c>
      <c r="E1118" s="4">
        <v>12136.3300416247</v>
      </c>
      <c r="F1118" s="3">
        <v>8647.8777161308608</v>
      </c>
      <c r="G1118" s="3">
        <v>8647.8777161308608</v>
      </c>
      <c r="H1118" s="3">
        <v>-1840.55230873358</v>
      </c>
      <c r="I1118" s="3">
        <v>-1840.55230873358</v>
      </c>
      <c r="J1118" s="3">
        <v>-1840.55230873358</v>
      </c>
      <c r="K1118" s="3">
        <v>27.238612978954102</v>
      </c>
      <c r="L1118" s="3">
        <v>27.238612978954102</v>
      </c>
      <c r="M1118" s="3">
        <v>27.238612978954102</v>
      </c>
      <c r="N1118" s="3">
        <v>-1867.79092171253</v>
      </c>
      <c r="O1118" s="3">
        <v>-1867.79092171253</v>
      </c>
      <c r="P1118" s="3">
        <v>-1867.79092171253</v>
      </c>
      <c r="Q1118" s="3">
        <v>0</v>
      </c>
      <c r="R1118" s="3">
        <v>0</v>
      </c>
      <c r="S1118" s="3">
        <v>0</v>
      </c>
      <c r="T1118" s="4">
        <v>6807.3254073972803</v>
      </c>
    </row>
    <row r="1119" spans="1:20" x14ac:dyDescent="0.2">
      <c r="A1119" s="3">
        <v>1117</v>
      </c>
      <c r="B1119" s="5">
        <v>43853</v>
      </c>
      <c r="C1119" s="3">
        <v>8651.2353958420408</v>
      </c>
      <c r="D1119" s="4">
        <v>1022.23396195768</v>
      </c>
      <c r="E1119" s="4">
        <v>12585.8259019905</v>
      </c>
      <c r="F1119" s="3">
        <v>8651.2353958420408</v>
      </c>
      <c r="G1119" s="3">
        <v>8651.2353958420408</v>
      </c>
      <c r="H1119" s="3">
        <v>-2042.05931591788</v>
      </c>
      <c r="I1119" s="3">
        <v>-2042.05931591788</v>
      </c>
      <c r="J1119" s="3">
        <v>-2042.05931591788</v>
      </c>
      <c r="K1119" s="3">
        <v>-41.688686911384103</v>
      </c>
      <c r="L1119" s="3">
        <v>-41.688686911384103</v>
      </c>
      <c r="M1119" s="3">
        <v>-41.688686911384103</v>
      </c>
      <c r="N1119" s="3">
        <v>-2000.3706290064899</v>
      </c>
      <c r="O1119" s="3">
        <v>-2000.3706290064899</v>
      </c>
      <c r="P1119" s="3">
        <v>-2000.3706290064899</v>
      </c>
      <c r="Q1119" s="3">
        <v>0</v>
      </c>
      <c r="R1119" s="3">
        <v>0</v>
      </c>
      <c r="S1119" s="3">
        <v>0</v>
      </c>
      <c r="T1119" s="4">
        <v>6609.1760799241601</v>
      </c>
    </row>
    <row r="1120" spans="1:20" x14ac:dyDescent="0.2">
      <c r="A1120" s="3">
        <v>1118</v>
      </c>
      <c r="B1120" s="5">
        <v>43854</v>
      </c>
      <c r="C1120" s="3">
        <v>8654.5930755532299</v>
      </c>
      <c r="D1120" s="4">
        <v>576.56954484593302</v>
      </c>
      <c r="E1120" s="4">
        <v>12060.788276929199</v>
      </c>
      <c r="F1120" s="3">
        <v>8654.5930755532299</v>
      </c>
      <c r="G1120" s="3">
        <v>8654.5930755532299</v>
      </c>
      <c r="H1120" s="3">
        <v>-2125.7076197840202</v>
      </c>
      <c r="I1120" s="3">
        <v>-2125.7076197840202</v>
      </c>
      <c r="J1120" s="3">
        <v>-2125.7076197840202</v>
      </c>
      <c r="K1120" s="3">
        <v>-9.4212408814965993</v>
      </c>
      <c r="L1120" s="3">
        <v>-9.4212408814965993</v>
      </c>
      <c r="M1120" s="3">
        <v>-9.4212408814965993</v>
      </c>
      <c r="N1120" s="3">
        <v>-2116.28637890253</v>
      </c>
      <c r="O1120" s="3">
        <v>-2116.28637890253</v>
      </c>
      <c r="P1120" s="3">
        <v>-2116.28637890253</v>
      </c>
      <c r="Q1120" s="3">
        <v>0</v>
      </c>
      <c r="R1120" s="3">
        <v>0</v>
      </c>
      <c r="S1120" s="3">
        <v>0</v>
      </c>
      <c r="T1120" s="4">
        <v>6528.8854557692002</v>
      </c>
    </row>
    <row r="1121" spans="1:20" x14ac:dyDescent="0.2">
      <c r="A1121" s="3">
        <v>1119</v>
      </c>
      <c r="B1121" s="5">
        <v>43855</v>
      </c>
      <c r="C1121" s="3">
        <v>8657.95075526441</v>
      </c>
      <c r="D1121" s="4">
        <v>1005.15836336695</v>
      </c>
      <c r="E1121" s="4">
        <v>12096.7225144513</v>
      </c>
      <c r="F1121" s="3">
        <v>8657.95075526441</v>
      </c>
      <c r="G1121" s="3">
        <v>8657.95075526441</v>
      </c>
      <c r="H1121" s="3">
        <v>-2199.9300523280699</v>
      </c>
      <c r="I1121" s="3">
        <v>-2199.9300523280699</v>
      </c>
      <c r="J1121" s="3">
        <v>-2199.9300523280699</v>
      </c>
      <c r="K1121" s="3">
        <v>14.0073168117561</v>
      </c>
      <c r="L1121" s="3">
        <v>14.0073168117561</v>
      </c>
      <c r="M1121" s="3">
        <v>14.0073168117561</v>
      </c>
      <c r="N1121" s="3">
        <v>-2213.93736913982</v>
      </c>
      <c r="O1121" s="3">
        <v>-2213.93736913982</v>
      </c>
      <c r="P1121" s="3">
        <v>-2213.93736913982</v>
      </c>
      <c r="Q1121" s="3">
        <v>0</v>
      </c>
      <c r="R1121" s="3">
        <v>0</v>
      </c>
      <c r="S1121" s="3">
        <v>0</v>
      </c>
      <c r="T1121" s="4">
        <v>6458.0207029363401</v>
      </c>
    </row>
    <row r="1122" spans="1:20" x14ac:dyDescent="0.2">
      <c r="A1122" s="3">
        <v>1120</v>
      </c>
      <c r="B1122" s="5">
        <v>43856</v>
      </c>
      <c r="C1122" s="3">
        <v>8661.30843497559</v>
      </c>
      <c r="D1122" s="4">
        <v>657.69712980459894</v>
      </c>
      <c r="E1122" s="4">
        <v>11731.8126712129</v>
      </c>
      <c r="F1122" s="3">
        <v>8661.30843497559</v>
      </c>
      <c r="G1122" s="3">
        <v>8661.30843497559</v>
      </c>
      <c r="H1122" s="3">
        <v>-2302.71011961761</v>
      </c>
      <c r="I1122" s="3">
        <v>-2302.71011961761</v>
      </c>
      <c r="J1122" s="3">
        <v>-2302.71011961761</v>
      </c>
      <c r="K1122" s="3">
        <v>-10.658086249616399</v>
      </c>
      <c r="L1122" s="3">
        <v>-10.658086249616399</v>
      </c>
      <c r="M1122" s="3">
        <v>-10.658086249616399</v>
      </c>
      <c r="N1122" s="3">
        <v>-2292.0520333679901</v>
      </c>
      <c r="O1122" s="3">
        <v>-2292.0520333679901</v>
      </c>
      <c r="P1122" s="3">
        <v>-2292.0520333679901</v>
      </c>
      <c r="Q1122" s="3">
        <v>0</v>
      </c>
      <c r="R1122" s="3">
        <v>0</v>
      </c>
      <c r="S1122" s="3">
        <v>0</v>
      </c>
      <c r="T1122" s="4">
        <v>6358.59831535798</v>
      </c>
    </row>
    <row r="1123" spans="1:20" x14ac:dyDescent="0.2">
      <c r="A1123" s="3">
        <v>1121</v>
      </c>
      <c r="B1123" s="5">
        <v>43857</v>
      </c>
      <c r="C1123" s="3">
        <v>8664.6661146867791</v>
      </c>
      <c r="D1123" s="4">
        <v>391.38799149021997</v>
      </c>
      <c r="E1123" s="4">
        <v>12140.470700124401</v>
      </c>
      <c r="F1123" s="3">
        <v>8664.6661146867791</v>
      </c>
      <c r="G1123" s="3">
        <v>8664.6661146867791</v>
      </c>
      <c r="H1123" s="3">
        <v>-2331.23904593723</v>
      </c>
      <c r="I1123" s="3">
        <v>-2331.23904593723</v>
      </c>
      <c r="J1123" s="3">
        <v>-2331.23904593723</v>
      </c>
      <c r="K1123" s="3">
        <v>18.467935572769999</v>
      </c>
      <c r="L1123" s="3">
        <v>18.467935572769999</v>
      </c>
      <c r="M1123" s="3">
        <v>18.467935572769999</v>
      </c>
      <c r="N1123" s="3">
        <v>-2349.7069815099999</v>
      </c>
      <c r="O1123" s="3">
        <v>-2349.7069815099999</v>
      </c>
      <c r="P1123" s="3">
        <v>-2349.7069815099999</v>
      </c>
      <c r="Q1123" s="3">
        <v>0</v>
      </c>
      <c r="R1123" s="3">
        <v>0</v>
      </c>
      <c r="S1123" s="3">
        <v>0</v>
      </c>
      <c r="T1123" s="4">
        <v>6333.42706874954</v>
      </c>
    </row>
    <row r="1124" spans="1:20" x14ac:dyDescent="0.2">
      <c r="A1124" s="3">
        <v>1122</v>
      </c>
      <c r="B1124" s="5">
        <v>43858</v>
      </c>
      <c r="C1124" s="3">
        <v>8668.0237943979701</v>
      </c>
      <c r="D1124" s="4">
        <v>1014.86747824931</v>
      </c>
      <c r="E1124" s="4">
        <v>11783.203084503801</v>
      </c>
      <c r="F1124" s="3">
        <v>8668.0237943979701</v>
      </c>
      <c r="G1124" s="3">
        <v>8668.0237943979701</v>
      </c>
      <c r="H1124" s="3">
        <v>-2384.2842355384601</v>
      </c>
      <c r="I1124" s="3">
        <v>-2384.2842355384601</v>
      </c>
      <c r="J1124" s="3">
        <v>-2384.2842355384601</v>
      </c>
      <c r="K1124" s="3">
        <v>2.0541486793071</v>
      </c>
      <c r="L1124" s="3">
        <v>2.0541486793071</v>
      </c>
      <c r="M1124" s="3">
        <v>2.0541486793071</v>
      </c>
      <c r="N1124" s="3">
        <v>-2386.33838421777</v>
      </c>
      <c r="O1124" s="3">
        <v>-2386.33838421777</v>
      </c>
      <c r="P1124" s="3">
        <v>-2386.33838421777</v>
      </c>
      <c r="Q1124" s="3">
        <v>0</v>
      </c>
      <c r="R1124" s="3">
        <v>0</v>
      </c>
      <c r="S1124" s="3">
        <v>0</v>
      </c>
      <c r="T1124" s="4">
        <v>6283.7395588595</v>
      </c>
    </row>
    <row r="1125" spans="1:20" x14ac:dyDescent="0.2">
      <c r="A1125" s="3">
        <v>1123</v>
      </c>
      <c r="B1125" s="5">
        <v>43859</v>
      </c>
      <c r="C1125" s="3">
        <v>8671.3814741091501</v>
      </c>
      <c r="D1125" s="4">
        <v>965.32910431819505</v>
      </c>
      <c r="E1125" s="4">
        <v>12137.0964372912</v>
      </c>
      <c r="F1125" s="3">
        <v>8671.3814741091501</v>
      </c>
      <c r="G1125" s="3">
        <v>8671.3814741091501</v>
      </c>
      <c r="H1125" s="3">
        <v>-2374.5070457268598</v>
      </c>
      <c r="I1125" s="3">
        <v>-2374.5070457268598</v>
      </c>
      <c r="J1125" s="3">
        <v>-2374.5070457268598</v>
      </c>
      <c r="K1125" s="3">
        <v>27.238612978857098</v>
      </c>
      <c r="L1125" s="3">
        <v>27.238612978857098</v>
      </c>
      <c r="M1125" s="3">
        <v>27.238612978857098</v>
      </c>
      <c r="N1125" s="3">
        <v>-2401.74565870572</v>
      </c>
      <c r="O1125" s="3">
        <v>-2401.74565870572</v>
      </c>
      <c r="P1125" s="3">
        <v>-2401.74565870572</v>
      </c>
      <c r="Q1125" s="3">
        <v>0</v>
      </c>
      <c r="R1125" s="3">
        <v>0</v>
      </c>
      <c r="S1125" s="3">
        <v>0</v>
      </c>
      <c r="T1125" s="4">
        <v>6296.8744283822798</v>
      </c>
    </row>
    <row r="1126" spans="1:20" x14ac:dyDescent="0.2">
      <c r="A1126" s="3">
        <v>1124</v>
      </c>
      <c r="B1126" s="5">
        <v>43860</v>
      </c>
      <c r="C1126" s="3">
        <v>8674.7391538203301</v>
      </c>
      <c r="D1126" s="4">
        <v>712.21594692376902</v>
      </c>
      <c r="E1126" s="4">
        <v>12236.7713931412</v>
      </c>
      <c r="F1126" s="3">
        <v>8674.7391538203301</v>
      </c>
      <c r="G1126" s="3">
        <v>8674.7391538203301</v>
      </c>
      <c r="H1126" s="3">
        <v>-2437.7761781184499</v>
      </c>
      <c r="I1126" s="3">
        <v>-2437.7761781184499</v>
      </c>
      <c r="J1126" s="3">
        <v>-2437.7761781184499</v>
      </c>
      <c r="K1126" s="3">
        <v>-41.688686911482698</v>
      </c>
      <c r="L1126" s="3">
        <v>-41.688686911482698</v>
      </c>
      <c r="M1126" s="3">
        <v>-41.688686911482698</v>
      </c>
      <c r="N1126" s="3">
        <v>-2396.0874912069698</v>
      </c>
      <c r="O1126" s="3">
        <v>-2396.0874912069698</v>
      </c>
      <c r="P1126" s="3">
        <v>-2396.0874912069698</v>
      </c>
      <c r="Q1126" s="3">
        <v>0</v>
      </c>
      <c r="R1126" s="3">
        <v>0</v>
      </c>
      <c r="S1126" s="3">
        <v>0</v>
      </c>
      <c r="T1126" s="4">
        <v>6236.9629757018702</v>
      </c>
    </row>
    <row r="1127" spans="1:20" x14ac:dyDescent="0.2">
      <c r="A1127" s="3">
        <v>1125</v>
      </c>
      <c r="B1127" s="5">
        <v>43861</v>
      </c>
      <c r="C1127" s="3">
        <v>8678.0968335315192</v>
      </c>
      <c r="D1127" s="4">
        <v>554.16544484592305</v>
      </c>
      <c r="E1127" s="4">
        <v>11713.750094303099</v>
      </c>
      <c r="F1127" s="3">
        <v>8678.0968335315192</v>
      </c>
      <c r="G1127" s="3">
        <v>8678.0968335315192</v>
      </c>
      <c r="H1127" s="3">
        <v>-2379.2916472930601</v>
      </c>
      <c r="I1127" s="3">
        <v>-2379.2916472930601</v>
      </c>
      <c r="J1127" s="3">
        <v>-2379.2916472930601</v>
      </c>
      <c r="K1127" s="3">
        <v>-9.4212408817849305</v>
      </c>
      <c r="L1127" s="3">
        <v>-9.4212408817849305</v>
      </c>
      <c r="M1127" s="3">
        <v>-9.4212408817849305</v>
      </c>
      <c r="N1127" s="3">
        <v>-2369.8704064112699</v>
      </c>
      <c r="O1127" s="3">
        <v>-2369.8704064112699</v>
      </c>
      <c r="P1127" s="3">
        <v>-2369.8704064112699</v>
      </c>
      <c r="Q1127" s="3">
        <v>0</v>
      </c>
      <c r="R1127" s="3">
        <v>0</v>
      </c>
      <c r="S1127" s="3">
        <v>0</v>
      </c>
      <c r="T1127" s="4">
        <v>6298.80518623846</v>
      </c>
    </row>
    <row r="1128" spans="1:20" x14ac:dyDescent="0.2">
      <c r="A1128" s="3">
        <v>1126</v>
      </c>
      <c r="B1128" s="5">
        <v>43862</v>
      </c>
      <c r="C1128" s="3">
        <v>8681.4545132426992</v>
      </c>
      <c r="D1128" s="4">
        <v>683.06155129018703</v>
      </c>
      <c r="E1128" s="4">
        <v>12070.1908734104</v>
      </c>
      <c r="F1128" s="3">
        <v>8681.4545132426992</v>
      </c>
      <c r="G1128" s="3">
        <v>8681.4545132426992</v>
      </c>
      <c r="H1128" s="3">
        <v>-2309.9229455472</v>
      </c>
      <c r="I1128" s="3">
        <v>-2309.9229455472</v>
      </c>
      <c r="J1128" s="3">
        <v>-2309.9229455472</v>
      </c>
      <c r="K1128" s="3">
        <v>14.0073168116462</v>
      </c>
      <c r="L1128" s="3">
        <v>14.0073168116462</v>
      </c>
      <c r="M1128" s="3">
        <v>14.0073168116462</v>
      </c>
      <c r="N1128" s="3">
        <v>-2323.9302623588501</v>
      </c>
      <c r="O1128" s="3">
        <v>-2323.9302623588501</v>
      </c>
      <c r="P1128" s="3">
        <v>-2323.9302623588501</v>
      </c>
      <c r="Q1128" s="3">
        <v>0</v>
      </c>
      <c r="R1128" s="3">
        <v>0</v>
      </c>
      <c r="S1128" s="3">
        <v>0</v>
      </c>
      <c r="T1128" s="4">
        <v>6371.5315676954997</v>
      </c>
    </row>
    <row r="1129" spans="1:20" x14ac:dyDescent="0.2">
      <c r="A1129" s="3">
        <v>1127</v>
      </c>
      <c r="B1129" s="5">
        <v>43863</v>
      </c>
      <c r="C1129" s="3">
        <v>8684.8121929538902</v>
      </c>
      <c r="D1129" s="4">
        <v>884.65447896092496</v>
      </c>
      <c r="E1129" s="4">
        <v>11883.4425098723</v>
      </c>
      <c r="F1129" s="3">
        <v>8684.8121929538902</v>
      </c>
      <c r="G1129" s="3">
        <v>8684.8121929538902</v>
      </c>
      <c r="H1129" s="3">
        <v>-2270.06529261387</v>
      </c>
      <c r="I1129" s="3">
        <v>-2270.06529261387</v>
      </c>
      <c r="J1129" s="3">
        <v>-2270.06529261387</v>
      </c>
      <c r="K1129" s="3">
        <v>-10.658086249657099</v>
      </c>
      <c r="L1129" s="3">
        <v>-10.658086249657099</v>
      </c>
      <c r="M1129" s="3">
        <v>-10.658086249657099</v>
      </c>
      <c r="N1129" s="3">
        <v>-2259.4072063642202</v>
      </c>
      <c r="O1129" s="3">
        <v>-2259.4072063642202</v>
      </c>
      <c r="P1129" s="3">
        <v>-2259.4072063642202</v>
      </c>
      <c r="Q1129" s="3">
        <v>0</v>
      </c>
      <c r="R1129" s="3">
        <v>0</v>
      </c>
      <c r="S1129" s="3">
        <v>0</v>
      </c>
      <c r="T1129" s="4">
        <v>6414.7469003400101</v>
      </c>
    </row>
    <row r="1130" spans="1:20" x14ac:dyDescent="0.2">
      <c r="A1130" s="3">
        <v>1128</v>
      </c>
      <c r="B1130" s="5">
        <v>43864</v>
      </c>
      <c r="C1130" s="3">
        <v>8688.1698726650702</v>
      </c>
      <c r="D1130" s="4">
        <v>1063.0244337747799</v>
      </c>
      <c r="E1130" s="4">
        <v>11932.8658694471</v>
      </c>
      <c r="F1130" s="3">
        <v>8688.1698726650702</v>
      </c>
      <c r="G1130" s="3">
        <v>8688.1698726650702</v>
      </c>
      <c r="H1130" s="3">
        <v>-2159.2468344090398</v>
      </c>
      <c r="I1130" s="3">
        <v>-2159.2468344090398</v>
      </c>
      <c r="J1130" s="3">
        <v>-2159.2468344090398</v>
      </c>
      <c r="K1130" s="3">
        <v>18.467935572725398</v>
      </c>
      <c r="L1130" s="3">
        <v>18.467935572725398</v>
      </c>
      <c r="M1130" s="3">
        <v>18.467935572725398</v>
      </c>
      <c r="N1130" s="3">
        <v>-2177.7147699817601</v>
      </c>
      <c r="O1130" s="3">
        <v>-2177.7147699817601</v>
      </c>
      <c r="P1130" s="3">
        <v>-2177.7147699817601</v>
      </c>
      <c r="Q1130" s="3">
        <v>0</v>
      </c>
      <c r="R1130" s="3">
        <v>0</v>
      </c>
      <c r="S1130" s="3">
        <v>0</v>
      </c>
      <c r="T1130" s="4">
        <v>6528.9230382560299</v>
      </c>
    </row>
    <row r="1131" spans="1:20" x14ac:dyDescent="0.2">
      <c r="A1131" s="3">
        <v>1129</v>
      </c>
      <c r="B1131" s="5">
        <v>43865</v>
      </c>
      <c r="C1131" s="3">
        <v>8691.5275523762593</v>
      </c>
      <c r="D1131" s="4">
        <v>687.90084043048296</v>
      </c>
      <c r="E1131" s="4">
        <v>12399.7382358335</v>
      </c>
      <c r="F1131" s="3">
        <v>8691.5275523762593</v>
      </c>
      <c r="G1131" s="3">
        <v>8691.5275523762593</v>
      </c>
      <c r="H1131" s="3">
        <v>-2078.4497568452002</v>
      </c>
      <c r="I1131" s="3">
        <v>-2078.4497568452002</v>
      </c>
      <c r="J1131" s="3">
        <v>-2078.4497568452002</v>
      </c>
      <c r="K1131" s="3">
        <v>2.0541486793135202</v>
      </c>
      <c r="L1131" s="3">
        <v>2.0541486793135202</v>
      </c>
      <c r="M1131" s="3">
        <v>2.0541486793135202</v>
      </c>
      <c r="N1131" s="3">
        <v>-2080.5039055245202</v>
      </c>
      <c r="O1131" s="3">
        <v>-2080.5039055245202</v>
      </c>
      <c r="P1131" s="3">
        <v>-2080.5039055245202</v>
      </c>
      <c r="Q1131" s="3">
        <v>0</v>
      </c>
      <c r="R1131" s="3">
        <v>0</v>
      </c>
      <c r="S1131" s="3">
        <v>0</v>
      </c>
      <c r="T1131" s="4">
        <v>6613.0777955310496</v>
      </c>
    </row>
    <row r="1132" spans="1:20" x14ac:dyDescent="0.2">
      <c r="A1132" s="3">
        <v>1130</v>
      </c>
      <c r="B1132" s="5">
        <v>43866</v>
      </c>
      <c r="C1132" s="3">
        <v>8694.8852320874394</v>
      </c>
      <c r="D1132" s="4">
        <v>963.68638379631705</v>
      </c>
      <c r="E1132" s="4">
        <v>12422.340895772</v>
      </c>
      <c r="F1132" s="3">
        <v>8694.8852320874394</v>
      </c>
      <c r="G1132" s="3">
        <v>8694.8852320874394</v>
      </c>
      <c r="H1132" s="3">
        <v>-1942.38425743025</v>
      </c>
      <c r="I1132" s="3">
        <v>-1942.38425743025</v>
      </c>
      <c r="J1132" s="3">
        <v>-1942.38425743025</v>
      </c>
      <c r="K1132" s="3">
        <v>27.238612978871899</v>
      </c>
      <c r="L1132" s="3">
        <v>27.238612978871899</v>
      </c>
      <c r="M1132" s="3">
        <v>27.238612978871899</v>
      </c>
      <c r="N1132" s="3">
        <v>-1969.62287040912</v>
      </c>
      <c r="O1132" s="3">
        <v>-1969.62287040912</v>
      </c>
      <c r="P1132" s="3">
        <v>-1969.62287040912</v>
      </c>
      <c r="Q1132" s="3">
        <v>0</v>
      </c>
      <c r="R1132" s="3">
        <v>0</v>
      </c>
      <c r="S1132" s="3">
        <v>0</v>
      </c>
      <c r="T1132" s="4">
        <v>6752.5009746571905</v>
      </c>
    </row>
    <row r="1133" spans="1:20" x14ac:dyDescent="0.2">
      <c r="A1133" s="3">
        <v>1131</v>
      </c>
      <c r="B1133" s="5">
        <v>43867</v>
      </c>
      <c r="C1133" s="3">
        <v>8698.2429117986194</v>
      </c>
      <c r="D1133" s="4">
        <v>1635.67378351256</v>
      </c>
      <c r="E1133" s="4">
        <v>12625.9762432028</v>
      </c>
      <c r="F1133" s="3">
        <v>8698.2429117986194</v>
      </c>
      <c r="G1133" s="3">
        <v>8698.2429117986194</v>
      </c>
      <c r="H1133" s="3">
        <v>-1888.76263329382</v>
      </c>
      <c r="I1133" s="3">
        <v>-1888.76263329382</v>
      </c>
      <c r="J1133" s="3">
        <v>-1888.76263329382</v>
      </c>
      <c r="K1133" s="3">
        <v>-41.688686911289601</v>
      </c>
      <c r="L1133" s="3">
        <v>-41.688686911289601</v>
      </c>
      <c r="M1133" s="3">
        <v>-41.688686911289601</v>
      </c>
      <c r="N1133" s="3">
        <v>-1847.07394638253</v>
      </c>
      <c r="O1133" s="3">
        <v>-1847.07394638253</v>
      </c>
      <c r="P1133" s="3">
        <v>-1847.07394638253</v>
      </c>
      <c r="Q1133" s="3">
        <v>0</v>
      </c>
      <c r="R1133" s="3">
        <v>0</v>
      </c>
      <c r="S1133" s="3">
        <v>0</v>
      </c>
      <c r="T1133" s="4">
        <v>6809.4802785047996</v>
      </c>
    </row>
    <row r="1134" spans="1:20" x14ac:dyDescent="0.2">
      <c r="A1134" s="3">
        <v>1132</v>
      </c>
      <c r="B1134" s="5">
        <v>43868</v>
      </c>
      <c r="C1134" s="3">
        <v>8701.6005915098103</v>
      </c>
      <c r="D1134" s="4">
        <v>1604.21191333447</v>
      </c>
      <c r="E1134" s="4">
        <v>12601.4097288803</v>
      </c>
      <c r="F1134" s="3">
        <v>8701.6005915098103</v>
      </c>
      <c r="G1134" s="3">
        <v>8701.6005915098103</v>
      </c>
      <c r="H1134" s="3">
        <v>-1724.38927768699</v>
      </c>
      <c r="I1134" s="3">
        <v>-1724.38927768699</v>
      </c>
      <c r="J1134" s="3">
        <v>-1724.38927768699</v>
      </c>
      <c r="K1134" s="3">
        <v>-9.4212408816484192</v>
      </c>
      <c r="L1134" s="3">
        <v>-9.4212408816484192</v>
      </c>
      <c r="M1134" s="3">
        <v>-9.4212408816484192</v>
      </c>
      <c r="N1134" s="3">
        <v>-1714.96803680535</v>
      </c>
      <c r="O1134" s="3">
        <v>-1714.96803680535</v>
      </c>
      <c r="P1134" s="3">
        <v>-1714.96803680535</v>
      </c>
      <c r="Q1134" s="3">
        <v>0</v>
      </c>
      <c r="R1134" s="3">
        <v>0</v>
      </c>
      <c r="S1134" s="3">
        <v>0</v>
      </c>
      <c r="T1134" s="4">
        <v>6977.2113138228096</v>
      </c>
    </row>
    <row r="1135" spans="1:20" x14ac:dyDescent="0.2">
      <c r="A1135" s="3">
        <v>1133</v>
      </c>
      <c r="B1135" s="5">
        <v>43869</v>
      </c>
      <c r="C1135" s="3">
        <v>8704.9582712209904</v>
      </c>
      <c r="D1135" s="4">
        <v>1602.7295747179601</v>
      </c>
      <c r="E1135" s="4">
        <v>12762.241741726501</v>
      </c>
      <c r="F1135" s="3">
        <v>8704.9582712209904</v>
      </c>
      <c r="G1135" s="3">
        <v>8704.9582712209904</v>
      </c>
      <c r="H1135" s="3">
        <v>-1561.47089880817</v>
      </c>
      <c r="I1135" s="3">
        <v>-1561.47089880817</v>
      </c>
      <c r="J1135" s="3">
        <v>-1561.47089880817</v>
      </c>
      <c r="K1135" s="3">
        <v>14.007316811836199</v>
      </c>
      <c r="L1135" s="3">
        <v>14.007316811836199</v>
      </c>
      <c r="M1135" s="3">
        <v>14.007316811836199</v>
      </c>
      <c r="N1135" s="3">
        <v>-1575.4782156199999</v>
      </c>
      <c r="O1135" s="3">
        <v>-1575.4782156199999</v>
      </c>
      <c r="P1135" s="3">
        <v>-1575.4782156199999</v>
      </c>
      <c r="Q1135" s="3">
        <v>0</v>
      </c>
      <c r="R1135" s="3">
        <v>0</v>
      </c>
      <c r="S1135" s="3">
        <v>0</v>
      </c>
      <c r="T1135" s="4">
        <v>7143.4873724128202</v>
      </c>
    </row>
    <row r="1136" spans="1:20" x14ac:dyDescent="0.2">
      <c r="A1136" s="3">
        <v>1134</v>
      </c>
      <c r="B1136" s="5">
        <v>43870</v>
      </c>
      <c r="C1136" s="3">
        <v>8708.3159509321795</v>
      </c>
      <c r="D1136" s="4">
        <v>1862.52618198702</v>
      </c>
      <c r="E1136" s="4">
        <v>13012.9645947177</v>
      </c>
      <c r="F1136" s="3">
        <v>8708.3159509321795</v>
      </c>
      <c r="G1136" s="3">
        <v>8708.3159509321795</v>
      </c>
      <c r="H1136" s="3">
        <v>-1441.45139223002</v>
      </c>
      <c r="I1136" s="3">
        <v>-1441.45139223002</v>
      </c>
      <c r="J1136" s="3">
        <v>-1441.45139223002</v>
      </c>
      <c r="K1136" s="3">
        <v>-10.6580862496977</v>
      </c>
      <c r="L1136" s="3">
        <v>-10.6580862496977</v>
      </c>
      <c r="M1136" s="3">
        <v>-10.6580862496977</v>
      </c>
      <c r="N1136" s="3">
        <v>-1430.7933059803199</v>
      </c>
      <c r="O1136" s="3">
        <v>-1430.7933059803199</v>
      </c>
      <c r="P1136" s="3">
        <v>-1430.7933059803199</v>
      </c>
      <c r="Q1136" s="3">
        <v>0</v>
      </c>
      <c r="R1136" s="3">
        <v>0</v>
      </c>
      <c r="S1136" s="3">
        <v>0</v>
      </c>
      <c r="T1136" s="4">
        <v>7266.8645587021501</v>
      </c>
    </row>
    <row r="1137" spans="1:20" x14ac:dyDescent="0.2">
      <c r="A1137" s="3">
        <v>1135</v>
      </c>
      <c r="B1137" s="5">
        <v>43871</v>
      </c>
      <c r="C1137" s="3">
        <v>8711.6736306433595</v>
      </c>
      <c r="D1137" s="4">
        <v>1994.5938504998901</v>
      </c>
      <c r="E1137" s="4">
        <v>12648.2172885173</v>
      </c>
      <c r="F1137" s="3">
        <v>8711.6736306433595</v>
      </c>
      <c r="G1137" s="3">
        <v>8711.6736306433595</v>
      </c>
      <c r="H1137" s="3">
        <v>-1264.6046095039701</v>
      </c>
      <c r="I1137" s="3">
        <v>-1264.6046095039701</v>
      </c>
      <c r="J1137" s="3">
        <v>-1264.6046095039701</v>
      </c>
      <c r="K1137" s="3">
        <v>18.467935572680801</v>
      </c>
      <c r="L1137" s="3">
        <v>18.467935572680801</v>
      </c>
      <c r="M1137" s="3">
        <v>18.467935572680801</v>
      </c>
      <c r="N1137" s="3">
        <v>-1283.0725450766499</v>
      </c>
      <c r="O1137" s="3">
        <v>-1283.0725450766499</v>
      </c>
      <c r="P1137" s="3">
        <v>-1283.0725450766499</v>
      </c>
      <c r="Q1137" s="3">
        <v>0</v>
      </c>
      <c r="R1137" s="3">
        <v>0</v>
      </c>
      <c r="S1137" s="3">
        <v>0</v>
      </c>
      <c r="T1137" s="4">
        <v>7447.0690211393803</v>
      </c>
    </row>
    <row r="1138" spans="1:20" x14ac:dyDescent="0.2">
      <c r="A1138" s="3">
        <v>1136</v>
      </c>
      <c r="B1138" s="5">
        <v>43872</v>
      </c>
      <c r="C1138" s="3">
        <v>8715.0313103545395</v>
      </c>
      <c r="D1138" s="4">
        <v>1931.8987479577199</v>
      </c>
      <c r="E1138" s="4">
        <v>13170.827324416699</v>
      </c>
      <c r="F1138" s="3">
        <v>8715.0313103545395</v>
      </c>
      <c r="G1138" s="3">
        <v>8715.0313103545395</v>
      </c>
      <c r="H1138" s="3">
        <v>-1132.34819661049</v>
      </c>
      <c r="I1138" s="3">
        <v>-1132.34819661049</v>
      </c>
      <c r="J1138" s="3">
        <v>-1132.34819661049</v>
      </c>
      <c r="K1138" s="3">
        <v>2.0541486792709698</v>
      </c>
      <c r="L1138" s="3">
        <v>2.0541486792709698</v>
      </c>
      <c r="M1138" s="3">
        <v>2.0541486792709698</v>
      </c>
      <c r="N1138" s="3">
        <v>-1134.40234528976</v>
      </c>
      <c r="O1138" s="3">
        <v>-1134.40234528976</v>
      </c>
      <c r="P1138" s="3">
        <v>-1134.40234528976</v>
      </c>
      <c r="Q1138" s="3">
        <v>0</v>
      </c>
      <c r="R1138" s="3">
        <v>0</v>
      </c>
      <c r="S1138" s="3">
        <v>0</v>
      </c>
      <c r="T1138" s="4">
        <v>7582.6831137440504</v>
      </c>
    </row>
    <row r="1139" spans="1:20" x14ac:dyDescent="0.2">
      <c r="A1139" s="3">
        <v>1137</v>
      </c>
      <c r="B1139" s="5">
        <v>43873</v>
      </c>
      <c r="C1139" s="3">
        <v>8718.3889900657305</v>
      </c>
      <c r="D1139" s="4">
        <v>2238.1860329924102</v>
      </c>
      <c r="E1139" s="4">
        <v>13203.354882472</v>
      </c>
      <c r="F1139" s="3">
        <v>8718.3889900657305</v>
      </c>
      <c r="G1139" s="3">
        <v>8718.3889900657305</v>
      </c>
      <c r="H1139" s="3">
        <v>-959.51747899557597</v>
      </c>
      <c r="I1139" s="3">
        <v>-959.51747899557597</v>
      </c>
      <c r="J1139" s="3">
        <v>-959.51747899557597</v>
      </c>
      <c r="K1139" s="3">
        <v>27.2386129788867</v>
      </c>
      <c r="L1139" s="3">
        <v>27.2386129788867</v>
      </c>
      <c r="M1139" s="3">
        <v>27.2386129788867</v>
      </c>
      <c r="N1139" s="3">
        <v>-986.75609197446204</v>
      </c>
      <c r="O1139" s="3">
        <v>-986.75609197446204</v>
      </c>
      <c r="P1139" s="3">
        <v>-986.75609197446204</v>
      </c>
      <c r="Q1139" s="3">
        <v>0</v>
      </c>
      <c r="R1139" s="3">
        <v>0</v>
      </c>
      <c r="S1139" s="3">
        <v>0</v>
      </c>
      <c r="T1139" s="4">
        <v>7758.8715110701496</v>
      </c>
    </row>
    <row r="1140" spans="1:20" x14ac:dyDescent="0.2">
      <c r="A1140" s="3">
        <v>1138</v>
      </c>
      <c r="B1140" s="5">
        <v>43874</v>
      </c>
      <c r="C1140" s="3">
        <v>8721.7466697769105</v>
      </c>
      <c r="D1140" s="4">
        <v>2433.8696830220201</v>
      </c>
      <c r="E1140" s="4">
        <v>13344.4859133268</v>
      </c>
      <c r="F1140" s="3">
        <v>8721.7466697769105</v>
      </c>
      <c r="G1140" s="3">
        <v>8721.7466697769105</v>
      </c>
      <c r="H1140" s="3">
        <v>-883.64651387602703</v>
      </c>
      <c r="I1140" s="3">
        <v>-883.64651387602703</v>
      </c>
      <c r="J1140" s="3">
        <v>-883.64651387602703</v>
      </c>
      <c r="K1140" s="3">
        <v>-41.688686911388203</v>
      </c>
      <c r="L1140" s="3">
        <v>-41.688686911388203</v>
      </c>
      <c r="M1140" s="3">
        <v>-41.688686911388203</v>
      </c>
      <c r="N1140" s="3">
        <v>-841.95782696463903</v>
      </c>
      <c r="O1140" s="3">
        <v>-841.95782696463903</v>
      </c>
      <c r="P1140" s="3">
        <v>-841.95782696463903</v>
      </c>
      <c r="Q1140" s="3">
        <v>0</v>
      </c>
      <c r="R1140" s="3">
        <v>0</v>
      </c>
      <c r="S1140" s="3">
        <v>0</v>
      </c>
      <c r="T1140" s="4">
        <v>7838.1001559008801</v>
      </c>
    </row>
    <row r="1141" spans="1:20" x14ac:dyDescent="0.2">
      <c r="A1141" s="3">
        <v>1139</v>
      </c>
      <c r="B1141" s="5">
        <v>43875</v>
      </c>
      <c r="C1141" s="3">
        <v>8725.1043494880996</v>
      </c>
      <c r="D1141" s="4">
        <v>2557.3361187362998</v>
      </c>
      <c r="E1141" s="4">
        <v>13419.014466359</v>
      </c>
      <c r="F1141" s="3">
        <v>8725.1043494880996</v>
      </c>
      <c r="G1141" s="3">
        <v>8725.1043494880996</v>
      </c>
      <c r="H1141" s="3">
        <v>-711.07179769569404</v>
      </c>
      <c r="I1141" s="3">
        <v>-711.07179769569404</v>
      </c>
      <c r="J1141" s="3">
        <v>-711.07179769569404</v>
      </c>
      <c r="K1141" s="3">
        <v>-9.4212408816569901</v>
      </c>
      <c r="L1141" s="3">
        <v>-9.4212408816569901</v>
      </c>
      <c r="M1141" s="3">
        <v>-9.4212408816569901</v>
      </c>
      <c r="N1141" s="3">
        <v>-701.65055681403601</v>
      </c>
      <c r="O1141" s="3">
        <v>-701.65055681403601</v>
      </c>
      <c r="P1141" s="3">
        <v>-701.65055681403601</v>
      </c>
      <c r="Q1141" s="3">
        <v>0</v>
      </c>
      <c r="R1141" s="3">
        <v>0</v>
      </c>
      <c r="S1141" s="3">
        <v>0</v>
      </c>
      <c r="T1141" s="4">
        <v>8014.0325517924002</v>
      </c>
    </row>
    <row r="1142" spans="1:20" x14ac:dyDescent="0.2">
      <c r="A1142" s="3">
        <v>1140</v>
      </c>
      <c r="B1142" s="5">
        <v>43876</v>
      </c>
      <c r="C1142" s="3">
        <v>8728.4620291992796</v>
      </c>
      <c r="D1142" s="4">
        <v>2849.82065904093</v>
      </c>
      <c r="E1142" s="4">
        <v>13901.821742202101</v>
      </c>
      <c r="F1142" s="3">
        <v>8728.4620291992796</v>
      </c>
      <c r="G1142" s="3">
        <v>8728.4620291992796</v>
      </c>
      <c r="H1142" s="3">
        <v>-553.262482079297</v>
      </c>
      <c r="I1142" s="3">
        <v>-553.262482079297</v>
      </c>
      <c r="J1142" s="3">
        <v>-553.262482079297</v>
      </c>
      <c r="K1142" s="3">
        <v>14.007316811726399</v>
      </c>
      <c r="L1142" s="3">
        <v>14.007316811726399</v>
      </c>
      <c r="M1142" s="3">
        <v>14.007316811726399</v>
      </c>
      <c r="N1142" s="3">
        <v>-567.26979889102302</v>
      </c>
      <c r="O1142" s="3">
        <v>-567.26979889102302</v>
      </c>
      <c r="P1142" s="3">
        <v>-567.26979889102302</v>
      </c>
      <c r="Q1142" s="3">
        <v>0</v>
      </c>
      <c r="R1142" s="3">
        <v>0</v>
      </c>
      <c r="S1142" s="3">
        <v>0</v>
      </c>
      <c r="T1142" s="4">
        <v>8175.1995471199798</v>
      </c>
    </row>
    <row r="1143" spans="1:20" x14ac:dyDescent="0.2">
      <c r="A1143" s="3">
        <v>1141</v>
      </c>
      <c r="B1143" s="5">
        <v>43877</v>
      </c>
      <c r="C1143" s="3">
        <v>8731.8197089104706</v>
      </c>
      <c r="D1143" s="4">
        <v>2880.8132281010899</v>
      </c>
      <c r="E1143" s="4">
        <v>13745.1138774219</v>
      </c>
      <c r="F1143" s="3">
        <v>8731.8197089104706</v>
      </c>
      <c r="G1143" s="3">
        <v>8731.8197089104706</v>
      </c>
      <c r="H1143" s="3">
        <v>-450.68092623592401</v>
      </c>
      <c r="I1143" s="3">
        <v>-450.68092623592401</v>
      </c>
      <c r="J1143" s="3">
        <v>-450.68092623592401</v>
      </c>
      <c r="K1143" s="3">
        <v>-10.6580862496133</v>
      </c>
      <c r="L1143" s="3">
        <v>-10.6580862496133</v>
      </c>
      <c r="M1143" s="3">
        <v>-10.6580862496133</v>
      </c>
      <c r="N1143" s="3">
        <v>-440.022839986311</v>
      </c>
      <c r="O1143" s="3">
        <v>-440.022839986311</v>
      </c>
      <c r="P1143" s="3">
        <v>-440.022839986311</v>
      </c>
      <c r="Q1143" s="3">
        <v>0</v>
      </c>
      <c r="R1143" s="3">
        <v>0</v>
      </c>
      <c r="S1143" s="3">
        <v>0</v>
      </c>
      <c r="T1143" s="4">
        <v>8281.1387826745395</v>
      </c>
    </row>
    <row r="1144" spans="1:20" x14ac:dyDescent="0.2">
      <c r="A1144" s="3">
        <v>1142</v>
      </c>
      <c r="B1144" s="5">
        <v>43878</v>
      </c>
      <c r="C1144" s="3">
        <v>8735.1773886216506</v>
      </c>
      <c r="D1144" s="4">
        <v>2554.26917820372</v>
      </c>
      <c r="E1144" s="4">
        <v>14054.431489988599</v>
      </c>
      <c r="F1144" s="3">
        <v>8735.1773886216506</v>
      </c>
      <c r="G1144" s="3">
        <v>8735.1773886216506</v>
      </c>
      <c r="H1144" s="3">
        <v>-302.40609916749798</v>
      </c>
      <c r="I1144" s="3">
        <v>-302.40609916749798</v>
      </c>
      <c r="J1144" s="3">
        <v>-302.40609916749798</v>
      </c>
      <c r="K1144" s="3">
        <v>18.467935572787098</v>
      </c>
      <c r="L1144" s="3">
        <v>18.467935572787098</v>
      </c>
      <c r="M1144" s="3">
        <v>18.467935572787098</v>
      </c>
      <c r="N1144" s="3">
        <v>-320.87403474028503</v>
      </c>
      <c r="O1144" s="3">
        <v>-320.87403474028503</v>
      </c>
      <c r="P1144" s="3">
        <v>-320.87403474028503</v>
      </c>
      <c r="Q1144" s="3">
        <v>0</v>
      </c>
      <c r="R1144" s="3">
        <v>0</v>
      </c>
      <c r="S1144" s="3">
        <v>0</v>
      </c>
      <c r="T1144" s="4">
        <v>8432.7712894541492</v>
      </c>
    </row>
    <row r="1145" spans="1:20" x14ac:dyDescent="0.2">
      <c r="A1145" s="3">
        <v>1143</v>
      </c>
      <c r="B1145" s="5">
        <v>43879</v>
      </c>
      <c r="C1145" s="3">
        <v>8738.5350683328306</v>
      </c>
      <c r="D1145" s="4">
        <v>2949.8039496148899</v>
      </c>
      <c r="E1145" s="4">
        <v>14348.487551579699</v>
      </c>
      <c r="F1145" s="3">
        <v>8738.5350683328306</v>
      </c>
      <c r="G1145" s="3">
        <v>8738.5350683328306</v>
      </c>
      <c r="H1145" s="3">
        <v>-208.482169956723</v>
      </c>
      <c r="I1145" s="3">
        <v>-208.482169956723</v>
      </c>
      <c r="J1145" s="3">
        <v>-208.482169956723</v>
      </c>
      <c r="K1145" s="3">
        <v>2.0541486792882599</v>
      </c>
      <c r="L1145" s="3">
        <v>2.0541486792882599</v>
      </c>
      <c r="M1145" s="3">
        <v>2.0541486792882599</v>
      </c>
      <c r="N1145" s="3">
        <v>-210.536318636011</v>
      </c>
      <c r="O1145" s="3">
        <v>-210.536318636011</v>
      </c>
      <c r="P1145" s="3">
        <v>-210.536318636011</v>
      </c>
      <c r="Q1145" s="3">
        <v>0</v>
      </c>
      <c r="R1145" s="3">
        <v>0</v>
      </c>
      <c r="S1145" s="3">
        <v>0</v>
      </c>
      <c r="T1145" s="4">
        <v>8530.0528983761105</v>
      </c>
    </row>
    <row r="1146" spans="1:20" x14ac:dyDescent="0.2">
      <c r="A1146" s="3">
        <v>1144</v>
      </c>
      <c r="B1146" s="5">
        <v>43880</v>
      </c>
      <c r="C1146" s="3">
        <v>8741.8927480440198</v>
      </c>
      <c r="D1146" s="4">
        <v>3505.6668335998002</v>
      </c>
      <c r="E1146" s="4">
        <v>13913.762670455701</v>
      </c>
      <c r="F1146" s="3">
        <v>8741.8927480440198</v>
      </c>
      <c r="G1146" s="3">
        <v>8741.8927480440198</v>
      </c>
      <c r="H1146" s="3">
        <v>-82.230343468601305</v>
      </c>
      <c r="I1146" s="3">
        <v>-82.230343468601305</v>
      </c>
      <c r="J1146" s="3">
        <v>-82.230343468601305</v>
      </c>
      <c r="K1146" s="3">
        <v>27.2386129787897</v>
      </c>
      <c r="L1146" s="3">
        <v>27.2386129787897</v>
      </c>
      <c r="M1146" s="3">
        <v>27.2386129787897</v>
      </c>
      <c r="N1146" s="3">
        <v>-109.46895644739099</v>
      </c>
      <c r="O1146" s="3">
        <v>-109.46895644739099</v>
      </c>
      <c r="P1146" s="3">
        <v>-109.46895644739099</v>
      </c>
      <c r="Q1146" s="3">
        <v>0</v>
      </c>
      <c r="R1146" s="3">
        <v>0</v>
      </c>
      <c r="S1146" s="3">
        <v>0</v>
      </c>
      <c r="T1146" s="4">
        <v>8659.6624045754197</v>
      </c>
    </row>
    <row r="1147" spans="1:20" x14ac:dyDescent="0.2">
      <c r="A1147" s="3">
        <v>1145</v>
      </c>
      <c r="B1147" s="5">
        <v>43881</v>
      </c>
      <c r="C1147" s="3">
        <v>8745.2504277551998</v>
      </c>
      <c r="D1147" s="4">
        <v>3395.6954902085199</v>
      </c>
      <c r="E1147" s="4">
        <v>14310.4147043016</v>
      </c>
      <c r="F1147" s="3">
        <v>8745.2504277551998</v>
      </c>
      <c r="G1147" s="3">
        <v>8745.2504277551998</v>
      </c>
      <c r="H1147" s="3">
        <v>-59.5700825223403</v>
      </c>
      <c r="I1147" s="3">
        <v>-59.5700825223403</v>
      </c>
      <c r="J1147" s="3">
        <v>-59.5700825223403</v>
      </c>
      <c r="K1147" s="3">
        <v>-41.688686911375299</v>
      </c>
      <c r="L1147" s="3">
        <v>-41.688686911375299</v>
      </c>
      <c r="M1147" s="3">
        <v>-41.688686911375299</v>
      </c>
      <c r="N1147" s="3">
        <v>-17.881395610964901</v>
      </c>
      <c r="O1147" s="3">
        <v>-17.881395610964901</v>
      </c>
      <c r="P1147" s="3">
        <v>-17.881395610964901</v>
      </c>
      <c r="Q1147" s="3">
        <v>0</v>
      </c>
      <c r="R1147" s="3">
        <v>0</v>
      </c>
      <c r="S1147" s="3">
        <v>0</v>
      </c>
      <c r="T1147" s="4">
        <v>8685.6803452328604</v>
      </c>
    </row>
    <row r="1148" spans="1:20" x14ac:dyDescent="0.2">
      <c r="A1148" s="3">
        <v>1146</v>
      </c>
      <c r="B1148" s="5">
        <v>43882</v>
      </c>
      <c r="C1148" s="3">
        <v>8748.6103819242508</v>
      </c>
      <c r="D1148" s="4">
        <v>3328.84885515119</v>
      </c>
      <c r="E1148" s="4">
        <v>14025.788008252001</v>
      </c>
      <c r="F1148" s="3">
        <v>8748.6103819242508</v>
      </c>
      <c r="G1148" s="3">
        <v>8748.6103819242508</v>
      </c>
      <c r="H1148" s="3">
        <v>54.8358103468642</v>
      </c>
      <c r="I1148" s="3">
        <v>54.8358103468642</v>
      </c>
      <c r="J1148" s="3">
        <v>54.8358103468642</v>
      </c>
      <c r="K1148" s="3">
        <v>-9.4212408816655806</v>
      </c>
      <c r="L1148" s="3">
        <v>-9.4212408816655806</v>
      </c>
      <c r="M1148" s="3">
        <v>-9.4212408816655806</v>
      </c>
      <c r="N1148" s="3">
        <v>64.257051228529804</v>
      </c>
      <c r="O1148" s="3">
        <v>64.257051228529804</v>
      </c>
      <c r="P1148" s="3">
        <v>64.257051228529804</v>
      </c>
      <c r="Q1148" s="3">
        <v>0</v>
      </c>
      <c r="R1148" s="3">
        <v>0</v>
      </c>
      <c r="S1148" s="3">
        <v>0</v>
      </c>
      <c r="T1148" s="4">
        <v>8803.4461922711198</v>
      </c>
    </row>
    <row r="1149" spans="1:20" x14ac:dyDescent="0.2">
      <c r="A1149" s="3">
        <v>1147</v>
      </c>
      <c r="B1149" s="5">
        <v>43883</v>
      </c>
      <c r="C1149" s="3">
        <v>8751.9703360932999</v>
      </c>
      <c r="D1149" s="4">
        <v>2985.2556716497302</v>
      </c>
      <c r="E1149" s="4">
        <v>14240.6401328544</v>
      </c>
      <c r="F1149" s="3">
        <v>8751.9703360932999</v>
      </c>
      <c r="G1149" s="3">
        <v>8751.9703360932999</v>
      </c>
      <c r="H1149" s="3">
        <v>151.20942267864299</v>
      </c>
      <c r="I1149" s="3">
        <v>151.20942267864299</v>
      </c>
      <c r="J1149" s="3">
        <v>151.20942267864299</v>
      </c>
      <c r="K1149" s="3">
        <v>14.0073168117337</v>
      </c>
      <c r="L1149" s="3">
        <v>14.0073168117337</v>
      </c>
      <c r="M1149" s="3">
        <v>14.0073168117337</v>
      </c>
      <c r="N1149" s="3">
        <v>137.20210586690899</v>
      </c>
      <c r="O1149" s="3">
        <v>137.20210586690899</v>
      </c>
      <c r="P1149" s="3">
        <v>137.20210586690899</v>
      </c>
      <c r="Q1149" s="3">
        <v>0</v>
      </c>
      <c r="R1149" s="3">
        <v>0</v>
      </c>
      <c r="S1149" s="3">
        <v>0</v>
      </c>
      <c r="T1149" s="4">
        <v>8903.1797587719502</v>
      </c>
    </row>
    <row r="1150" spans="1:20" x14ac:dyDescent="0.2">
      <c r="A1150" s="3">
        <v>1148</v>
      </c>
      <c r="B1150" s="5">
        <v>43884</v>
      </c>
      <c r="C1150" s="3">
        <v>8755.3302902623509</v>
      </c>
      <c r="D1150" s="4">
        <v>3268.22560193444</v>
      </c>
      <c r="E1150" s="4">
        <v>14664.491778574</v>
      </c>
      <c r="F1150" s="3">
        <v>8755.3302902623509</v>
      </c>
      <c r="G1150" s="3">
        <v>8755.3302902623509</v>
      </c>
      <c r="H1150" s="3">
        <v>190.756454251045</v>
      </c>
      <c r="I1150" s="3">
        <v>190.756454251045</v>
      </c>
      <c r="J1150" s="3">
        <v>190.756454251045</v>
      </c>
      <c r="K1150" s="3">
        <v>-10.658086249779</v>
      </c>
      <c r="L1150" s="3">
        <v>-10.658086249779</v>
      </c>
      <c r="M1150" s="3">
        <v>-10.658086249779</v>
      </c>
      <c r="N1150" s="3">
        <v>201.41454050082399</v>
      </c>
      <c r="O1150" s="3">
        <v>201.41454050082399</v>
      </c>
      <c r="P1150" s="3">
        <v>201.41454050082399</v>
      </c>
      <c r="Q1150" s="3">
        <v>0</v>
      </c>
      <c r="R1150" s="3">
        <v>0</v>
      </c>
      <c r="S1150" s="3">
        <v>0</v>
      </c>
      <c r="T1150" s="4">
        <v>8946.0867445134008</v>
      </c>
    </row>
    <row r="1151" spans="1:20" x14ac:dyDescent="0.2">
      <c r="A1151" s="3">
        <v>1149</v>
      </c>
      <c r="B1151" s="5">
        <v>43885</v>
      </c>
      <c r="C1151" s="3">
        <v>8758.6902444314092</v>
      </c>
      <c r="D1151" s="4">
        <v>3498.7135368081399</v>
      </c>
      <c r="E1151" s="4">
        <v>14538.4490606566</v>
      </c>
      <c r="F1151" s="3">
        <v>8758.6902444314092</v>
      </c>
      <c r="G1151" s="3">
        <v>8758.6902444314092</v>
      </c>
      <c r="H1151" s="3">
        <v>276.00388684846803</v>
      </c>
      <c r="I1151" s="3">
        <v>276.00388684846803</v>
      </c>
      <c r="J1151" s="3">
        <v>276.00388684846803</v>
      </c>
      <c r="K1151" s="3">
        <v>18.467935572742601</v>
      </c>
      <c r="L1151" s="3">
        <v>18.467935572742601</v>
      </c>
      <c r="M1151" s="3">
        <v>18.467935572742601</v>
      </c>
      <c r="N1151" s="3">
        <v>257.53595127572498</v>
      </c>
      <c r="O1151" s="3">
        <v>257.53595127572498</v>
      </c>
      <c r="P1151" s="3">
        <v>257.53595127572498</v>
      </c>
      <c r="Q1151" s="3">
        <v>0</v>
      </c>
      <c r="R1151" s="3">
        <v>0</v>
      </c>
      <c r="S1151" s="3">
        <v>0</v>
      </c>
      <c r="T1151" s="4">
        <v>9034.6941312798699</v>
      </c>
    </row>
    <row r="1152" spans="1:20" x14ac:dyDescent="0.2">
      <c r="A1152" s="3">
        <v>1150</v>
      </c>
      <c r="B1152" s="5">
        <v>43886</v>
      </c>
      <c r="C1152" s="3">
        <v>8762.0501986004492</v>
      </c>
      <c r="D1152" s="4">
        <v>3482.7083310153398</v>
      </c>
      <c r="E1152" s="4">
        <v>14481.4157940566</v>
      </c>
      <c r="F1152" s="3">
        <v>8762.0501986004492</v>
      </c>
      <c r="G1152" s="3">
        <v>8762.0501986004492</v>
      </c>
      <c r="H1152" s="3">
        <v>308.415168466105</v>
      </c>
      <c r="I1152" s="3">
        <v>308.415168466105</v>
      </c>
      <c r="J1152" s="3">
        <v>308.415168466105</v>
      </c>
      <c r="K1152" s="3">
        <v>2.0541486792838102</v>
      </c>
      <c r="L1152" s="3">
        <v>2.0541486792838102</v>
      </c>
      <c r="M1152" s="3">
        <v>2.0541486792838102</v>
      </c>
      <c r="N1152" s="3">
        <v>306.36101978682098</v>
      </c>
      <c r="O1152" s="3">
        <v>306.36101978682098</v>
      </c>
      <c r="P1152" s="3">
        <v>306.36101978682098</v>
      </c>
      <c r="Q1152" s="3">
        <v>0</v>
      </c>
      <c r="R1152" s="3">
        <v>0</v>
      </c>
      <c r="S1152" s="3">
        <v>0</v>
      </c>
      <c r="T1152" s="4">
        <v>9070.4653670665593</v>
      </c>
    </row>
    <row r="1153" spans="1:20" x14ac:dyDescent="0.2">
      <c r="A1153" s="3">
        <v>1151</v>
      </c>
      <c r="B1153" s="5">
        <v>43887</v>
      </c>
      <c r="C1153" s="3">
        <v>8765.4101527695093</v>
      </c>
      <c r="D1153" s="4">
        <v>3933.8651748351399</v>
      </c>
      <c r="E1153" s="4">
        <v>14857.5328780894</v>
      </c>
      <c r="F1153" s="3">
        <v>8765.4101527695093</v>
      </c>
      <c r="G1153" s="3">
        <v>8765.4101527695093</v>
      </c>
      <c r="H1153" s="3">
        <v>376.04567511354702</v>
      </c>
      <c r="I1153" s="3">
        <v>376.04567511354702</v>
      </c>
      <c r="J1153" s="3">
        <v>376.04567511354702</v>
      </c>
      <c r="K1153" s="3">
        <v>27.2386129788045</v>
      </c>
      <c r="L1153" s="3">
        <v>27.2386129788045</v>
      </c>
      <c r="M1153" s="3">
        <v>27.2386129788045</v>
      </c>
      <c r="N1153" s="3">
        <v>348.80706213474298</v>
      </c>
      <c r="O1153" s="3">
        <v>348.80706213474298</v>
      </c>
      <c r="P1153" s="3">
        <v>348.80706213474298</v>
      </c>
      <c r="Q1153" s="3">
        <v>0</v>
      </c>
      <c r="R1153" s="3">
        <v>0</v>
      </c>
      <c r="S1153" s="3">
        <v>0</v>
      </c>
      <c r="T1153" s="4">
        <v>9141.45582788305</v>
      </c>
    </row>
    <row r="1154" spans="1:20" x14ac:dyDescent="0.2">
      <c r="A1154" s="3">
        <v>1152</v>
      </c>
      <c r="B1154" s="5">
        <v>43888</v>
      </c>
      <c r="C1154" s="3">
        <v>8768.7701069385494</v>
      </c>
      <c r="D1154" s="4">
        <v>3191.0387966840099</v>
      </c>
      <c r="E1154" s="4">
        <v>14687.5670111365</v>
      </c>
      <c r="F1154" s="3">
        <v>8768.7701069385494</v>
      </c>
      <c r="G1154" s="3">
        <v>8768.7701069385494</v>
      </c>
      <c r="H1154" s="3">
        <v>344.193026146281</v>
      </c>
      <c r="I1154" s="3">
        <v>344.193026146281</v>
      </c>
      <c r="J1154" s="3">
        <v>344.193026146281</v>
      </c>
      <c r="K1154" s="3">
        <v>-41.688686911405298</v>
      </c>
      <c r="L1154" s="3">
        <v>-41.688686911405298</v>
      </c>
      <c r="M1154" s="3">
        <v>-41.688686911405298</v>
      </c>
      <c r="N1154" s="3">
        <v>385.881713057686</v>
      </c>
      <c r="O1154" s="3">
        <v>385.881713057686</v>
      </c>
      <c r="P1154" s="3">
        <v>385.881713057686</v>
      </c>
      <c r="Q1154" s="3">
        <v>0</v>
      </c>
      <c r="R1154" s="3">
        <v>0</v>
      </c>
      <c r="S1154" s="3">
        <v>0</v>
      </c>
      <c r="T1154" s="4">
        <v>9112.9631330848297</v>
      </c>
    </row>
    <row r="1155" spans="1:20" x14ac:dyDescent="0.2">
      <c r="A1155" s="3">
        <v>1153</v>
      </c>
      <c r="B1155" s="5">
        <v>43889</v>
      </c>
      <c r="C1155" s="3">
        <v>8772.1300611076094</v>
      </c>
      <c r="D1155" s="4">
        <v>3735.81763981021</v>
      </c>
      <c r="E1155" s="4">
        <v>14963.037051163399</v>
      </c>
      <c r="F1155" s="3">
        <v>8772.1300611076094</v>
      </c>
      <c r="G1155" s="3">
        <v>8772.1300611076094</v>
      </c>
      <c r="H1155" s="3">
        <v>409.22837766097399</v>
      </c>
      <c r="I1155" s="3">
        <v>409.22837766097399</v>
      </c>
      <c r="J1155" s="3">
        <v>409.22837766097399</v>
      </c>
      <c r="K1155" s="3">
        <v>-9.4212408816741604</v>
      </c>
      <c r="L1155" s="3">
        <v>-9.4212408816741604</v>
      </c>
      <c r="M1155" s="3">
        <v>-9.4212408816741604</v>
      </c>
      <c r="N1155" s="3">
        <v>418.649618542648</v>
      </c>
      <c r="O1155" s="3">
        <v>418.649618542648</v>
      </c>
      <c r="P1155" s="3">
        <v>418.649618542648</v>
      </c>
      <c r="Q1155" s="3">
        <v>0</v>
      </c>
      <c r="R1155" s="3">
        <v>0</v>
      </c>
      <c r="S1155" s="3">
        <v>0</v>
      </c>
      <c r="T1155" s="4">
        <v>9181.3584387685805</v>
      </c>
    </row>
    <row r="1156" spans="1:20" x14ac:dyDescent="0.2">
      <c r="A1156" s="3">
        <v>1154</v>
      </c>
      <c r="B1156" s="5">
        <v>43890</v>
      </c>
      <c r="C1156" s="3">
        <v>8775.4900152766495</v>
      </c>
      <c r="D1156" s="4">
        <v>3825.3473248702899</v>
      </c>
      <c r="E1156" s="4">
        <v>14976.993970764001</v>
      </c>
      <c r="F1156" s="3">
        <v>8775.4900152766495</v>
      </c>
      <c r="G1156" s="3">
        <v>8775.4900152766495</v>
      </c>
      <c r="H1156" s="3">
        <v>462.20633066295898</v>
      </c>
      <c r="I1156" s="3">
        <v>462.20633066295898</v>
      </c>
      <c r="J1156" s="3">
        <v>462.20633066295898</v>
      </c>
      <c r="K1156" s="3">
        <v>14.0073168116238</v>
      </c>
      <c r="L1156" s="3">
        <v>14.0073168116238</v>
      </c>
      <c r="M1156" s="3">
        <v>14.0073168116238</v>
      </c>
      <c r="N1156" s="3">
        <v>448.199013851335</v>
      </c>
      <c r="O1156" s="3">
        <v>448.199013851335</v>
      </c>
      <c r="P1156" s="3">
        <v>448.199013851335</v>
      </c>
      <c r="Q1156" s="3">
        <v>0</v>
      </c>
      <c r="R1156" s="3">
        <v>0</v>
      </c>
      <c r="S1156" s="3">
        <v>0</v>
      </c>
      <c r="T1156" s="4">
        <v>9237.6963459396102</v>
      </c>
    </row>
    <row r="1157" spans="1:20" x14ac:dyDescent="0.2">
      <c r="A1157" s="3">
        <v>1155</v>
      </c>
      <c r="B1157" s="5">
        <v>43891</v>
      </c>
      <c r="C1157" s="3">
        <v>8778.8499694457096</v>
      </c>
      <c r="D1157" s="4">
        <v>3423.7532154120099</v>
      </c>
      <c r="E1157" s="4">
        <v>14960.5413233123</v>
      </c>
      <c r="F1157" s="3">
        <v>8778.8499694457096</v>
      </c>
      <c r="G1157" s="3">
        <v>8778.8499694457096</v>
      </c>
      <c r="H1157" s="3">
        <v>464.95095920000398</v>
      </c>
      <c r="I1157" s="3">
        <v>464.95095920000398</v>
      </c>
      <c r="J1157" s="3">
        <v>464.95095920000398</v>
      </c>
      <c r="K1157" s="3">
        <v>-10.6580862496275</v>
      </c>
      <c r="L1157" s="3">
        <v>-10.6580862496275</v>
      </c>
      <c r="M1157" s="3">
        <v>-10.6580862496275</v>
      </c>
      <c r="N1157" s="3">
        <v>475.60904544963199</v>
      </c>
      <c r="O1157" s="3">
        <v>475.60904544963199</v>
      </c>
      <c r="P1157" s="3">
        <v>475.60904544963199</v>
      </c>
      <c r="Q1157" s="3">
        <v>0</v>
      </c>
      <c r="R1157" s="3">
        <v>0</v>
      </c>
      <c r="S1157" s="3">
        <v>0</v>
      </c>
      <c r="T1157" s="4">
        <v>9243.8009286457109</v>
      </c>
    </row>
    <row r="1158" spans="1:20" x14ac:dyDescent="0.2">
      <c r="A1158" s="3">
        <v>1156</v>
      </c>
      <c r="B1158" s="5">
        <v>43892</v>
      </c>
      <c r="C1158" s="3">
        <v>8782.2099236147496</v>
      </c>
      <c r="D1158" s="4">
        <v>4028.9899984512099</v>
      </c>
      <c r="E1158" s="4">
        <v>14998.8271650568</v>
      </c>
      <c r="F1158" s="3">
        <v>8782.2099236147496</v>
      </c>
      <c r="G1158" s="3">
        <v>8782.2099236147496</v>
      </c>
      <c r="H1158" s="3">
        <v>520.38659130772498</v>
      </c>
      <c r="I1158" s="3">
        <v>520.38659130772498</v>
      </c>
      <c r="J1158" s="3">
        <v>520.38659130772498</v>
      </c>
      <c r="K1158" s="3">
        <v>18.467935572773399</v>
      </c>
      <c r="L1158" s="3">
        <v>18.467935572773399</v>
      </c>
      <c r="M1158" s="3">
        <v>18.467935572773399</v>
      </c>
      <c r="N1158" s="3">
        <v>501.91865573495198</v>
      </c>
      <c r="O1158" s="3">
        <v>501.91865573495198</v>
      </c>
      <c r="P1158" s="3">
        <v>501.91865573495198</v>
      </c>
      <c r="Q1158" s="3">
        <v>0</v>
      </c>
      <c r="R1158" s="3">
        <v>0</v>
      </c>
      <c r="S1158" s="3">
        <v>0</v>
      </c>
      <c r="T1158" s="4">
        <v>9302.5965149224794</v>
      </c>
    </row>
    <row r="1159" spans="1:20" x14ac:dyDescent="0.2">
      <c r="A1159" s="3">
        <v>1157</v>
      </c>
      <c r="B1159" s="5">
        <v>43893</v>
      </c>
      <c r="C1159" s="3">
        <v>8785.5698777838097</v>
      </c>
      <c r="D1159" s="4">
        <v>3671.5781909207799</v>
      </c>
      <c r="E1159" s="4">
        <v>15357.761955567101</v>
      </c>
      <c r="F1159" s="3">
        <v>8785.5698777838097</v>
      </c>
      <c r="G1159" s="3">
        <v>8785.5698777838097</v>
      </c>
      <c r="H1159" s="3">
        <v>530.15193878610899</v>
      </c>
      <c r="I1159" s="3">
        <v>530.15193878610899</v>
      </c>
      <c r="J1159" s="3">
        <v>530.15193878610899</v>
      </c>
      <c r="K1159" s="3">
        <v>2.0541486793010901</v>
      </c>
      <c r="L1159" s="3">
        <v>2.0541486793010901</v>
      </c>
      <c r="M1159" s="3">
        <v>2.0541486793010901</v>
      </c>
      <c r="N1159" s="3">
        <v>528.097790106807</v>
      </c>
      <c r="O1159" s="3">
        <v>528.097790106807</v>
      </c>
      <c r="P1159" s="3">
        <v>528.097790106807</v>
      </c>
      <c r="Q1159" s="3">
        <v>0</v>
      </c>
      <c r="R1159" s="3">
        <v>0</v>
      </c>
      <c r="S1159" s="3">
        <v>0</v>
      </c>
      <c r="T1159" s="4">
        <v>9315.7218165699196</v>
      </c>
    </row>
    <row r="1160" spans="1:20" x14ac:dyDescent="0.2">
      <c r="A1160" s="3">
        <v>1158</v>
      </c>
      <c r="B1160" s="5">
        <v>43894</v>
      </c>
      <c r="C1160" s="3">
        <v>8788.9298319528607</v>
      </c>
      <c r="D1160" s="4">
        <v>3957.6787177681099</v>
      </c>
      <c r="E1160" s="4">
        <v>14942.873655743</v>
      </c>
      <c r="F1160" s="3">
        <v>8788.9298319528607</v>
      </c>
      <c r="G1160" s="3">
        <v>8788.9298319528607</v>
      </c>
      <c r="H1160" s="3">
        <v>582.26022165694701</v>
      </c>
      <c r="I1160" s="3">
        <v>582.26022165694701</v>
      </c>
      <c r="J1160" s="3">
        <v>582.26022165694701</v>
      </c>
      <c r="K1160" s="3">
        <v>27.238612978919701</v>
      </c>
      <c r="L1160" s="3">
        <v>27.238612978919701</v>
      </c>
      <c r="M1160" s="3">
        <v>27.238612978919701</v>
      </c>
      <c r="N1160" s="3">
        <v>555.02160867802695</v>
      </c>
      <c r="O1160" s="3">
        <v>555.02160867802695</v>
      </c>
      <c r="P1160" s="3">
        <v>555.02160867802695</v>
      </c>
      <c r="Q1160" s="3">
        <v>0</v>
      </c>
      <c r="R1160" s="3">
        <v>0</v>
      </c>
      <c r="S1160" s="3">
        <v>0</v>
      </c>
      <c r="T1160" s="4">
        <v>9371.1900536098001</v>
      </c>
    </row>
    <row r="1161" spans="1:20" x14ac:dyDescent="0.2">
      <c r="A1161" s="3">
        <v>1159</v>
      </c>
      <c r="B1161" s="5">
        <v>43895</v>
      </c>
      <c r="C1161" s="3">
        <v>8792.2897861219099</v>
      </c>
      <c r="D1161" s="4">
        <v>3746.76161385046</v>
      </c>
      <c r="E1161" s="4">
        <v>14900.571486962201</v>
      </c>
      <c r="F1161" s="3">
        <v>8792.2897861219099</v>
      </c>
      <c r="G1161" s="3">
        <v>8792.2897861219099</v>
      </c>
      <c r="H1161" s="3">
        <v>541.75960510970401</v>
      </c>
      <c r="I1161" s="3">
        <v>541.75960510970401</v>
      </c>
      <c r="J1161" s="3">
        <v>541.75960510970401</v>
      </c>
      <c r="K1161" s="3">
        <v>-41.688686911280897</v>
      </c>
      <c r="L1161" s="3">
        <v>-41.688686911280897</v>
      </c>
      <c r="M1161" s="3">
        <v>-41.688686911280897</v>
      </c>
      <c r="N1161" s="3">
        <v>583.44829202098504</v>
      </c>
      <c r="O1161" s="3">
        <v>583.44829202098504</v>
      </c>
      <c r="P1161" s="3">
        <v>583.44829202098504</v>
      </c>
      <c r="Q1161" s="3">
        <v>0</v>
      </c>
      <c r="R1161" s="3">
        <v>0</v>
      </c>
      <c r="S1161" s="3">
        <v>0</v>
      </c>
      <c r="T1161" s="4">
        <v>9334.0493912316106</v>
      </c>
    </row>
    <row r="1162" spans="1:20" x14ac:dyDescent="0.2">
      <c r="A1162" s="3">
        <v>1160</v>
      </c>
      <c r="B1162" s="5">
        <v>43896</v>
      </c>
      <c r="C1162" s="3">
        <v>8795.6497402909499</v>
      </c>
      <c r="D1162" s="4">
        <v>4038.2290342778801</v>
      </c>
      <c r="E1162" s="4">
        <v>14990.994472861799</v>
      </c>
      <c r="F1162" s="3">
        <v>8795.6497402909499</v>
      </c>
      <c r="G1162" s="3">
        <v>8795.6497402909499</v>
      </c>
      <c r="H1162" s="3">
        <v>604.57968355813398</v>
      </c>
      <c r="I1162" s="3">
        <v>604.57968355813398</v>
      </c>
      <c r="J1162" s="3">
        <v>604.57968355813398</v>
      </c>
      <c r="K1162" s="3">
        <v>-9.4212408815376492</v>
      </c>
      <c r="L1162" s="3">
        <v>-9.4212408815376492</v>
      </c>
      <c r="M1162" s="3">
        <v>-9.4212408815376492</v>
      </c>
      <c r="N1162" s="3">
        <v>614.00092443967196</v>
      </c>
      <c r="O1162" s="3">
        <v>614.00092443967196</v>
      </c>
      <c r="P1162" s="3">
        <v>614.00092443967196</v>
      </c>
      <c r="Q1162" s="3">
        <v>0</v>
      </c>
      <c r="R1162" s="3">
        <v>0</v>
      </c>
      <c r="S1162" s="3">
        <v>0</v>
      </c>
      <c r="T1162" s="4">
        <v>9400.2294238490904</v>
      </c>
    </row>
    <row r="1163" spans="1:20" x14ac:dyDescent="0.2">
      <c r="A1163" s="3">
        <v>1161</v>
      </c>
      <c r="B1163" s="5">
        <v>43897</v>
      </c>
      <c r="C1163" s="3">
        <v>8799.00969446001</v>
      </c>
      <c r="D1163" s="4">
        <v>3900.2073331178799</v>
      </c>
      <c r="E1163" s="4">
        <v>15389.348189505499</v>
      </c>
      <c r="F1163" s="3">
        <v>8799.00969446001</v>
      </c>
      <c r="G1163" s="3">
        <v>8799.00969446001</v>
      </c>
      <c r="H1163" s="3">
        <v>661.16113902706604</v>
      </c>
      <c r="I1163" s="3">
        <v>661.16113902706604</v>
      </c>
      <c r="J1163" s="3">
        <v>661.16113902706604</v>
      </c>
      <c r="K1163" s="3">
        <v>14.0073168118138</v>
      </c>
      <c r="L1163" s="3">
        <v>14.0073168118138</v>
      </c>
      <c r="M1163" s="3">
        <v>14.0073168118138</v>
      </c>
      <c r="N1163" s="3">
        <v>647.15382221525203</v>
      </c>
      <c r="O1163" s="3">
        <v>647.15382221525203</v>
      </c>
      <c r="P1163" s="3">
        <v>647.15382221525203</v>
      </c>
      <c r="Q1163" s="3">
        <v>0</v>
      </c>
      <c r="R1163" s="3">
        <v>0</v>
      </c>
      <c r="S1163" s="3">
        <v>0</v>
      </c>
      <c r="T1163" s="4">
        <v>9460.1708334870691</v>
      </c>
    </row>
    <row r="1164" spans="1:20" x14ac:dyDescent="0.2">
      <c r="A1164" s="3">
        <v>1162</v>
      </c>
      <c r="B1164" s="5">
        <v>43898</v>
      </c>
      <c r="C1164" s="3">
        <v>8802.3696486290592</v>
      </c>
      <c r="D1164" s="4">
        <v>3691.9714856282999</v>
      </c>
      <c r="E1164" s="4">
        <v>15163.3347454211</v>
      </c>
      <c r="F1164" s="3">
        <v>8802.3696486290592</v>
      </c>
      <c r="G1164" s="3">
        <v>8802.3696486290592</v>
      </c>
      <c r="H1164" s="3">
        <v>672.565464980824</v>
      </c>
      <c r="I1164" s="3">
        <v>672.565464980824</v>
      </c>
      <c r="J1164" s="3">
        <v>672.565464980824</v>
      </c>
      <c r="K1164" s="3">
        <v>-10.6580862495431</v>
      </c>
      <c r="L1164" s="3">
        <v>-10.6580862495431</v>
      </c>
      <c r="M1164" s="3">
        <v>-10.6580862495431</v>
      </c>
      <c r="N1164" s="3">
        <v>683.22355123036698</v>
      </c>
      <c r="O1164" s="3">
        <v>683.22355123036698</v>
      </c>
      <c r="P1164" s="3">
        <v>683.22355123036698</v>
      </c>
      <c r="Q1164" s="3">
        <v>0</v>
      </c>
      <c r="R1164" s="3">
        <v>0</v>
      </c>
      <c r="S1164" s="3">
        <v>0</v>
      </c>
      <c r="T1164" s="4">
        <v>9474.9351136098794</v>
      </c>
    </row>
    <row r="1165" spans="1:20" x14ac:dyDescent="0.2">
      <c r="A1165" s="3">
        <v>1163</v>
      </c>
      <c r="B1165" s="5">
        <v>43899</v>
      </c>
      <c r="C1165" s="3">
        <v>8805.7296027981101</v>
      </c>
      <c r="D1165" s="4">
        <v>3813.0608985305298</v>
      </c>
      <c r="E1165" s="4">
        <v>15220.5940936075</v>
      </c>
      <c r="F1165" s="3">
        <v>8805.7296027981101</v>
      </c>
      <c r="G1165" s="3">
        <v>8805.7296027981101</v>
      </c>
      <c r="H1165" s="3">
        <v>740.83268710031405</v>
      </c>
      <c r="I1165" s="3">
        <v>740.83268710031405</v>
      </c>
      <c r="J1165" s="3">
        <v>740.83268710031405</v>
      </c>
      <c r="K1165" s="3">
        <v>18.467935572728798</v>
      </c>
      <c r="L1165" s="3">
        <v>18.467935572728798</v>
      </c>
      <c r="M1165" s="3">
        <v>18.467935572728798</v>
      </c>
      <c r="N1165" s="3">
        <v>722.36475152758499</v>
      </c>
      <c r="O1165" s="3">
        <v>722.36475152758499</v>
      </c>
      <c r="P1165" s="3">
        <v>722.36475152758499</v>
      </c>
      <c r="Q1165" s="3">
        <v>0</v>
      </c>
      <c r="R1165" s="3">
        <v>0</v>
      </c>
      <c r="S1165" s="3">
        <v>0</v>
      </c>
      <c r="T1165" s="4">
        <v>9546.5622898984202</v>
      </c>
    </row>
    <row r="1166" spans="1:20" x14ac:dyDescent="0.2">
      <c r="A1166" s="3">
        <v>1164</v>
      </c>
      <c r="B1166" s="5">
        <v>43900</v>
      </c>
      <c r="C1166" s="3">
        <v>8809.0895569671593</v>
      </c>
      <c r="D1166" s="4">
        <v>4106.9132515419597</v>
      </c>
      <c r="E1166" s="4">
        <v>15155.388106343</v>
      </c>
      <c r="F1166" s="3">
        <v>8809.0895569671593</v>
      </c>
      <c r="G1166" s="3">
        <v>8809.0895569671593</v>
      </c>
      <c r="H1166" s="3">
        <v>766.62490767556005</v>
      </c>
      <c r="I1166" s="3">
        <v>766.62490767556005</v>
      </c>
      <c r="J1166" s="3">
        <v>766.62490767556005</v>
      </c>
      <c r="K1166" s="3">
        <v>2.0541486793075099</v>
      </c>
      <c r="L1166" s="3">
        <v>2.0541486793075099</v>
      </c>
      <c r="M1166" s="3">
        <v>2.0541486793075099</v>
      </c>
      <c r="N1166" s="3">
        <v>764.57075899625204</v>
      </c>
      <c r="O1166" s="3">
        <v>764.57075899625204</v>
      </c>
      <c r="P1166" s="3">
        <v>764.57075899625204</v>
      </c>
      <c r="Q1166" s="3">
        <v>0</v>
      </c>
      <c r="R1166" s="3">
        <v>0</v>
      </c>
      <c r="S1166" s="3">
        <v>0</v>
      </c>
      <c r="T1166" s="4">
        <v>9575.7144646427205</v>
      </c>
    </row>
    <row r="1167" spans="1:20" x14ac:dyDescent="0.2">
      <c r="A1167" s="3">
        <v>1165</v>
      </c>
      <c r="B1167" s="5">
        <v>43901</v>
      </c>
      <c r="C1167" s="3">
        <v>8812.4495111362103</v>
      </c>
      <c r="D1167" s="4">
        <v>4207.2361069691897</v>
      </c>
      <c r="E1167" s="4">
        <v>15272.6863997988</v>
      </c>
      <c r="F1167" s="3">
        <v>8812.4495111362103</v>
      </c>
      <c r="G1167" s="3">
        <v>8812.4495111362103</v>
      </c>
      <c r="H1167" s="3">
        <v>836.91750267004204</v>
      </c>
      <c r="I1167" s="3">
        <v>836.91750267004204</v>
      </c>
      <c r="J1167" s="3">
        <v>836.91750267004204</v>
      </c>
      <c r="K1167" s="3">
        <v>27.238612978878599</v>
      </c>
      <c r="L1167" s="3">
        <v>27.238612978878599</v>
      </c>
      <c r="M1167" s="3">
        <v>27.238612978878599</v>
      </c>
      <c r="N1167" s="3">
        <v>809.67888969116404</v>
      </c>
      <c r="O1167" s="3">
        <v>809.67888969116404</v>
      </c>
      <c r="P1167" s="3">
        <v>809.67888969116404</v>
      </c>
      <c r="Q1167" s="3">
        <v>0</v>
      </c>
      <c r="R1167" s="3">
        <v>0</v>
      </c>
      <c r="S1167" s="3">
        <v>0</v>
      </c>
      <c r="T1167" s="4">
        <v>9649.3670138062498</v>
      </c>
    </row>
    <row r="1168" spans="1:20" x14ac:dyDescent="0.2">
      <c r="A1168" s="3">
        <v>1166</v>
      </c>
      <c r="B1168" s="5">
        <v>43902</v>
      </c>
      <c r="C1168" s="3">
        <v>8815.8094653052594</v>
      </c>
      <c r="D1168" s="4">
        <v>4229.2789116976001</v>
      </c>
      <c r="E1168" s="4">
        <v>15427.008552679201</v>
      </c>
      <c r="F1168" s="3">
        <v>8815.8094653052594</v>
      </c>
      <c r="G1168" s="3">
        <v>8815.8094653052594</v>
      </c>
      <c r="H1168" s="3">
        <v>815.69144648602901</v>
      </c>
      <c r="I1168" s="3">
        <v>815.69144648602901</v>
      </c>
      <c r="J1168" s="3">
        <v>815.69144648602901</v>
      </c>
      <c r="K1168" s="3">
        <v>-41.688686911379399</v>
      </c>
      <c r="L1168" s="3">
        <v>-41.688686911379399</v>
      </c>
      <c r="M1168" s="3">
        <v>-41.688686911379399</v>
      </c>
      <c r="N1168" s="3">
        <v>857.38013339740803</v>
      </c>
      <c r="O1168" s="3">
        <v>857.38013339740803</v>
      </c>
      <c r="P1168" s="3">
        <v>857.38013339740803</v>
      </c>
      <c r="Q1168" s="3">
        <v>0</v>
      </c>
      <c r="R1168" s="3">
        <v>0</v>
      </c>
      <c r="S1168" s="3">
        <v>0</v>
      </c>
      <c r="T1168" s="4">
        <v>9631.5009117912905</v>
      </c>
    </row>
    <row r="1169" spans="1:20" x14ac:dyDescent="0.2">
      <c r="A1169" s="3">
        <v>1167</v>
      </c>
      <c r="B1169" s="5">
        <v>43903</v>
      </c>
      <c r="C1169" s="3">
        <v>8819.1694194743104</v>
      </c>
      <c r="D1169" s="4">
        <v>4027.9265339035401</v>
      </c>
      <c r="E1169" s="4">
        <v>14772.5293567403</v>
      </c>
      <c r="F1169" s="3">
        <v>8819.1694194743104</v>
      </c>
      <c r="G1169" s="3">
        <v>8819.1694194743104</v>
      </c>
      <c r="H1169" s="3">
        <v>897.81165195512699</v>
      </c>
      <c r="I1169" s="3">
        <v>897.81165195512699</v>
      </c>
      <c r="J1169" s="3">
        <v>897.81165195512699</v>
      </c>
      <c r="K1169" s="3">
        <v>-9.42124088169132</v>
      </c>
      <c r="L1169" s="3">
        <v>-9.42124088169132</v>
      </c>
      <c r="M1169" s="3">
        <v>-9.42124088169132</v>
      </c>
      <c r="N1169" s="3">
        <v>907.232892836818</v>
      </c>
      <c r="O1169" s="3">
        <v>907.232892836818</v>
      </c>
      <c r="P1169" s="3">
        <v>907.232892836818</v>
      </c>
      <c r="Q1169" s="3">
        <v>0</v>
      </c>
      <c r="R1169" s="3">
        <v>0</v>
      </c>
      <c r="S1169" s="3">
        <v>0</v>
      </c>
      <c r="T1169" s="4">
        <v>9716.9810714294308</v>
      </c>
    </row>
    <row r="1170" spans="1:20" x14ac:dyDescent="0.2">
      <c r="A1170" s="3">
        <v>1168</v>
      </c>
      <c r="B1170" s="5">
        <v>43904</v>
      </c>
      <c r="C1170" s="3">
        <v>8822.5293736433596</v>
      </c>
      <c r="D1170" s="4">
        <v>4418.6477861629301</v>
      </c>
      <c r="E1170" s="4">
        <v>15529.7483876718</v>
      </c>
      <c r="F1170" s="3">
        <v>8822.5293736433596</v>
      </c>
      <c r="G1170" s="3">
        <v>8822.5293736433596</v>
      </c>
      <c r="H1170" s="3">
        <v>972.68762279986697</v>
      </c>
      <c r="I1170" s="3">
        <v>972.68762279986697</v>
      </c>
      <c r="J1170" s="3">
        <v>972.68762279986697</v>
      </c>
      <c r="K1170" s="3">
        <v>14.007316811703999</v>
      </c>
      <c r="L1170" s="3">
        <v>14.007316811703999</v>
      </c>
      <c r="M1170" s="3">
        <v>14.007316811703999</v>
      </c>
      <c r="N1170" s="3">
        <v>958.68030598816301</v>
      </c>
      <c r="O1170" s="3">
        <v>958.68030598816301</v>
      </c>
      <c r="P1170" s="3">
        <v>958.68030598816301</v>
      </c>
      <c r="Q1170" s="3">
        <v>0</v>
      </c>
      <c r="R1170" s="3">
        <v>0</v>
      </c>
      <c r="S1170" s="3">
        <v>0</v>
      </c>
      <c r="T1170" s="4">
        <v>9795.2169964432196</v>
      </c>
    </row>
    <row r="1171" spans="1:20" x14ac:dyDescent="0.2">
      <c r="A1171" s="3">
        <v>1169</v>
      </c>
      <c r="B1171" s="5">
        <v>43905</v>
      </c>
      <c r="C1171" s="3">
        <v>8825.8893278124106</v>
      </c>
      <c r="D1171" s="4">
        <v>4335.93313016922</v>
      </c>
      <c r="E1171" s="4">
        <v>15590.084550911801</v>
      </c>
      <c r="F1171" s="3">
        <v>8825.8893278124106</v>
      </c>
      <c r="G1171" s="3">
        <v>8825.8893278124106</v>
      </c>
      <c r="H1171" s="3">
        <v>1000.4125174396301</v>
      </c>
      <c r="I1171" s="3">
        <v>1000.4125174396301</v>
      </c>
      <c r="J1171" s="3">
        <v>1000.4125174396301</v>
      </c>
      <c r="K1171" s="3">
        <v>-10.6580862495837</v>
      </c>
      <c r="L1171" s="3">
        <v>-10.6580862495837</v>
      </c>
      <c r="M1171" s="3">
        <v>-10.6580862495837</v>
      </c>
      <c r="N1171" s="3">
        <v>1011.07060368921</v>
      </c>
      <c r="O1171" s="3">
        <v>1011.07060368921</v>
      </c>
      <c r="P1171" s="3">
        <v>1011.07060368921</v>
      </c>
      <c r="Q1171" s="3">
        <v>0</v>
      </c>
      <c r="R1171" s="3">
        <v>0</v>
      </c>
      <c r="S1171" s="3">
        <v>0</v>
      </c>
      <c r="T1171" s="4">
        <v>9826.3018452520391</v>
      </c>
    </row>
    <row r="1172" spans="1:20" x14ac:dyDescent="0.2">
      <c r="A1172" s="3">
        <v>1170</v>
      </c>
      <c r="B1172" s="5">
        <v>43906</v>
      </c>
      <c r="C1172" s="3">
        <v>8829.2492819814597</v>
      </c>
      <c r="D1172" s="4">
        <v>4305.2503681900098</v>
      </c>
      <c r="E1172" s="4">
        <v>15815.3336486727</v>
      </c>
      <c r="F1172" s="3">
        <v>8829.2492819814597</v>
      </c>
      <c r="G1172" s="3">
        <v>8829.2492819814597</v>
      </c>
      <c r="H1172" s="3">
        <v>1082.1478204372499</v>
      </c>
      <c r="I1172" s="3">
        <v>1082.1478204372499</v>
      </c>
      <c r="J1172" s="3">
        <v>1082.1478204372499</v>
      </c>
      <c r="K1172" s="3">
        <v>18.4679355727597</v>
      </c>
      <c r="L1172" s="3">
        <v>18.4679355727597</v>
      </c>
      <c r="M1172" s="3">
        <v>18.4679355727597</v>
      </c>
      <c r="N1172" s="3">
        <v>1063.6798848644901</v>
      </c>
      <c r="O1172" s="3">
        <v>1063.6798848644901</v>
      </c>
      <c r="P1172" s="3">
        <v>1063.6798848644901</v>
      </c>
      <c r="Q1172" s="3">
        <v>0</v>
      </c>
      <c r="R1172" s="3">
        <v>0</v>
      </c>
      <c r="S1172" s="3">
        <v>0</v>
      </c>
      <c r="T1172" s="4">
        <v>9911.3971024187194</v>
      </c>
    </row>
    <row r="1173" spans="1:20" x14ac:dyDescent="0.2">
      <c r="A1173" s="3">
        <v>1171</v>
      </c>
      <c r="B1173" s="5">
        <v>43907</v>
      </c>
      <c r="C1173" s="3">
        <v>8832.6092361505107</v>
      </c>
      <c r="D1173" s="4">
        <v>4462.6572449673104</v>
      </c>
      <c r="E1173" s="4">
        <v>15494.049858820999</v>
      </c>
      <c r="F1173" s="3">
        <v>8832.6092361505107</v>
      </c>
      <c r="G1173" s="3">
        <v>8832.6092361505107</v>
      </c>
      <c r="H1173" s="3">
        <v>1117.7907876101599</v>
      </c>
      <c r="I1173" s="3">
        <v>1117.7907876101599</v>
      </c>
      <c r="J1173" s="3">
        <v>1117.7907876101599</v>
      </c>
      <c r="K1173" s="3">
        <v>2.0541486793247898</v>
      </c>
      <c r="L1173" s="3">
        <v>2.0541486793247898</v>
      </c>
      <c r="M1173" s="3">
        <v>2.0541486793247898</v>
      </c>
      <c r="N1173" s="3">
        <v>1115.7366389308299</v>
      </c>
      <c r="O1173" s="3">
        <v>1115.7366389308299</v>
      </c>
      <c r="P1173" s="3">
        <v>1115.7366389308299</v>
      </c>
      <c r="Q1173" s="3">
        <v>0</v>
      </c>
      <c r="R1173" s="3">
        <v>0</v>
      </c>
      <c r="S1173" s="3">
        <v>0</v>
      </c>
      <c r="T1173" s="4">
        <v>9950.4000237606706</v>
      </c>
    </row>
    <row r="1174" spans="1:20" x14ac:dyDescent="0.2">
      <c r="A1174" s="3">
        <v>1172</v>
      </c>
      <c r="B1174" s="5">
        <v>43908</v>
      </c>
      <c r="C1174" s="3">
        <v>8835.9691903195599</v>
      </c>
      <c r="D1174" s="4">
        <v>4418.7666558066803</v>
      </c>
      <c r="E1174" s="4">
        <v>15714.8337336446</v>
      </c>
      <c r="F1174" s="3">
        <v>8835.9691903195599</v>
      </c>
      <c r="G1174" s="3">
        <v>8835.9691903195599</v>
      </c>
      <c r="H1174" s="3">
        <v>1193.6859231344299</v>
      </c>
      <c r="I1174" s="3">
        <v>1193.6859231344299</v>
      </c>
      <c r="J1174" s="3">
        <v>1193.6859231344299</v>
      </c>
      <c r="K1174" s="3">
        <v>27.238612978837502</v>
      </c>
      <c r="L1174" s="3">
        <v>27.238612978837502</v>
      </c>
      <c r="M1174" s="3">
        <v>27.238612978837502</v>
      </c>
      <c r="N1174" s="3">
        <v>1166.44731015559</v>
      </c>
      <c r="O1174" s="3">
        <v>1166.44731015559</v>
      </c>
      <c r="P1174" s="3">
        <v>1166.44731015559</v>
      </c>
      <c r="Q1174" s="3">
        <v>0</v>
      </c>
      <c r="R1174" s="3">
        <v>0</v>
      </c>
      <c r="S1174" s="3">
        <v>0</v>
      </c>
      <c r="T1174" s="4">
        <v>10029.6551134539</v>
      </c>
    </row>
    <row r="1175" spans="1:20" x14ac:dyDescent="0.2">
      <c r="A1175" s="3">
        <v>1173</v>
      </c>
      <c r="B1175" s="5">
        <v>43909</v>
      </c>
      <c r="C1175" s="3">
        <v>8839.3291444886108</v>
      </c>
      <c r="D1175" s="4">
        <v>4183.5694902141004</v>
      </c>
      <c r="E1175" s="4">
        <v>15413.9053724393</v>
      </c>
      <c r="F1175" s="3">
        <v>8839.3291444886108</v>
      </c>
      <c r="G1175" s="3">
        <v>8839.3291444886108</v>
      </c>
      <c r="H1175" s="3">
        <v>1173.3334956686299</v>
      </c>
      <c r="I1175" s="3">
        <v>1173.3334956686299</v>
      </c>
      <c r="J1175" s="3">
        <v>1173.3334956686299</v>
      </c>
      <c r="K1175" s="3">
        <v>-41.688686911478001</v>
      </c>
      <c r="L1175" s="3">
        <v>-41.688686911478001</v>
      </c>
      <c r="M1175" s="3">
        <v>-41.688686911478001</v>
      </c>
      <c r="N1175" s="3">
        <v>1215.0221825801</v>
      </c>
      <c r="O1175" s="3">
        <v>1215.0221825801</v>
      </c>
      <c r="P1175" s="3">
        <v>1215.0221825801</v>
      </c>
      <c r="Q1175" s="3">
        <v>0</v>
      </c>
      <c r="R1175" s="3">
        <v>0</v>
      </c>
      <c r="S1175" s="3">
        <v>0</v>
      </c>
      <c r="T1175" s="4">
        <v>10012.662640157199</v>
      </c>
    </row>
    <row r="1176" spans="1:20" x14ac:dyDescent="0.2">
      <c r="A1176" s="3">
        <v>1174</v>
      </c>
      <c r="B1176" s="5">
        <v>43910</v>
      </c>
      <c r="C1176" s="3">
        <v>8842.68909865766</v>
      </c>
      <c r="D1176" s="4">
        <v>4699.9591379466601</v>
      </c>
      <c r="E1176" s="4">
        <v>15734.748089734199</v>
      </c>
      <c r="F1176" s="3">
        <v>8842.68909865766</v>
      </c>
      <c r="G1176" s="3">
        <v>8842.68909865766</v>
      </c>
      <c r="H1176" s="3">
        <v>1251.2796257815801</v>
      </c>
      <c r="I1176" s="3">
        <v>1251.2796257815801</v>
      </c>
      <c r="J1176" s="3">
        <v>1251.2796257815801</v>
      </c>
      <c r="K1176" s="3">
        <v>-9.4212408816894495</v>
      </c>
      <c r="L1176" s="3">
        <v>-9.4212408816894495</v>
      </c>
      <c r="M1176" s="3">
        <v>-9.4212408816894495</v>
      </c>
      <c r="N1176" s="3">
        <v>1260.7008666632701</v>
      </c>
      <c r="O1176" s="3">
        <v>1260.7008666632701</v>
      </c>
      <c r="P1176" s="3">
        <v>1260.7008666632701</v>
      </c>
      <c r="Q1176" s="3">
        <v>0</v>
      </c>
      <c r="R1176" s="3">
        <v>0</v>
      </c>
      <c r="S1176" s="3">
        <v>0</v>
      </c>
      <c r="T1176" s="4">
        <v>10093.968724439201</v>
      </c>
    </row>
    <row r="1177" spans="1:20" x14ac:dyDescent="0.2">
      <c r="A1177" s="3">
        <v>1175</v>
      </c>
      <c r="B1177" s="5">
        <v>43911</v>
      </c>
      <c r="C1177" s="3">
        <v>8846.0490528267092</v>
      </c>
      <c r="D1177" s="4">
        <v>4622.63409291889</v>
      </c>
      <c r="E1177" s="4">
        <v>16270.7261294666</v>
      </c>
      <c r="F1177" s="3">
        <v>8846.0490528267092</v>
      </c>
      <c r="G1177" s="3">
        <v>8846.0490528267092</v>
      </c>
      <c r="H1177" s="3">
        <v>1316.7840064613199</v>
      </c>
      <c r="I1177" s="3">
        <v>1316.7840064613199</v>
      </c>
      <c r="J1177" s="3">
        <v>1316.7840064613199</v>
      </c>
      <c r="K1177" s="3">
        <v>14.007316811744101</v>
      </c>
      <c r="L1177" s="3">
        <v>14.007316811744101</v>
      </c>
      <c r="M1177" s="3">
        <v>14.007316811744101</v>
      </c>
      <c r="N1177" s="3">
        <v>1302.77668964957</v>
      </c>
      <c r="O1177" s="3">
        <v>1302.77668964957</v>
      </c>
      <c r="P1177" s="3">
        <v>1302.77668964957</v>
      </c>
      <c r="Q1177" s="3">
        <v>0</v>
      </c>
      <c r="R1177" s="3">
        <v>0</v>
      </c>
      <c r="S1177" s="3">
        <v>0</v>
      </c>
      <c r="T1177" s="4">
        <v>10162.833059287999</v>
      </c>
    </row>
    <row r="1178" spans="1:20" x14ac:dyDescent="0.2">
      <c r="A1178" s="3">
        <v>1176</v>
      </c>
      <c r="B1178" s="5">
        <v>43912</v>
      </c>
      <c r="C1178" s="3">
        <v>8849.4090069957601</v>
      </c>
      <c r="D1178" s="4">
        <v>4682.9931388323803</v>
      </c>
      <c r="E1178" s="4">
        <v>15783.768199551099</v>
      </c>
      <c r="F1178" s="3">
        <v>8849.4090069957601</v>
      </c>
      <c r="G1178" s="3">
        <v>8849.4090069957601</v>
      </c>
      <c r="H1178" s="3">
        <v>1329.9612437774199</v>
      </c>
      <c r="I1178" s="3">
        <v>1329.9612437774199</v>
      </c>
      <c r="J1178" s="3">
        <v>1329.9612437774199</v>
      </c>
      <c r="K1178" s="3">
        <v>-10.6580862496244</v>
      </c>
      <c r="L1178" s="3">
        <v>-10.6580862496244</v>
      </c>
      <c r="M1178" s="3">
        <v>-10.6580862496244</v>
      </c>
      <c r="N1178" s="3">
        <v>1340.61933002704</v>
      </c>
      <c r="O1178" s="3">
        <v>1340.61933002704</v>
      </c>
      <c r="P1178" s="3">
        <v>1340.61933002704</v>
      </c>
      <c r="Q1178" s="3">
        <v>0</v>
      </c>
      <c r="R1178" s="3">
        <v>0</v>
      </c>
      <c r="S1178" s="3">
        <v>0</v>
      </c>
      <c r="T1178" s="4">
        <v>10179.3702507731</v>
      </c>
    </row>
    <row r="1179" spans="1:20" x14ac:dyDescent="0.2">
      <c r="A1179" s="3">
        <v>1177</v>
      </c>
      <c r="B1179" s="5">
        <v>43913</v>
      </c>
      <c r="C1179" s="3">
        <v>8852.7689611648093</v>
      </c>
      <c r="D1179" s="4">
        <v>4563.6327871836502</v>
      </c>
      <c r="E1179" s="4">
        <v>15678.072436316899</v>
      </c>
      <c r="F1179" s="3">
        <v>8852.7689611648093</v>
      </c>
      <c r="G1179" s="3">
        <v>8852.7689611648093</v>
      </c>
      <c r="H1179" s="3">
        <v>1392.16302660624</v>
      </c>
      <c r="I1179" s="3">
        <v>1392.16302660624</v>
      </c>
      <c r="J1179" s="3">
        <v>1392.16302660624</v>
      </c>
      <c r="K1179" s="3">
        <v>18.467935572715199</v>
      </c>
      <c r="L1179" s="3">
        <v>18.467935572715199</v>
      </c>
      <c r="M1179" s="3">
        <v>18.467935572715199</v>
      </c>
      <c r="N1179" s="3">
        <v>1373.6950910335199</v>
      </c>
      <c r="O1179" s="3">
        <v>1373.6950910335199</v>
      </c>
      <c r="P1179" s="3">
        <v>1373.6950910335199</v>
      </c>
      <c r="Q1179" s="3">
        <v>0</v>
      </c>
      <c r="R1179" s="3">
        <v>0</v>
      </c>
      <c r="S1179" s="3">
        <v>0</v>
      </c>
      <c r="T1179" s="4">
        <v>10244.931987771</v>
      </c>
    </row>
    <row r="1180" spans="1:20" x14ac:dyDescent="0.2">
      <c r="A1180" s="3">
        <v>1178</v>
      </c>
      <c r="B1180" s="5">
        <v>43914</v>
      </c>
      <c r="C1180" s="3">
        <v>8856.1289153338603</v>
      </c>
      <c r="D1180" s="4">
        <v>4853.7014418544304</v>
      </c>
      <c r="E1180" s="4">
        <v>15940.7882611938</v>
      </c>
      <c r="F1180" s="3">
        <v>8856.1289153338603</v>
      </c>
      <c r="G1180" s="3">
        <v>8856.1289153338603</v>
      </c>
      <c r="H1180" s="3">
        <v>1403.63842606756</v>
      </c>
      <c r="I1180" s="3">
        <v>1403.63842606756</v>
      </c>
      <c r="J1180" s="3">
        <v>1403.63842606756</v>
      </c>
      <c r="K1180" s="3">
        <v>2.0541486793203498</v>
      </c>
      <c r="L1180" s="3">
        <v>2.0541486793203498</v>
      </c>
      <c r="M1180" s="3">
        <v>2.0541486793203498</v>
      </c>
      <c r="N1180" s="3">
        <v>1401.58427738824</v>
      </c>
      <c r="O1180" s="3">
        <v>1401.58427738824</v>
      </c>
      <c r="P1180" s="3">
        <v>1401.58427738824</v>
      </c>
      <c r="Q1180" s="3">
        <v>0</v>
      </c>
      <c r="R1180" s="3">
        <v>0</v>
      </c>
      <c r="S1180" s="3">
        <v>0</v>
      </c>
      <c r="T1180" s="4">
        <v>10259.767341401401</v>
      </c>
    </row>
    <row r="1181" spans="1:20" x14ac:dyDescent="0.2">
      <c r="A1181" s="3">
        <v>1179</v>
      </c>
      <c r="B1181" s="5">
        <v>43915</v>
      </c>
      <c r="C1181" s="3">
        <v>8859.4888695029094</v>
      </c>
      <c r="D1181" s="4">
        <v>4997.8800402014003</v>
      </c>
      <c r="E1181" s="4">
        <v>15535.291950174</v>
      </c>
      <c r="F1181" s="3">
        <v>8859.4888695029094</v>
      </c>
      <c r="G1181" s="3">
        <v>8859.4888695029094</v>
      </c>
      <c r="H1181" s="3">
        <v>1451.23383426501</v>
      </c>
      <c r="I1181" s="3">
        <v>1451.23383426501</v>
      </c>
      <c r="J1181" s="3">
        <v>1451.23383426501</v>
      </c>
      <c r="K1181" s="3">
        <v>27.238612979008501</v>
      </c>
      <c r="L1181" s="3">
        <v>27.238612979008501</v>
      </c>
      <c r="M1181" s="3">
        <v>27.238612979008501</v>
      </c>
      <c r="N1181" s="3">
        <v>1423.9952212860001</v>
      </c>
      <c r="O1181" s="3">
        <v>1423.9952212860001</v>
      </c>
      <c r="P1181" s="3">
        <v>1423.9952212860001</v>
      </c>
      <c r="Q1181" s="3">
        <v>0</v>
      </c>
      <c r="R1181" s="3">
        <v>0</v>
      </c>
      <c r="S1181" s="3">
        <v>0</v>
      </c>
      <c r="T1181" s="4">
        <v>10310.7227037679</v>
      </c>
    </row>
    <row r="1182" spans="1:20" x14ac:dyDescent="0.2">
      <c r="A1182" s="3">
        <v>1180</v>
      </c>
      <c r="B1182" s="5">
        <v>43916</v>
      </c>
      <c r="C1182" s="3">
        <v>8862.8488236719604</v>
      </c>
      <c r="D1182" s="4">
        <v>4670.0744890050601</v>
      </c>
      <c r="E1182" s="4">
        <v>15728.9134995855</v>
      </c>
      <c r="F1182" s="3">
        <v>8862.8488236719604</v>
      </c>
      <c r="G1182" s="3">
        <v>8862.8488236719604</v>
      </c>
      <c r="H1182" s="3">
        <v>1399.08590904882</v>
      </c>
      <c r="I1182" s="3">
        <v>1399.08590904882</v>
      </c>
      <c r="J1182" s="3">
        <v>1399.08590904882</v>
      </c>
      <c r="K1182" s="3">
        <v>-41.688686911353599</v>
      </c>
      <c r="L1182" s="3">
        <v>-41.688686911353599</v>
      </c>
      <c r="M1182" s="3">
        <v>-41.688686911353599</v>
      </c>
      <c r="N1182" s="3">
        <v>1440.77459596017</v>
      </c>
      <c r="O1182" s="3">
        <v>1440.77459596017</v>
      </c>
      <c r="P1182" s="3">
        <v>1440.77459596017</v>
      </c>
      <c r="Q1182" s="3">
        <v>0</v>
      </c>
      <c r="R1182" s="3">
        <v>0</v>
      </c>
      <c r="S1182" s="3">
        <v>0</v>
      </c>
      <c r="T1182" s="4">
        <v>10261.9347327207</v>
      </c>
    </row>
    <row r="1183" spans="1:20" x14ac:dyDescent="0.2">
      <c r="A1183" s="3">
        <v>1181</v>
      </c>
      <c r="B1183" s="5">
        <v>43917</v>
      </c>
      <c r="C1183" s="3">
        <v>8866.2087778410096</v>
      </c>
      <c r="D1183" s="4">
        <v>4829.6472155890096</v>
      </c>
      <c r="E1183" s="4">
        <v>15999.269968217901</v>
      </c>
      <c r="F1183" s="3">
        <v>8866.2087778410096</v>
      </c>
      <c r="G1183" s="3">
        <v>8866.2087778410096</v>
      </c>
      <c r="H1183" s="3">
        <v>1442.4925144456599</v>
      </c>
      <c r="I1183" s="3">
        <v>1442.4925144456599</v>
      </c>
      <c r="J1183" s="3">
        <v>1442.4925144456599</v>
      </c>
      <c r="K1183" s="3">
        <v>-9.42124088169804</v>
      </c>
      <c r="L1183" s="3">
        <v>-9.42124088169804</v>
      </c>
      <c r="M1183" s="3">
        <v>-9.42124088169804</v>
      </c>
      <c r="N1183" s="3">
        <v>1451.9137553273599</v>
      </c>
      <c r="O1183" s="3">
        <v>1451.9137553273599</v>
      </c>
      <c r="P1183" s="3">
        <v>1451.9137553273599</v>
      </c>
      <c r="Q1183" s="3">
        <v>0</v>
      </c>
      <c r="R1183" s="3">
        <v>0</v>
      </c>
      <c r="S1183" s="3">
        <v>0</v>
      </c>
      <c r="T1183" s="4">
        <v>10308.7012922866</v>
      </c>
    </row>
    <row r="1184" spans="1:20" x14ac:dyDescent="0.2">
      <c r="A1184" s="3">
        <v>1182</v>
      </c>
      <c r="B1184" s="5">
        <v>43918</v>
      </c>
      <c r="C1184" s="3">
        <v>8869.5687320100606</v>
      </c>
      <c r="D1184" s="4">
        <v>4636.0892629487598</v>
      </c>
      <c r="E1184" s="4">
        <v>16149.950492059401</v>
      </c>
      <c r="F1184" s="3">
        <v>8869.5687320100606</v>
      </c>
      <c r="G1184" s="3">
        <v>8869.5687320100606</v>
      </c>
      <c r="H1184" s="3">
        <v>1471.55826057779</v>
      </c>
      <c r="I1184" s="3">
        <v>1471.55826057779</v>
      </c>
      <c r="J1184" s="3">
        <v>1471.55826057779</v>
      </c>
      <c r="K1184" s="3">
        <v>14.007316811784101</v>
      </c>
      <c r="L1184" s="3">
        <v>14.007316811784101</v>
      </c>
      <c r="M1184" s="3">
        <v>14.007316811784101</v>
      </c>
      <c r="N1184" s="3">
        <v>1457.550943766</v>
      </c>
      <c r="O1184" s="3">
        <v>1457.550943766</v>
      </c>
      <c r="P1184" s="3">
        <v>1457.550943766</v>
      </c>
      <c r="Q1184" s="3">
        <v>0</v>
      </c>
      <c r="R1184" s="3">
        <v>0</v>
      </c>
      <c r="S1184" s="3">
        <v>0</v>
      </c>
      <c r="T1184" s="4">
        <v>10341.1269925878</v>
      </c>
    </row>
    <row r="1185" spans="1:20" x14ac:dyDescent="0.2">
      <c r="A1185" s="3">
        <v>1183</v>
      </c>
      <c r="B1185" s="5">
        <v>43919</v>
      </c>
      <c r="C1185" s="3">
        <v>8872.9286861791097</v>
      </c>
      <c r="D1185" s="4">
        <v>4762.7753334388799</v>
      </c>
      <c r="E1185" s="4">
        <v>15749.0157494836</v>
      </c>
      <c r="F1185" s="3">
        <v>8872.9286861791097</v>
      </c>
      <c r="G1185" s="3">
        <v>8872.9286861791097</v>
      </c>
      <c r="H1185" s="3">
        <v>1447.3112419753099</v>
      </c>
      <c r="I1185" s="3">
        <v>1447.3112419753099</v>
      </c>
      <c r="J1185" s="3">
        <v>1447.3112419753099</v>
      </c>
      <c r="K1185" s="3">
        <v>-10.658086249665001</v>
      </c>
      <c r="L1185" s="3">
        <v>-10.658086249665001</v>
      </c>
      <c r="M1185" s="3">
        <v>-10.658086249665001</v>
      </c>
      <c r="N1185" s="3">
        <v>1457.96932822498</v>
      </c>
      <c r="O1185" s="3">
        <v>1457.96932822498</v>
      </c>
      <c r="P1185" s="3">
        <v>1457.96932822498</v>
      </c>
      <c r="Q1185" s="3">
        <v>0</v>
      </c>
      <c r="R1185" s="3">
        <v>0</v>
      </c>
      <c r="S1185" s="3">
        <v>0</v>
      </c>
      <c r="T1185" s="4">
        <v>10320.2399281544</v>
      </c>
    </row>
    <row r="1186" spans="1:20" x14ac:dyDescent="0.2">
      <c r="A1186" s="3">
        <v>1184</v>
      </c>
      <c r="B1186" s="5">
        <v>43920</v>
      </c>
      <c r="C1186" s="3">
        <v>8876.2886403481607</v>
      </c>
      <c r="D1186" s="4">
        <v>4575.47873724077</v>
      </c>
      <c r="E1186" s="4">
        <v>16339.6896187397</v>
      </c>
      <c r="F1186" s="3">
        <v>8876.2886403481607</v>
      </c>
      <c r="G1186" s="3">
        <v>8876.2886403481607</v>
      </c>
      <c r="H1186" s="3">
        <v>1472.0588485053099</v>
      </c>
      <c r="I1186" s="3">
        <v>1472.0588485053099</v>
      </c>
      <c r="J1186" s="3">
        <v>1472.0588485053099</v>
      </c>
      <c r="K1186" s="3">
        <v>18.467935572821499</v>
      </c>
      <c r="L1186" s="3">
        <v>18.467935572821499</v>
      </c>
      <c r="M1186" s="3">
        <v>18.467935572821499</v>
      </c>
      <c r="N1186" s="3">
        <v>1453.59091293249</v>
      </c>
      <c r="O1186" s="3">
        <v>1453.59091293249</v>
      </c>
      <c r="P1186" s="3">
        <v>1453.59091293249</v>
      </c>
      <c r="Q1186" s="3">
        <v>0</v>
      </c>
      <c r="R1186" s="3">
        <v>0</v>
      </c>
      <c r="S1186" s="3">
        <v>0</v>
      </c>
      <c r="T1186" s="4">
        <v>10348.3474888534</v>
      </c>
    </row>
    <row r="1187" spans="1:20" x14ac:dyDescent="0.2">
      <c r="A1187" s="3">
        <v>1185</v>
      </c>
      <c r="B1187" s="5">
        <v>43921</v>
      </c>
      <c r="C1187" s="3">
        <v>8879.6485945172099</v>
      </c>
      <c r="D1187" s="4">
        <v>4946.46380756487</v>
      </c>
      <c r="E1187" s="4">
        <v>15511.315012771</v>
      </c>
      <c r="F1187" s="3">
        <v>8879.6485945172099</v>
      </c>
      <c r="G1187" s="3">
        <v>8879.6485945172099</v>
      </c>
      <c r="H1187" s="3">
        <v>1447.0206509346301</v>
      </c>
      <c r="I1187" s="3">
        <v>1447.0206509346301</v>
      </c>
      <c r="J1187" s="3">
        <v>1447.0206509346301</v>
      </c>
      <c r="K1187" s="3">
        <v>2.0541486792886601</v>
      </c>
      <c r="L1187" s="3">
        <v>2.0541486792886601</v>
      </c>
      <c r="M1187" s="3">
        <v>2.0541486792886601</v>
      </c>
      <c r="N1187" s="3">
        <v>1444.9665022553399</v>
      </c>
      <c r="O1187" s="3">
        <v>1444.9665022553399</v>
      </c>
      <c r="P1187" s="3">
        <v>1444.9665022553399</v>
      </c>
      <c r="Q1187" s="3">
        <v>0</v>
      </c>
      <c r="R1187" s="3">
        <v>0</v>
      </c>
      <c r="S1187" s="3">
        <v>0</v>
      </c>
      <c r="T1187" s="4">
        <v>10326.6692454518</v>
      </c>
    </row>
    <row r="1188" spans="1:20" x14ac:dyDescent="0.2">
      <c r="A1188" s="3">
        <v>1186</v>
      </c>
      <c r="B1188" s="5">
        <v>43922</v>
      </c>
      <c r="C1188" s="3">
        <v>8883.0085486862608</v>
      </c>
      <c r="D1188" s="4">
        <v>4552.5509331418998</v>
      </c>
      <c r="E1188" s="4">
        <v>16459.549110633601</v>
      </c>
      <c r="F1188" s="3">
        <v>8883.0085486862608</v>
      </c>
      <c r="G1188" s="3">
        <v>8883.0085486862608</v>
      </c>
      <c r="H1188" s="3">
        <v>1460.00059022856</v>
      </c>
      <c r="I1188" s="3">
        <v>1460.00059022856</v>
      </c>
      <c r="J1188" s="3">
        <v>1460.00059022856</v>
      </c>
      <c r="K1188" s="3">
        <v>27.238612978967399</v>
      </c>
      <c r="L1188" s="3">
        <v>27.238612978967399</v>
      </c>
      <c r="M1188" s="3">
        <v>27.238612978967399</v>
      </c>
      <c r="N1188" s="3">
        <v>1432.76197724959</v>
      </c>
      <c r="O1188" s="3">
        <v>1432.76197724959</v>
      </c>
      <c r="P1188" s="3">
        <v>1432.76197724959</v>
      </c>
      <c r="Q1188" s="3">
        <v>0</v>
      </c>
      <c r="R1188" s="3">
        <v>0</v>
      </c>
      <c r="S1188" s="3">
        <v>0</v>
      </c>
      <c r="T1188" s="4">
        <v>10343.0091389148</v>
      </c>
    </row>
    <row r="1189" spans="1:20" x14ac:dyDescent="0.2">
      <c r="A1189" s="3">
        <v>1187</v>
      </c>
      <c r="B1189" s="5">
        <v>43923</v>
      </c>
      <c r="C1189" s="3">
        <v>8886.36850285531</v>
      </c>
      <c r="D1189" s="4">
        <v>4825.5547517290997</v>
      </c>
      <c r="E1189" s="4">
        <v>15780.318001973499</v>
      </c>
      <c r="F1189" s="3">
        <v>8886.36850285531</v>
      </c>
      <c r="G1189" s="3">
        <v>8886.36850285531</v>
      </c>
      <c r="H1189" s="3">
        <v>1376.0525567980901</v>
      </c>
      <c r="I1189" s="3">
        <v>1376.0525567980901</v>
      </c>
      <c r="J1189" s="3">
        <v>1376.0525567980901</v>
      </c>
      <c r="K1189" s="3">
        <v>-41.688686911452102</v>
      </c>
      <c r="L1189" s="3">
        <v>-41.688686911452102</v>
      </c>
      <c r="M1189" s="3">
        <v>-41.688686911452102</v>
      </c>
      <c r="N1189" s="3">
        <v>1417.74124370954</v>
      </c>
      <c r="O1189" s="3">
        <v>1417.74124370954</v>
      </c>
      <c r="P1189" s="3">
        <v>1417.74124370954</v>
      </c>
      <c r="Q1189" s="3">
        <v>0</v>
      </c>
      <c r="R1189" s="3">
        <v>0</v>
      </c>
      <c r="S1189" s="3">
        <v>0</v>
      </c>
      <c r="T1189" s="4">
        <v>10262.421059653399</v>
      </c>
    </row>
    <row r="1190" spans="1:20" x14ac:dyDescent="0.2">
      <c r="A1190" s="3">
        <v>1188</v>
      </c>
      <c r="B1190" s="5">
        <v>43924</v>
      </c>
      <c r="C1190" s="3">
        <v>8889.7284570243592</v>
      </c>
      <c r="D1190" s="4">
        <v>4384.0518679838597</v>
      </c>
      <c r="E1190" s="4">
        <v>16127.062284609799</v>
      </c>
      <c r="F1190" s="3">
        <v>8889.7284570243592</v>
      </c>
      <c r="G1190" s="3">
        <v>8889.7284570243592</v>
      </c>
      <c r="H1190" s="3">
        <v>1391.3250510815899</v>
      </c>
      <c r="I1190" s="3">
        <v>1391.3250510815899</v>
      </c>
      <c r="J1190" s="3">
        <v>1391.3250510815899</v>
      </c>
      <c r="K1190" s="3">
        <v>-9.4212408815615198</v>
      </c>
      <c r="L1190" s="3">
        <v>-9.4212408815615198</v>
      </c>
      <c r="M1190" s="3">
        <v>-9.4212408815615198</v>
      </c>
      <c r="N1190" s="3">
        <v>1400.74629196315</v>
      </c>
      <c r="O1190" s="3">
        <v>1400.74629196315</v>
      </c>
      <c r="P1190" s="3">
        <v>1400.74629196315</v>
      </c>
      <c r="Q1190" s="3">
        <v>0</v>
      </c>
      <c r="R1190" s="3">
        <v>0</v>
      </c>
      <c r="S1190" s="3">
        <v>0</v>
      </c>
      <c r="T1190" s="4">
        <v>10281.053508105901</v>
      </c>
    </row>
    <row r="1191" spans="1:20" x14ac:dyDescent="0.2">
      <c r="A1191" s="3">
        <v>1189</v>
      </c>
      <c r="B1191" s="5">
        <v>43925</v>
      </c>
      <c r="C1191" s="3">
        <v>8893.0884111934101</v>
      </c>
      <c r="D1191" s="4">
        <v>4847.3433040009204</v>
      </c>
      <c r="E1191" s="4">
        <v>15989.3681396743</v>
      </c>
      <c r="F1191" s="3">
        <v>8893.0884111934101</v>
      </c>
      <c r="G1191" s="3">
        <v>8893.0884111934101</v>
      </c>
      <c r="H1191" s="3">
        <v>1396.6821961779201</v>
      </c>
      <c r="I1191" s="3">
        <v>1396.6821961779201</v>
      </c>
      <c r="J1191" s="3">
        <v>1396.6821961779201</v>
      </c>
      <c r="K1191" s="3">
        <v>14.007316811791499</v>
      </c>
      <c r="L1191" s="3">
        <v>14.007316811791499</v>
      </c>
      <c r="M1191" s="3">
        <v>14.007316811791499</v>
      </c>
      <c r="N1191" s="3">
        <v>1382.67487936613</v>
      </c>
      <c r="O1191" s="3">
        <v>1382.67487936613</v>
      </c>
      <c r="P1191" s="3">
        <v>1382.67487936613</v>
      </c>
      <c r="Q1191" s="3">
        <v>0</v>
      </c>
      <c r="R1191" s="3">
        <v>0</v>
      </c>
      <c r="S1191" s="3">
        <v>0</v>
      </c>
      <c r="T1191" s="4">
        <v>10289.7706073713</v>
      </c>
    </row>
    <row r="1192" spans="1:20" x14ac:dyDescent="0.2">
      <c r="A1192" s="3">
        <v>1190</v>
      </c>
      <c r="B1192" s="5">
        <v>43926</v>
      </c>
      <c r="C1192" s="3">
        <v>8896.4483653624593</v>
      </c>
      <c r="D1192" s="4">
        <v>4695.1699622265896</v>
      </c>
      <c r="E1192" s="4">
        <v>16081.827328429799</v>
      </c>
      <c r="F1192" s="3">
        <v>8896.4483653624593</v>
      </c>
      <c r="G1192" s="3">
        <v>8896.4483653624593</v>
      </c>
      <c r="H1192" s="3">
        <v>1353.7983176482101</v>
      </c>
      <c r="I1192" s="3">
        <v>1353.7983176482101</v>
      </c>
      <c r="J1192" s="3">
        <v>1353.7983176482101</v>
      </c>
      <c r="K1192" s="3">
        <v>-10.6580862495136</v>
      </c>
      <c r="L1192" s="3">
        <v>-10.6580862495136</v>
      </c>
      <c r="M1192" s="3">
        <v>-10.6580862495136</v>
      </c>
      <c r="N1192" s="3">
        <v>1364.4564038977201</v>
      </c>
      <c r="O1192" s="3">
        <v>1364.4564038977201</v>
      </c>
      <c r="P1192" s="3">
        <v>1364.4564038977201</v>
      </c>
      <c r="Q1192" s="3">
        <v>0</v>
      </c>
      <c r="R1192" s="3">
        <v>0</v>
      </c>
      <c r="S1192" s="3">
        <v>0</v>
      </c>
      <c r="T1192" s="4">
        <v>10250.2466830106</v>
      </c>
    </row>
    <row r="1193" spans="1:20" x14ac:dyDescent="0.2">
      <c r="A1193" s="3">
        <v>1191</v>
      </c>
      <c r="B1193" s="5">
        <v>43927</v>
      </c>
      <c r="C1193" s="3">
        <v>8899.8083195315103</v>
      </c>
      <c r="D1193" s="4">
        <v>4416.2968901169697</v>
      </c>
      <c r="E1193" s="4">
        <v>15701.406641895101</v>
      </c>
      <c r="F1193" s="3">
        <v>8899.8083195315103</v>
      </c>
      <c r="G1193" s="3">
        <v>8899.8083195315103</v>
      </c>
      <c r="H1193" s="3">
        <v>1365.4945157812699</v>
      </c>
      <c r="I1193" s="3">
        <v>1365.4945157812699</v>
      </c>
      <c r="J1193" s="3">
        <v>1365.4945157812699</v>
      </c>
      <c r="K1193" s="3">
        <v>18.467935572776899</v>
      </c>
      <c r="L1193" s="3">
        <v>18.467935572776899</v>
      </c>
      <c r="M1193" s="3">
        <v>18.467935572776899</v>
      </c>
      <c r="N1193" s="3">
        <v>1347.02658020849</v>
      </c>
      <c r="O1193" s="3">
        <v>1347.02658020849</v>
      </c>
      <c r="P1193" s="3">
        <v>1347.02658020849</v>
      </c>
      <c r="Q1193" s="3">
        <v>0</v>
      </c>
      <c r="R1193" s="3">
        <v>0</v>
      </c>
      <c r="S1193" s="3">
        <v>0</v>
      </c>
      <c r="T1193" s="4">
        <v>10265.302835312699</v>
      </c>
    </row>
    <row r="1194" spans="1:20" x14ac:dyDescent="0.2">
      <c r="A1194" s="3">
        <v>1192</v>
      </c>
      <c r="B1194" s="5">
        <v>43928</v>
      </c>
      <c r="C1194" s="3">
        <v>8903.1682737005594</v>
      </c>
      <c r="D1194" s="4">
        <v>4939.66395748166</v>
      </c>
      <c r="E1194" s="4">
        <v>16508.448217908601</v>
      </c>
      <c r="F1194" s="3">
        <v>8903.1682737005594</v>
      </c>
      <c r="G1194" s="3">
        <v>8903.1682737005594</v>
      </c>
      <c r="H1194" s="3">
        <v>1333.3557058050999</v>
      </c>
      <c r="I1194" s="3">
        <v>1333.3557058050999</v>
      </c>
      <c r="J1194" s="3">
        <v>1333.3557058050999</v>
      </c>
      <c r="K1194" s="3">
        <v>2.0541486792950798</v>
      </c>
      <c r="L1194" s="3">
        <v>2.0541486792950798</v>
      </c>
      <c r="M1194" s="3">
        <v>2.0541486792950798</v>
      </c>
      <c r="N1194" s="3">
        <v>1331.3015571257999</v>
      </c>
      <c r="O1194" s="3">
        <v>1331.3015571257999</v>
      </c>
      <c r="P1194" s="3">
        <v>1331.3015571257999</v>
      </c>
      <c r="Q1194" s="3">
        <v>0</v>
      </c>
      <c r="R1194" s="3">
        <v>0</v>
      </c>
      <c r="S1194" s="3">
        <v>0</v>
      </c>
      <c r="T1194" s="4">
        <v>10236.5239795056</v>
      </c>
    </row>
    <row r="1195" spans="1:20" x14ac:dyDescent="0.2">
      <c r="A1195" s="3">
        <v>1193</v>
      </c>
      <c r="B1195" s="5">
        <v>43929</v>
      </c>
      <c r="C1195" s="3">
        <v>8906.5282278696104</v>
      </c>
      <c r="D1195" s="4">
        <v>4741.7239945269303</v>
      </c>
      <c r="E1195" s="4">
        <v>15452.961797602</v>
      </c>
      <c r="F1195" s="3">
        <v>8906.5282278696104</v>
      </c>
      <c r="G1195" s="3">
        <v>8906.5282278696104</v>
      </c>
      <c r="H1195" s="3">
        <v>1345.39074047233</v>
      </c>
      <c r="I1195" s="3">
        <v>1345.39074047233</v>
      </c>
      <c r="J1195" s="3">
        <v>1345.39074047233</v>
      </c>
      <c r="K1195" s="3">
        <v>27.238612978926302</v>
      </c>
      <c r="L1195" s="3">
        <v>27.238612978926302</v>
      </c>
      <c r="M1195" s="3">
        <v>27.238612978926302</v>
      </c>
      <c r="N1195" s="3">
        <v>1318.15212749341</v>
      </c>
      <c r="O1195" s="3">
        <v>1318.15212749341</v>
      </c>
      <c r="P1195" s="3">
        <v>1318.15212749341</v>
      </c>
      <c r="Q1195" s="3">
        <v>0</v>
      </c>
      <c r="R1195" s="3">
        <v>0</v>
      </c>
      <c r="S1195" s="3">
        <v>0</v>
      </c>
      <c r="T1195" s="4">
        <v>10251.918968341901</v>
      </c>
    </row>
    <row r="1196" spans="1:20" x14ac:dyDescent="0.2">
      <c r="A1196" s="3">
        <v>1194</v>
      </c>
      <c r="B1196" s="5">
        <v>43930</v>
      </c>
      <c r="C1196" s="3">
        <v>8909.8881820386596</v>
      </c>
      <c r="D1196" s="4">
        <v>4605.2810257552501</v>
      </c>
      <c r="E1196" s="4">
        <v>15616.8868409892</v>
      </c>
      <c r="F1196" s="3">
        <v>8909.8881820386596</v>
      </c>
      <c r="G1196" s="3">
        <v>8909.8881820386596</v>
      </c>
      <c r="H1196" s="3">
        <v>1266.68999035507</v>
      </c>
      <c r="I1196" s="3">
        <v>1266.68999035507</v>
      </c>
      <c r="J1196" s="3">
        <v>1266.68999035507</v>
      </c>
      <c r="K1196" s="3">
        <v>-41.688686911439198</v>
      </c>
      <c r="L1196" s="3">
        <v>-41.688686911439198</v>
      </c>
      <c r="M1196" s="3">
        <v>-41.688686911439198</v>
      </c>
      <c r="N1196" s="3">
        <v>1308.3786772665101</v>
      </c>
      <c r="O1196" s="3">
        <v>1308.3786772665101</v>
      </c>
      <c r="P1196" s="3">
        <v>1308.3786772665101</v>
      </c>
      <c r="Q1196" s="3">
        <v>0</v>
      </c>
      <c r="R1196" s="3">
        <v>0</v>
      </c>
      <c r="S1196" s="3">
        <v>0</v>
      </c>
      <c r="T1196" s="4">
        <v>10176.5781723937</v>
      </c>
    </row>
    <row r="1197" spans="1:20" x14ac:dyDescent="0.2">
      <c r="A1197" s="3">
        <v>1195</v>
      </c>
      <c r="B1197" s="5">
        <v>43931</v>
      </c>
      <c r="C1197" s="3">
        <v>8913.2481362077106</v>
      </c>
      <c r="D1197" s="4">
        <v>4657.1279687501201</v>
      </c>
      <c r="E1197" s="4">
        <v>15782.998578134</v>
      </c>
      <c r="F1197" s="3">
        <v>8913.2481362077106</v>
      </c>
      <c r="G1197" s="3">
        <v>8913.2481362077106</v>
      </c>
      <c r="H1197" s="3">
        <v>1293.2662604151501</v>
      </c>
      <c r="I1197" s="3">
        <v>1293.2662604151501</v>
      </c>
      <c r="J1197" s="3">
        <v>1293.2662604151501</v>
      </c>
      <c r="K1197" s="3">
        <v>-9.4212408817151996</v>
      </c>
      <c r="L1197" s="3">
        <v>-9.4212408817151996</v>
      </c>
      <c r="M1197" s="3">
        <v>-9.4212408817151996</v>
      </c>
      <c r="N1197" s="3">
        <v>1302.6875012968701</v>
      </c>
      <c r="O1197" s="3">
        <v>1302.6875012968701</v>
      </c>
      <c r="P1197" s="3">
        <v>1302.6875012968701</v>
      </c>
      <c r="Q1197" s="3">
        <v>0</v>
      </c>
      <c r="R1197" s="3">
        <v>0</v>
      </c>
      <c r="S1197" s="3">
        <v>0</v>
      </c>
      <c r="T1197" s="4">
        <v>10206.514396622801</v>
      </c>
    </row>
    <row r="1198" spans="1:20" x14ac:dyDescent="0.2">
      <c r="A1198" s="3">
        <v>1196</v>
      </c>
      <c r="B1198" s="5">
        <v>43932</v>
      </c>
      <c r="C1198" s="3">
        <v>8916.6080903767597</v>
      </c>
      <c r="D1198" s="4">
        <v>4773.3382574645902</v>
      </c>
      <c r="E1198" s="4">
        <v>15740.373352779599</v>
      </c>
      <c r="F1198" s="3">
        <v>8916.6080903767597</v>
      </c>
      <c r="G1198" s="3">
        <v>8916.6080903767597</v>
      </c>
      <c r="H1198" s="3">
        <v>1315.6763957304499</v>
      </c>
      <c r="I1198" s="3">
        <v>1315.6763957304499</v>
      </c>
      <c r="J1198" s="3">
        <v>1315.6763957304499</v>
      </c>
      <c r="K1198" s="3">
        <v>14.0073168116816</v>
      </c>
      <c r="L1198" s="3">
        <v>14.0073168116816</v>
      </c>
      <c r="M1198" s="3">
        <v>14.0073168116816</v>
      </c>
      <c r="N1198" s="3">
        <v>1301.6690789187701</v>
      </c>
      <c r="O1198" s="3">
        <v>1301.6690789187701</v>
      </c>
      <c r="P1198" s="3">
        <v>1301.6690789187701</v>
      </c>
      <c r="Q1198" s="3">
        <v>0</v>
      </c>
      <c r="R1198" s="3">
        <v>0</v>
      </c>
      <c r="S1198" s="3">
        <v>0</v>
      </c>
      <c r="T1198" s="4">
        <v>10232.284486107201</v>
      </c>
    </row>
    <row r="1199" spans="1:20" x14ac:dyDescent="0.2">
      <c r="A1199" s="3">
        <v>1197</v>
      </c>
      <c r="B1199" s="5">
        <v>43933</v>
      </c>
      <c r="C1199" s="3">
        <v>8919.9680445458107</v>
      </c>
      <c r="D1199" s="4">
        <v>4632.4773353928804</v>
      </c>
      <c r="E1199" s="4">
        <v>16151.998366337</v>
      </c>
      <c r="F1199" s="3">
        <v>8919.9680445458107</v>
      </c>
      <c r="G1199" s="3">
        <v>8919.9680445458107</v>
      </c>
      <c r="H1199" s="3">
        <v>1295.1207680171799</v>
      </c>
      <c r="I1199" s="3">
        <v>1295.1207680171799</v>
      </c>
      <c r="J1199" s="3">
        <v>1295.1207680171799</v>
      </c>
      <c r="K1199" s="3">
        <v>-10.6580862496793</v>
      </c>
      <c r="L1199" s="3">
        <v>-10.6580862496793</v>
      </c>
      <c r="M1199" s="3">
        <v>-10.6580862496793</v>
      </c>
      <c r="N1199" s="3">
        <v>1305.77885426686</v>
      </c>
      <c r="O1199" s="3">
        <v>1305.77885426686</v>
      </c>
      <c r="P1199" s="3">
        <v>1305.77885426686</v>
      </c>
      <c r="Q1199" s="3">
        <v>0</v>
      </c>
      <c r="R1199" s="3">
        <v>0</v>
      </c>
      <c r="S1199" s="3">
        <v>0</v>
      </c>
      <c r="T1199" s="4">
        <v>10215.088812562901</v>
      </c>
    </row>
    <row r="1200" spans="1:20" x14ac:dyDescent="0.2">
      <c r="A1200" s="3">
        <v>1198</v>
      </c>
      <c r="B1200" s="5">
        <v>43934</v>
      </c>
      <c r="C1200" s="3">
        <v>8923.3279987148599</v>
      </c>
      <c r="D1200" s="4">
        <v>4458.0327661333604</v>
      </c>
      <c r="E1200" s="4">
        <v>15833.366410839701</v>
      </c>
      <c r="F1200" s="3">
        <v>8923.3279987148599</v>
      </c>
      <c r="G1200" s="3">
        <v>8923.3279987148599</v>
      </c>
      <c r="H1200" s="3">
        <v>1333.7889411691499</v>
      </c>
      <c r="I1200" s="3">
        <v>1333.7889411691499</v>
      </c>
      <c r="J1200" s="3">
        <v>1333.7889411691499</v>
      </c>
      <c r="K1200" s="3">
        <v>18.467935572732301</v>
      </c>
      <c r="L1200" s="3">
        <v>18.467935572732301</v>
      </c>
      <c r="M1200" s="3">
        <v>18.467935572732301</v>
      </c>
      <c r="N1200" s="3">
        <v>1315.32100559642</v>
      </c>
      <c r="O1200" s="3">
        <v>1315.32100559642</v>
      </c>
      <c r="P1200" s="3">
        <v>1315.32100559642</v>
      </c>
      <c r="Q1200" s="3">
        <v>0</v>
      </c>
      <c r="R1200" s="3">
        <v>0</v>
      </c>
      <c r="S1200" s="3">
        <v>0</v>
      </c>
      <c r="T1200" s="4">
        <v>10257.116939883999</v>
      </c>
    </row>
    <row r="1201" spans="1:20" x14ac:dyDescent="0.2">
      <c r="A1201" s="3">
        <v>1199</v>
      </c>
      <c r="B1201" s="5">
        <v>43935</v>
      </c>
      <c r="C1201" s="3">
        <v>8926.6879528839108</v>
      </c>
      <c r="D1201" s="4">
        <v>4394.5256126540098</v>
      </c>
      <c r="E1201" s="4">
        <v>15751.146728923901</v>
      </c>
      <c r="F1201" s="3">
        <v>8926.6879528839108</v>
      </c>
      <c r="G1201" s="3">
        <v>8926.6879528839108</v>
      </c>
      <c r="H1201" s="3">
        <v>1332.4897649403799</v>
      </c>
      <c r="I1201" s="3">
        <v>1332.4897649403799</v>
      </c>
      <c r="J1201" s="3">
        <v>1332.4897649403799</v>
      </c>
      <c r="K1201" s="3">
        <v>2.0541486793015</v>
      </c>
      <c r="L1201" s="3">
        <v>2.0541486793015</v>
      </c>
      <c r="M1201" s="3">
        <v>2.0541486793015</v>
      </c>
      <c r="N1201" s="3">
        <v>1330.43561626108</v>
      </c>
      <c r="O1201" s="3">
        <v>1330.43561626108</v>
      </c>
      <c r="P1201" s="3">
        <v>1330.43561626108</v>
      </c>
      <c r="Q1201" s="3">
        <v>0</v>
      </c>
      <c r="R1201" s="3">
        <v>0</v>
      </c>
      <c r="S1201" s="3">
        <v>0</v>
      </c>
      <c r="T1201" s="4">
        <v>10259.177717824299</v>
      </c>
    </row>
    <row r="1202" spans="1:20" x14ac:dyDescent="0.2">
      <c r="A1202" s="3">
        <v>1200</v>
      </c>
      <c r="B1202" s="5">
        <v>43936</v>
      </c>
      <c r="C1202" s="3">
        <v>8930.0479070529691</v>
      </c>
      <c r="D1202" s="4">
        <v>4981.9629029466296</v>
      </c>
      <c r="E1202" s="4">
        <v>16160.073360238201</v>
      </c>
      <c r="F1202" s="3">
        <v>8930.0479070529691</v>
      </c>
      <c r="G1202" s="3">
        <v>8930.0479070529691</v>
      </c>
      <c r="H1202" s="3">
        <v>1378.3281922952301</v>
      </c>
      <c r="I1202" s="3">
        <v>1378.3281922952301</v>
      </c>
      <c r="J1202" s="3">
        <v>1378.3281922952301</v>
      </c>
      <c r="K1202" s="3">
        <v>27.2386129788852</v>
      </c>
      <c r="L1202" s="3">
        <v>27.2386129788852</v>
      </c>
      <c r="M1202" s="3">
        <v>27.2386129788852</v>
      </c>
      <c r="N1202" s="3">
        <v>1351.08957931634</v>
      </c>
      <c r="O1202" s="3">
        <v>1351.08957931634</v>
      </c>
      <c r="P1202" s="3">
        <v>1351.08957931634</v>
      </c>
      <c r="Q1202" s="3">
        <v>0</v>
      </c>
      <c r="R1202" s="3">
        <v>0</v>
      </c>
      <c r="S1202" s="3">
        <v>0</v>
      </c>
      <c r="T1202" s="4">
        <v>10308.376099348199</v>
      </c>
    </row>
    <row r="1203" spans="1:20" x14ac:dyDescent="0.2">
      <c r="A1203" s="3">
        <v>1201</v>
      </c>
      <c r="B1203" s="5">
        <v>43937</v>
      </c>
      <c r="C1203" s="3">
        <v>8933.4078612220092</v>
      </c>
      <c r="D1203" s="4">
        <v>4437.5062452091297</v>
      </c>
      <c r="E1203" s="4">
        <v>15590.716224817899</v>
      </c>
      <c r="F1203" s="3">
        <v>8933.4078612220092</v>
      </c>
      <c r="G1203" s="3">
        <v>8933.4078612220092</v>
      </c>
      <c r="H1203" s="3">
        <v>1335.3827929941399</v>
      </c>
      <c r="I1203" s="3">
        <v>1335.3827929941399</v>
      </c>
      <c r="J1203" s="3">
        <v>1335.3827929941399</v>
      </c>
      <c r="K1203" s="3">
        <v>-41.688686911357699</v>
      </c>
      <c r="L1203" s="3">
        <v>-41.688686911357699</v>
      </c>
      <c r="M1203" s="3">
        <v>-41.688686911357699</v>
      </c>
      <c r="N1203" s="3">
        <v>1377.0714799054999</v>
      </c>
      <c r="O1203" s="3">
        <v>1377.0714799054999</v>
      </c>
      <c r="P1203" s="3">
        <v>1377.0714799054999</v>
      </c>
      <c r="Q1203" s="3">
        <v>0</v>
      </c>
      <c r="R1203" s="3">
        <v>0</v>
      </c>
      <c r="S1203" s="3">
        <v>0</v>
      </c>
      <c r="T1203" s="4">
        <v>10268.7906542161</v>
      </c>
    </row>
    <row r="1204" spans="1:20" x14ac:dyDescent="0.2">
      <c r="A1204" s="3">
        <v>1202</v>
      </c>
      <c r="B1204" s="5">
        <v>43938</v>
      </c>
      <c r="C1204" s="3">
        <v>8936.7678153910692</v>
      </c>
      <c r="D1204" s="4">
        <v>4829.8117790391398</v>
      </c>
      <c r="E1204" s="4">
        <v>15941.6702882267</v>
      </c>
      <c r="F1204" s="3">
        <v>8936.7678153910692</v>
      </c>
      <c r="G1204" s="3">
        <v>8936.7678153910692</v>
      </c>
      <c r="H1204" s="3">
        <v>1398.56936592682</v>
      </c>
      <c r="I1204" s="3">
        <v>1398.56936592682</v>
      </c>
      <c r="J1204" s="3">
        <v>1398.56936592682</v>
      </c>
      <c r="K1204" s="3">
        <v>-9.4212408815786901</v>
      </c>
      <c r="L1204" s="3">
        <v>-9.4212408815786901</v>
      </c>
      <c r="M1204" s="3">
        <v>-9.4212408815786901</v>
      </c>
      <c r="N1204" s="3">
        <v>1407.9906068083901</v>
      </c>
      <c r="O1204" s="3">
        <v>1407.9906068083901</v>
      </c>
      <c r="P1204" s="3">
        <v>1407.9906068083901</v>
      </c>
      <c r="Q1204" s="3">
        <v>0</v>
      </c>
      <c r="R1204" s="3">
        <v>0</v>
      </c>
      <c r="S1204" s="3">
        <v>0</v>
      </c>
      <c r="T1204" s="4">
        <v>10335.3371813178</v>
      </c>
    </row>
    <row r="1205" spans="1:20" x14ac:dyDescent="0.2">
      <c r="A1205" s="3">
        <v>1203</v>
      </c>
      <c r="B1205" s="5">
        <v>43939</v>
      </c>
      <c r="C1205" s="3">
        <v>8940.1277695601202</v>
      </c>
      <c r="D1205" s="4">
        <v>5276.64214842617</v>
      </c>
      <c r="E1205" s="4">
        <v>15952.821427994</v>
      </c>
      <c r="F1205" s="3">
        <v>8940.1277695601202</v>
      </c>
      <c r="G1205" s="3">
        <v>8940.1277695601202</v>
      </c>
      <c r="H1205" s="3">
        <v>1457.2874657750299</v>
      </c>
      <c r="I1205" s="3">
        <v>1457.2874657750299</v>
      </c>
      <c r="J1205" s="3">
        <v>1457.2874657750299</v>
      </c>
      <c r="K1205" s="3">
        <v>14.0073168118716</v>
      </c>
      <c r="L1205" s="3">
        <v>14.0073168118716</v>
      </c>
      <c r="M1205" s="3">
        <v>14.0073168118716</v>
      </c>
      <c r="N1205" s="3">
        <v>1443.2801489631599</v>
      </c>
      <c r="O1205" s="3">
        <v>1443.2801489631599</v>
      </c>
      <c r="P1205" s="3">
        <v>1443.2801489631599</v>
      </c>
      <c r="Q1205" s="3">
        <v>0</v>
      </c>
      <c r="R1205" s="3">
        <v>0</v>
      </c>
      <c r="S1205" s="3">
        <v>0</v>
      </c>
      <c r="T1205" s="4">
        <v>10397.4152353351</v>
      </c>
    </row>
    <row r="1206" spans="1:20" x14ac:dyDescent="0.2">
      <c r="A1206" s="3">
        <v>1204</v>
      </c>
      <c r="B1206" s="5">
        <v>43940</v>
      </c>
      <c r="C1206" s="3">
        <v>8943.4877237291694</v>
      </c>
      <c r="D1206" s="4">
        <v>4808.4334600002503</v>
      </c>
      <c r="E1206" s="4">
        <v>16355.8372667974</v>
      </c>
      <c r="F1206" s="3">
        <v>8943.4877237291694</v>
      </c>
      <c r="G1206" s="3">
        <v>8943.4877237291694</v>
      </c>
      <c r="H1206" s="3">
        <v>1471.54645042225</v>
      </c>
      <c r="I1206" s="3">
        <v>1471.54645042225</v>
      </c>
      <c r="J1206" s="3">
        <v>1471.54645042225</v>
      </c>
      <c r="K1206" s="3">
        <v>-10.6580862495949</v>
      </c>
      <c r="L1206" s="3">
        <v>-10.6580862495949</v>
      </c>
      <c r="M1206" s="3">
        <v>-10.6580862495949</v>
      </c>
      <c r="N1206" s="3">
        <v>1482.2045366718501</v>
      </c>
      <c r="O1206" s="3">
        <v>1482.2045366718501</v>
      </c>
      <c r="P1206" s="3">
        <v>1482.2045366718501</v>
      </c>
      <c r="Q1206" s="3">
        <v>0</v>
      </c>
      <c r="R1206" s="3">
        <v>0</v>
      </c>
      <c r="S1206" s="3">
        <v>0</v>
      </c>
      <c r="T1206" s="4">
        <v>10415.0341741514</v>
      </c>
    </row>
    <row r="1207" spans="1:20" x14ac:dyDescent="0.2">
      <c r="A1207" s="3">
        <v>1205</v>
      </c>
      <c r="B1207" s="5">
        <v>43941</v>
      </c>
      <c r="C1207" s="3">
        <v>8946.8476778982094</v>
      </c>
      <c r="D1207" s="4">
        <v>4938.38834142008</v>
      </c>
      <c r="E1207" s="4">
        <v>16444.401986647899</v>
      </c>
      <c r="F1207" s="3">
        <v>8946.8476778982094</v>
      </c>
      <c r="G1207" s="3">
        <v>8946.8476778982094</v>
      </c>
      <c r="H1207" s="3">
        <v>1542.3387282782901</v>
      </c>
      <c r="I1207" s="3">
        <v>1542.3387282782901</v>
      </c>
      <c r="J1207" s="3">
        <v>1542.3387282782901</v>
      </c>
      <c r="K1207" s="3">
        <v>18.467935572763199</v>
      </c>
      <c r="L1207" s="3">
        <v>18.467935572763199</v>
      </c>
      <c r="M1207" s="3">
        <v>18.467935572763199</v>
      </c>
      <c r="N1207" s="3">
        <v>1523.87079270552</v>
      </c>
      <c r="O1207" s="3">
        <v>1523.87079270552</v>
      </c>
      <c r="P1207" s="3">
        <v>1523.87079270552</v>
      </c>
      <c r="Q1207" s="3">
        <v>0</v>
      </c>
      <c r="R1207" s="3">
        <v>0</v>
      </c>
      <c r="S1207" s="3">
        <v>0</v>
      </c>
      <c r="T1207" s="4">
        <v>10489.186406176501</v>
      </c>
    </row>
    <row r="1208" spans="1:20" x14ac:dyDescent="0.2">
      <c r="A1208" s="3">
        <v>1206</v>
      </c>
      <c r="B1208" s="5">
        <v>43942</v>
      </c>
      <c r="C1208" s="3">
        <v>8950.2076320672695</v>
      </c>
      <c r="D1208" s="4">
        <v>5095.3475425612796</v>
      </c>
      <c r="E1208" s="4">
        <v>16029.187343268501</v>
      </c>
      <c r="F1208" s="3">
        <v>8950.2076320672695</v>
      </c>
      <c r="G1208" s="3">
        <v>8950.2076320672695</v>
      </c>
      <c r="H1208" s="3">
        <v>1569.29781650871</v>
      </c>
      <c r="I1208" s="3">
        <v>1569.29781650871</v>
      </c>
      <c r="J1208" s="3">
        <v>1569.29781650871</v>
      </c>
      <c r="K1208" s="3">
        <v>2.0541486792589501</v>
      </c>
      <c r="L1208" s="3">
        <v>2.0541486792589501</v>
      </c>
      <c r="M1208" s="3">
        <v>2.0541486792589501</v>
      </c>
      <c r="N1208" s="3">
        <v>1567.24366782945</v>
      </c>
      <c r="O1208" s="3">
        <v>1567.24366782945</v>
      </c>
      <c r="P1208" s="3">
        <v>1567.24366782945</v>
      </c>
      <c r="Q1208" s="3">
        <v>0</v>
      </c>
      <c r="R1208" s="3">
        <v>0</v>
      </c>
      <c r="S1208" s="3">
        <v>0</v>
      </c>
      <c r="T1208" s="4">
        <v>10519.505448575899</v>
      </c>
    </row>
    <row r="1209" spans="1:20" x14ac:dyDescent="0.2">
      <c r="A1209" s="3">
        <v>1207</v>
      </c>
      <c r="B1209" s="5">
        <v>43943</v>
      </c>
      <c r="C1209" s="3">
        <v>8959.1726982666605</v>
      </c>
      <c r="D1209" s="4">
        <v>5215.1997989893498</v>
      </c>
      <c r="E1209" s="4">
        <v>16312.412715365699</v>
      </c>
      <c r="F1209" s="3">
        <v>8959.1726982666605</v>
      </c>
      <c r="G1209" s="3">
        <v>8959.1726982666605</v>
      </c>
      <c r="H1209" s="3">
        <v>1638.4028632592899</v>
      </c>
      <c r="I1209" s="3">
        <v>1638.4028632592899</v>
      </c>
      <c r="J1209" s="3">
        <v>1638.4028632592899</v>
      </c>
      <c r="K1209" s="3">
        <v>27.238612978900001</v>
      </c>
      <c r="L1209" s="3">
        <v>27.238612978900001</v>
      </c>
      <c r="M1209" s="3">
        <v>27.238612978900001</v>
      </c>
      <c r="N1209" s="3">
        <v>1611.16425028039</v>
      </c>
      <c r="O1209" s="3">
        <v>1611.16425028039</v>
      </c>
      <c r="P1209" s="3">
        <v>1611.16425028039</v>
      </c>
      <c r="Q1209" s="3">
        <v>0</v>
      </c>
      <c r="R1209" s="3">
        <v>0</v>
      </c>
      <c r="S1209" s="3">
        <v>0</v>
      </c>
      <c r="T1209" s="4">
        <v>10597.5755615259</v>
      </c>
    </row>
    <row r="1210" spans="1:20" x14ac:dyDescent="0.2">
      <c r="A1210" s="3">
        <v>1208</v>
      </c>
      <c r="B1210" s="5">
        <v>43944</v>
      </c>
      <c r="C1210" s="3">
        <v>8968.1377644660606</v>
      </c>
      <c r="D1210" s="4">
        <v>5266.3392624702301</v>
      </c>
      <c r="E1210" s="4">
        <v>16627.913194887002</v>
      </c>
      <c r="F1210" s="3">
        <v>8968.1377644660606</v>
      </c>
      <c r="G1210" s="3">
        <v>8968.1377644660606</v>
      </c>
      <c r="H1210" s="3">
        <v>1612.68297443192</v>
      </c>
      <c r="I1210" s="3">
        <v>1612.68297443192</v>
      </c>
      <c r="J1210" s="3">
        <v>1612.68297443192</v>
      </c>
      <c r="K1210" s="3">
        <v>-41.688686911344803</v>
      </c>
      <c r="L1210" s="3">
        <v>-41.688686911344803</v>
      </c>
      <c r="M1210" s="3">
        <v>-41.688686911344803</v>
      </c>
      <c r="N1210" s="3">
        <v>1654.37166134327</v>
      </c>
      <c r="O1210" s="3">
        <v>1654.37166134327</v>
      </c>
      <c r="P1210" s="3">
        <v>1654.37166134327</v>
      </c>
      <c r="Q1210" s="3">
        <v>0</v>
      </c>
      <c r="R1210" s="3">
        <v>0</v>
      </c>
      <c r="S1210" s="3">
        <v>0</v>
      </c>
      <c r="T1210" s="4">
        <v>10580.820738897901</v>
      </c>
    </row>
    <row r="1211" spans="1:20" x14ac:dyDescent="0.2">
      <c r="A1211" s="3">
        <v>1209</v>
      </c>
      <c r="B1211" s="5">
        <v>43945</v>
      </c>
      <c r="C1211" s="3">
        <v>8977.1028306654498</v>
      </c>
      <c r="D1211" s="4">
        <v>5101.6998472427804</v>
      </c>
      <c r="E1211" s="4">
        <v>16298.7023833402</v>
      </c>
      <c r="F1211" s="3">
        <v>8977.1028306654498</v>
      </c>
      <c r="G1211" s="3">
        <v>8977.1028306654498</v>
      </c>
      <c r="H1211" s="3">
        <v>1686.1061400885401</v>
      </c>
      <c r="I1211" s="3">
        <v>1686.1061400885401</v>
      </c>
      <c r="J1211" s="3">
        <v>1686.1061400885401</v>
      </c>
      <c r="K1211" s="3">
        <v>-9.42124088144217</v>
      </c>
      <c r="L1211" s="3">
        <v>-9.42124088144217</v>
      </c>
      <c r="M1211" s="3">
        <v>-9.42124088144217</v>
      </c>
      <c r="N1211" s="3">
        <v>1695.52738096999</v>
      </c>
      <c r="O1211" s="3">
        <v>1695.52738096999</v>
      </c>
      <c r="P1211" s="3">
        <v>1695.52738096999</v>
      </c>
      <c r="Q1211" s="3">
        <v>0</v>
      </c>
      <c r="R1211" s="3">
        <v>0</v>
      </c>
      <c r="S1211" s="3">
        <v>0</v>
      </c>
      <c r="T1211" s="4">
        <v>10663.208970754</v>
      </c>
    </row>
    <row r="1212" spans="1:20" x14ac:dyDescent="0.2">
      <c r="A1212" s="3">
        <v>1210</v>
      </c>
      <c r="B1212" s="5">
        <v>43946</v>
      </c>
      <c r="C1212" s="3">
        <v>8986.0678968648499</v>
      </c>
      <c r="D1212" s="4">
        <v>5485.9310766162598</v>
      </c>
      <c r="E1212" s="4">
        <v>15989.3267140635</v>
      </c>
      <c r="F1212" s="3">
        <v>8986.0678968648499</v>
      </c>
      <c r="G1212" s="3">
        <v>8986.0678968648499</v>
      </c>
      <c r="H1212" s="3">
        <v>1747.2490065642401</v>
      </c>
      <c r="I1212" s="3">
        <v>1747.2490065642401</v>
      </c>
      <c r="J1212" s="3">
        <v>1747.2490065642401</v>
      </c>
      <c r="K1212" s="3">
        <v>14.0073168117618</v>
      </c>
      <c r="L1212" s="3">
        <v>14.0073168117618</v>
      </c>
      <c r="M1212" s="3">
        <v>14.0073168117618</v>
      </c>
      <c r="N1212" s="3">
        <v>1733.2416897524799</v>
      </c>
      <c r="O1212" s="3">
        <v>1733.2416897524799</v>
      </c>
      <c r="P1212" s="3">
        <v>1733.2416897524799</v>
      </c>
      <c r="Q1212" s="3">
        <v>0</v>
      </c>
      <c r="R1212" s="3">
        <v>0</v>
      </c>
      <c r="S1212" s="3">
        <v>0</v>
      </c>
      <c r="T1212" s="4">
        <v>10733.316903429</v>
      </c>
    </row>
    <row r="1213" spans="1:20" x14ac:dyDescent="0.2">
      <c r="A1213" s="3">
        <v>1211</v>
      </c>
      <c r="B1213" s="5">
        <v>43947</v>
      </c>
      <c r="C1213" s="3">
        <v>8995.0329630642409</v>
      </c>
      <c r="D1213" s="4">
        <v>4772.84867277386</v>
      </c>
      <c r="E1213" s="4">
        <v>16059.744484102999</v>
      </c>
      <c r="F1213" s="3">
        <v>8995.0329630642409</v>
      </c>
      <c r="G1213" s="3">
        <v>8995.0329630642409</v>
      </c>
      <c r="H1213" s="3">
        <v>1755.44358139822</v>
      </c>
      <c r="I1213" s="3">
        <v>1755.44358139822</v>
      </c>
      <c r="J1213" s="3">
        <v>1755.44358139822</v>
      </c>
      <c r="K1213" s="3">
        <v>-10.658086249635501</v>
      </c>
      <c r="L1213" s="3">
        <v>-10.658086249635501</v>
      </c>
      <c r="M1213" s="3">
        <v>-10.658086249635501</v>
      </c>
      <c r="N1213" s="3">
        <v>1766.10166764786</v>
      </c>
      <c r="O1213" s="3">
        <v>1766.10166764786</v>
      </c>
      <c r="P1213" s="3">
        <v>1766.10166764786</v>
      </c>
      <c r="Q1213" s="3">
        <v>0</v>
      </c>
      <c r="R1213" s="3">
        <v>0</v>
      </c>
      <c r="S1213" s="3">
        <v>0</v>
      </c>
      <c r="T1213" s="4">
        <v>10750.476544462401</v>
      </c>
    </row>
    <row r="1214" spans="1:20" x14ac:dyDescent="0.2">
      <c r="A1214" s="3">
        <v>1212</v>
      </c>
      <c r="B1214" s="5">
        <v>43948</v>
      </c>
      <c r="C1214" s="3">
        <v>9003.9980292636392</v>
      </c>
      <c r="D1214" s="4">
        <v>5209.4792147833696</v>
      </c>
      <c r="E1214" s="4">
        <v>16599.6764980927</v>
      </c>
      <c r="F1214" s="3">
        <v>9003.9980292636392</v>
      </c>
      <c r="G1214" s="3">
        <v>9003.9980292636392</v>
      </c>
      <c r="H1214" s="3">
        <v>1811.1680920430899</v>
      </c>
      <c r="I1214" s="3">
        <v>1811.1680920430899</v>
      </c>
      <c r="J1214" s="3">
        <v>1811.1680920430899</v>
      </c>
      <c r="K1214" s="3">
        <v>18.467935572718599</v>
      </c>
      <c r="L1214" s="3">
        <v>18.467935572718599</v>
      </c>
      <c r="M1214" s="3">
        <v>18.467935572718599</v>
      </c>
      <c r="N1214" s="3">
        <v>1792.7001564703701</v>
      </c>
      <c r="O1214" s="3">
        <v>1792.7001564703701</v>
      </c>
      <c r="P1214" s="3">
        <v>1792.7001564703701</v>
      </c>
      <c r="Q1214" s="3">
        <v>0</v>
      </c>
      <c r="R1214" s="3">
        <v>0</v>
      </c>
      <c r="S1214" s="3">
        <v>0</v>
      </c>
      <c r="T1214" s="4">
        <v>10815.1661213067</v>
      </c>
    </row>
    <row r="1215" spans="1:20" x14ac:dyDescent="0.2">
      <c r="A1215" s="3">
        <v>1213</v>
      </c>
      <c r="B1215" s="5">
        <v>43949</v>
      </c>
      <c r="C1215" s="3">
        <v>9012.9630954630302</v>
      </c>
      <c r="D1215" s="4">
        <v>5425.0555068838303</v>
      </c>
      <c r="E1215" s="4">
        <v>16058.9797330374</v>
      </c>
      <c r="F1215" s="3">
        <v>9012.9630954630302</v>
      </c>
      <c r="G1215" s="3">
        <v>9012.9630954630302</v>
      </c>
      <c r="H1215" s="3">
        <v>1813.71922157579</v>
      </c>
      <c r="I1215" s="3">
        <v>1813.71922157579</v>
      </c>
      <c r="J1215" s="3">
        <v>1813.71922157579</v>
      </c>
      <c r="K1215" s="3">
        <v>2.0541486792762398</v>
      </c>
      <c r="L1215" s="3">
        <v>2.0541486792762398</v>
      </c>
      <c r="M1215" s="3">
        <v>2.0541486792762398</v>
      </c>
      <c r="N1215" s="3">
        <v>1811.6650728965101</v>
      </c>
      <c r="O1215" s="3">
        <v>1811.6650728965101</v>
      </c>
      <c r="P1215" s="3">
        <v>1811.6650728965101</v>
      </c>
      <c r="Q1215" s="3">
        <v>0</v>
      </c>
      <c r="R1215" s="3">
        <v>0</v>
      </c>
      <c r="S1215" s="3">
        <v>0</v>
      </c>
      <c r="T1215" s="4">
        <v>10826.6823170388</v>
      </c>
    </row>
    <row r="1216" spans="1:20" x14ac:dyDescent="0.2">
      <c r="A1216" s="3">
        <v>1214</v>
      </c>
      <c r="B1216" s="5">
        <v>43950</v>
      </c>
      <c r="C1216" s="3">
        <v>9021.9281616624194</v>
      </c>
      <c r="D1216" s="4">
        <v>5479.2643627723</v>
      </c>
      <c r="E1216" s="4">
        <v>16410.234873411999</v>
      </c>
      <c r="F1216" s="3">
        <v>9021.9281616624194</v>
      </c>
      <c r="G1216" s="3">
        <v>9021.9281616624194</v>
      </c>
      <c r="H1216" s="3">
        <v>1848.9270647927101</v>
      </c>
      <c r="I1216" s="3">
        <v>1848.9270647927101</v>
      </c>
      <c r="J1216" s="3">
        <v>1848.9270647927101</v>
      </c>
      <c r="K1216" s="3">
        <v>27.238612978803101</v>
      </c>
      <c r="L1216" s="3">
        <v>27.238612978803101</v>
      </c>
      <c r="M1216" s="3">
        <v>27.238612978803101</v>
      </c>
      <c r="N1216" s="3">
        <v>1821.68845181391</v>
      </c>
      <c r="O1216" s="3">
        <v>1821.68845181391</v>
      </c>
      <c r="P1216" s="3">
        <v>1821.68845181391</v>
      </c>
      <c r="Q1216" s="3">
        <v>0</v>
      </c>
      <c r="R1216" s="3">
        <v>0</v>
      </c>
      <c r="S1216" s="3">
        <v>0</v>
      </c>
      <c r="T1216" s="4">
        <v>10870.8552264551</v>
      </c>
    </row>
    <row r="1217" spans="1:20" x14ac:dyDescent="0.2">
      <c r="A1217" s="3">
        <v>1215</v>
      </c>
      <c r="B1217" s="5">
        <v>43951</v>
      </c>
      <c r="C1217" s="3">
        <v>9030.8932278618195</v>
      </c>
      <c r="D1217" s="4">
        <v>5383.1182373998699</v>
      </c>
      <c r="E1217" s="4">
        <v>16194.3820266844</v>
      </c>
      <c r="F1217" s="3">
        <v>9030.8932278618195</v>
      </c>
      <c r="G1217" s="3">
        <v>9030.8932278618195</v>
      </c>
      <c r="H1217" s="3">
        <v>1779.8659193497101</v>
      </c>
      <c r="I1217" s="3">
        <v>1779.8659193497101</v>
      </c>
      <c r="J1217" s="3">
        <v>1779.8659193497101</v>
      </c>
      <c r="K1217" s="3">
        <v>-41.688686911443398</v>
      </c>
      <c r="L1217" s="3">
        <v>-41.688686911443398</v>
      </c>
      <c r="M1217" s="3">
        <v>-41.688686911443398</v>
      </c>
      <c r="N1217" s="3">
        <v>1821.55460626115</v>
      </c>
      <c r="O1217" s="3">
        <v>1821.55460626115</v>
      </c>
      <c r="P1217" s="3">
        <v>1821.55460626115</v>
      </c>
      <c r="Q1217" s="3">
        <v>0</v>
      </c>
      <c r="R1217" s="3">
        <v>0</v>
      </c>
      <c r="S1217" s="3">
        <v>0</v>
      </c>
      <c r="T1217" s="4">
        <v>10810.7591472115</v>
      </c>
    </row>
    <row r="1218" spans="1:20" x14ac:dyDescent="0.2">
      <c r="A1218" s="3">
        <v>1216</v>
      </c>
      <c r="B1218" s="5">
        <v>43952</v>
      </c>
      <c r="C1218" s="3">
        <v>9039.8582940612196</v>
      </c>
      <c r="D1218" s="4">
        <v>4663.7898149022703</v>
      </c>
      <c r="E1218" s="4">
        <v>16001.6014195022</v>
      </c>
      <c r="F1218" s="3">
        <v>9039.8582940612196</v>
      </c>
      <c r="G1218" s="3">
        <v>9039.8582940612196</v>
      </c>
      <c r="H1218" s="3">
        <v>1800.7455687484601</v>
      </c>
      <c r="I1218" s="3">
        <v>1800.7455687484601</v>
      </c>
      <c r="J1218" s="3">
        <v>1800.7455687484601</v>
      </c>
      <c r="K1218" s="3">
        <v>-9.4212408817304905</v>
      </c>
      <c r="L1218" s="3">
        <v>-9.4212408817304905</v>
      </c>
      <c r="M1218" s="3">
        <v>-9.4212408817304905</v>
      </c>
      <c r="N1218" s="3">
        <v>1810.1668096301901</v>
      </c>
      <c r="O1218" s="3">
        <v>1810.1668096301901</v>
      </c>
      <c r="P1218" s="3">
        <v>1810.1668096301901</v>
      </c>
      <c r="Q1218" s="3">
        <v>0</v>
      </c>
      <c r="R1218" s="3">
        <v>0</v>
      </c>
      <c r="S1218" s="3">
        <v>0</v>
      </c>
      <c r="T1218" s="4">
        <v>10840.603862809599</v>
      </c>
    </row>
    <row r="1219" spans="1:20" x14ac:dyDescent="0.2">
      <c r="A1219" s="3">
        <v>1217</v>
      </c>
      <c r="B1219" s="5">
        <v>43953</v>
      </c>
      <c r="C1219" s="3">
        <v>9048.8233602606106</v>
      </c>
      <c r="D1219" s="4">
        <v>5419.0522515803104</v>
      </c>
      <c r="E1219" s="4">
        <v>16638.173904755899</v>
      </c>
      <c r="F1219" s="3">
        <v>9048.8233602606106</v>
      </c>
      <c r="G1219" s="3">
        <v>9048.8233602606106</v>
      </c>
      <c r="H1219" s="3">
        <v>1800.57925444802</v>
      </c>
      <c r="I1219" s="3">
        <v>1800.57925444802</v>
      </c>
      <c r="J1219" s="3">
        <v>1800.57925444802</v>
      </c>
      <c r="K1219" s="3">
        <v>14.007316811769099</v>
      </c>
      <c r="L1219" s="3">
        <v>14.007316811769099</v>
      </c>
      <c r="M1219" s="3">
        <v>14.007316811769099</v>
      </c>
      <c r="N1219" s="3">
        <v>1786.5719376362499</v>
      </c>
      <c r="O1219" s="3">
        <v>1786.5719376362499</v>
      </c>
      <c r="P1219" s="3">
        <v>1786.5719376362499</v>
      </c>
      <c r="Q1219" s="3">
        <v>0</v>
      </c>
      <c r="R1219" s="3">
        <v>0</v>
      </c>
      <c r="S1219" s="3">
        <v>0</v>
      </c>
      <c r="T1219" s="4">
        <v>10849.402614708601</v>
      </c>
    </row>
    <row r="1220" spans="1:20" x14ac:dyDescent="0.2">
      <c r="A1220" s="3">
        <v>1218</v>
      </c>
      <c r="B1220" s="5">
        <v>43954</v>
      </c>
      <c r="C1220" s="3">
        <v>9057.7884264599998</v>
      </c>
      <c r="D1220" s="4">
        <v>4990.0522304658098</v>
      </c>
      <c r="E1220" s="4">
        <v>16476.676585252499</v>
      </c>
      <c r="F1220" s="3">
        <v>9057.7884264599998</v>
      </c>
      <c r="G1220" s="3">
        <v>9057.7884264599998</v>
      </c>
      <c r="H1220" s="3">
        <v>1739.3244647393699</v>
      </c>
      <c r="I1220" s="3">
        <v>1739.3244647393699</v>
      </c>
      <c r="J1220" s="3">
        <v>1739.3244647393699</v>
      </c>
      <c r="K1220" s="3">
        <v>-10.658086249676099</v>
      </c>
      <c r="L1220" s="3">
        <v>-10.658086249676099</v>
      </c>
      <c r="M1220" s="3">
        <v>-10.658086249676099</v>
      </c>
      <c r="N1220" s="3">
        <v>1749.98255098905</v>
      </c>
      <c r="O1220" s="3">
        <v>1749.98255098905</v>
      </c>
      <c r="P1220" s="3">
        <v>1749.98255098905</v>
      </c>
      <c r="Q1220" s="3">
        <v>0</v>
      </c>
      <c r="R1220" s="3">
        <v>0</v>
      </c>
      <c r="S1220" s="3">
        <v>0</v>
      </c>
      <c r="T1220" s="4">
        <v>10797.1128911993</v>
      </c>
    </row>
    <row r="1221" spans="1:20" x14ac:dyDescent="0.2">
      <c r="A1221" s="3">
        <v>1219</v>
      </c>
      <c r="B1221" s="5">
        <v>43955</v>
      </c>
      <c r="C1221" s="3">
        <v>9066.7534926593999</v>
      </c>
      <c r="D1221" s="4">
        <v>5149.7776945150999</v>
      </c>
      <c r="E1221" s="4">
        <v>16469.0360045698</v>
      </c>
      <c r="F1221" s="3">
        <v>9066.7534926593999</v>
      </c>
      <c r="G1221" s="3">
        <v>9066.7534926593999</v>
      </c>
      <c r="H1221" s="3">
        <v>1718.2638891858201</v>
      </c>
      <c r="I1221" s="3">
        <v>1718.2638891858201</v>
      </c>
      <c r="J1221" s="3">
        <v>1718.2638891858201</v>
      </c>
      <c r="K1221" s="3">
        <v>18.4679355727495</v>
      </c>
      <c r="L1221" s="3">
        <v>18.4679355727495</v>
      </c>
      <c r="M1221" s="3">
        <v>18.4679355727495</v>
      </c>
      <c r="N1221" s="3">
        <v>1699.79595361307</v>
      </c>
      <c r="O1221" s="3">
        <v>1699.79595361307</v>
      </c>
      <c r="P1221" s="3">
        <v>1699.79595361307</v>
      </c>
      <c r="Q1221" s="3">
        <v>0</v>
      </c>
      <c r="R1221" s="3">
        <v>0</v>
      </c>
      <c r="S1221" s="3">
        <v>0</v>
      </c>
      <c r="T1221" s="4">
        <v>10785.0173818452</v>
      </c>
    </row>
    <row r="1222" spans="1:20" x14ac:dyDescent="0.2">
      <c r="A1222" s="3">
        <v>1220</v>
      </c>
      <c r="B1222" s="5">
        <v>43956</v>
      </c>
      <c r="C1222" s="3">
        <v>9075.7185588587909</v>
      </c>
      <c r="D1222" s="4">
        <v>4985.8189325683597</v>
      </c>
      <c r="E1222" s="4">
        <v>16307.1783554906</v>
      </c>
      <c r="F1222" s="3">
        <v>9075.7185588587909</v>
      </c>
      <c r="G1222" s="3">
        <v>9075.7185588587909</v>
      </c>
      <c r="H1222" s="3">
        <v>1637.6639731257501</v>
      </c>
      <c r="I1222" s="3">
        <v>1637.6639731257501</v>
      </c>
      <c r="J1222" s="3">
        <v>1637.6639731257501</v>
      </c>
      <c r="K1222" s="3">
        <v>2.0541486792717798</v>
      </c>
      <c r="L1222" s="3">
        <v>2.0541486792717798</v>
      </c>
      <c r="M1222" s="3">
        <v>2.0541486792717798</v>
      </c>
      <c r="N1222" s="3">
        <v>1635.6098244464799</v>
      </c>
      <c r="O1222" s="3">
        <v>1635.6098244464799</v>
      </c>
      <c r="P1222" s="3">
        <v>1635.6098244464799</v>
      </c>
      <c r="Q1222" s="3">
        <v>0</v>
      </c>
      <c r="R1222" s="3">
        <v>0</v>
      </c>
      <c r="S1222" s="3">
        <v>0</v>
      </c>
      <c r="T1222" s="4">
        <v>10713.3825319845</v>
      </c>
    </row>
    <row r="1223" spans="1:20" x14ac:dyDescent="0.2">
      <c r="A1223" s="3">
        <v>1221</v>
      </c>
      <c r="B1223" s="5">
        <v>43957</v>
      </c>
      <c r="C1223" s="3">
        <v>9084.6836250581891</v>
      </c>
      <c r="D1223" s="4">
        <v>5250.0142580750799</v>
      </c>
      <c r="E1223" s="4">
        <v>16239.619427477701</v>
      </c>
      <c r="F1223" s="3">
        <v>9084.6836250581891</v>
      </c>
      <c r="G1223" s="3">
        <v>9084.6836250581891</v>
      </c>
      <c r="H1223" s="3">
        <v>1584.47270479961</v>
      </c>
      <c r="I1223" s="3">
        <v>1584.47270479961</v>
      </c>
      <c r="J1223" s="3">
        <v>1584.47270479961</v>
      </c>
      <c r="K1223" s="3">
        <v>27.238612978817802</v>
      </c>
      <c r="L1223" s="3">
        <v>27.238612978817802</v>
      </c>
      <c r="M1223" s="3">
        <v>27.238612978817802</v>
      </c>
      <c r="N1223" s="3">
        <v>1557.2340918207999</v>
      </c>
      <c r="O1223" s="3">
        <v>1557.2340918207999</v>
      </c>
      <c r="P1223" s="3">
        <v>1557.2340918207999</v>
      </c>
      <c r="Q1223" s="3">
        <v>0</v>
      </c>
      <c r="R1223" s="3">
        <v>0</v>
      </c>
      <c r="S1223" s="3">
        <v>0</v>
      </c>
      <c r="T1223" s="4">
        <v>10669.1563298578</v>
      </c>
    </row>
    <row r="1224" spans="1:20" x14ac:dyDescent="0.2">
      <c r="A1224" s="3">
        <v>1222</v>
      </c>
      <c r="B1224" s="5">
        <v>43958</v>
      </c>
      <c r="C1224" s="3">
        <v>9093.6486912575801</v>
      </c>
      <c r="D1224" s="4">
        <v>4674.0233897602402</v>
      </c>
      <c r="E1224" s="4">
        <v>16029.5863982182</v>
      </c>
      <c r="F1224" s="3">
        <v>9093.6486912575801</v>
      </c>
      <c r="G1224" s="3">
        <v>9093.6486912575801</v>
      </c>
      <c r="H1224" s="3">
        <v>1423.0101097475699</v>
      </c>
      <c r="I1224" s="3">
        <v>1423.0101097475699</v>
      </c>
      <c r="J1224" s="3">
        <v>1423.0101097475699</v>
      </c>
      <c r="K1224" s="3">
        <v>-41.688686911430402</v>
      </c>
      <c r="L1224" s="3">
        <v>-41.688686911430402</v>
      </c>
      <c r="M1224" s="3">
        <v>-41.688686911430402</v>
      </c>
      <c r="N1224" s="3">
        <v>1464.698796659</v>
      </c>
      <c r="O1224" s="3">
        <v>1464.698796659</v>
      </c>
      <c r="P1224" s="3">
        <v>1464.698796659</v>
      </c>
      <c r="Q1224" s="3">
        <v>0</v>
      </c>
      <c r="R1224" s="3">
        <v>0</v>
      </c>
      <c r="S1224" s="3">
        <v>0</v>
      </c>
      <c r="T1224" s="4">
        <v>10516.6588010051</v>
      </c>
    </row>
    <row r="1225" spans="1:20" x14ac:dyDescent="0.2">
      <c r="A1225" s="3">
        <v>1223</v>
      </c>
      <c r="B1225" s="5">
        <v>43959</v>
      </c>
      <c r="C1225" s="3">
        <v>9102.6137574569802</v>
      </c>
      <c r="D1225" s="4">
        <v>5226.8777538929598</v>
      </c>
      <c r="E1225" s="4">
        <v>16305.3601769546</v>
      </c>
      <c r="F1225" s="3">
        <v>9102.6137574569802</v>
      </c>
      <c r="G1225" s="3">
        <v>9102.6137574569802</v>
      </c>
      <c r="H1225" s="3">
        <v>1348.8365316565501</v>
      </c>
      <c r="I1225" s="3">
        <v>1348.8365316565501</v>
      </c>
      <c r="J1225" s="3">
        <v>1348.8365316565501</v>
      </c>
      <c r="K1225" s="3">
        <v>-9.4212408815939792</v>
      </c>
      <c r="L1225" s="3">
        <v>-9.4212408815939792</v>
      </c>
      <c r="M1225" s="3">
        <v>-9.4212408815939792</v>
      </c>
      <c r="N1225" s="3">
        <v>1358.25777253814</v>
      </c>
      <c r="O1225" s="3">
        <v>1358.25777253814</v>
      </c>
      <c r="P1225" s="3">
        <v>1358.25777253814</v>
      </c>
      <c r="Q1225" s="3">
        <v>0</v>
      </c>
      <c r="R1225" s="3">
        <v>0</v>
      </c>
      <c r="S1225" s="3">
        <v>0</v>
      </c>
      <c r="T1225" s="4">
        <v>10451.4502891135</v>
      </c>
    </row>
    <row r="1226" spans="1:20" x14ac:dyDescent="0.2">
      <c r="A1226" s="3">
        <v>1224</v>
      </c>
      <c r="B1226" s="5">
        <v>43960</v>
      </c>
      <c r="C1226" s="3">
        <v>9111.5788236563694</v>
      </c>
      <c r="D1226" s="4">
        <v>4916.8337362843304</v>
      </c>
      <c r="E1226" s="4">
        <v>15880.0837364283</v>
      </c>
      <c r="F1226" s="3">
        <v>9111.5788236563694</v>
      </c>
      <c r="G1226" s="3">
        <v>9111.5788236563694</v>
      </c>
      <c r="H1226" s="3">
        <v>1252.3953721493999</v>
      </c>
      <c r="I1226" s="3">
        <v>1252.3953721493999</v>
      </c>
      <c r="J1226" s="3">
        <v>1252.3953721493999</v>
      </c>
      <c r="K1226" s="3">
        <v>14.0073168116592</v>
      </c>
      <c r="L1226" s="3">
        <v>14.0073168116592</v>
      </c>
      <c r="M1226" s="3">
        <v>14.0073168116592</v>
      </c>
      <c r="N1226" s="3">
        <v>1238.3880553377401</v>
      </c>
      <c r="O1226" s="3">
        <v>1238.3880553377401</v>
      </c>
      <c r="P1226" s="3">
        <v>1238.3880553377401</v>
      </c>
      <c r="Q1226" s="3">
        <v>0</v>
      </c>
      <c r="R1226" s="3">
        <v>0</v>
      </c>
      <c r="S1226" s="3">
        <v>0</v>
      </c>
      <c r="T1226" s="4">
        <v>10363.9741958057</v>
      </c>
    </row>
    <row r="1227" spans="1:20" x14ac:dyDescent="0.2">
      <c r="A1227" s="3">
        <v>1225</v>
      </c>
      <c r="B1227" s="5">
        <v>43961</v>
      </c>
      <c r="C1227" s="3">
        <v>9120.5438898557695</v>
      </c>
      <c r="D1227" s="4">
        <v>4235.7389321770797</v>
      </c>
      <c r="E1227" s="4">
        <v>15633.5783970106</v>
      </c>
      <c r="F1227" s="3">
        <v>9120.5438898557695</v>
      </c>
      <c r="G1227" s="3">
        <v>9120.5438898557695</v>
      </c>
      <c r="H1227" s="3">
        <v>1095.12693475227</v>
      </c>
      <c r="I1227" s="3">
        <v>1095.12693475227</v>
      </c>
      <c r="J1227" s="3">
        <v>1095.12693475227</v>
      </c>
      <c r="K1227" s="3">
        <v>-10.658086249716799</v>
      </c>
      <c r="L1227" s="3">
        <v>-10.658086249716799</v>
      </c>
      <c r="M1227" s="3">
        <v>-10.658086249716799</v>
      </c>
      <c r="N1227" s="3">
        <v>1105.7850210019801</v>
      </c>
      <c r="O1227" s="3">
        <v>1105.7850210019801</v>
      </c>
      <c r="P1227" s="3">
        <v>1105.7850210019801</v>
      </c>
      <c r="Q1227" s="3">
        <v>0</v>
      </c>
      <c r="R1227" s="3">
        <v>0</v>
      </c>
      <c r="S1227" s="3">
        <v>0</v>
      </c>
      <c r="T1227" s="4">
        <v>10215.670824608</v>
      </c>
    </row>
    <row r="1228" spans="1:20" x14ac:dyDescent="0.2">
      <c r="A1228" s="3">
        <v>1226</v>
      </c>
      <c r="B1228" s="5">
        <v>43962</v>
      </c>
      <c r="C1228" s="3">
        <v>9129.5089560551605</v>
      </c>
      <c r="D1228" s="4">
        <v>4408.5279146344301</v>
      </c>
      <c r="E1228" s="4">
        <v>15284.345021489</v>
      </c>
      <c r="F1228" s="3">
        <v>9129.5089560551605</v>
      </c>
      <c r="G1228" s="3">
        <v>9129.5089560551605</v>
      </c>
      <c r="H1228" s="3">
        <v>979.82127067672195</v>
      </c>
      <c r="I1228" s="3">
        <v>979.82127067672195</v>
      </c>
      <c r="J1228" s="3">
        <v>979.82127067672195</v>
      </c>
      <c r="K1228" s="3">
        <v>18.467935572704899</v>
      </c>
      <c r="L1228" s="3">
        <v>18.467935572704899</v>
      </c>
      <c r="M1228" s="3">
        <v>18.467935572704899</v>
      </c>
      <c r="N1228" s="3">
        <v>961.35333510401699</v>
      </c>
      <c r="O1228" s="3">
        <v>961.35333510401699</v>
      </c>
      <c r="P1228" s="3">
        <v>961.35333510401699</v>
      </c>
      <c r="Q1228" s="3">
        <v>0</v>
      </c>
      <c r="R1228" s="3">
        <v>0</v>
      </c>
      <c r="S1228" s="3">
        <v>0</v>
      </c>
      <c r="T1228" s="4">
        <v>10109.330226731799</v>
      </c>
    </row>
    <row r="1229" spans="1:20" x14ac:dyDescent="0.2">
      <c r="A1229" s="3">
        <v>1227</v>
      </c>
      <c r="B1229" s="5">
        <v>43963</v>
      </c>
      <c r="C1229" s="3">
        <v>9138.4740222545606</v>
      </c>
      <c r="D1229" s="4">
        <v>4092.2531559571898</v>
      </c>
      <c r="E1229" s="4">
        <v>15169.671873810799</v>
      </c>
      <c r="F1229" s="3">
        <v>9138.4740222545606</v>
      </c>
      <c r="G1229" s="3">
        <v>9138.4740222545606</v>
      </c>
      <c r="H1229" s="3">
        <v>808.24802947178</v>
      </c>
      <c r="I1229" s="3">
        <v>808.24802947178</v>
      </c>
      <c r="J1229" s="3">
        <v>808.24802947178</v>
      </c>
      <c r="K1229" s="3">
        <v>2.05414867928907</v>
      </c>
      <c r="L1229" s="3">
        <v>2.05414867928907</v>
      </c>
      <c r="M1229" s="3">
        <v>2.05414867928907</v>
      </c>
      <c r="N1229" s="3">
        <v>806.19388079249097</v>
      </c>
      <c r="O1229" s="3">
        <v>806.19388079249097</v>
      </c>
      <c r="P1229" s="3">
        <v>806.19388079249097</v>
      </c>
      <c r="Q1229" s="3">
        <v>0</v>
      </c>
      <c r="R1229" s="3">
        <v>0</v>
      </c>
      <c r="S1229" s="3">
        <v>0</v>
      </c>
      <c r="T1229" s="4">
        <v>9946.7220517263395</v>
      </c>
    </row>
    <row r="1230" spans="1:20" x14ac:dyDescent="0.2">
      <c r="A1230" s="3">
        <v>1228</v>
      </c>
      <c r="B1230" s="5">
        <v>43964</v>
      </c>
      <c r="C1230" s="3">
        <v>9147.4390884539498</v>
      </c>
      <c r="D1230" s="4">
        <v>4177.7688268582397</v>
      </c>
      <c r="E1230" s="4">
        <v>15632.662041350601</v>
      </c>
      <c r="F1230" s="3">
        <v>9147.4390884539498</v>
      </c>
      <c r="G1230" s="3">
        <v>9147.4390884539498</v>
      </c>
      <c r="H1230" s="3">
        <v>668.82552361917499</v>
      </c>
      <c r="I1230" s="3">
        <v>668.82552361917499</v>
      </c>
      <c r="J1230" s="3">
        <v>668.82552361917499</v>
      </c>
      <c r="K1230" s="3">
        <v>27.238612978932998</v>
      </c>
      <c r="L1230" s="3">
        <v>27.238612978932998</v>
      </c>
      <c r="M1230" s="3">
        <v>27.238612978932998</v>
      </c>
      <c r="N1230" s="3">
        <v>641.58691064024197</v>
      </c>
      <c r="O1230" s="3">
        <v>641.58691064024197</v>
      </c>
      <c r="P1230" s="3">
        <v>641.58691064024197</v>
      </c>
      <c r="Q1230" s="3">
        <v>0</v>
      </c>
      <c r="R1230" s="3">
        <v>0</v>
      </c>
      <c r="S1230" s="3">
        <v>0</v>
      </c>
      <c r="T1230" s="4">
        <v>9816.2646120731297</v>
      </c>
    </row>
    <row r="1231" spans="1:20" x14ac:dyDescent="0.2">
      <c r="A1231" s="3">
        <v>1229</v>
      </c>
      <c r="B1231" s="5">
        <v>43965</v>
      </c>
      <c r="C1231" s="3">
        <v>9156.4041546533499</v>
      </c>
      <c r="D1231" s="4">
        <v>4101.0251046736003</v>
      </c>
      <c r="E1231" s="4">
        <v>15146.688486381099</v>
      </c>
      <c r="F1231" s="3">
        <v>9156.4041546533499</v>
      </c>
      <c r="G1231" s="3">
        <v>9156.4041546533499</v>
      </c>
      <c r="H1231" s="3">
        <v>427.28305456417502</v>
      </c>
      <c r="I1231" s="3">
        <v>427.28305456417502</v>
      </c>
      <c r="J1231" s="3">
        <v>427.28305456417502</v>
      </c>
      <c r="K1231" s="3">
        <v>-41.688686911417498</v>
      </c>
      <c r="L1231" s="3">
        <v>-41.688686911417498</v>
      </c>
      <c r="M1231" s="3">
        <v>-41.688686911417498</v>
      </c>
      <c r="N1231" s="3">
        <v>468.97174147559298</v>
      </c>
      <c r="O1231" s="3">
        <v>468.97174147559298</v>
      </c>
      <c r="P1231" s="3">
        <v>468.97174147559298</v>
      </c>
      <c r="Q1231" s="3">
        <v>0</v>
      </c>
      <c r="R1231" s="3">
        <v>0</v>
      </c>
      <c r="S1231" s="3">
        <v>0</v>
      </c>
      <c r="T1231" s="4">
        <v>9583.6872092175199</v>
      </c>
    </row>
    <row r="1232" spans="1:20" x14ac:dyDescent="0.2">
      <c r="A1232" s="3">
        <v>1230</v>
      </c>
      <c r="B1232" s="5">
        <v>43966</v>
      </c>
      <c r="C1232" s="3">
        <v>9165.3692208527409</v>
      </c>
      <c r="D1232" s="4">
        <v>3685.5085067688801</v>
      </c>
      <c r="E1232" s="4">
        <v>14832.9594855993</v>
      </c>
      <c r="F1232" s="3">
        <v>9165.3692208527409</v>
      </c>
      <c r="G1232" s="3">
        <v>9165.3692208527409</v>
      </c>
      <c r="H1232" s="3">
        <v>280.50213711596098</v>
      </c>
      <c r="I1232" s="3">
        <v>280.50213711596098</v>
      </c>
      <c r="J1232" s="3">
        <v>280.50213711596098</v>
      </c>
      <c r="K1232" s="3">
        <v>-9.4212408816025608</v>
      </c>
      <c r="L1232" s="3">
        <v>-9.4212408816025608</v>
      </c>
      <c r="M1232" s="3">
        <v>-9.4212408816025608</v>
      </c>
      <c r="N1232" s="3">
        <v>289.92337799756399</v>
      </c>
      <c r="O1232" s="3">
        <v>289.92337799756399</v>
      </c>
      <c r="P1232" s="3">
        <v>289.92337799756399</v>
      </c>
      <c r="Q1232" s="3">
        <v>0</v>
      </c>
      <c r="R1232" s="3">
        <v>0</v>
      </c>
      <c r="S1232" s="3">
        <v>0</v>
      </c>
      <c r="T1232" s="4">
        <v>9445.8713579686992</v>
      </c>
    </row>
    <row r="1233" spans="1:20" x14ac:dyDescent="0.2">
      <c r="A1233" s="3">
        <v>1231</v>
      </c>
      <c r="B1233" s="5">
        <v>43967</v>
      </c>
      <c r="C1233" s="3">
        <v>9174.3342870521392</v>
      </c>
      <c r="D1233" s="4">
        <v>3965.3106082497702</v>
      </c>
      <c r="E1233" s="4">
        <v>14679.4440973565</v>
      </c>
      <c r="F1233" s="3">
        <v>9174.3342870521392</v>
      </c>
      <c r="G1233" s="3">
        <v>9174.3342870521392</v>
      </c>
      <c r="H1233" s="3">
        <v>120.13382655446399</v>
      </c>
      <c r="I1233" s="3">
        <v>120.13382655446399</v>
      </c>
      <c r="J1233" s="3">
        <v>120.13382655446399</v>
      </c>
      <c r="K1233" s="3">
        <v>14.007316811849201</v>
      </c>
      <c r="L1233" s="3">
        <v>14.007316811849201</v>
      </c>
      <c r="M1233" s="3">
        <v>14.007316811849201</v>
      </c>
      <c r="N1233" s="3">
        <v>106.126509742615</v>
      </c>
      <c r="O1233" s="3">
        <v>106.126509742615</v>
      </c>
      <c r="P1233" s="3">
        <v>106.126509742615</v>
      </c>
      <c r="Q1233" s="3">
        <v>0</v>
      </c>
      <c r="R1233" s="3">
        <v>0</v>
      </c>
      <c r="S1233" s="3">
        <v>0</v>
      </c>
      <c r="T1233" s="4">
        <v>9294.4681136065992</v>
      </c>
    </row>
    <row r="1234" spans="1:20" x14ac:dyDescent="0.2">
      <c r="A1234" s="3">
        <v>1232</v>
      </c>
      <c r="B1234" s="5">
        <v>43968</v>
      </c>
      <c r="C1234" s="3">
        <v>9183.2993532515302</v>
      </c>
      <c r="D1234" s="4">
        <v>3548.7619108610202</v>
      </c>
      <c r="E1234" s="4">
        <v>14691.298068742401</v>
      </c>
      <c r="F1234" s="3">
        <v>9183.2993532515302</v>
      </c>
      <c r="G1234" s="3">
        <v>9183.2993532515302</v>
      </c>
      <c r="H1234" s="3">
        <v>-91.310710606807604</v>
      </c>
      <c r="I1234" s="3">
        <v>-91.310710606807604</v>
      </c>
      <c r="J1234" s="3">
        <v>-91.310710606807604</v>
      </c>
      <c r="K1234" s="3">
        <v>-10.6580862496323</v>
      </c>
      <c r="L1234" s="3">
        <v>-10.6580862496323</v>
      </c>
      <c r="M1234" s="3">
        <v>-10.6580862496323</v>
      </c>
      <c r="N1234" s="3">
        <v>-80.652624357175199</v>
      </c>
      <c r="O1234" s="3">
        <v>-80.652624357175199</v>
      </c>
      <c r="P1234" s="3">
        <v>-80.652624357175199</v>
      </c>
      <c r="Q1234" s="3">
        <v>0</v>
      </c>
      <c r="R1234" s="3">
        <v>0</v>
      </c>
      <c r="S1234" s="3">
        <v>0</v>
      </c>
      <c r="T1234" s="4">
        <v>9091.9886426447192</v>
      </c>
    </row>
    <row r="1235" spans="1:20" x14ac:dyDescent="0.2">
      <c r="A1235" s="3">
        <v>1233</v>
      </c>
      <c r="B1235" s="5">
        <v>43969</v>
      </c>
      <c r="C1235" s="3">
        <v>9192.2644194509303</v>
      </c>
      <c r="D1235" s="4">
        <v>3384.6280641225799</v>
      </c>
      <c r="E1235" s="4">
        <v>14887.0213073006</v>
      </c>
      <c r="F1235" s="3">
        <v>9192.2644194509303</v>
      </c>
      <c r="G1235" s="3">
        <v>9192.2644194509303</v>
      </c>
      <c r="H1235" s="3">
        <v>-250.12803419161801</v>
      </c>
      <c r="I1235" s="3">
        <v>-250.12803419161801</v>
      </c>
      <c r="J1235" s="3">
        <v>-250.12803419161801</v>
      </c>
      <c r="K1235" s="3">
        <v>18.467935572735801</v>
      </c>
      <c r="L1235" s="3">
        <v>18.467935572735801</v>
      </c>
      <c r="M1235" s="3">
        <v>18.467935572735801</v>
      </c>
      <c r="N1235" s="3">
        <v>-268.59596976435398</v>
      </c>
      <c r="O1235" s="3">
        <v>-268.59596976435398</v>
      </c>
      <c r="P1235" s="3">
        <v>-268.59596976435398</v>
      </c>
      <c r="Q1235" s="3">
        <v>0</v>
      </c>
      <c r="R1235" s="3">
        <v>0</v>
      </c>
      <c r="S1235" s="3">
        <v>0</v>
      </c>
      <c r="T1235" s="4">
        <v>8942.1363852593095</v>
      </c>
    </row>
    <row r="1236" spans="1:20" x14ac:dyDescent="0.2">
      <c r="A1236" s="3">
        <v>1234</v>
      </c>
      <c r="B1236" s="5">
        <v>43970</v>
      </c>
      <c r="C1236" s="3">
        <v>9201.2294856503195</v>
      </c>
      <c r="D1236" s="4">
        <v>3530.75425616029</v>
      </c>
      <c r="E1236" s="4">
        <v>14449.3197927778</v>
      </c>
      <c r="F1236" s="3">
        <v>9201.2294856503195</v>
      </c>
      <c r="G1236" s="3">
        <v>9201.2294856503195</v>
      </c>
      <c r="H1236" s="3">
        <v>-453.81027651208001</v>
      </c>
      <c r="I1236" s="3">
        <v>-453.81027651208001</v>
      </c>
      <c r="J1236" s="3">
        <v>-453.81027651208001</v>
      </c>
      <c r="K1236" s="3">
        <v>2.0541486793063402</v>
      </c>
      <c r="L1236" s="3">
        <v>2.0541486793063402</v>
      </c>
      <c r="M1236" s="3">
        <v>2.0541486793063402</v>
      </c>
      <c r="N1236" s="3">
        <v>-455.86442519138598</v>
      </c>
      <c r="O1236" s="3">
        <v>-455.86442519138598</v>
      </c>
      <c r="P1236" s="3">
        <v>-455.86442519138598</v>
      </c>
      <c r="Q1236" s="3">
        <v>0</v>
      </c>
      <c r="R1236" s="3">
        <v>0</v>
      </c>
      <c r="S1236" s="3">
        <v>0</v>
      </c>
      <c r="T1236" s="4">
        <v>8747.4192091382392</v>
      </c>
    </row>
    <row r="1237" spans="1:20" x14ac:dyDescent="0.2">
      <c r="A1237" s="3">
        <v>1235</v>
      </c>
      <c r="B1237" s="5">
        <v>43971</v>
      </c>
      <c r="C1237" s="3">
        <v>9210.1945518497196</v>
      </c>
      <c r="D1237" s="4">
        <v>3063.3217615154399</v>
      </c>
      <c r="E1237" s="4">
        <v>14031.406535136</v>
      </c>
      <c r="F1237" s="3">
        <v>9210.1945518497196</v>
      </c>
      <c r="G1237" s="3">
        <v>9210.1945518497196</v>
      </c>
      <c r="H1237" s="3">
        <v>-613.39045196575296</v>
      </c>
      <c r="I1237" s="3">
        <v>-613.39045196575296</v>
      </c>
      <c r="J1237" s="3">
        <v>-613.39045196575296</v>
      </c>
      <c r="K1237" s="3">
        <v>27.238612978891901</v>
      </c>
      <c r="L1237" s="3">
        <v>27.238612978891901</v>
      </c>
      <c r="M1237" s="3">
        <v>27.238612978891901</v>
      </c>
      <c r="N1237" s="3">
        <v>-640.62906494464505</v>
      </c>
      <c r="O1237" s="3">
        <v>-640.62906494464505</v>
      </c>
      <c r="P1237" s="3">
        <v>-640.62906494464505</v>
      </c>
      <c r="Q1237" s="3">
        <v>0</v>
      </c>
      <c r="R1237" s="3">
        <v>0</v>
      </c>
      <c r="S1237" s="3">
        <v>0</v>
      </c>
      <c r="T1237" s="4">
        <v>8596.8040998839606</v>
      </c>
    </row>
    <row r="1238" spans="1:20" x14ac:dyDescent="0.2">
      <c r="A1238" s="3">
        <v>1236</v>
      </c>
      <c r="B1238" s="5">
        <v>43972</v>
      </c>
      <c r="C1238" s="3">
        <v>9219.1596180491106</v>
      </c>
      <c r="D1238" s="4">
        <v>2556.7748148276901</v>
      </c>
      <c r="E1238" s="4">
        <v>13710.391172676</v>
      </c>
      <c r="F1238" s="3">
        <v>9219.1596180491106</v>
      </c>
      <c r="G1238" s="3">
        <v>9219.1596180491106</v>
      </c>
      <c r="H1238" s="3">
        <v>-862.79091308364002</v>
      </c>
      <c r="I1238" s="3">
        <v>-862.79091308364002</v>
      </c>
      <c r="J1238" s="3">
        <v>-862.79091308364002</v>
      </c>
      <c r="K1238" s="3">
        <v>-41.688686911404503</v>
      </c>
      <c r="L1238" s="3">
        <v>-41.688686911404503</v>
      </c>
      <c r="M1238" s="3">
        <v>-41.688686911404503</v>
      </c>
      <c r="N1238" s="3">
        <v>-821.10222617223599</v>
      </c>
      <c r="O1238" s="3">
        <v>-821.10222617223599</v>
      </c>
      <c r="P1238" s="3">
        <v>-821.10222617223599</v>
      </c>
      <c r="Q1238" s="3">
        <v>0</v>
      </c>
      <c r="R1238" s="3">
        <v>0</v>
      </c>
      <c r="S1238" s="3">
        <v>0</v>
      </c>
      <c r="T1238" s="4">
        <v>8356.3687049654709</v>
      </c>
    </row>
    <row r="1239" spans="1:20" x14ac:dyDescent="0.2">
      <c r="A1239" s="3">
        <v>1237</v>
      </c>
      <c r="B1239" s="5">
        <v>43973</v>
      </c>
      <c r="C1239" s="3">
        <v>9228.1246842485107</v>
      </c>
      <c r="D1239" s="4">
        <v>2936.25065313194</v>
      </c>
      <c r="E1239" s="4">
        <v>13251.2273460867</v>
      </c>
      <c r="F1239" s="3">
        <v>9228.1246842485107</v>
      </c>
      <c r="G1239" s="3">
        <v>9228.1246842485107</v>
      </c>
      <c r="H1239" s="3">
        <v>-1004.98911747387</v>
      </c>
      <c r="I1239" s="3">
        <v>-1004.98911747387</v>
      </c>
      <c r="J1239" s="3">
        <v>-1004.98911747387</v>
      </c>
      <c r="K1239" s="3">
        <v>-9.4212408816111406</v>
      </c>
      <c r="L1239" s="3">
        <v>-9.4212408816111406</v>
      </c>
      <c r="M1239" s="3">
        <v>-9.4212408816111406</v>
      </c>
      <c r="N1239" s="3">
        <v>-995.56787659226302</v>
      </c>
      <c r="O1239" s="3">
        <v>-995.56787659226302</v>
      </c>
      <c r="P1239" s="3">
        <v>-995.56787659226302</v>
      </c>
      <c r="Q1239" s="3">
        <v>0</v>
      </c>
      <c r="R1239" s="3">
        <v>0</v>
      </c>
      <c r="S1239" s="3">
        <v>0</v>
      </c>
      <c r="T1239" s="4">
        <v>8223.1355667746302</v>
      </c>
    </row>
    <row r="1240" spans="1:20" x14ac:dyDescent="0.2">
      <c r="A1240" s="3">
        <v>1238</v>
      </c>
      <c r="B1240" s="5">
        <v>43974</v>
      </c>
      <c r="C1240" s="3">
        <v>9237.0897504478999</v>
      </c>
      <c r="D1240" s="4">
        <v>2856.7133746383001</v>
      </c>
      <c r="E1240" s="4">
        <v>13456.284792848601</v>
      </c>
      <c r="F1240" s="3">
        <v>9237.0897504478999</v>
      </c>
      <c r="G1240" s="3">
        <v>9237.0897504478999</v>
      </c>
      <c r="H1240" s="3">
        <v>-1148.40337674541</v>
      </c>
      <c r="I1240" s="3">
        <v>-1148.40337674541</v>
      </c>
      <c r="J1240" s="3">
        <v>-1148.40337674541</v>
      </c>
      <c r="K1240" s="3">
        <v>14.0073168117394</v>
      </c>
      <c r="L1240" s="3">
        <v>14.0073168117394</v>
      </c>
      <c r="M1240" s="3">
        <v>14.0073168117394</v>
      </c>
      <c r="N1240" s="3">
        <v>-1162.4106935571499</v>
      </c>
      <c r="O1240" s="3">
        <v>-1162.4106935571499</v>
      </c>
      <c r="P1240" s="3">
        <v>-1162.4106935571499</v>
      </c>
      <c r="Q1240" s="3">
        <v>0</v>
      </c>
      <c r="R1240" s="3">
        <v>0</v>
      </c>
      <c r="S1240" s="3">
        <v>0</v>
      </c>
      <c r="T1240" s="4">
        <v>8088.6863737024896</v>
      </c>
    </row>
    <row r="1241" spans="1:20" x14ac:dyDescent="0.2">
      <c r="A1241" s="3">
        <v>1239</v>
      </c>
      <c r="B1241" s="5">
        <v>43975</v>
      </c>
      <c r="C1241" s="3">
        <v>9246.0548166473</v>
      </c>
      <c r="D1241" s="4">
        <v>2324.6234892807302</v>
      </c>
      <c r="E1241" s="4">
        <v>13544.233635750301</v>
      </c>
      <c r="F1241" s="3">
        <v>9246.0548166473</v>
      </c>
      <c r="G1241" s="3">
        <v>9246.0548166473</v>
      </c>
      <c r="H1241" s="3">
        <v>-1330.80139743828</v>
      </c>
      <c r="I1241" s="3">
        <v>-1330.80139743828</v>
      </c>
      <c r="J1241" s="3">
        <v>-1330.80139743828</v>
      </c>
      <c r="K1241" s="3">
        <v>-10.658086249606001</v>
      </c>
      <c r="L1241" s="3">
        <v>-10.658086249606001</v>
      </c>
      <c r="M1241" s="3">
        <v>-10.658086249606001</v>
      </c>
      <c r="N1241" s="3">
        <v>-1320.1433111886699</v>
      </c>
      <c r="O1241" s="3">
        <v>-1320.1433111886699</v>
      </c>
      <c r="P1241" s="3">
        <v>-1320.1433111886699</v>
      </c>
      <c r="Q1241" s="3">
        <v>0</v>
      </c>
      <c r="R1241" s="3">
        <v>0</v>
      </c>
      <c r="S1241" s="3">
        <v>0</v>
      </c>
      <c r="T1241" s="4">
        <v>7915.2534192090197</v>
      </c>
    </row>
    <row r="1242" spans="1:20" x14ac:dyDescent="0.2">
      <c r="A1242" s="3">
        <v>1240</v>
      </c>
      <c r="B1242" s="5">
        <v>43976</v>
      </c>
      <c r="C1242" s="3">
        <v>9255.0198828466891</v>
      </c>
      <c r="D1242" s="4">
        <v>2456.3362199691801</v>
      </c>
      <c r="E1242" s="4">
        <v>13405.073247091001</v>
      </c>
      <c r="F1242" s="3">
        <v>9255.0198828466891</v>
      </c>
      <c r="G1242" s="3">
        <v>9255.0198828466891</v>
      </c>
      <c r="H1242" s="3">
        <v>-1448.96329279411</v>
      </c>
      <c r="I1242" s="3">
        <v>-1448.96329279411</v>
      </c>
      <c r="J1242" s="3">
        <v>-1448.96329279411</v>
      </c>
      <c r="K1242" s="3">
        <v>18.4679355726912</v>
      </c>
      <c r="L1242" s="3">
        <v>18.4679355726912</v>
      </c>
      <c r="M1242" s="3">
        <v>18.4679355726912</v>
      </c>
      <c r="N1242" s="3">
        <v>-1467.4312283668</v>
      </c>
      <c r="O1242" s="3">
        <v>-1467.4312283668</v>
      </c>
      <c r="P1242" s="3">
        <v>-1467.4312283668</v>
      </c>
      <c r="Q1242" s="3">
        <v>0</v>
      </c>
      <c r="R1242" s="3">
        <v>0</v>
      </c>
      <c r="S1242" s="3">
        <v>0</v>
      </c>
      <c r="T1242" s="4">
        <v>7806.0565900525698</v>
      </c>
    </row>
    <row r="1243" spans="1:20" x14ac:dyDescent="0.2">
      <c r="A1243" s="3">
        <v>1241</v>
      </c>
      <c r="B1243" s="5">
        <v>43977</v>
      </c>
      <c r="C1243" s="3">
        <v>9263.9849490460892</v>
      </c>
      <c r="D1243" s="4">
        <v>1871.9918013291101</v>
      </c>
      <c r="E1243" s="4">
        <v>13295.9080864032</v>
      </c>
      <c r="F1243" s="3">
        <v>9263.9849490460892</v>
      </c>
      <c r="G1243" s="3">
        <v>9263.9849490460892</v>
      </c>
      <c r="H1243" s="3">
        <v>-1601.0607669865899</v>
      </c>
      <c r="I1243" s="3">
        <v>-1601.0607669865899</v>
      </c>
      <c r="J1243" s="3">
        <v>-1601.0607669865899</v>
      </c>
      <c r="K1243" s="3">
        <v>2.0541486793127599</v>
      </c>
      <c r="L1243" s="3">
        <v>2.0541486793127599</v>
      </c>
      <c r="M1243" s="3">
        <v>2.0541486793127599</v>
      </c>
      <c r="N1243" s="3">
        <v>-1603.1149156659001</v>
      </c>
      <c r="O1243" s="3">
        <v>-1603.1149156659001</v>
      </c>
      <c r="P1243" s="3">
        <v>-1603.1149156659001</v>
      </c>
      <c r="Q1243" s="3">
        <v>0</v>
      </c>
      <c r="R1243" s="3">
        <v>0</v>
      </c>
      <c r="S1243" s="3">
        <v>0</v>
      </c>
      <c r="T1243" s="4">
        <v>7662.9241820594898</v>
      </c>
    </row>
    <row r="1244" spans="1:20" x14ac:dyDescent="0.2">
      <c r="A1244" s="3">
        <v>1242</v>
      </c>
      <c r="B1244" s="5">
        <v>43978</v>
      </c>
      <c r="C1244" s="3">
        <v>9272.9500152454802</v>
      </c>
      <c r="D1244" s="4">
        <v>1787.5877243416501</v>
      </c>
      <c r="E1244" s="4">
        <v>13338.2124219571</v>
      </c>
      <c r="F1244" s="3">
        <v>9272.9500152454802</v>
      </c>
      <c r="G1244" s="3">
        <v>9272.9500152454802</v>
      </c>
      <c r="H1244" s="3">
        <v>-1698.9901001543999</v>
      </c>
      <c r="I1244" s="3">
        <v>-1698.9901001543999</v>
      </c>
      <c r="J1244" s="3">
        <v>-1698.9901001543999</v>
      </c>
      <c r="K1244" s="3">
        <v>27.238612978850799</v>
      </c>
      <c r="L1244" s="3">
        <v>27.238612978850799</v>
      </c>
      <c r="M1244" s="3">
        <v>27.238612978850799</v>
      </c>
      <c r="N1244" s="3">
        <v>-1726.22871313325</v>
      </c>
      <c r="O1244" s="3">
        <v>-1726.22871313325</v>
      </c>
      <c r="P1244" s="3">
        <v>-1726.22871313325</v>
      </c>
      <c r="Q1244" s="3">
        <v>0</v>
      </c>
      <c r="R1244" s="3">
        <v>0</v>
      </c>
      <c r="S1244" s="3">
        <v>0</v>
      </c>
      <c r="T1244" s="4">
        <v>7573.9599150910699</v>
      </c>
    </row>
    <row r="1245" spans="1:20" x14ac:dyDescent="0.2">
      <c r="A1245" s="3">
        <v>1243</v>
      </c>
      <c r="B1245" s="5">
        <v>43979</v>
      </c>
      <c r="C1245" s="3">
        <v>9281.9150814448694</v>
      </c>
      <c r="D1245" s="4">
        <v>2137.8545458468202</v>
      </c>
      <c r="E1245" s="4">
        <v>13296.280514087201</v>
      </c>
      <c r="F1245" s="3">
        <v>9281.9150814448694</v>
      </c>
      <c r="G1245" s="3">
        <v>9281.9150814448694</v>
      </c>
      <c r="H1245" s="3">
        <v>-1877.70485890502</v>
      </c>
      <c r="I1245" s="3">
        <v>-1877.70485890502</v>
      </c>
      <c r="J1245" s="3">
        <v>-1877.70485890502</v>
      </c>
      <c r="K1245" s="3">
        <v>-41.688686911434601</v>
      </c>
      <c r="L1245" s="3">
        <v>-41.688686911434601</v>
      </c>
      <c r="M1245" s="3">
        <v>-41.688686911434601</v>
      </c>
      <c r="N1245" s="3">
        <v>-1836.01617199358</v>
      </c>
      <c r="O1245" s="3">
        <v>-1836.01617199358</v>
      </c>
      <c r="P1245" s="3">
        <v>-1836.01617199358</v>
      </c>
      <c r="Q1245" s="3">
        <v>0</v>
      </c>
      <c r="R1245" s="3">
        <v>0</v>
      </c>
      <c r="S1245" s="3">
        <v>0</v>
      </c>
      <c r="T1245" s="4">
        <v>7404.2102225398503</v>
      </c>
    </row>
    <row r="1246" spans="1:20" x14ac:dyDescent="0.2">
      <c r="A1246" s="3">
        <v>1244</v>
      </c>
      <c r="B1246" s="5">
        <v>43980</v>
      </c>
      <c r="C1246" s="3">
        <v>9290.8801476442695</v>
      </c>
      <c r="D1246" s="4">
        <v>1957.5685724784801</v>
      </c>
      <c r="E1246" s="4">
        <v>12879.686820626301</v>
      </c>
      <c r="F1246" s="3">
        <v>9290.8801476442695</v>
      </c>
      <c r="G1246" s="3">
        <v>9290.8801476442695</v>
      </c>
      <c r="H1246" s="3">
        <v>-1941.3628016104201</v>
      </c>
      <c r="I1246" s="3">
        <v>-1941.3628016104201</v>
      </c>
      <c r="J1246" s="3">
        <v>-1941.3628016104201</v>
      </c>
      <c r="K1246" s="3">
        <v>-9.42124088175437</v>
      </c>
      <c r="L1246" s="3">
        <v>-9.42124088175437</v>
      </c>
      <c r="M1246" s="3">
        <v>-9.42124088175437</v>
      </c>
      <c r="N1246" s="3">
        <v>-1931.9415607286601</v>
      </c>
      <c r="O1246" s="3">
        <v>-1931.9415607286601</v>
      </c>
      <c r="P1246" s="3">
        <v>-1931.9415607286601</v>
      </c>
      <c r="Q1246" s="3">
        <v>0</v>
      </c>
      <c r="R1246" s="3">
        <v>0</v>
      </c>
      <c r="S1246" s="3">
        <v>0</v>
      </c>
      <c r="T1246" s="4">
        <v>7349.5173460338501</v>
      </c>
    </row>
    <row r="1247" spans="1:20" x14ac:dyDescent="0.2">
      <c r="A1247" s="3">
        <v>1245</v>
      </c>
      <c r="B1247" s="5">
        <v>43981</v>
      </c>
      <c r="C1247" s="3">
        <v>9299.8452138436696</v>
      </c>
      <c r="D1247" s="4">
        <v>1708.8834537498501</v>
      </c>
      <c r="E1247" s="4">
        <v>12514.3916214003</v>
      </c>
      <c r="F1247" s="3">
        <v>9299.8452138436696</v>
      </c>
      <c r="G1247" s="3">
        <v>9299.8452138436696</v>
      </c>
      <c r="H1247" s="3">
        <v>-1999.6900115329299</v>
      </c>
      <c r="I1247" s="3">
        <v>-1999.6900115329299</v>
      </c>
      <c r="J1247" s="3">
        <v>-1999.6900115329299</v>
      </c>
      <c r="K1247" s="3">
        <v>14.007316811629501</v>
      </c>
      <c r="L1247" s="3">
        <v>14.007316811629501</v>
      </c>
      <c r="M1247" s="3">
        <v>14.007316811629501</v>
      </c>
      <c r="N1247" s="3">
        <v>-2013.69732834456</v>
      </c>
      <c r="O1247" s="3">
        <v>-2013.69732834456</v>
      </c>
      <c r="P1247" s="3">
        <v>-2013.69732834456</v>
      </c>
      <c r="Q1247" s="3">
        <v>0</v>
      </c>
      <c r="R1247" s="3">
        <v>0</v>
      </c>
      <c r="S1247" s="3">
        <v>0</v>
      </c>
      <c r="T1247" s="4">
        <v>7300.1552023107297</v>
      </c>
    </row>
    <row r="1248" spans="1:20" x14ac:dyDescent="0.2">
      <c r="A1248" s="3">
        <v>1246</v>
      </c>
      <c r="B1248" s="5">
        <v>43982</v>
      </c>
      <c r="C1248" s="3">
        <v>9308.8102800430606</v>
      </c>
      <c r="D1248" s="4">
        <v>1368.05255951199</v>
      </c>
      <c r="E1248" s="4">
        <v>13105.3708988652</v>
      </c>
      <c r="F1248" s="3">
        <v>9308.8102800430606</v>
      </c>
      <c r="G1248" s="3">
        <v>9308.8102800430606</v>
      </c>
      <c r="H1248" s="3">
        <v>-2091.8654798306302</v>
      </c>
      <c r="I1248" s="3">
        <v>-2091.8654798306302</v>
      </c>
      <c r="J1248" s="3">
        <v>-2091.8654798306302</v>
      </c>
      <c r="K1248" s="3">
        <v>-10.658086249646599</v>
      </c>
      <c r="L1248" s="3">
        <v>-10.658086249646599</v>
      </c>
      <c r="M1248" s="3">
        <v>-10.658086249646599</v>
      </c>
      <c r="N1248" s="3">
        <v>-2081.2073935809899</v>
      </c>
      <c r="O1248" s="3">
        <v>-2081.2073935809899</v>
      </c>
      <c r="P1248" s="3">
        <v>-2081.2073935809899</v>
      </c>
      <c r="Q1248" s="3">
        <v>0</v>
      </c>
      <c r="R1248" s="3">
        <v>0</v>
      </c>
      <c r="S1248" s="3">
        <v>0</v>
      </c>
      <c r="T1248" s="4">
        <v>7216.94480021242</v>
      </c>
    </row>
    <row r="1249" spans="1:20" x14ac:dyDescent="0.2">
      <c r="A1249" s="3">
        <v>1247</v>
      </c>
      <c r="B1249" s="5">
        <v>43983</v>
      </c>
      <c r="C1249" s="3">
        <v>9317.7753462424498</v>
      </c>
      <c r="D1249" s="4">
        <v>1502.89334967321</v>
      </c>
      <c r="E1249" s="4">
        <v>12840.6601047696</v>
      </c>
      <c r="F1249" s="3">
        <v>9317.7753462424498</v>
      </c>
      <c r="G1249" s="3">
        <v>9317.7753462424498</v>
      </c>
      <c r="H1249" s="3">
        <v>-2116.15827139474</v>
      </c>
      <c r="I1249" s="3">
        <v>-2116.15827139474</v>
      </c>
      <c r="J1249" s="3">
        <v>-2116.15827139474</v>
      </c>
      <c r="K1249" s="3">
        <v>18.467935572722102</v>
      </c>
      <c r="L1249" s="3">
        <v>18.467935572722102</v>
      </c>
      <c r="M1249" s="3">
        <v>18.467935572722102</v>
      </c>
      <c r="N1249" s="3">
        <v>-2134.6262069674699</v>
      </c>
      <c r="O1249" s="3">
        <v>-2134.6262069674699</v>
      </c>
      <c r="P1249" s="3">
        <v>-2134.6262069674699</v>
      </c>
      <c r="Q1249" s="3">
        <v>0</v>
      </c>
      <c r="R1249" s="3">
        <v>0</v>
      </c>
      <c r="S1249" s="3">
        <v>0</v>
      </c>
      <c r="T1249" s="4">
        <v>7201.6170748477098</v>
      </c>
    </row>
    <row r="1250" spans="1:20" x14ac:dyDescent="0.2">
      <c r="A1250" s="3">
        <v>1248</v>
      </c>
      <c r="B1250" s="5">
        <v>43984</v>
      </c>
      <c r="C1250" s="3">
        <v>9326.7404124418499</v>
      </c>
      <c r="D1250" s="4">
        <v>1713.5940844146901</v>
      </c>
      <c r="E1250" s="4">
        <v>12708.7838742804</v>
      </c>
      <c r="F1250" s="3">
        <v>9326.7404124418499</v>
      </c>
      <c r="G1250" s="3">
        <v>9326.7404124418499</v>
      </c>
      <c r="H1250" s="3">
        <v>-2172.2794628772599</v>
      </c>
      <c r="I1250" s="3">
        <v>-2172.2794628772599</v>
      </c>
      <c r="J1250" s="3">
        <v>-2172.2794628772599</v>
      </c>
      <c r="K1250" s="3">
        <v>2.0541486793191801</v>
      </c>
      <c r="L1250" s="3">
        <v>2.0541486793191801</v>
      </c>
      <c r="M1250" s="3">
        <v>2.0541486793191801</v>
      </c>
      <c r="N1250" s="3">
        <v>-2174.3336115565799</v>
      </c>
      <c r="O1250" s="3">
        <v>-2174.3336115565799</v>
      </c>
      <c r="P1250" s="3">
        <v>-2174.3336115565799</v>
      </c>
      <c r="Q1250" s="3">
        <v>0</v>
      </c>
      <c r="R1250" s="3">
        <v>0</v>
      </c>
      <c r="S1250" s="3">
        <v>0</v>
      </c>
      <c r="T1250" s="4">
        <v>7154.46094956459</v>
      </c>
    </row>
    <row r="1251" spans="1:20" x14ac:dyDescent="0.2">
      <c r="A1251" s="3">
        <v>1249</v>
      </c>
      <c r="B1251" s="5">
        <v>43985</v>
      </c>
      <c r="C1251" s="3">
        <v>9335.7054786412391</v>
      </c>
      <c r="D1251" s="4">
        <v>1630.04050275908</v>
      </c>
      <c r="E1251" s="4">
        <v>12863.654986981501</v>
      </c>
      <c r="F1251" s="3">
        <v>9335.7054786412391</v>
      </c>
      <c r="G1251" s="3">
        <v>9335.7054786412391</v>
      </c>
      <c r="H1251" s="3">
        <v>-2173.6869934408101</v>
      </c>
      <c r="I1251" s="3">
        <v>-2173.6869934408101</v>
      </c>
      <c r="J1251" s="3">
        <v>-2173.6869934408101</v>
      </c>
      <c r="K1251" s="3">
        <v>27.2386129788656</v>
      </c>
      <c r="L1251" s="3">
        <v>27.2386129788656</v>
      </c>
      <c r="M1251" s="3">
        <v>27.2386129788656</v>
      </c>
      <c r="N1251" s="3">
        <v>-2200.9256064196702</v>
      </c>
      <c r="O1251" s="3">
        <v>-2200.9256064196702</v>
      </c>
      <c r="P1251" s="3">
        <v>-2200.9256064196702</v>
      </c>
      <c r="Q1251" s="3">
        <v>0</v>
      </c>
      <c r="R1251" s="3">
        <v>0</v>
      </c>
      <c r="S1251" s="3">
        <v>0</v>
      </c>
      <c r="T1251" s="4">
        <v>7162.0184852004304</v>
      </c>
    </row>
    <row r="1252" spans="1:20" x14ac:dyDescent="0.2">
      <c r="A1252" s="3">
        <v>1250</v>
      </c>
      <c r="B1252" s="5">
        <v>43986</v>
      </c>
      <c r="C1252" s="3">
        <v>9344.6705448406392</v>
      </c>
      <c r="D1252" s="4">
        <v>1410.7610393293301</v>
      </c>
      <c r="E1252" s="4">
        <v>12508.518873724899</v>
      </c>
      <c r="F1252" s="3">
        <v>9344.6705448406392</v>
      </c>
      <c r="G1252" s="3">
        <v>9344.6705448406392</v>
      </c>
      <c r="H1252" s="3">
        <v>-2256.88988009174</v>
      </c>
      <c r="I1252" s="3">
        <v>-2256.88988009174</v>
      </c>
      <c r="J1252" s="3">
        <v>-2256.88988009174</v>
      </c>
      <c r="K1252" s="3">
        <v>-41.6886869113101</v>
      </c>
      <c r="L1252" s="3">
        <v>-41.6886869113101</v>
      </c>
      <c r="M1252" s="3">
        <v>-41.6886869113101</v>
      </c>
      <c r="N1252" s="3">
        <v>-2215.20119318043</v>
      </c>
      <c r="O1252" s="3">
        <v>-2215.20119318043</v>
      </c>
      <c r="P1252" s="3">
        <v>-2215.20119318043</v>
      </c>
      <c r="Q1252" s="3">
        <v>0</v>
      </c>
      <c r="R1252" s="3">
        <v>0</v>
      </c>
      <c r="S1252" s="3">
        <v>0</v>
      </c>
      <c r="T1252" s="4">
        <v>7087.7806647488896</v>
      </c>
    </row>
    <row r="1253" spans="1:20" x14ac:dyDescent="0.2">
      <c r="A1253" s="3">
        <v>1251</v>
      </c>
      <c r="B1253" s="5">
        <v>43987</v>
      </c>
      <c r="C1253" s="3">
        <v>9353.6356110400302</v>
      </c>
      <c r="D1253" s="4">
        <v>1106.3110263106901</v>
      </c>
      <c r="E1253" s="4">
        <v>12543.3712455431</v>
      </c>
      <c r="F1253" s="3">
        <v>9353.6356110400302</v>
      </c>
      <c r="G1253" s="3">
        <v>9353.6356110400302</v>
      </c>
      <c r="H1253" s="3">
        <v>-2227.5667994341002</v>
      </c>
      <c r="I1253" s="3">
        <v>-2227.5667994341002</v>
      </c>
      <c r="J1253" s="3">
        <v>-2227.5667994341002</v>
      </c>
      <c r="K1253" s="3">
        <v>-9.4212408816178606</v>
      </c>
      <c r="L1253" s="3">
        <v>-9.4212408816178606</v>
      </c>
      <c r="M1253" s="3">
        <v>-9.4212408816178606</v>
      </c>
      <c r="N1253" s="3">
        <v>-2218.14555855249</v>
      </c>
      <c r="O1253" s="3">
        <v>-2218.14555855249</v>
      </c>
      <c r="P1253" s="3">
        <v>-2218.14555855249</v>
      </c>
      <c r="Q1253" s="3">
        <v>0</v>
      </c>
      <c r="R1253" s="3">
        <v>0</v>
      </c>
      <c r="S1253" s="3">
        <v>0</v>
      </c>
      <c r="T1253" s="4">
        <v>7126.06881160593</v>
      </c>
    </row>
    <row r="1254" spans="1:20" x14ac:dyDescent="0.2">
      <c r="A1254" s="3">
        <v>1252</v>
      </c>
      <c r="B1254" s="5">
        <v>43988</v>
      </c>
      <c r="C1254" s="3">
        <v>9362.6006772394303</v>
      </c>
      <c r="D1254" s="4">
        <v>1126.09000497491</v>
      </c>
      <c r="E1254" s="4">
        <v>12998.2061170672</v>
      </c>
      <c r="F1254" s="3">
        <v>9362.6006772394303</v>
      </c>
      <c r="G1254" s="3">
        <v>9362.6006772394303</v>
      </c>
      <c r="H1254" s="3">
        <v>-2196.9025969815598</v>
      </c>
      <c r="I1254" s="3">
        <v>-2196.9025969815598</v>
      </c>
      <c r="J1254" s="3">
        <v>-2196.9025969815598</v>
      </c>
      <c r="K1254" s="3">
        <v>14.007316811819599</v>
      </c>
      <c r="L1254" s="3">
        <v>14.007316811819599</v>
      </c>
      <c r="M1254" s="3">
        <v>14.007316811819599</v>
      </c>
      <c r="N1254" s="3">
        <v>-2210.9099137933799</v>
      </c>
      <c r="O1254" s="3">
        <v>-2210.9099137933799</v>
      </c>
      <c r="P1254" s="3">
        <v>-2210.9099137933799</v>
      </c>
      <c r="Q1254" s="3">
        <v>0</v>
      </c>
      <c r="R1254" s="3">
        <v>0</v>
      </c>
      <c r="S1254" s="3">
        <v>0</v>
      </c>
      <c r="T1254" s="4">
        <v>7165.6980802578601</v>
      </c>
    </row>
    <row r="1255" spans="1:20" x14ac:dyDescent="0.2">
      <c r="A1255" s="3">
        <v>1253</v>
      </c>
      <c r="B1255" s="5">
        <v>43989</v>
      </c>
      <c r="C1255" s="3">
        <v>9371.5657434388195</v>
      </c>
      <c r="D1255" s="4">
        <v>1348.69021134938</v>
      </c>
      <c r="E1255" s="4">
        <v>12689.733858796601</v>
      </c>
      <c r="F1255" s="3">
        <v>9371.5657434388195</v>
      </c>
      <c r="G1255" s="3">
        <v>9371.5657434388195</v>
      </c>
      <c r="H1255" s="3">
        <v>-2205.44646014514</v>
      </c>
      <c r="I1255" s="3">
        <v>-2205.44646014514</v>
      </c>
      <c r="J1255" s="3">
        <v>-2205.44646014514</v>
      </c>
      <c r="K1255" s="3">
        <v>-10.6580862496872</v>
      </c>
      <c r="L1255" s="3">
        <v>-10.6580862496872</v>
      </c>
      <c r="M1255" s="3">
        <v>-10.6580862496872</v>
      </c>
      <c r="N1255" s="3">
        <v>-2194.7883738954501</v>
      </c>
      <c r="O1255" s="3">
        <v>-2194.7883738954501</v>
      </c>
      <c r="P1255" s="3">
        <v>-2194.7883738954501</v>
      </c>
      <c r="Q1255" s="3">
        <v>0</v>
      </c>
      <c r="R1255" s="3">
        <v>0</v>
      </c>
      <c r="S1255" s="3">
        <v>0</v>
      </c>
      <c r="T1255" s="4">
        <v>7166.1192832936804</v>
      </c>
    </row>
    <row r="1256" spans="1:20" x14ac:dyDescent="0.2">
      <c r="A1256" s="3">
        <v>1254</v>
      </c>
      <c r="B1256" s="5">
        <v>43990</v>
      </c>
      <c r="C1256" s="3">
        <v>9380.5308096382196</v>
      </c>
      <c r="D1256" s="4">
        <v>1616.3547356791501</v>
      </c>
      <c r="E1256" s="4">
        <v>12617.3354845267</v>
      </c>
      <c r="F1256" s="3">
        <v>9380.5308096382196</v>
      </c>
      <c r="G1256" s="3">
        <v>9380.5308096382196</v>
      </c>
      <c r="H1256" s="3">
        <v>-2152.7243785404698</v>
      </c>
      <c r="I1256" s="3">
        <v>-2152.7243785404698</v>
      </c>
      <c r="J1256" s="3">
        <v>-2152.7243785404698</v>
      </c>
      <c r="K1256" s="3">
        <v>18.467935572752999</v>
      </c>
      <c r="L1256" s="3">
        <v>18.467935572752999</v>
      </c>
      <c r="M1256" s="3">
        <v>18.467935572752999</v>
      </c>
      <c r="N1256" s="3">
        <v>-2171.1923141132302</v>
      </c>
      <c r="O1256" s="3">
        <v>-2171.1923141132302</v>
      </c>
      <c r="P1256" s="3">
        <v>-2171.1923141132302</v>
      </c>
      <c r="Q1256" s="3">
        <v>0</v>
      </c>
      <c r="R1256" s="3">
        <v>0</v>
      </c>
      <c r="S1256" s="3">
        <v>0</v>
      </c>
      <c r="T1256" s="4">
        <v>7227.8064310977397</v>
      </c>
    </row>
    <row r="1257" spans="1:20" x14ac:dyDescent="0.2">
      <c r="A1257" s="3">
        <v>1255</v>
      </c>
      <c r="B1257" s="5">
        <v>43991</v>
      </c>
      <c r="C1257" s="3">
        <v>9389.4958758376106</v>
      </c>
      <c r="D1257" s="4">
        <v>1918.6818808657199</v>
      </c>
      <c r="E1257" s="4">
        <v>12787.0442462231</v>
      </c>
      <c r="F1257" s="3">
        <v>9389.4958758376106</v>
      </c>
      <c r="G1257" s="3">
        <v>9389.4958758376106</v>
      </c>
      <c r="H1257" s="3">
        <v>-2139.5685393727899</v>
      </c>
      <c r="I1257" s="3">
        <v>-2139.5685393727899</v>
      </c>
      <c r="J1257" s="3">
        <v>-2139.5685393727899</v>
      </c>
      <c r="K1257" s="3">
        <v>2.0541486792766399</v>
      </c>
      <c r="L1257" s="3">
        <v>2.0541486792766399</v>
      </c>
      <c r="M1257" s="3">
        <v>2.0541486792766399</v>
      </c>
      <c r="N1257" s="3">
        <v>-2141.6226880520699</v>
      </c>
      <c r="O1257" s="3">
        <v>-2141.6226880520699</v>
      </c>
      <c r="P1257" s="3">
        <v>-2141.6226880520699</v>
      </c>
      <c r="Q1257" s="3">
        <v>0</v>
      </c>
      <c r="R1257" s="3">
        <v>0</v>
      </c>
      <c r="S1257" s="3">
        <v>0</v>
      </c>
      <c r="T1257" s="4">
        <v>7249.9273364648197</v>
      </c>
    </row>
    <row r="1258" spans="1:20" x14ac:dyDescent="0.2">
      <c r="A1258" s="3">
        <v>1256</v>
      </c>
      <c r="B1258" s="5">
        <v>43992</v>
      </c>
      <c r="C1258" s="3">
        <v>9398.4609420370107</v>
      </c>
      <c r="D1258" s="4">
        <v>1615.27699956077</v>
      </c>
      <c r="E1258" s="4">
        <v>13026.7050233188</v>
      </c>
      <c r="F1258" s="3">
        <v>9398.4609420370107</v>
      </c>
      <c r="G1258" s="3">
        <v>9398.4609420370107</v>
      </c>
      <c r="H1258" s="3">
        <v>-2080.4022161941798</v>
      </c>
      <c r="I1258" s="3">
        <v>-2080.4022161941798</v>
      </c>
      <c r="J1258" s="3">
        <v>-2080.4022161941798</v>
      </c>
      <c r="K1258" s="3">
        <v>27.2386129787686</v>
      </c>
      <c r="L1258" s="3">
        <v>27.2386129787686</v>
      </c>
      <c r="M1258" s="3">
        <v>27.2386129787686</v>
      </c>
      <c r="N1258" s="3">
        <v>-2107.6408291729499</v>
      </c>
      <c r="O1258" s="3">
        <v>-2107.6408291729499</v>
      </c>
      <c r="P1258" s="3">
        <v>-2107.6408291729499</v>
      </c>
      <c r="Q1258" s="3">
        <v>0</v>
      </c>
      <c r="R1258" s="3">
        <v>0</v>
      </c>
      <c r="S1258" s="3">
        <v>0</v>
      </c>
      <c r="T1258" s="4">
        <v>7318.0587258428204</v>
      </c>
    </row>
    <row r="1259" spans="1:20" x14ac:dyDescent="0.2">
      <c r="A1259" s="3">
        <v>1257</v>
      </c>
      <c r="B1259" s="5">
        <v>43993</v>
      </c>
      <c r="C1259" s="3">
        <v>9407.4260082363999</v>
      </c>
      <c r="D1259" s="4">
        <v>1849.73885289598</v>
      </c>
      <c r="E1259" s="4">
        <v>12975.616573138201</v>
      </c>
      <c r="F1259" s="3">
        <v>9407.4260082363999</v>
      </c>
      <c r="G1259" s="3">
        <v>9407.4260082363999</v>
      </c>
      <c r="H1259" s="3">
        <v>-2112.5269723850602</v>
      </c>
      <c r="I1259" s="3">
        <v>-2112.5269723850602</v>
      </c>
      <c r="J1259" s="3">
        <v>-2112.5269723850602</v>
      </c>
      <c r="K1259" s="3">
        <v>-41.688686911408702</v>
      </c>
      <c r="L1259" s="3">
        <v>-41.688686911408702</v>
      </c>
      <c r="M1259" s="3">
        <v>-41.688686911408702</v>
      </c>
      <c r="N1259" s="3">
        <v>-2070.8382854736501</v>
      </c>
      <c r="O1259" s="3">
        <v>-2070.8382854736501</v>
      </c>
      <c r="P1259" s="3">
        <v>-2070.8382854736501</v>
      </c>
      <c r="Q1259" s="3">
        <v>0</v>
      </c>
      <c r="R1259" s="3">
        <v>0</v>
      </c>
      <c r="S1259" s="3">
        <v>0</v>
      </c>
      <c r="T1259" s="4">
        <v>7294.8990358513402</v>
      </c>
    </row>
    <row r="1260" spans="1:20" x14ac:dyDescent="0.2">
      <c r="A1260" s="3">
        <v>1258</v>
      </c>
      <c r="B1260" s="5">
        <v>43994</v>
      </c>
      <c r="C1260" s="3">
        <v>9416.3910744358</v>
      </c>
      <c r="D1260" s="4">
        <v>1707.00931553849</v>
      </c>
      <c r="E1260" s="4">
        <v>12498.224898029999</v>
      </c>
      <c r="F1260" s="3">
        <v>9416.3910744358</v>
      </c>
      <c r="G1260" s="3">
        <v>9416.3910744358</v>
      </c>
      <c r="H1260" s="3">
        <v>-2042.2274956593201</v>
      </c>
      <c r="I1260" s="3">
        <v>-2042.2274956593201</v>
      </c>
      <c r="J1260" s="3">
        <v>-2042.2274956593201</v>
      </c>
      <c r="K1260" s="3">
        <v>-9.4212408816264404</v>
      </c>
      <c r="L1260" s="3">
        <v>-9.4212408816264404</v>
      </c>
      <c r="M1260" s="3">
        <v>-9.4212408816264404</v>
      </c>
      <c r="N1260" s="3">
        <v>-2032.8062547776899</v>
      </c>
      <c r="O1260" s="3">
        <v>-2032.8062547776899</v>
      </c>
      <c r="P1260" s="3">
        <v>-2032.8062547776899</v>
      </c>
      <c r="Q1260" s="3">
        <v>0</v>
      </c>
      <c r="R1260" s="3">
        <v>0</v>
      </c>
      <c r="S1260" s="3">
        <v>0</v>
      </c>
      <c r="T1260" s="4">
        <v>7374.1635787764699</v>
      </c>
    </row>
    <row r="1261" spans="1:20" x14ac:dyDescent="0.2">
      <c r="A1261" s="3">
        <v>1259</v>
      </c>
      <c r="B1261" s="5">
        <v>43995</v>
      </c>
      <c r="C1261" s="3">
        <v>9425.3561406351891</v>
      </c>
      <c r="D1261" s="4">
        <v>2216.4369999852402</v>
      </c>
      <c r="E1261" s="4">
        <v>12755.125960052501</v>
      </c>
      <c r="F1261" s="3">
        <v>9425.3561406351891</v>
      </c>
      <c r="G1261" s="3">
        <v>9425.3561406351891</v>
      </c>
      <c r="H1261" s="3">
        <v>-1981.09787829825</v>
      </c>
      <c r="I1261" s="3">
        <v>-1981.09787829825</v>
      </c>
      <c r="J1261" s="3">
        <v>-1981.09787829825</v>
      </c>
      <c r="K1261" s="3">
        <v>14.0073168117097</v>
      </c>
      <c r="L1261" s="3">
        <v>14.0073168117097</v>
      </c>
      <c r="M1261" s="3">
        <v>14.0073168117097</v>
      </c>
      <c r="N1261" s="3">
        <v>-1995.1051951099601</v>
      </c>
      <c r="O1261" s="3">
        <v>-1995.1051951099601</v>
      </c>
      <c r="P1261" s="3">
        <v>-1995.1051951099601</v>
      </c>
      <c r="Q1261" s="3">
        <v>0</v>
      </c>
      <c r="R1261" s="3">
        <v>0</v>
      </c>
      <c r="S1261" s="3">
        <v>0</v>
      </c>
      <c r="T1261" s="4">
        <v>7444.2582623369299</v>
      </c>
    </row>
    <row r="1262" spans="1:20" x14ac:dyDescent="0.2">
      <c r="A1262" s="3">
        <v>1260</v>
      </c>
      <c r="B1262" s="5">
        <v>43996</v>
      </c>
      <c r="C1262" s="3">
        <v>9434.3212068345892</v>
      </c>
      <c r="D1262" s="4">
        <v>1487.1754208079401</v>
      </c>
      <c r="E1262" s="4">
        <v>12771.359243872599</v>
      </c>
      <c r="F1262" s="3">
        <v>9434.3212068345892</v>
      </c>
      <c r="G1262" s="3">
        <v>9434.3212068345892</v>
      </c>
      <c r="H1262" s="3">
        <v>-1969.89326718245</v>
      </c>
      <c r="I1262" s="3">
        <v>-1969.89326718245</v>
      </c>
      <c r="J1262" s="3">
        <v>-1969.89326718245</v>
      </c>
      <c r="K1262" s="3">
        <v>-10.658086249535801</v>
      </c>
      <c r="L1262" s="3">
        <v>-10.658086249535801</v>
      </c>
      <c r="M1262" s="3">
        <v>-10.658086249535801</v>
      </c>
      <c r="N1262" s="3">
        <v>-1959.23518093292</v>
      </c>
      <c r="O1262" s="3">
        <v>-1959.23518093292</v>
      </c>
      <c r="P1262" s="3">
        <v>-1959.23518093292</v>
      </c>
      <c r="Q1262" s="3">
        <v>0</v>
      </c>
      <c r="R1262" s="3">
        <v>0</v>
      </c>
      <c r="S1262" s="3">
        <v>0</v>
      </c>
      <c r="T1262" s="4">
        <v>7464.4279396521297</v>
      </c>
    </row>
    <row r="1263" spans="1:20" x14ac:dyDescent="0.2">
      <c r="A1263" s="3">
        <v>1261</v>
      </c>
      <c r="B1263" s="5">
        <v>43997</v>
      </c>
      <c r="C1263" s="3">
        <v>9443.2862730339803</v>
      </c>
      <c r="D1263" s="4">
        <v>1837.0557135969</v>
      </c>
      <c r="E1263" s="4">
        <v>12788.424580650501</v>
      </c>
      <c r="F1263" s="3">
        <v>9443.2862730339803</v>
      </c>
      <c r="G1263" s="3">
        <v>9443.2862730339803</v>
      </c>
      <c r="H1263" s="3">
        <v>-1908.13962598066</v>
      </c>
      <c r="I1263" s="3">
        <v>-1908.13962598066</v>
      </c>
      <c r="J1263" s="3">
        <v>-1908.13962598066</v>
      </c>
      <c r="K1263" s="3">
        <v>18.467935572783801</v>
      </c>
      <c r="L1263" s="3">
        <v>18.467935572783801</v>
      </c>
      <c r="M1263" s="3">
        <v>18.467935572783801</v>
      </c>
      <c r="N1263" s="3">
        <v>-1926.6075615534501</v>
      </c>
      <c r="O1263" s="3">
        <v>-1926.6075615534501</v>
      </c>
      <c r="P1263" s="3">
        <v>-1926.6075615534501</v>
      </c>
      <c r="Q1263" s="3">
        <v>0</v>
      </c>
      <c r="R1263" s="3">
        <v>0</v>
      </c>
      <c r="S1263" s="3">
        <v>0</v>
      </c>
      <c r="T1263" s="4">
        <v>7535.1466470533096</v>
      </c>
    </row>
    <row r="1264" spans="1:20" x14ac:dyDescent="0.2">
      <c r="A1264" s="3">
        <v>1262</v>
      </c>
      <c r="B1264" s="5">
        <v>43998</v>
      </c>
      <c r="C1264" s="3">
        <v>9452.2513392333803</v>
      </c>
      <c r="D1264" s="4">
        <v>2166.6807441763199</v>
      </c>
      <c r="E1264" s="4">
        <v>12565.7969234423</v>
      </c>
      <c r="F1264" s="3">
        <v>9452.2513392333803</v>
      </c>
      <c r="G1264" s="3">
        <v>9452.2513392333803</v>
      </c>
      <c r="H1264" s="3">
        <v>-1896.4643043370299</v>
      </c>
      <c r="I1264" s="3">
        <v>-1896.4643043370299</v>
      </c>
      <c r="J1264" s="3">
        <v>-1896.4643043370299</v>
      </c>
      <c r="K1264" s="3">
        <v>2.0541486792939199</v>
      </c>
      <c r="L1264" s="3">
        <v>2.0541486792939199</v>
      </c>
      <c r="M1264" s="3">
        <v>2.0541486792939199</v>
      </c>
      <c r="N1264" s="3">
        <v>-1898.5184530163201</v>
      </c>
      <c r="O1264" s="3">
        <v>-1898.5184530163201</v>
      </c>
      <c r="P1264" s="3">
        <v>-1898.5184530163201</v>
      </c>
      <c r="Q1264" s="3">
        <v>0</v>
      </c>
      <c r="R1264" s="3">
        <v>0</v>
      </c>
      <c r="S1264" s="3">
        <v>0</v>
      </c>
      <c r="T1264" s="4">
        <v>7555.7870348963397</v>
      </c>
    </row>
    <row r="1265" spans="1:20" x14ac:dyDescent="0.2">
      <c r="A1265" s="3">
        <v>1263</v>
      </c>
      <c r="B1265" s="5">
        <v>43999</v>
      </c>
      <c r="C1265" s="3">
        <v>9461.2164054327695</v>
      </c>
      <c r="D1265" s="4">
        <v>1957.94772320978</v>
      </c>
      <c r="E1265" s="4">
        <v>13134.2736600301</v>
      </c>
      <c r="F1265" s="3">
        <v>9461.2164054327695</v>
      </c>
      <c r="G1265" s="3">
        <v>9461.2164054327695</v>
      </c>
      <c r="H1265" s="3">
        <v>-1848.8859467321199</v>
      </c>
      <c r="I1265" s="3">
        <v>-1848.8859467321199</v>
      </c>
      <c r="J1265" s="3">
        <v>-1848.8859467321199</v>
      </c>
      <c r="K1265" s="3">
        <v>27.238612978783401</v>
      </c>
      <c r="L1265" s="3">
        <v>27.238612978783401</v>
      </c>
      <c r="M1265" s="3">
        <v>27.238612978783401</v>
      </c>
      <c r="N1265" s="3">
        <v>-1876.1245597109</v>
      </c>
      <c r="O1265" s="3">
        <v>-1876.1245597109</v>
      </c>
      <c r="P1265" s="3">
        <v>-1876.1245597109</v>
      </c>
      <c r="Q1265" s="3">
        <v>0</v>
      </c>
      <c r="R1265" s="3">
        <v>0</v>
      </c>
      <c r="S1265" s="3">
        <v>0</v>
      </c>
      <c r="T1265" s="4">
        <v>7612.3304587006496</v>
      </c>
    </row>
    <row r="1266" spans="1:20" x14ac:dyDescent="0.2">
      <c r="A1266" s="3">
        <v>1264</v>
      </c>
      <c r="B1266" s="5">
        <v>44000</v>
      </c>
      <c r="C1266" s="3">
        <v>9470.1814716321696</v>
      </c>
      <c r="D1266" s="4">
        <v>2176.6151912938599</v>
      </c>
      <c r="E1266" s="4">
        <v>13300.3415282897</v>
      </c>
      <c r="F1266" s="3">
        <v>9470.1814716321696</v>
      </c>
      <c r="G1266" s="3">
        <v>9470.1814716321696</v>
      </c>
      <c r="H1266" s="3">
        <v>-1902.1104642079799</v>
      </c>
      <c r="I1266" s="3">
        <v>-1902.1104642079799</v>
      </c>
      <c r="J1266" s="3">
        <v>-1902.1104642079799</v>
      </c>
      <c r="K1266" s="3">
        <v>-41.688686911395699</v>
      </c>
      <c r="L1266" s="3">
        <v>-41.688686911395699</v>
      </c>
      <c r="M1266" s="3">
        <v>-41.688686911395699</v>
      </c>
      <c r="N1266" s="3">
        <v>-1860.4217772965901</v>
      </c>
      <c r="O1266" s="3">
        <v>-1860.4217772965901</v>
      </c>
      <c r="P1266" s="3">
        <v>-1860.4217772965901</v>
      </c>
      <c r="Q1266" s="3">
        <v>0</v>
      </c>
      <c r="R1266" s="3">
        <v>0</v>
      </c>
      <c r="S1266" s="3">
        <v>0</v>
      </c>
      <c r="T1266" s="4">
        <v>7568.0710074241797</v>
      </c>
    </row>
    <row r="1267" spans="1:20" x14ac:dyDescent="0.2">
      <c r="A1267" s="3">
        <v>1265</v>
      </c>
      <c r="B1267" s="5">
        <v>44001</v>
      </c>
      <c r="C1267" s="3">
        <v>9479.1465378315606</v>
      </c>
      <c r="D1267" s="4">
        <v>2038.5753442815401</v>
      </c>
      <c r="E1267" s="4">
        <v>12783.6626058362</v>
      </c>
      <c r="F1267" s="3">
        <v>9479.1465378315606</v>
      </c>
      <c r="G1267" s="3">
        <v>9479.1465378315606</v>
      </c>
      <c r="H1267" s="3">
        <v>-1861.64821612011</v>
      </c>
      <c r="I1267" s="3">
        <v>-1861.64821612011</v>
      </c>
      <c r="J1267" s="3">
        <v>-1861.64821612011</v>
      </c>
      <c r="K1267" s="3">
        <v>-9.4212408816350202</v>
      </c>
      <c r="L1267" s="3">
        <v>-9.4212408816350202</v>
      </c>
      <c r="M1267" s="3">
        <v>-9.4212408816350202</v>
      </c>
      <c r="N1267" s="3">
        <v>-1852.22697523847</v>
      </c>
      <c r="O1267" s="3">
        <v>-1852.22697523847</v>
      </c>
      <c r="P1267" s="3">
        <v>-1852.22697523847</v>
      </c>
      <c r="Q1267" s="3">
        <v>0</v>
      </c>
      <c r="R1267" s="3">
        <v>0</v>
      </c>
      <c r="S1267" s="3">
        <v>0</v>
      </c>
      <c r="T1267" s="4">
        <v>7617.4983217114504</v>
      </c>
    </row>
    <row r="1268" spans="1:20" x14ac:dyDescent="0.2">
      <c r="A1268" s="3">
        <v>1266</v>
      </c>
      <c r="B1268" s="5">
        <v>44002</v>
      </c>
      <c r="C1268" s="3">
        <v>9488.1116040309498</v>
      </c>
      <c r="D1268" s="4">
        <v>1768.7510224268001</v>
      </c>
      <c r="E1268" s="4">
        <v>13278.667847766401</v>
      </c>
      <c r="F1268" s="3">
        <v>9488.1116040309498</v>
      </c>
      <c r="G1268" s="3">
        <v>9488.1116040309498</v>
      </c>
      <c r="H1268" s="3">
        <v>-1838.15597932981</v>
      </c>
      <c r="I1268" s="3">
        <v>-1838.15597932981</v>
      </c>
      <c r="J1268" s="3">
        <v>-1838.15597932981</v>
      </c>
      <c r="K1268" s="3">
        <v>14.007316811717001</v>
      </c>
      <c r="L1268" s="3">
        <v>14.007316811717001</v>
      </c>
      <c r="M1268" s="3">
        <v>14.007316811717001</v>
      </c>
      <c r="N1268" s="3">
        <v>-1852.1632961415301</v>
      </c>
      <c r="O1268" s="3">
        <v>-1852.1632961415301</v>
      </c>
      <c r="P1268" s="3">
        <v>-1852.1632961415301</v>
      </c>
      <c r="Q1268" s="3">
        <v>0</v>
      </c>
      <c r="R1268" s="3">
        <v>0</v>
      </c>
      <c r="S1268" s="3">
        <v>0</v>
      </c>
      <c r="T1268" s="4">
        <v>7649.9556247011396</v>
      </c>
    </row>
    <row r="1269" spans="1:20" x14ac:dyDescent="0.2">
      <c r="A1269" s="3">
        <v>1267</v>
      </c>
      <c r="B1269" s="5">
        <v>44003</v>
      </c>
      <c r="C1269" s="3">
        <v>9497.0766696992905</v>
      </c>
      <c r="D1269" s="4">
        <v>2184.0169447322701</v>
      </c>
      <c r="E1269" s="4">
        <v>12932.8785244095</v>
      </c>
      <c r="F1269" s="3">
        <v>9497.0766696992905</v>
      </c>
      <c r="G1269" s="3">
        <v>9497.0766696992905</v>
      </c>
      <c r="H1269" s="3">
        <v>-1871.3073276013699</v>
      </c>
      <c r="I1269" s="3">
        <v>-1871.3073276013699</v>
      </c>
      <c r="J1269" s="3">
        <v>-1871.3073276013699</v>
      </c>
      <c r="K1269" s="3">
        <v>-10.658086249701499</v>
      </c>
      <c r="L1269" s="3">
        <v>-10.658086249701499</v>
      </c>
      <c r="M1269" s="3">
        <v>-10.658086249701499</v>
      </c>
      <c r="N1269" s="3">
        <v>-1860.6492413516601</v>
      </c>
      <c r="O1269" s="3">
        <v>-1860.6492413516601</v>
      </c>
      <c r="P1269" s="3">
        <v>-1860.6492413516601</v>
      </c>
      <c r="Q1269" s="3">
        <v>0</v>
      </c>
      <c r="R1269" s="3">
        <v>0</v>
      </c>
      <c r="S1269" s="3">
        <v>0</v>
      </c>
      <c r="T1269" s="4">
        <v>7625.7693420979203</v>
      </c>
    </row>
    <row r="1270" spans="1:20" x14ac:dyDescent="0.2">
      <c r="A1270" s="3">
        <v>1268</v>
      </c>
      <c r="B1270" s="5">
        <v>44004</v>
      </c>
      <c r="C1270" s="3">
        <v>9506.0417353676203</v>
      </c>
      <c r="D1270" s="4">
        <v>1653.6432852445901</v>
      </c>
      <c r="E1270" s="4">
        <v>13503.5705242527</v>
      </c>
      <c r="F1270" s="3">
        <v>9506.0417353676203</v>
      </c>
      <c r="G1270" s="3">
        <v>9506.0417353676203</v>
      </c>
      <c r="H1270" s="3">
        <v>-1859.4238035672799</v>
      </c>
      <c r="I1270" s="3">
        <v>-1859.4238035672799</v>
      </c>
      <c r="J1270" s="3">
        <v>-1859.4238035672799</v>
      </c>
      <c r="K1270" s="3">
        <v>18.4679355727393</v>
      </c>
      <c r="L1270" s="3">
        <v>18.4679355727393</v>
      </c>
      <c r="M1270" s="3">
        <v>18.4679355727393</v>
      </c>
      <c r="N1270" s="3">
        <v>-1877.89173914002</v>
      </c>
      <c r="O1270" s="3">
        <v>-1877.89173914002</v>
      </c>
      <c r="P1270" s="3">
        <v>-1877.89173914002</v>
      </c>
      <c r="Q1270" s="3">
        <v>0</v>
      </c>
      <c r="R1270" s="3">
        <v>0</v>
      </c>
      <c r="S1270" s="3">
        <v>0</v>
      </c>
      <c r="T1270" s="4">
        <v>7646.6179318003296</v>
      </c>
    </row>
    <row r="1271" spans="1:20" x14ac:dyDescent="0.2">
      <c r="A1271" s="3">
        <v>1269</v>
      </c>
      <c r="B1271" s="5">
        <v>44005</v>
      </c>
      <c r="C1271" s="3">
        <v>9515.0068010359591</v>
      </c>
      <c r="D1271" s="4">
        <v>2268.7141242459502</v>
      </c>
      <c r="E1271" s="4">
        <v>13179.573976710401</v>
      </c>
      <c r="F1271" s="3">
        <v>9515.0068010359591</v>
      </c>
      <c r="G1271" s="3">
        <v>9515.0068010359591</v>
      </c>
      <c r="H1271" s="3">
        <v>-1901.82916598731</v>
      </c>
      <c r="I1271" s="3">
        <v>-1901.82916598731</v>
      </c>
      <c r="J1271" s="3">
        <v>-1901.82916598731</v>
      </c>
      <c r="K1271" s="3">
        <v>2.0541486792894701</v>
      </c>
      <c r="L1271" s="3">
        <v>2.0541486792894701</v>
      </c>
      <c r="M1271" s="3">
        <v>2.0541486792894701</v>
      </c>
      <c r="N1271" s="3">
        <v>-1903.8833146666</v>
      </c>
      <c r="O1271" s="3">
        <v>-1903.8833146666</v>
      </c>
      <c r="P1271" s="3">
        <v>-1903.8833146666</v>
      </c>
      <c r="Q1271" s="3">
        <v>0</v>
      </c>
      <c r="R1271" s="3">
        <v>0</v>
      </c>
      <c r="S1271" s="3">
        <v>0</v>
      </c>
      <c r="T1271" s="4">
        <v>7613.1776350486398</v>
      </c>
    </row>
    <row r="1272" spans="1:20" x14ac:dyDescent="0.2">
      <c r="A1272" s="3">
        <v>1270</v>
      </c>
      <c r="B1272" s="5">
        <v>44006</v>
      </c>
      <c r="C1272" s="3">
        <v>9523.9718667042907</v>
      </c>
      <c r="D1272" s="4">
        <v>2323.06336947317</v>
      </c>
      <c r="E1272" s="4">
        <v>13052.947665203999</v>
      </c>
      <c r="F1272" s="3">
        <v>9523.9718667042907</v>
      </c>
      <c r="G1272" s="3">
        <v>9523.9718667042907</v>
      </c>
      <c r="H1272" s="3">
        <v>-1911.1647882115301</v>
      </c>
      <c r="I1272" s="3">
        <v>-1911.1647882115301</v>
      </c>
      <c r="J1272" s="3">
        <v>-1911.1647882115301</v>
      </c>
      <c r="K1272" s="3">
        <v>27.238612978798201</v>
      </c>
      <c r="L1272" s="3">
        <v>27.238612978798201</v>
      </c>
      <c r="M1272" s="3">
        <v>27.238612978798201</v>
      </c>
      <c r="N1272" s="3">
        <v>-1938.40340119033</v>
      </c>
      <c r="O1272" s="3">
        <v>-1938.40340119033</v>
      </c>
      <c r="P1272" s="3">
        <v>-1938.40340119033</v>
      </c>
      <c r="Q1272" s="3">
        <v>0</v>
      </c>
      <c r="R1272" s="3">
        <v>0</v>
      </c>
      <c r="S1272" s="3">
        <v>0</v>
      </c>
      <c r="T1272" s="4">
        <v>7612.8070784927604</v>
      </c>
    </row>
    <row r="1273" spans="1:20" x14ac:dyDescent="0.2">
      <c r="A1273" s="3">
        <v>1271</v>
      </c>
      <c r="B1273" s="5">
        <v>44007</v>
      </c>
      <c r="C1273" s="3">
        <v>9532.9369323726205</v>
      </c>
      <c r="D1273" s="4">
        <v>1765.2783893952801</v>
      </c>
      <c r="E1273" s="4">
        <v>13299.5176427404</v>
      </c>
      <c r="F1273" s="3">
        <v>9532.9369323726205</v>
      </c>
      <c r="G1273" s="3">
        <v>9532.9369323726205</v>
      </c>
      <c r="H1273" s="3">
        <v>-2022.71243821745</v>
      </c>
      <c r="I1273" s="3">
        <v>-2022.71243821745</v>
      </c>
      <c r="J1273" s="3">
        <v>-2022.71243821745</v>
      </c>
      <c r="K1273" s="3">
        <v>-41.688686911314299</v>
      </c>
      <c r="L1273" s="3">
        <v>-41.688686911314299</v>
      </c>
      <c r="M1273" s="3">
        <v>-41.688686911314299</v>
      </c>
      <c r="N1273" s="3">
        <v>-1981.02375130614</v>
      </c>
      <c r="O1273" s="3">
        <v>-1981.02375130614</v>
      </c>
      <c r="P1273" s="3">
        <v>-1981.02375130614</v>
      </c>
      <c r="Q1273" s="3">
        <v>0</v>
      </c>
      <c r="R1273" s="3">
        <v>0</v>
      </c>
      <c r="S1273" s="3">
        <v>0</v>
      </c>
      <c r="T1273" s="4">
        <v>7510.2244941551598</v>
      </c>
    </row>
    <row r="1274" spans="1:20" x14ac:dyDescent="0.2">
      <c r="A1274" s="3">
        <v>1272</v>
      </c>
      <c r="B1274" s="5">
        <v>44008</v>
      </c>
      <c r="C1274" s="3">
        <v>9541.9019980409503</v>
      </c>
      <c r="D1274" s="4">
        <v>1798.63515204125</v>
      </c>
      <c r="E1274" s="4">
        <v>13389.323794067999</v>
      </c>
      <c r="F1274" s="3">
        <v>9541.9019980409503</v>
      </c>
      <c r="G1274" s="3">
        <v>9541.9019980409503</v>
      </c>
      <c r="H1274" s="3">
        <v>-2040.53906769335</v>
      </c>
      <c r="I1274" s="3">
        <v>-2040.53906769335</v>
      </c>
      <c r="J1274" s="3">
        <v>-2040.53906769335</v>
      </c>
      <c r="K1274" s="3">
        <v>-9.4212408816436</v>
      </c>
      <c r="L1274" s="3">
        <v>-9.4212408816436</v>
      </c>
      <c r="M1274" s="3">
        <v>-9.4212408816436</v>
      </c>
      <c r="N1274" s="3">
        <v>-2031.1178268117101</v>
      </c>
      <c r="O1274" s="3">
        <v>-2031.1178268117101</v>
      </c>
      <c r="P1274" s="3">
        <v>-2031.1178268117101</v>
      </c>
      <c r="Q1274" s="3">
        <v>0</v>
      </c>
      <c r="R1274" s="3">
        <v>0</v>
      </c>
      <c r="S1274" s="3">
        <v>0</v>
      </c>
      <c r="T1274" s="4">
        <v>7501.3629303476</v>
      </c>
    </row>
    <row r="1275" spans="1:20" x14ac:dyDescent="0.2">
      <c r="A1275" s="3">
        <v>1273</v>
      </c>
      <c r="B1275" s="5">
        <v>44009</v>
      </c>
      <c r="C1275" s="3">
        <v>9550.8670637092891</v>
      </c>
      <c r="D1275" s="4">
        <v>1935.2878484457699</v>
      </c>
      <c r="E1275" s="4">
        <v>12824.763420220001</v>
      </c>
      <c r="F1275" s="3">
        <v>9550.8670637092891</v>
      </c>
      <c r="G1275" s="3">
        <v>9550.8670637092891</v>
      </c>
      <c r="H1275" s="3">
        <v>-2073.86665102508</v>
      </c>
      <c r="I1275" s="3">
        <v>-2073.86665102508</v>
      </c>
      <c r="J1275" s="3">
        <v>-2073.86665102508</v>
      </c>
      <c r="K1275" s="3">
        <v>14.0073168117571</v>
      </c>
      <c r="L1275" s="3">
        <v>14.0073168117571</v>
      </c>
      <c r="M1275" s="3">
        <v>14.0073168117571</v>
      </c>
      <c r="N1275" s="3">
        <v>-2087.8739678368402</v>
      </c>
      <c r="O1275" s="3">
        <v>-2087.8739678368402</v>
      </c>
      <c r="P1275" s="3">
        <v>-2087.8739678368402</v>
      </c>
      <c r="Q1275" s="3">
        <v>0</v>
      </c>
      <c r="R1275" s="3">
        <v>0</v>
      </c>
      <c r="S1275" s="3">
        <v>0</v>
      </c>
      <c r="T1275" s="4">
        <v>7477.0004126841995</v>
      </c>
    </row>
    <row r="1276" spans="1:20" x14ac:dyDescent="0.2">
      <c r="A1276" s="3">
        <v>1274</v>
      </c>
      <c r="B1276" s="5">
        <v>44010</v>
      </c>
      <c r="C1276" s="3">
        <v>9559.8321293776207</v>
      </c>
      <c r="D1276" s="4">
        <v>2122.2820337970102</v>
      </c>
      <c r="E1276" s="4">
        <v>13149.9095779197</v>
      </c>
      <c r="F1276" s="3">
        <v>9559.8321293776207</v>
      </c>
      <c r="G1276" s="3">
        <v>9559.8321293776207</v>
      </c>
      <c r="H1276" s="3">
        <v>-2160.9701538213799</v>
      </c>
      <c r="I1276" s="3">
        <v>-2160.9701538213799</v>
      </c>
      <c r="J1276" s="3">
        <v>-2160.9701538213799</v>
      </c>
      <c r="K1276" s="3">
        <v>-10.658086249617099</v>
      </c>
      <c r="L1276" s="3">
        <v>-10.658086249617099</v>
      </c>
      <c r="M1276" s="3">
        <v>-10.658086249617099</v>
      </c>
      <c r="N1276" s="3">
        <v>-2150.3120675717701</v>
      </c>
      <c r="O1276" s="3">
        <v>-2150.3120675717701</v>
      </c>
      <c r="P1276" s="3">
        <v>-2150.3120675717701</v>
      </c>
      <c r="Q1276" s="3">
        <v>0</v>
      </c>
      <c r="R1276" s="3">
        <v>0</v>
      </c>
      <c r="S1276" s="3">
        <v>0</v>
      </c>
      <c r="T1276" s="4">
        <v>7398.8619755562304</v>
      </c>
    </row>
    <row r="1277" spans="1:20" x14ac:dyDescent="0.2">
      <c r="A1277" s="3">
        <v>1275</v>
      </c>
      <c r="B1277" s="5">
        <v>44011</v>
      </c>
      <c r="C1277" s="3">
        <v>9568.7971950459505</v>
      </c>
      <c r="D1277" s="4">
        <v>2296.4149205004401</v>
      </c>
      <c r="E1277" s="4">
        <v>12921.870054855999</v>
      </c>
      <c r="F1277" s="3">
        <v>9568.7971950459505</v>
      </c>
      <c r="G1277" s="3">
        <v>9568.7971950459505</v>
      </c>
      <c r="H1277" s="3">
        <v>-2198.8354743397399</v>
      </c>
      <c r="I1277" s="3">
        <v>-2198.8354743397399</v>
      </c>
      <c r="J1277" s="3">
        <v>-2198.8354743397399</v>
      </c>
      <c r="K1277" s="3">
        <v>18.467935572770202</v>
      </c>
      <c r="L1277" s="3">
        <v>18.467935572770202</v>
      </c>
      <c r="M1277" s="3">
        <v>18.467935572770202</v>
      </c>
      <c r="N1277" s="3">
        <v>-2217.3034099125098</v>
      </c>
      <c r="O1277" s="3">
        <v>-2217.3034099125098</v>
      </c>
      <c r="P1277" s="3">
        <v>-2217.3034099125098</v>
      </c>
      <c r="Q1277" s="3">
        <v>0</v>
      </c>
      <c r="R1277" s="3">
        <v>0</v>
      </c>
      <c r="S1277" s="3">
        <v>0</v>
      </c>
      <c r="T1277" s="4">
        <v>7369.9617207062101</v>
      </c>
    </row>
    <row r="1278" spans="1:20" x14ac:dyDescent="0.2">
      <c r="A1278" s="3">
        <v>1276</v>
      </c>
      <c r="B1278" s="5">
        <v>44012</v>
      </c>
      <c r="C1278" s="3">
        <v>9577.7622607142894</v>
      </c>
      <c r="D1278" s="4">
        <v>1727.0361474413301</v>
      </c>
      <c r="E1278" s="4">
        <v>13037.6130309823</v>
      </c>
      <c r="F1278" s="3">
        <v>9577.7622607142894</v>
      </c>
      <c r="G1278" s="3">
        <v>9577.7622607142894</v>
      </c>
      <c r="H1278" s="3">
        <v>-2285.5391162927399</v>
      </c>
      <c r="I1278" s="3">
        <v>-2285.5391162927399</v>
      </c>
      <c r="J1278" s="3">
        <v>-2285.5391162927399</v>
      </c>
      <c r="K1278" s="3">
        <v>2.05414867930675</v>
      </c>
      <c r="L1278" s="3">
        <v>2.05414867930675</v>
      </c>
      <c r="M1278" s="3">
        <v>2.05414867930675</v>
      </c>
      <c r="N1278" s="3">
        <v>-2287.5932649720498</v>
      </c>
      <c r="O1278" s="3">
        <v>-2287.5932649720498</v>
      </c>
      <c r="P1278" s="3">
        <v>-2287.5932649720498</v>
      </c>
      <c r="Q1278" s="3">
        <v>0</v>
      </c>
      <c r="R1278" s="3">
        <v>0</v>
      </c>
      <c r="S1278" s="3">
        <v>0</v>
      </c>
      <c r="T1278" s="4">
        <v>7292.2231444215404</v>
      </c>
    </row>
    <row r="1279" spans="1:20" x14ac:dyDescent="0.2">
      <c r="A1279" s="3">
        <v>1277</v>
      </c>
      <c r="B1279" s="5">
        <v>44013</v>
      </c>
      <c r="C1279" s="3">
        <v>9586.7273263826191</v>
      </c>
      <c r="D1279" s="4">
        <v>1284.3553235680599</v>
      </c>
      <c r="E1279" s="4">
        <v>13324.2695140329</v>
      </c>
      <c r="F1279" s="3">
        <v>9586.7273263826191</v>
      </c>
      <c r="G1279" s="3">
        <v>9586.7273263826191</v>
      </c>
      <c r="H1279" s="3">
        <v>-2332.5871700726402</v>
      </c>
      <c r="I1279" s="3">
        <v>-2332.5871700726402</v>
      </c>
      <c r="J1279" s="3">
        <v>-2332.5871700726402</v>
      </c>
      <c r="K1279" s="3">
        <v>27.238612978913402</v>
      </c>
      <c r="L1279" s="3">
        <v>27.238612978913402</v>
      </c>
      <c r="M1279" s="3">
        <v>27.238612978913402</v>
      </c>
      <c r="N1279" s="3">
        <v>-2359.8257830515499</v>
      </c>
      <c r="O1279" s="3">
        <v>-2359.8257830515499</v>
      </c>
      <c r="P1279" s="3">
        <v>-2359.8257830515499</v>
      </c>
      <c r="Q1279" s="3">
        <v>0</v>
      </c>
      <c r="R1279" s="3">
        <v>0</v>
      </c>
      <c r="S1279" s="3">
        <v>0</v>
      </c>
      <c r="T1279" s="4">
        <v>7254.1401563099698</v>
      </c>
    </row>
    <row r="1280" spans="1:20" x14ac:dyDescent="0.2">
      <c r="A1280" s="3">
        <v>1278</v>
      </c>
      <c r="B1280" s="5">
        <v>44014</v>
      </c>
      <c r="C1280" s="3">
        <v>9595.6923920509507</v>
      </c>
      <c r="D1280" s="4">
        <v>1609.05788139022</v>
      </c>
      <c r="E1280" s="4">
        <v>12691.7099615673</v>
      </c>
      <c r="F1280" s="3">
        <v>9595.6923920509507</v>
      </c>
      <c r="G1280" s="3">
        <v>9595.6923920509507</v>
      </c>
      <c r="H1280" s="3">
        <v>-2474.2593693829099</v>
      </c>
      <c r="I1280" s="3">
        <v>-2474.2593693829099</v>
      </c>
      <c r="J1280" s="3">
        <v>-2474.2593693829099</v>
      </c>
      <c r="K1280" s="3">
        <v>-41.688686911301303</v>
      </c>
      <c r="L1280" s="3">
        <v>-41.688686911301303</v>
      </c>
      <c r="M1280" s="3">
        <v>-41.688686911301303</v>
      </c>
      <c r="N1280" s="3">
        <v>-2432.5706824716099</v>
      </c>
      <c r="O1280" s="3">
        <v>-2432.5706824716099</v>
      </c>
      <c r="P1280" s="3">
        <v>-2432.5706824716099</v>
      </c>
      <c r="Q1280" s="3">
        <v>0</v>
      </c>
      <c r="R1280" s="3">
        <v>0</v>
      </c>
      <c r="S1280" s="3">
        <v>0</v>
      </c>
      <c r="T1280" s="4">
        <v>7121.4330226680404</v>
      </c>
    </row>
    <row r="1281" spans="1:20" x14ac:dyDescent="0.2">
      <c r="A1281" s="3">
        <v>1279</v>
      </c>
      <c r="B1281" s="5">
        <v>44015</v>
      </c>
      <c r="C1281" s="3">
        <v>9604.6574577192896</v>
      </c>
      <c r="D1281" s="4">
        <v>1781.6592324913699</v>
      </c>
      <c r="E1281" s="4">
        <v>12635.5701176357</v>
      </c>
      <c r="F1281" s="3">
        <v>9604.6574577192896</v>
      </c>
      <c r="G1281" s="3">
        <v>9604.6574577192896</v>
      </c>
      <c r="H1281" s="3">
        <v>-2513.77243253286</v>
      </c>
      <c r="I1281" s="3">
        <v>-2513.77243253286</v>
      </c>
      <c r="J1281" s="3">
        <v>-2513.77243253286</v>
      </c>
      <c r="K1281" s="3">
        <v>-9.4212408815070798</v>
      </c>
      <c r="L1281" s="3">
        <v>-9.4212408815070798</v>
      </c>
      <c r="M1281" s="3">
        <v>-9.4212408815070798</v>
      </c>
      <c r="N1281" s="3">
        <v>-2504.3511916513598</v>
      </c>
      <c r="O1281" s="3">
        <v>-2504.3511916513598</v>
      </c>
      <c r="P1281" s="3">
        <v>-2504.3511916513598</v>
      </c>
      <c r="Q1281" s="3">
        <v>0</v>
      </c>
      <c r="R1281" s="3">
        <v>0</v>
      </c>
      <c r="S1281" s="3">
        <v>0</v>
      </c>
      <c r="T1281" s="4">
        <v>7090.8850251864196</v>
      </c>
    </row>
    <row r="1282" spans="1:20" x14ac:dyDescent="0.2">
      <c r="A1282" s="3">
        <v>1280</v>
      </c>
      <c r="B1282" s="5">
        <v>44016</v>
      </c>
      <c r="C1282" s="3">
        <v>9613.6225233876194</v>
      </c>
      <c r="D1282" s="4">
        <v>1580.8143651395901</v>
      </c>
      <c r="E1282" s="4">
        <v>12228.858423247701</v>
      </c>
      <c r="F1282" s="3">
        <v>9613.6225233876194</v>
      </c>
      <c r="G1282" s="3">
        <v>9613.6225233876194</v>
      </c>
      <c r="H1282" s="3">
        <v>-2559.66536499228</v>
      </c>
      <c r="I1282" s="3">
        <v>-2559.66536499228</v>
      </c>
      <c r="J1282" s="3">
        <v>-2559.66536499228</v>
      </c>
      <c r="K1282" s="3">
        <v>14.0073168117972</v>
      </c>
      <c r="L1282" s="3">
        <v>14.0073168117972</v>
      </c>
      <c r="M1282" s="3">
        <v>14.0073168117972</v>
      </c>
      <c r="N1282" s="3">
        <v>-2573.6726818040802</v>
      </c>
      <c r="O1282" s="3">
        <v>-2573.6726818040802</v>
      </c>
      <c r="P1282" s="3">
        <v>-2573.6726818040802</v>
      </c>
      <c r="Q1282" s="3">
        <v>0</v>
      </c>
      <c r="R1282" s="3">
        <v>0</v>
      </c>
      <c r="S1282" s="3">
        <v>0</v>
      </c>
      <c r="T1282" s="4">
        <v>7053.9571583953302</v>
      </c>
    </row>
    <row r="1283" spans="1:20" x14ac:dyDescent="0.2">
      <c r="A1283" s="3">
        <v>1281</v>
      </c>
      <c r="B1283" s="5">
        <v>44017</v>
      </c>
      <c r="C1283" s="3">
        <v>9622.5875890559491</v>
      </c>
      <c r="D1283" s="4">
        <v>1534.89394420845</v>
      </c>
      <c r="E1283" s="4">
        <v>12429.013442637401</v>
      </c>
      <c r="F1283" s="3">
        <v>9622.5875890559491</v>
      </c>
      <c r="G1283" s="3">
        <v>9622.5875890559491</v>
      </c>
      <c r="H1283" s="3">
        <v>-2649.70950041062</v>
      </c>
      <c r="I1283" s="3">
        <v>-2649.70950041062</v>
      </c>
      <c r="J1283" s="3">
        <v>-2649.70950041062</v>
      </c>
      <c r="K1283" s="3">
        <v>-10.6580862495326</v>
      </c>
      <c r="L1283" s="3">
        <v>-10.6580862495326</v>
      </c>
      <c r="M1283" s="3">
        <v>-10.6580862495326</v>
      </c>
      <c r="N1283" s="3">
        <v>-2639.0514141610902</v>
      </c>
      <c r="O1283" s="3">
        <v>-2639.0514141610902</v>
      </c>
      <c r="P1283" s="3">
        <v>-2639.0514141610902</v>
      </c>
      <c r="Q1283" s="3">
        <v>0</v>
      </c>
      <c r="R1283" s="3">
        <v>0</v>
      </c>
      <c r="S1283" s="3">
        <v>0</v>
      </c>
      <c r="T1283" s="4">
        <v>6972.8780886453296</v>
      </c>
    </row>
    <row r="1284" spans="1:20" x14ac:dyDescent="0.2">
      <c r="A1284" s="3">
        <v>1282</v>
      </c>
      <c r="B1284" s="5">
        <v>44018</v>
      </c>
      <c r="C1284" s="3">
        <v>9631.5526547242807</v>
      </c>
      <c r="D1284" s="4">
        <v>1413.98912954922</v>
      </c>
      <c r="E1284" s="4">
        <v>12887.6475613934</v>
      </c>
      <c r="F1284" s="3">
        <v>9631.5526547242807</v>
      </c>
      <c r="G1284" s="3">
        <v>9631.5526547242807</v>
      </c>
      <c r="H1284" s="3">
        <v>-2680.5748895659799</v>
      </c>
      <c r="I1284" s="3">
        <v>-2680.5748895659799</v>
      </c>
      <c r="J1284" s="3">
        <v>-2680.5748895659799</v>
      </c>
      <c r="K1284" s="3">
        <v>18.467935572725601</v>
      </c>
      <c r="L1284" s="3">
        <v>18.467935572725601</v>
      </c>
      <c r="M1284" s="3">
        <v>18.467935572725601</v>
      </c>
      <c r="N1284" s="3">
        <v>-2699.0428251387002</v>
      </c>
      <c r="O1284" s="3">
        <v>-2699.0428251387002</v>
      </c>
      <c r="P1284" s="3">
        <v>-2699.0428251387002</v>
      </c>
      <c r="Q1284" s="3">
        <v>0</v>
      </c>
      <c r="R1284" s="3">
        <v>0</v>
      </c>
      <c r="S1284" s="3">
        <v>0</v>
      </c>
      <c r="T1284" s="4">
        <v>6950.9777651582999</v>
      </c>
    </row>
    <row r="1285" spans="1:20" x14ac:dyDescent="0.2">
      <c r="A1285" s="3">
        <v>1283</v>
      </c>
      <c r="B1285" s="5">
        <v>44019</v>
      </c>
      <c r="C1285" s="3">
        <v>9640.5177203926196</v>
      </c>
      <c r="D1285" s="4">
        <v>995.45409699690504</v>
      </c>
      <c r="E1285" s="4">
        <v>11974.188976179499</v>
      </c>
      <c r="F1285" s="3">
        <v>9640.5177203926196</v>
      </c>
      <c r="G1285" s="3">
        <v>9640.5177203926196</v>
      </c>
      <c r="H1285" s="3">
        <v>-2750.2146357060001</v>
      </c>
      <c r="I1285" s="3">
        <v>-2750.2146357060001</v>
      </c>
      <c r="J1285" s="3">
        <v>-2750.2146357060001</v>
      </c>
      <c r="K1285" s="3">
        <v>2.0541486793131698</v>
      </c>
      <c r="L1285" s="3">
        <v>2.0541486793131698</v>
      </c>
      <c r="M1285" s="3">
        <v>2.0541486793131698</v>
      </c>
      <c r="N1285" s="3">
        <v>-2752.26878438532</v>
      </c>
      <c r="O1285" s="3">
        <v>-2752.26878438532</v>
      </c>
      <c r="P1285" s="3">
        <v>-2752.26878438532</v>
      </c>
      <c r="Q1285" s="3">
        <v>0</v>
      </c>
      <c r="R1285" s="3">
        <v>0</v>
      </c>
      <c r="S1285" s="3">
        <v>0</v>
      </c>
      <c r="T1285" s="4">
        <v>6890.3030846866104</v>
      </c>
    </row>
    <row r="1286" spans="1:20" x14ac:dyDescent="0.2">
      <c r="A1286" s="3">
        <v>1284</v>
      </c>
      <c r="B1286" s="5">
        <v>44020</v>
      </c>
      <c r="C1286" s="3">
        <v>9649.4827860609494</v>
      </c>
      <c r="D1286" s="4">
        <v>1360.07418214781</v>
      </c>
      <c r="E1286" s="4">
        <v>12426.8440611981</v>
      </c>
      <c r="F1286" s="3">
        <v>9649.4827860609494</v>
      </c>
      <c r="G1286" s="3">
        <v>9649.4827860609494</v>
      </c>
      <c r="H1286" s="3">
        <v>-2770.2046711009102</v>
      </c>
      <c r="I1286" s="3">
        <v>-2770.2046711009102</v>
      </c>
      <c r="J1286" s="3">
        <v>-2770.2046711009102</v>
      </c>
      <c r="K1286" s="3">
        <v>27.2386129788723</v>
      </c>
      <c r="L1286" s="3">
        <v>27.2386129788723</v>
      </c>
      <c r="M1286" s="3">
        <v>27.2386129788723</v>
      </c>
      <c r="N1286" s="3">
        <v>-2797.4432840797799</v>
      </c>
      <c r="O1286" s="3">
        <v>-2797.4432840797799</v>
      </c>
      <c r="P1286" s="3">
        <v>-2797.4432840797799</v>
      </c>
      <c r="Q1286" s="3">
        <v>0</v>
      </c>
      <c r="R1286" s="3">
        <v>0</v>
      </c>
      <c r="S1286" s="3">
        <v>0</v>
      </c>
      <c r="T1286" s="4">
        <v>6879.2781149600396</v>
      </c>
    </row>
    <row r="1287" spans="1:20" x14ac:dyDescent="0.2">
      <c r="A1287" s="3">
        <v>1285</v>
      </c>
      <c r="B1287" s="5">
        <v>44021</v>
      </c>
      <c r="C1287" s="3">
        <v>9658.4478517292791</v>
      </c>
      <c r="D1287" s="4">
        <v>1123.52620981059</v>
      </c>
      <c r="E1287" s="4">
        <v>12618.725341732899</v>
      </c>
      <c r="F1287" s="3">
        <v>9658.4478517292791</v>
      </c>
      <c r="G1287" s="3">
        <v>9658.4478517292791</v>
      </c>
      <c r="H1287" s="3">
        <v>-2875.08473968403</v>
      </c>
      <c r="I1287" s="3">
        <v>-2875.08473968403</v>
      </c>
      <c r="J1287" s="3">
        <v>-2875.08473968403</v>
      </c>
      <c r="K1287" s="3">
        <v>-41.688686911399898</v>
      </c>
      <c r="L1287" s="3">
        <v>-41.688686911399898</v>
      </c>
      <c r="M1287" s="3">
        <v>-41.688686911399898</v>
      </c>
      <c r="N1287" s="3">
        <v>-2833.3960527726299</v>
      </c>
      <c r="O1287" s="3">
        <v>-2833.3960527726299</v>
      </c>
      <c r="P1287" s="3">
        <v>-2833.3960527726299</v>
      </c>
      <c r="Q1287" s="3">
        <v>0</v>
      </c>
      <c r="R1287" s="3">
        <v>0</v>
      </c>
      <c r="S1287" s="3">
        <v>0</v>
      </c>
      <c r="T1287" s="4">
        <v>6783.3631120452501</v>
      </c>
    </row>
    <row r="1288" spans="1:20" x14ac:dyDescent="0.2">
      <c r="A1288" s="3">
        <v>1286</v>
      </c>
      <c r="B1288" s="5">
        <v>44022</v>
      </c>
      <c r="C1288" s="3">
        <v>9667.4129173976198</v>
      </c>
      <c r="D1288" s="4">
        <v>915.09292597084402</v>
      </c>
      <c r="E1288" s="4">
        <v>12554.1742707665</v>
      </c>
      <c r="F1288" s="3">
        <v>9667.4129173976198</v>
      </c>
      <c r="G1288" s="3">
        <v>9667.4129173976198</v>
      </c>
      <c r="H1288" s="3">
        <v>-2868.5148736861802</v>
      </c>
      <c r="I1288" s="3">
        <v>-2868.5148736861802</v>
      </c>
      <c r="J1288" s="3">
        <v>-2868.5148736861802</v>
      </c>
      <c r="K1288" s="3">
        <v>-9.4212408816607596</v>
      </c>
      <c r="L1288" s="3">
        <v>-9.4212408816607596</v>
      </c>
      <c r="M1288" s="3">
        <v>-9.4212408816607596</v>
      </c>
      <c r="N1288" s="3">
        <v>-2859.09363280452</v>
      </c>
      <c r="O1288" s="3">
        <v>-2859.09363280452</v>
      </c>
      <c r="P1288" s="3">
        <v>-2859.09363280452</v>
      </c>
      <c r="Q1288" s="3">
        <v>0</v>
      </c>
      <c r="R1288" s="3">
        <v>0</v>
      </c>
      <c r="S1288" s="3">
        <v>0</v>
      </c>
      <c r="T1288" s="4">
        <v>6798.8980437114296</v>
      </c>
    </row>
    <row r="1289" spans="1:20" x14ac:dyDescent="0.2">
      <c r="A1289" s="3">
        <v>1287</v>
      </c>
      <c r="B1289" s="5">
        <v>44023</v>
      </c>
      <c r="C1289" s="3">
        <v>9676.3779830659496</v>
      </c>
      <c r="D1289" s="4">
        <v>1800.76564246567</v>
      </c>
      <c r="E1289" s="4">
        <v>12209.1525629106</v>
      </c>
      <c r="F1289" s="3">
        <v>9676.3779830659496</v>
      </c>
      <c r="G1289" s="3">
        <v>9676.3779830659496</v>
      </c>
      <c r="H1289" s="3">
        <v>-2859.6501992048702</v>
      </c>
      <c r="I1289" s="3">
        <v>-2859.6501992048702</v>
      </c>
      <c r="J1289" s="3">
        <v>-2859.6501992048702</v>
      </c>
      <c r="K1289" s="3">
        <v>14.0073168116873</v>
      </c>
      <c r="L1289" s="3">
        <v>14.0073168116873</v>
      </c>
      <c r="M1289" s="3">
        <v>14.0073168116873</v>
      </c>
      <c r="N1289" s="3">
        <v>-2873.6575160165598</v>
      </c>
      <c r="O1289" s="3">
        <v>-2873.6575160165598</v>
      </c>
      <c r="P1289" s="3">
        <v>-2873.6575160165598</v>
      </c>
      <c r="Q1289" s="3">
        <v>0</v>
      </c>
      <c r="R1289" s="3">
        <v>0</v>
      </c>
      <c r="S1289" s="3">
        <v>0</v>
      </c>
      <c r="T1289" s="4">
        <v>6816.7277838610698</v>
      </c>
    </row>
    <row r="1290" spans="1:20" x14ac:dyDescent="0.2">
      <c r="A1290" s="3">
        <v>1288</v>
      </c>
      <c r="B1290" s="5">
        <v>44024</v>
      </c>
      <c r="C1290" s="3">
        <v>9685.3430487342794</v>
      </c>
      <c r="D1290" s="4">
        <v>1486.61529407081</v>
      </c>
      <c r="E1290" s="4">
        <v>12071.613284541399</v>
      </c>
      <c r="F1290" s="3">
        <v>9685.3430487342794</v>
      </c>
      <c r="G1290" s="3">
        <v>9685.3430487342794</v>
      </c>
      <c r="H1290" s="3">
        <v>-2887.0370831608002</v>
      </c>
      <c r="I1290" s="3">
        <v>-2887.0370831608002</v>
      </c>
      <c r="J1290" s="3">
        <v>-2887.0370831608002</v>
      </c>
      <c r="K1290" s="3">
        <v>-10.6580862496984</v>
      </c>
      <c r="L1290" s="3">
        <v>-10.6580862496984</v>
      </c>
      <c r="M1290" s="3">
        <v>-10.6580862496984</v>
      </c>
      <c r="N1290" s="3">
        <v>-2876.3789969110999</v>
      </c>
      <c r="O1290" s="3">
        <v>-2876.3789969110999</v>
      </c>
      <c r="P1290" s="3">
        <v>-2876.3789969110999</v>
      </c>
      <c r="Q1290" s="3">
        <v>0</v>
      </c>
      <c r="R1290" s="3">
        <v>0</v>
      </c>
      <c r="S1290" s="3">
        <v>0</v>
      </c>
      <c r="T1290" s="4">
        <v>6798.3059655734796</v>
      </c>
    </row>
    <row r="1291" spans="1:20" x14ac:dyDescent="0.2">
      <c r="A1291" s="3">
        <v>1289</v>
      </c>
      <c r="B1291" s="5">
        <v>44025</v>
      </c>
      <c r="C1291" s="3">
        <v>9694.30811440262</v>
      </c>
      <c r="D1291" s="4">
        <v>1012.30843408701</v>
      </c>
      <c r="E1291" s="4">
        <v>12423.109811987901</v>
      </c>
      <c r="F1291" s="3">
        <v>9694.30811440262</v>
      </c>
      <c r="G1291" s="3">
        <v>9694.30811440262</v>
      </c>
      <c r="H1291" s="3">
        <v>-2848.2625387481999</v>
      </c>
      <c r="I1291" s="3">
        <v>-2848.2625387481999</v>
      </c>
      <c r="J1291" s="3">
        <v>-2848.2625387481999</v>
      </c>
      <c r="K1291" s="3">
        <v>18.467935572756399</v>
      </c>
      <c r="L1291" s="3">
        <v>18.467935572756399</v>
      </c>
      <c r="M1291" s="3">
        <v>18.467935572756399</v>
      </c>
      <c r="N1291" s="3">
        <v>-2866.7304743209602</v>
      </c>
      <c r="O1291" s="3">
        <v>-2866.7304743209602</v>
      </c>
      <c r="P1291" s="3">
        <v>-2866.7304743209602</v>
      </c>
      <c r="Q1291" s="3">
        <v>0</v>
      </c>
      <c r="R1291" s="3">
        <v>0</v>
      </c>
      <c r="S1291" s="3">
        <v>0</v>
      </c>
      <c r="T1291" s="4">
        <v>6846.0455756544097</v>
      </c>
    </row>
    <row r="1292" spans="1:20" x14ac:dyDescent="0.2">
      <c r="A1292" s="3">
        <v>1290</v>
      </c>
      <c r="B1292" s="5">
        <v>44026</v>
      </c>
      <c r="C1292" s="3">
        <v>9703.2731800709498</v>
      </c>
      <c r="D1292" s="4">
        <v>1191.0756821746199</v>
      </c>
      <c r="E1292" s="4">
        <v>12504.946846361099</v>
      </c>
      <c r="F1292" s="3">
        <v>9703.2731800709498</v>
      </c>
      <c r="G1292" s="3">
        <v>9703.2731800709498</v>
      </c>
      <c r="H1292" s="3">
        <v>-2842.3188617477499</v>
      </c>
      <c r="I1292" s="3">
        <v>-2842.3188617477499</v>
      </c>
      <c r="J1292" s="3">
        <v>-2842.3188617477499</v>
      </c>
      <c r="K1292" s="3">
        <v>2.0541486793195798</v>
      </c>
      <c r="L1292" s="3">
        <v>2.0541486793195798</v>
      </c>
      <c r="M1292" s="3">
        <v>2.0541486793195798</v>
      </c>
      <c r="N1292" s="3">
        <v>-2844.3730104270699</v>
      </c>
      <c r="O1292" s="3">
        <v>-2844.3730104270699</v>
      </c>
      <c r="P1292" s="3">
        <v>-2844.3730104270699</v>
      </c>
      <c r="Q1292" s="3">
        <v>0</v>
      </c>
      <c r="R1292" s="3">
        <v>0</v>
      </c>
      <c r="S1292" s="3">
        <v>0</v>
      </c>
      <c r="T1292" s="4">
        <v>6860.9543183231899</v>
      </c>
    </row>
    <row r="1293" spans="1:20" x14ac:dyDescent="0.2">
      <c r="A1293" s="3">
        <v>1291</v>
      </c>
      <c r="B1293" s="5">
        <v>44027</v>
      </c>
      <c r="C1293" s="3">
        <v>9712.2382457392796</v>
      </c>
      <c r="D1293" s="4">
        <v>1485.44157207532</v>
      </c>
      <c r="E1293" s="4">
        <v>12891.3813249301</v>
      </c>
      <c r="F1293" s="3">
        <v>9712.2382457392796</v>
      </c>
      <c r="G1293" s="3">
        <v>9712.2382457392796</v>
      </c>
      <c r="H1293" s="3">
        <v>-2781.9214250015002</v>
      </c>
      <c r="I1293" s="3">
        <v>-2781.9214250015002</v>
      </c>
      <c r="J1293" s="3">
        <v>-2781.9214250015002</v>
      </c>
      <c r="K1293" s="3">
        <v>27.238612978831199</v>
      </c>
      <c r="L1293" s="3">
        <v>27.238612978831199</v>
      </c>
      <c r="M1293" s="3">
        <v>27.238612978831199</v>
      </c>
      <c r="N1293" s="3">
        <v>-2809.1600379803299</v>
      </c>
      <c r="O1293" s="3">
        <v>-2809.1600379803299</v>
      </c>
      <c r="P1293" s="3">
        <v>-2809.1600379803299</v>
      </c>
      <c r="Q1293" s="3">
        <v>0</v>
      </c>
      <c r="R1293" s="3">
        <v>0</v>
      </c>
      <c r="S1293" s="3">
        <v>0</v>
      </c>
      <c r="T1293" s="4">
        <v>6930.3168207377703</v>
      </c>
    </row>
    <row r="1294" spans="1:20" x14ac:dyDescent="0.2">
      <c r="A1294" s="3">
        <v>1292</v>
      </c>
      <c r="B1294" s="5">
        <v>44028</v>
      </c>
      <c r="C1294" s="3">
        <v>9721.2033114076094</v>
      </c>
      <c r="D1294" s="4">
        <v>1420.90904396356</v>
      </c>
      <c r="E1294" s="4">
        <v>12307.2471277072</v>
      </c>
      <c r="F1294" s="3">
        <v>9721.2033114076094</v>
      </c>
      <c r="G1294" s="3">
        <v>9721.2033114076094</v>
      </c>
      <c r="H1294" s="3">
        <v>-2802.8258778946602</v>
      </c>
      <c r="I1294" s="3">
        <v>-2802.8258778946602</v>
      </c>
      <c r="J1294" s="3">
        <v>-2802.8258778946602</v>
      </c>
      <c r="K1294" s="3">
        <v>-41.6886869114985</v>
      </c>
      <c r="L1294" s="3">
        <v>-41.6886869114985</v>
      </c>
      <c r="M1294" s="3">
        <v>-41.6886869114985</v>
      </c>
      <c r="N1294" s="3">
        <v>-2761.1371909831701</v>
      </c>
      <c r="O1294" s="3">
        <v>-2761.1371909831701</v>
      </c>
      <c r="P1294" s="3">
        <v>-2761.1371909831701</v>
      </c>
      <c r="Q1294" s="3">
        <v>0</v>
      </c>
      <c r="R1294" s="3">
        <v>0</v>
      </c>
      <c r="S1294" s="3">
        <v>0</v>
      </c>
      <c r="T1294" s="4">
        <v>6918.3774335129401</v>
      </c>
    </row>
    <row r="1295" spans="1:20" x14ac:dyDescent="0.2">
      <c r="A1295" s="3">
        <v>1293</v>
      </c>
      <c r="B1295" s="5">
        <v>44029</v>
      </c>
      <c r="C1295" s="3">
        <v>9730.16837707595</v>
      </c>
      <c r="D1295" s="4">
        <v>1711.4698644571599</v>
      </c>
      <c r="E1295" s="4">
        <v>12795.1275761043</v>
      </c>
      <c r="F1295" s="3">
        <v>9730.16837707595</v>
      </c>
      <c r="G1295" s="3">
        <v>9730.16837707595</v>
      </c>
      <c r="H1295" s="3">
        <v>-2709.95955992265</v>
      </c>
      <c r="I1295" s="3">
        <v>-2709.95955992265</v>
      </c>
      <c r="J1295" s="3">
        <v>-2709.95955992265</v>
      </c>
      <c r="K1295" s="3">
        <v>-9.4212408816588908</v>
      </c>
      <c r="L1295" s="3">
        <v>-9.4212408816588908</v>
      </c>
      <c r="M1295" s="3">
        <v>-9.4212408816588908</v>
      </c>
      <c r="N1295" s="3">
        <v>-2700.5383190409898</v>
      </c>
      <c r="O1295" s="3">
        <v>-2700.5383190409898</v>
      </c>
      <c r="P1295" s="3">
        <v>-2700.5383190409898</v>
      </c>
      <c r="Q1295" s="3">
        <v>0</v>
      </c>
      <c r="R1295" s="3">
        <v>0</v>
      </c>
      <c r="S1295" s="3">
        <v>0</v>
      </c>
      <c r="T1295" s="4">
        <v>7020.2088171532996</v>
      </c>
    </row>
    <row r="1296" spans="1:20" x14ac:dyDescent="0.2">
      <c r="A1296" s="3">
        <v>1294</v>
      </c>
      <c r="B1296" s="5">
        <v>44030</v>
      </c>
      <c r="C1296" s="3">
        <v>9739.1334427442798</v>
      </c>
      <c r="D1296" s="4">
        <v>1796.4247630003899</v>
      </c>
      <c r="E1296" s="4">
        <v>13040.261303417201</v>
      </c>
      <c r="F1296" s="3">
        <v>9739.1334427442798</v>
      </c>
      <c r="G1296" s="3">
        <v>9739.1334427442798</v>
      </c>
      <c r="H1296" s="3">
        <v>-2613.7705123077499</v>
      </c>
      <c r="I1296" s="3">
        <v>-2613.7705123077499</v>
      </c>
      <c r="J1296" s="3">
        <v>-2613.7705123077499</v>
      </c>
      <c r="K1296" s="3">
        <v>14.007316811694601</v>
      </c>
      <c r="L1296" s="3">
        <v>14.007316811694601</v>
      </c>
      <c r="M1296" s="3">
        <v>14.007316811694601</v>
      </c>
      <c r="N1296" s="3">
        <v>-2627.77782911944</v>
      </c>
      <c r="O1296" s="3">
        <v>-2627.77782911944</v>
      </c>
      <c r="P1296" s="3">
        <v>-2627.77782911944</v>
      </c>
      <c r="Q1296" s="3">
        <v>0</v>
      </c>
      <c r="R1296" s="3">
        <v>0</v>
      </c>
      <c r="S1296" s="3">
        <v>0</v>
      </c>
      <c r="T1296" s="4">
        <v>7125.3629304365304</v>
      </c>
    </row>
    <row r="1297" spans="1:20" x14ac:dyDescent="0.2">
      <c r="A1297" s="3">
        <v>1295</v>
      </c>
      <c r="B1297" s="5">
        <v>44031</v>
      </c>
      <c r="C1297" s="3">
        <v>9748.0985084126205</v>
      </c>
      <c r="D1297" s="4">
        <v>1382.61885147671</v>
      </c>
      <c r="E1297" s="4">
        <v>12511.990443933801</v>
      </c>
      <c r="F1297" s="3">
        <v>9748.0985084126205</v>
      </c>
      <c r="G1297" s="3">
        <v>9748.0985084126205</v>
      </c>
      <c r="H1297" s="3">
        <v>-2554.0976649304598</v>
      </c>
      <c r="I1297" s="3">
        <v>-2554.0976649304598</v>
      </c>
      <c r="J1297" s="3">
        <v>-2554.0976649304598</v>
      </c>
      <c r="K1297" s="3">
        <v>-10.6580862496139</v>
      </c>
      <c r="L1297" s="3">
        <v>-10.6580862496139</v>
      </c>
      <c r="M1297" s="3">
        <v>-10.6580862496139</v>
      </c>
      <c r="N1297" s="3">
        <v>-2543.43957868084</v>
      </c>
      <c r="O1297" s="3">
        <v>-2543.43957868084</v>
      </c>
      <c r="P1297" s="3">
        <v>-2543.43957868084</v>
      </c>
      <c r="Q1297" s="3">
        <v>0</v>
      </c>
      <c r="R1297" s="3">
        <v>0</v>
      </c>
      <c r="S1297" s="3">
        <v>0</v>
      </c>
      <c r="T1297" s="4">
        <v>7194.0008434821502</v>
      </c>
    </row>
    <row r="1298" spans="1:20" x14ac:dyDescent="0.2">
      <c r="A1298" s="3">
        <v>1296</v>
      </c>
      <c r="B1298" s="5">
        <v>44032</v>
      </c>
      <c r="C1298" s="3">
        <v>9757.0635740809503</v>
      </c>
      <c r="D1298" s="4">
        <v>1489.4400769711399</v>
      </c>
      <c r="E1298" s="4">
        <v>12606.388584401901</v>
      </c>
      <c r="F1298" s="3">
        <v>9757.0635740809503</v>
      </c>
      <c r="G1298" s="3">
        <v>9757.0635740809503</v>
      </c>
      <c r="H1298" s="3">
        <v>-2429.7946836523502</v>
      </c>
      <c r="I1298" s="3">
        <v>-2429.7946836523502</v>
      </c>
      <c r="J1298" s="3">
        <v>-2429.7946836523502</v>
      </c>
      <c r="K1298" s="3">
        <v>18.467935572711902</v>
      </c>
      <c r="L1298" s="3">
        <v>18.467935572711902</v>
      </c>
      <c r="M1298" s="3">
        <v>18.467935572711902</v>
      </c>
      <c r="N1298" s="3">
        <v>-2448.26261922506</v>
      </c>
      <c r="O1298" s="3">
        <v>-2448.26261922506</v>
      </c>
      <c r="P1298" s="3">
        <v>-2448.26261922506</v>
      </c>
      <c r="Q1298" s="3">
        <v>0</v>
      </c>
      <c r="R1298" s="3">
        <v>0</v>
      </c>
      <c r="S1298" s="3">
        <v>0</v>
      </c>
      <c r="T1298" s="4">
        <v>7327.2688904285897</v>
      </c>
    </row>
    <row r="1299" spans="1:20" x14ac:dyDescent="0.2">
      <c r="A1299" s="3">
        <v>1297</v>
      </c>
      <c r="B1299" s="5">
        <v>44033</v>
      </c>
      <c r="C1299" s="3">
        <v>9766.02863974928</v>
      </c>
      <c r="D1299" s="4">
        <v>2224.4884567907998</v>
      </c>
      <c r="E1299" s="4">
        <v>12660.390683268501</v>
      </c>
      <c r="F1299" s="3">
        <v>9766.02863974928</v>
      </c>
      <c r="G1299" s="3">
        <v>9766.02863974928</v>
      </c>
      <c r="H1299" s="3">
        <v>-2341.0700086913398</v>
      </c>
      <c r="I1299" s="3">
        <v>-2341.0700086913398</v>
      </c>
      <c r="J1299" s="3">
        <v>-2341.0700086913398</v>
      </c>
      <c r="K1299" s="3">
        <v>2.054148679326</v>
      </c>
      <c r="L1299" s="3">
        <v>2.054148679326</v>
      </c>
      <c r="M1299" s="3">
        <v>2.054148679326</v>
      </c>
      <c r="N1299" s="3">
        <v>-2343.1241573706702</v>
      </c>
      <c r="O1299" s="3">
        <v>-2343.1241573706702</v>
      </c>
      <c r="P1299" s="3">
        <v>-2343.1241573706702</v>
      </c>
      <c r="Q1299" s="3">
        <v>0</v>
      </c>
      <c r="R1299" s="3">
        <v>0</v>
      </c>
      <c r="S1299" s="3">
        <v>0</v>
      </c>
      <c r="T1299" s="4">
        <v>7424.9586310579398</v>
      </c>
    </row>
    <row r="1300" spans="1:20" x14ac:dyDescent="0.2">
      <c r="A1300" s="3">
        <v>1298</v>
      </c>
      <c r="B1300" s="5">
        <v>44034</v>
      </c>
      <c r="C1300" s="3">
        <v>9774.9937054176098</v>
      </c>
      <c r="D1300" s="4">
        <v>1860.34275192379</v>
      </c>
      <c r="E1300" s="4">
        <v>12871.884617928001</v>
      </c>
      <c r="F1300" s="3">
        <v>9774.9937054176098</v>
      </c>
      <c r="G1300" s="3">
        <v>9774.9937054176098</v>
      </c>
      <c r="H1300" s="3">
        <v>-2201.7815471784802</v>
      </c>
      <c r="I1300" s="3">
        <v>-2201.7815471784802</v>
      </c>
      <c r="J1300" s="3">
        <v>-2201.7815471784802</v>
      </c>
      <c r="K1300" s="3">
        <v>27.238612979002198</v>
      </c>
      <c r="L1300" s="3">
        <v>27.238612979002198</v>
      </c>
      <c r="M1300" s="3">
        <v>27.238612979002198</v>
      </c>
      <c r="N1300" s="3">
        <v>-2229.0201601574799</v>
      </c>
      <c r="O1300" s="3">
        <v>-2229.0201601574799</v>
      </c>
      <c r="P1300" s="3">
        <v>-2229.0201601574799</v>
      </c>
      <c r="Q1300" s="3">
        <v>0</v>
      </c>
      <c r="R1300" s="3">
        <v>0</v>
      </c>
      <c r="S1300" s="3">
        <v>0</v>
      </c>
      <c r="T1300" s="4">
        <v>7573.2121582391301</v>
      </c>
    </row>
    <row r="1301" spans="1:20" x14ac:dyDescent="0.2">
      <c r="A1301" s="3">
        <v>1299</v>
      </c>
      <c r="B1301" s="5">
        <v>44035</v>
      </c>
      <c r="C1301" s="3">
        <v>9783.9587710859505</v>
      </c>
      <c r="D1301" s="4">
        <v>2143.8280281137199</v>
      </c>
      <c r="E1301" s="4">
        <v>13234.850475454299</v>
      </c>
      <c r="F1301" s="3">
        <v>9783.9587710859505</v>
      </c>
      <c r="G1301" s="3">
        <v>9783.9587710859505</v>
      </c>
      <c r="H1301" s="3">
        <v>-2148.7327676984801</v>
      </c>
      <c r="I1301" s="3">
        <v>-2148.7327676984801</v>
      </c>
      <c r="J1301" s="3">
        <v>-2148.7327676984801</v>
      </c>
      <c r="K1301" s="3">
        <v>-41.688686911373999</v>
      </c>
      <c r="L1301" s="3">
        <v>-41.688686911373999</v>
      </c>
      <c r="M1301" s="3">
        <v>-41.688686911373999</v>
      </c>
      <c r="N1301" s="3">
        <v>-2107.0440807871</v>
      </c>
      <c r="O1301" s="3">
        <v>-2107.0440807871</v>
      </c>
      <c r="P1301" s="3">
        <v>-2107.0440807871</v>
      </c>
      <c r="Q1301" s="3">
        <v>0</v>
      </c>
      <c r="R1301" s="3">
        <v>0</v>
      </c>
      <c r="S1301" s="3">
        <v>0</v>
      </c>
      <c r="T1301" s="4">
        <v>7635.22600338747</v>
      </c>
    </row>
    <row r="1302" spans="1:20" x14ac:dyDescent="0.2">
      <c r="A1302" s="3">
        <v>1300</v>
      </c>
      <c r="B1302" s="5">
        <v>44036</v>
      </c>
      <c r="C1302" s="3">
        <v>9792.9238367542803</v>
      </c>
      <c r="D1302" s="4">
        <v>2375.25595664301</v>
      </c>
      <c r="E1302" s="4">
        <v>13490.953954907</v>
      </c>
      <c r="F1302" s="3">
        <v>9792.9238367542803</v>
      </c>
      <c r="G1302" s="3">
        <v>9792.9238367542803</v>
      </c>
      <c r="H1302" s="3">
        <v>-1987.78546020149</v>
      </c>
      <c r="I1302" s="3">
        <v>-1987.78546020149</v>
      </c>
      <c r="J1302" s="3">
        <v>-1987.78546020149</v>
      </c>
      <c r="K1302" s="3">
        <v>-9.4212408816674795</v>
      </c>
      <c r="L1302" s="3">
        <v>-9.4212408816674795</v>
      </c>
      <c r="M1302" s="3">
        <v>-9.4212408816674795</v>
      </c>
      <c r="N1302" s="3">
        <v>-1978.36421931982</v>
      </c>
      <c r="O1302" s="3">
        <v>-1978.36421931982</v>
      </c>
      <c r="P1302" s="3">
        <v>-1978.36421931982</v>
      </c>
      <c r="Q1302" s="3">
        <v>0</v>
      </c>
      <c r="R1302" s="3">
        <v>0</v>
      </c>
      <c r="S1302" s="3">
        <v>0</v>
      </c>
      <c r="T1302" s="4">
        <v>7805.1383765527899</v>
      </c>
    </row>
    <row r="1303" spans="1:20" x14ac:dyDescent="0.2">
      <c r="A1303" s="3">
        <v>1301</v>
      </c>
      <c r="B1303" s="5">
        <v>44037</v>
      </c>
      <c r="C1303" s="3">
        <v>9801.8889024226191</v>
      </c>
      <c r="D1303" s="4">
        <v>2096.6341149878199</v>
      </c>
      <c r="E1303" s="4">
        <v>13454.385288007599</v>
      </c>
      <c r="F1303" s="3">
        <v>9801.8889024226191</v>
      </c>
      <c r="G1303" s="3">
        <v>9801.8889024226191</v>
      </c>
      <c r="H1303" s="3">
        <v>-1830.1929421149</v>
      </c>
      <c r="I1303" s="3">
        <v>-1830.1929421149</v>
      </c>
      <c r="J1303" s="3">
        <v>-1830.1929421149</v>
      </c>
      <c r="K1303" s="3">
        <v>14.0073168117347</v>
      </c>
      <c r="L1303" s="3">
        <v>14.0073168117347</v>
      </c>
      <c r="M1303" s="3">
        <v>14.0073168117347</v>
      </c>
      <c r="N1303" s="3">
        <v>-1844.2002589266399</v>
      </c>
      <c r="O1303" s="3">
        <v>-1844.2002589266399</v>
      </c>
      <c r="P1303" s="3">
        <v>-1844.2002589266399</v>
      </c>
      <c r="Q1303" s="3">
        <v>0</v>
      </c>
      <c r="R1303" s="3">
        <v>0</v>
      </c>
      <c r="S1303" s="3">
        <v>0</v>
      </c>
      <c r="T1303" s="4">
        <v>7971.6959603077103</v>
      </c>
    </row>
    <row r="1304" spans="1:20" x14ac:dyDescent="0.2">
      <c r="A1304" s="3">
        <v>1302</v>
      </c>
      <c r="B1304" s="5">
        <v>44038</v>
      </c>
      <c r="C1304" s="3">
        <v>9810.8539680909507</v>
      </c>
      <c r="D1304" s="4">
        <v>3035.43229320712</v>
      </c>
      <c r="E1304" s="4">
        <v>13688.1125975819</v>
      </c>
      <c r="F1304" s="3">
        <v>9810.8539680909507</v>
      </c>
      <c r="G1304" s="3">
        <v>9810.8539680909507</v>
      </c>
      <c r="H1304" s="3">
        <v>-1716.4576177552301</v>
      </c>
      <c r="I1304" s="3">
        <v>-1716.4576177552301</v>
      </c>
      <c r="J1304" s="3">
        <v>-1716.4576177552301</v>
      </c>
      <c r="K1304" s="3">
        <v>-10.6580862496546</v>
      </c>
      <c r="L1304" s="3">
        <v>-10.6580862496546</v>
      </c>
      <c r="M1304" s="3">
        <v>-10.6580862496546</v>
      </c>
      <c r="N1304" s="3">
        <v>-1705.79953150557</v>
      </c>
      <c r="O1304" s="3">
        <v>-1705.79953150557</v>
      </c>
      <c r="P1304" s="3">
        <v>-1705.79953150557</v>
      </c>
      <c r="Q1304" s="3">
        <v>0</v>
      </c>
      <c r="R1304" s="3">
        <v>0</v>
      </c>
      <c r="S1304" s="3">
        <v>0</v>
      </c>
      <c r="T1304" s="4">
        <v>8094.3963503357099</v>
      </c>
    </row>
    <row r="1305" spans="1:20" x14ac:dyDescent="0.2">
      <c r="A1305" s="3">
        <v>1303</v>
      </c>
      <c r="B1305" s="5">
        <v>44039</v>
      </c>
      <c r="C1305" s="3">
        <v>9819.8190337592805</v>
      </c>
      <c r="D1305" s="4">
        <v>2749.6298611899501</v>
      </c>
      <c r="E1305" s="4">
        <v>14084.1039297098</v>
      </c>
      <c r="F1305" s="3">
        <v>9819.8190337592805</v>
      </c>
      <c r="G1305" s="3">
        <v>9819.8190337592805</v>
      </c>
      <c r="H1305" s="3">
        <v>-1545.94563078545</v>
      </c>
      <c r="I1305" s="3">
        <v>-1545.94563078545</v>
      </c>
      <c r="J1305" s="3">
        <v>-1545.94563078545</v>
      </c>
      <c r="K1305" s="3">
        <v>18.467935572818199</v>
      </c>
      <c r="L1305" s="3">
        <v>18.467935572818199</v>
      </c>
      <c r="M1305" s="3">
        <v>18.467935572818199</v>
      </c>
      <c r="N1305" s="3">
        <v>-1564.4135663582699</v>
      </c>
      <c r="O1305" s="3">
        <v>-1564.4135663582699</v>
      </c>
      <c r="P1305" s="3">
        <v>-1564.4135663582699</v>
      </c>
      <c r="Q1305" s="3">
        <v>0</v>
      </c>
      <c r="R1305" s="3">
        <v>0</v>
      </c>
      <c r="S1305" s="3">
        <v>0</v>
      </c>
      <c r="T1305" s="4">
        <v>8273.8734029738298</v>
      </c>
    </row>
    <row r="1306" spans="1:20" x14ac:dyDescent="0.2">
      <c r="A1306" s="3">
        <v>1304</v>
      </c>
      <c r="B1306" s="5">
        <v>44040</v>
      </c>
      <c r="C1306" s="3">
        <v>9828.7840994276103</v>
      </c>
      <c r="D1306" s="4">
        <v>3058.8779760276998</v>
      </c>
      <c r="E1306" s="4">
        <v>14047.4902080503</v>
      </c>
      <c r="F1306" s="3">
        <v>9828.7840994276103</v>
      </c>
      <c r="G1306" s="3">
        <v>9828.7840994276103</v>
      </c>
      <c r="H1306" s="3">
        <v>-1419.2213135198399</v>
      </c>
      <c r="I1306" s="3">
        <v>-1419.2213135198399</v>
      </c>
      <c r="J1306" s="3">
        <v>-1419.2213135198399</v>
      </c>
      <c r="K1306" s="3">
        <v>2.05414867929432</v>
      </c>
      <c r="L1306" s="3">
        <v>2.05414867929432</v>
      </c>
      <c r="M1306" s="3">
        <v>2.05414867929432</v>
      </c>
      <c r="N1306" s="3">
        <v>-1421.2754621991401</v>
      </c>
      <c r="O1306" s="3">
        <v>-1421.2754621991401</v>
      </c>
      <c r="P1306" s="3">
        <v>-1421.2754621991401</v>
      </c>
      <c r="Q1306" s="3">
        <v>0</v>
      </c>
      <c r="R1306" s="3">
        <v>0</v>
      </c>
      <c r="S1306" s="3">
        <v>0</v>
      </c>
      <c r="T1306" s="4">
        <v>8409.5627859077595</v>
      </c>
    </row>
    <row r="1307" spans="1:20" x14ac:dyDescent="0.2">
      <c r="A1307" s="3">
        <v>1305</v>
      </c>
      <c r="B1307" s="5">
        <v>44041</v>
      </c>
      <c r="C1307" s="3">
        <v>9837.7491650959491</v>
      </c>
      <c r="D1307" s="4">
        <v>3262.0044357104598</v>
      </c>
      <c r="E1307" s="4">
        <v>14507.5133558504</v>
      </c>
      <c r="F1307" s="3">
        <v>9837.7491650959491</v>
      </c>
      <c r="G1307" s="3">
        <v>9837.7491650959491</v>
      </c>
      <c r="H1307" s="3">
        <v>-1250.33998321017</v>
      </c>
      <c r="I1307" s="3">
        <v>-1250.33998321017</v>
      </c>
      <c r="J1307" s="3">
        <v>-1250.33998321017</v>
      </c>
      <c r="K1307" s="3">
        <v>27.238612978905302</v>
      </c>
      <c r="L1307" s="3">
        <v>27.238612978905302</v>
      </c>
      <c r="M1307" s="3">
        <v>27.238612978905302</v>
      </c>
      <c r="N1307" s="3">
        <v>-1277.5785961890699</v>
      </c>
      <c r="O1307" s="3">
        <v>-1277.5785961890699</v>
      </c>
      <c r="P1307" s="3">
        <v>-1277.5785961890699</v>
      </c>
      <c r="Q1307" s="3">
        <v>0</v>
      </c>
      <c r="R1307" s="3">
        <v>0</v>
      </c>
      <c r="S1307" s="3">
        <v>0</v>
      </c>
      <c r="T1307" s="4">
        <v>8587.4091818857796</v>
      </c>
    </row>
    <row r="1308" spans="1:20" x14ac:dyDescent="0.2">
      <c r="A1308" s="3">
        <v>1306</v>
      </c>
      <c r="B1308" s="5">
        <v>44042</v>
      </c>
      <c r="C1308" s="3">
        <v>9846.7142307642807</v>
      </c>
      <c r="D1308" s="4">
        <v>2707.4315712626199</v>
      </c>
      <c r="E1308" s="4">
        <v>14224.696913137001</v>
      </c>
      <c r="F1308" s="3">
        <v>9846.7142307642807</v>
      </c>
      <c r="G1308" s="3">
        <v>9846.7142307642807</v>
      </c>
      <c r="H1308" s="3">
        <v>-1176.1458315546499</v>
      </c>
      <c r="I1308" s="3">
        <v>-1176.1458315546499</v>
      </c>
      <c r="J1308" s="3">
        <v>-1176.1458315546499</v>
      </c>
      <c r="K1308" s="3">
        <v>-41.688686911472601</v>
      </c>
      <c r="L1308" s="3">
        <v>-41.688686911472601</v>
      </c>
      <c r="M1308" s="3">
        <v>-41.688686911472601</v>
      </c>
      <c r="N1308" s="3">
        <v>-1134.4571446431801</v>
      </c>
      <c r="O1308" s="3">
        <v>-1134.4571446431801</v>
      </c>
      <c r="P1308" s="3">
        <v>-1134.4571446431801</v>
      </c>
      <c r="Q1308" s="3">
        <v>0</v>
      </c>
      <c r="R1308" s="3">
        <v>0</v>
      </c>
      <c r="S1308" s="3">
        <v>0</v>
      </c>
      <c r="T1308" s="4">
        <v>8670.5683992096292</v>
      </c>
    </row>
    <row r="1309" spans="1:20" x14ac:dyDescent="0.2">
      <c r="A1309" s="3">
        <v>1307</v>
      </c>
      <c r="B1309" s="5">
        <v>44043</v>
      </c>
      <c r="C1309" s="3">
        <v>9855.6792964326105</v>
      </c>
      <c r="D1309" s="4">
        <v>3428.8542664664401</v>
      </c>
      <c r="E1309" s="4">
        <v>14124.822195455599</v>
      </c>
      <c r="F1309" s="3">
        <v>9855.6792964326105</v>
      </c>
      <c r="G1309" s="3">
        <v>9855.6792964326105</v>
      </c>
      <c r="H1309" s="3">
        <v>-1002.3900802097299</v>
      </c>
      <c r="I1309" s="3">
        <v>-1002.3900802097299</v>
      </c>
      <c r="J1309" s="3">
        <v>-1002.3900802097299</v>
      </c>
      <c r="K1309" s="3">
        <v>-9.4212408816760593</v>
      </c>
      <c r="L1309" s="3">
        <v>-9.4212408816760593</v>
      </c>
      <c r="M1309" s="3">
        <v>-9.4212408816760593</v>
      </c>
      <c r="N1309" s="3">
        <v>-992.96883932806304</v>
      </c>
      <c r="O1309" s="3">
        <v>-992.96883932806304</v>
      </c>
      <c r="P1309" s="3">
        <v>-992.96883932806304</v>
      </c>
      <c r="Q1309" s="3">
        <v>0</v>
      </c>
      <c r="R1309" s="3">
        <v>0</v>
      </c>
      <c r="S1309" s="3">
        <v>0</v>
      </c>
      <c r="T1309" s="4">
        <v>8853.2892162228709</v>
      </c>
    </row>
    <row r="1310" spans="1:20" x14ac:dyDescent="0.2">
      <c r="A1310" s="3">
        <v>1308</v>
      </c>
      <c r="B1310" s="5">
        <v>44044</v>
      </c>
      <c r="C1310" s="3">
        <v>9864.6443621009494</v>
      </c>
      <c r="D1310" s="4">
        <v>3543.9875832349599</v>
      </c>
      <c r="E1310" s="4">
        <v>14634.533632836499</v>
      </c>
      <c r="F1310" s="3">
        <v>9864.6443621009494</v>
      </c>
      <c r="G1310" s="3">
        <v>9864.6443621009494</v>
      </c>
      <c r="H1310" s="3">
        <v>-840.07300532279396</v>
      </c>
      <c r="I1310" s="3">
        <v>-840.07300532279396</v>
      </c>
      <c r="J1310" s="3">
        <v>-840.07300532279396</v>
      </c>
      <c r="K1310" s="3">
        <v>14.0073168117748</v>
      </c>
      <c r="L1310" s="3">
        <v>14.0073168117748</v>
      </c>
      <c r="M1310" s="3">
        <v>14.0073168117748</v>
      </c>
      <c r="N1310" s="3">
        <v>-854.08032213456795</v>
      </c>
      <c r="O1310" s="3">
        <v>-854.08032213456795</v>
      </c>
      <c r="P1310" s="3">
        <v>-854.08032213456795</v>
      </c>
      <c r="Q1310" s="3">
        <v>0</v>
      </c>
      <c r="R1310" s="3">
        <v>0</v>
      </c>
      <c r="S1310" s="3">
        <v>0</v>
      </c>
      <c r="T1310" s="4">
        <v>9024.5713567781495</v>
      </c>
    </row>
    <row r="1311" spans="1:20" x14ac:dyDescent="0.2">
      <c r="A1311" s="3">
        <v>1309</v>
      </c>
      <c r="B1311" s="5">
        <v>44045</v>
      </c>
      <c r="C1311" s="3">
        <v>9873.6094277692791</v>
      </c>
      <c r="D1311" s="4">
        <v>3829.8250158563601</v>
      </c>
      <c r="E1311" s="4">
        <v>14598.9063569551</v>
      </c>
      <c r="F1311" s="3">
        <v>9873.6094277692791</v>
      </c>
      <c r="G1311" s="3">
        <v>9873.6094277692791</v>
      </c>
      <c r="H1311" s="3">
        <v>-729.31347703816596</v>
      </c>
      <c r="I1311" s="3">
        <v>-729.31347703816596</v>
      </c>
      <c r="J1311" s="3">
        <v>-729.31347703816596</v>
      </c>
      <c r="K1311" s="3">
        <v>-10.6580862495031</v>
      </c>
      <c r="L1311" s="3">
        <v>-10.6580862495031</v>
      </c>
      <c r="M1311" s="3">
        <v>-10.6580862495031</v>
      </c>
      <c r="N1311" s="3">
        <v>-718.655390788663</v>
      </c>
      <c r="O1311" s="3">
        <v>-718.655390788663</v>
      </c>
      <c r="P1311" s="3">
        <v>-718.655390788663</v>
      </c>
      <c r="Q1311" s="3">
        <v>0</v>
      </c>
      <c r="R1311" s="3">
        <v>0</v>
      </c>
      <c r="S1311" s="3">
        <v>0</v>
      </c>
      <c r="T1311" s="4">
        <v>9144.2959507311098</v>
      </c>
    </row>
    <row r="1312" spans="1:20" x14ac:dyDescent="0.2">
      <c r="A1312" s="3">
        <v>1310</v>
      </c>
      <c r="B1312" s="5">
        <v>44046</v>
      </c>
      <c r="C1312" s="3">
        <v>9882.5744934376107</v>
      </c>
      <c r="D1312" s="4">
        <v>3773.5923943292801</v>
      </c>
      <c r="E1312" s="4">
        <v>14539.3236546766</v>
      </c>
      <c r="F1312" s="3">
        <v>9882.5744934376107</v>
      </c>
      <c r="G1312" s="3">
        <v>9882.5744934376107</v>
      </c>
      <c r="H1312" s="3">
        <v>-568.97841529302298</v>
      </c>
      <c r="I1312" s="3">
        <v>-568.97841529302298</v>
      </c>
      <c r="J1312" s="3">
        <v>-568.97841529302298</v>
      </c>
      <c r="K1312" s="3">
        <v>18.467935572773602</v>
      </c>
      <c r="L1312" s="3">
        <v>18.467935572773602</v>
      </c>
      <c r="M1312" s="3">
        <v>18.467935572773602</v>
      </c>
      <c r="N1312" s="3">
        <v>-587.44635086579694</v>
      </c>
      <c r="O1312" s="3">
        <v>-587.44635086579694</v>
      </c>
      <c r="P1312" s="3">
        <v>-587.44635086579694</v>
      </c>
      <c r="Q1312" s="3">
        <v>0</v>
      </c>
      <c r="R1312" s="3">
        <v>0</v>
      </c>
      <c r="S1312" s="3">
        <v>0</v>
      </c>
      <c r="T1312" s="4">
        <v>9313.5960781445901</v>
      </c>
    </row>
    <row r="1313" spans="1:20" x14ac:dyDescent="0.2">
      <c r="A1313" s="3">
        <v>1311</v>
      </c>
      <c r="B1313" s="5">
        <v>44047</v>
      </c>
      <c r="C1313" s="3">
        <v>9891.5395591059405</v>
      </c>
      <c r="D1313" s="4">
        <v>3876.1142214759502</v>
      </c>
      <c r="E1313" s="4">
        <v>14805.025179983601</v>
      </c>
      <c r="F1313" s="3">
        <v>9891.5395591059405</v>
      </c>
      <c r="G1313" s="3">
        <v>9891.5395591059405</v>
      </c>
      <c r="H1313" s="3">
        <v>-459.03445794815701</v>
      </c>
      <c r="I1313" s="3">
        <v>-459.03445794815701</v>
      </c>
      <c r="J1313" s="3">
        <v>-459.03445794815701</v>
      </c>
      <c r="K1313" s="3">
        <v>2.05414867930073</v>
      </c>
      <c r="L1313" s="3">
        <v>2.05414867930073</v>
      </c>
      <c r="M1313" s="3">
        <v>2.05414867930073</v>
      </c>
      <c r="N1313" s="3">
        <v>-461.08860662745798</v>
      </c>
      <c r="O1313" s="3">
        <v>-461.08860662745798</v>
      </c>
      <c r="P1313" s="3">
        <v>-461.08860662745798</v>
      </c>
      <c r="Q1313" s="3">
        <v>0</v>
      </c>
      <c r="R1313" s="3">
        <v>0</v>
      </c>
      <c r="S1313" s="3">
        <v>0</v>
      </c>
      <c r="T1313" s="4">
        <v>9432.5051011577907</v>
      </c>
    </row>
    <row r="1314" spans="1:20" x14ac:dyDescent="0.2">
      <c r="A1314" s="3">
        <v>1312</v>
      </c>
      <c r="B1314" s="5">
        <v>44048</v>
      </c>
      <c r="C1314" s="3">
        <v>9900.5046247742794</v>
      </c>
      <c r="D1314" s="4">
        <v>4034.9735606284198</v>
      </c>
      <c r="E1314" s="4">
        <v>15414.9336081527</v>
      </c>
      <c r="F1314" s="3">
        <v>9900.5046247742794</v>
      </c>
      <c r="G1314" s="3">
        <v>9900.5046247742794</v>
      </c>
      <c r="H1314" s="3">
        <v>-312.85992416079199</v>
      </c>
      <c r="I1314" s="3">
        <v>-312.85992416079199</v>
      </c>
      <c r="J1314" s="3">
        <v>-312.85992416079199</v>
      </c>
      <c r="K1314" s="3">
        <v>27.238612978920099</v>
      </c>
      <c r="L1314" s="3">
        <v>27.238612978920099</v>
      </c>
      <c r="M1314" s="3">
        <v>27.238612978920099</v>
      </c>
      <c r="N1314" s="3">
        <v>-340.09853713971199</v>
      </c>
      <c r="O1314" s="3">
        <v>-340.09853713971199</v>
      </c>
      <c r="P1314" s="3">
        <v>-340.09853713971199</v>
      </c>
      <c r="Q1314" s="3">
        <v>0</v>
      </c>
      <c r="R1314" s="3">
        <v>0</v>
      </c>
      <c r="S1314" s="3">
        <v>0</v>
      </c>
      <c r="T1314" s="4">
        <v>9587.6447006134804</v>
      </c>
    </row>
    <row r="1315" spans="1:20" x14ac:dyDescent="0.2">
      <c r="A1315" s="3">
        <v>1313</v>
      </c>
      <c r="B1315" s="5">
        <v>44049</v>
      </c>
      <c r="C1315" s="3">
        <v>9909.4696904426091</v>
      </c>
      <c r="D1315" s="4">
        <v>4212.2412878507303</v>
      </c>
      <c r="E1315" s="4">
        <v>15116.055052161901</v>
      </c>
      <c r="F1315" s="3">
        <v>9909.4696904426091</v>
      </c>
      <c r="G1315" s="3">
        <v>9909.4696904426091</v>
      </c>
      <c r="H1315" s="3">
        <v>-266.56330387749802</v>
      </c>
      <c r="I1315" s="3">
        <v>-266.56330387749802</v>
      </c>
      <c r="J1315" s="3">
        <v>-266.56330387749802</v>
      </c>
      <c r="K1315" s="3">
        <v>-41.688686911459698</v>
      </c>
      <c r="L1315" s="3">
        <v>-41.688686911459698</v>
      </c>
      <c r="M1315" s="3">
        <v>-41.688686911459698</v>
      </c>
      <c r="N1315" s="3">
        <v>-224.87461696603799</v>
      </c>
      <c r="O1315" s="3">
        <v>-224.87461696603799</v>
      </c>
      <c r="P1315" s="3">
        <v>-224.87461696603799</v>
      </c>
      <c r="Q1315" s="3">
        <v>0</v>
      </c>
      <c r="R1315" s="3">
        <v>0</v>
      </c>
      <c r="S1315" s="3">
        <v>0</v>
      </c>
      <c r="T1315" s="4">
        <v>9642.9063865651096</v>
      </c>
    </row>
    <row r="1316" spans="1:20" x14ac:dyDescent="0.2">
      <c r="A1316" s="3">
        <v>1314</v>
      </c>
      <c r="B1316" s="5">
        <v>44050</v>
      </c>
      <c r="C1316" s="3">
        <v>9918.4347561109407</v>
      </c>
      <c r="D1316" s="4">
        <v>4195.0279451405604</v>
      </c>
      <c r="E1316" s="4">
        <v>15405.9747983708</v>
      </c>
      <c r="F1316" s="3">
        <v>9918.4347561109407</v>
      </c>
      <c r="G1316" s="3">
        <v>9918.4347561109407</v>
      </c>
      <c r="H1316" s="3">
        <v>-125.122895518315</v>
      </c>
      <c r="I1316" s="3">
        <v>-125.122895518315</v>
      </c>
      <c r="J1316" s="3">
        <v>-125.122895518315</v>
      </c>
      <c r="K1316" s="3">
        <v>-9.4212408816846391</v>
      </c>
      <c r="L1316" s="3">
        <v>-9.4212408816846391</v>
      </c>
      <c r="M1316" s="3">
        <v>-9.4212408816846391</v>
      </c>
      <c r="N1316" s="3">
        <v>-115.70165463663101</v>
      </c>
      <c r="O1316" s="3">
        <v>-115.70165463663101</v>
      </c>
      <c r="P1316" s="3">
        <v>-115.70165463663101</v>
      </c>
      <c r="Q1316" s="3">
        <v>0</v>
      </c>
      <c r="R1316" s="3">
        <v>0</v>
      </c>
      <c r="S1316" s="3">
        <v>0</v>
      </c>
      <c r="T1316" s="4">
        <v>9793.3118605926302</v>
      </c>
    </row>
    <row r="1317" spans="1:20" x14ac:dyDescent="0.2">
      <c r="A1317" s="3">
        <v>1315</v>
      </c>
      <c r="B1317" s="5">
        <v>44051</v>
      </c>
      <c r="C1317" s="3">
        <v>9927.3998217792796</v>
      </c>
      <c r="D1317" s="4">
        <v>4493.3078449496397</v>
      </c>
      <c r="E1317" s="4">
        <v>15379.779189721599</v>
      </c>
      <c r="F1317" s="3">
        <v>9927.3998217792796</v>
      </c>
      <c r="G1317" s="3">
        <v>9927.3998217792796</v>
      </c>
      <c r="H1317" s="3">
        <v>1.2493774616994</v>
      </c>
      <c r="I1317" s="3">
        <v>1.2493774616994</v>
      </c>
      <c r="J1317" s="3">
        <v>1.2493774616994</v>
      </c>
      <c r="K1317" s="3">
        <v>14.0073168116649</v>
      </c>
      <c r="L1317" s="3">
        <v>14.0073168116649</v>
      </c>
      <c r="M1317" s="3">
        <v>14.0073168116649</v>
      </c>
      <c r="N1317" s="3">
        <v>-12.7579393499655</v>
      </c>
      <c r="O1317" s="3">
        <v>-12.7579393499655</v>
      </c>
      <c r="P1317" s="3">
        <v>-12.7579393499655</v>
      </c>
      <c r="Q1317" s="3">
        <v>0</v>
      </c>
      <c r="R1317" s="3">
        <v>0</v>
      </c>
      <c r="S1317" s="3">
        <v>0</v>
      </c>
      <c r="T1317" s="4">
        <v>9928.6491992409792</v>
      </c>
    </row>
    <row r="1318" spans="1:20" x14ac:dyDescent="0.2">
      <c r="A1318" s="3">
        <v>1316</v>
      </c>
      <c r="B1318" s="5">
        <v>44052</v>
      </c>
      <c r="C1318" s="3">
        <v>9936.3648874476094</v>
      </c>
      <c r="D1318" s="4">
        <v>4617.93357014306</v>
      </c>
      <c r="E1318" s="4">
        <v>15789.0555908509</v>
      </c>
      <c r="F1318" s="3">
        <v>9936.3648874476094</v>
      </c>
      <c r="G1318" s="3">
        <v>9936.3648874476094</v>
      </c>
      <c r="H1318" s="3">
        <v>73.216904647580606</v>
      </c>
      <c r="I1318" s="3">
        <v>73.216904647580606</v>
      </c>
      <c r="J1318" s="3">
        <v>73.216904647580606</v>
      </c>
      <c r="K1318" s="3">
        <v>-10.6580862496688</v>
      </c>
      <c r="L1318" s="3">
        <v>-10.6580862496688</v>
      </c>
      <c r="M1318" s="3">
        <v>-10.6580862496688</v>
      </c>
      <c r="N1318" s="3">
        <v>83.874990897249504</v>
      </c>
      <c r="O1318" s="3">
        <v>83.874990897249504</v>
      </c>
      <c r="P1318" s="3">
        <v>83.874990897249504</v>
      </c>
      <c r="Q1318" s="3">
        <v>0</v>
      </c>
      <c r="R1318" s="3">
        <v>0</v>
      </c>
      <c r="S1318" s="3">
        <v>0</v>
      </c>
      <c r="T1318" s="4">
        <v>10009.581792095099</v>
      </c>
    </row>
    <row r="1319" spans="1:20" x14ac:dyDescent="0.2">
      <c r="A1319" s="3">
        <v>1317</v>
      </c>
      <c r="B1319" s="5">
        <v>44053</v>
      </c>
      <c r="C1319" s="3">
        <v>9945.3299531159391</v>
      </c>
      <c r="D1319" s="4">
        <v>4809.8706035594496</v>
      </c>
      <c r="E1319" s="4">
        <v>15610.5465877275</v>
      </c>
      <c r="F1319" s="3">
        <v>9945.3299531159391</v>
      </c>
      <c r="G1319" s="3">
        <v>9945.3299531159391</v>
      </c>
      <c r="H1319" s="3">
        <v>192.668251871737</v>
      </c>
      <c r="I1319" s="3">
        <v>192.668251871737</v>
      </c>
      <c r="J1319" s="3">
        <v>192.668251871737</v>
      </c>
      <c r="K1319" s="3">
        <v>18.4679355727291</v>
      </c>
      <c r="L1319" s="3">
        <v>18.4679355727291</v>
      </c>
      <c r="M1319" s="3">
        <v>18.4679355727291</v>
      </c>
      <c r="N1319" s="3">
        <v>174.20031629900799</v>
      </c>
      <c r="O1319" s="3">
        <v>174.20031629900799</v>
      </c>
      <c r="P1319" s="3">
        <v>174.20031629900799</v>
      </c>
      <c r="Q1319" s="3">
        <v>0</v>
      </c>
      <c r="R1319" s="3">
        <v>0</v>
      </c>
      <c r="S1319" s="3">
        <v>0</v>
      </c>
      <c r="T1319" s="4">
        <v>10137.9982049876</v>
      </c>
    </row>
    <row r="1320" spans="1:20" x14ac:dyDescent="0.2">
      <c r="A1320" s="3">
        <v>1318</v>
      </c>
      <c r="B1320" s="5">
        <v>44054</v>
      </c>
      <c r="C1320" s="3">
        <v>9954.2950187842798</v>
      </c>
      <c r="D1320" s="4">
        <v>4254.6991312258997</v>
      </c>
      <c r="E1320" s="4">
        <v>15806.993881737901</v>
      </c>
      <c r="F1320" s="3">
        <v>9954.2950187842798</v>
      </c>
      <c r="G1320" s="3">
        <v>9954.2950187842798</v>
      </c>
      <c r="H1320" s="3">
        <v>260.346202861834</v>
      </c>
      <c r="I1320" s="3">
        <v>260.346202861834</v>
      </c>
      <c r="J1320" s="3">
        <v>260.346202861834</v>
      </c>
      <c r="K1320" s="3">
        <v>2.0541486793071599</v>
      </c>
      <c r="L1320" s="3">
        <v>2.0541486793071599</v>
      </c>
      <c r="M1320" s="3">
        <v>2.0541486793071599</v>
      </c>
      <c r="N1320" s="3">
        <v>258.29205418252701</v>
      </c>
      <c r="O1320" s="3">
        <v>258.29205418252701</v>
      </c>
      <c r="P1320" s="3">
        <v>258.29205418252701</v>
      </c>
      <c r="Q1320" s="3">
        <v>0</v>
      </c>
      <c r="R1320" s="3">
        <v>0</v>
      </c>
      <c r="S1320" s="3">
        <v>0</v>
      </c>
      <c r="T1320" s="4">
        <v>10214.641221646099</v>
      </c>
    </row>
    <row r="1321" spans="1:20" x14ac:dyDescent="0.2">
      <c r="A1321" s="3">
        <v>1319</v>
      </c>
      <c r="B1321" s="5">
        <v>44055</v>
      </c>
      <c r="C1321" s="3">
        <v>9963.2600844526096</v>
      </c>
      <c r="D1321" s="4">
        <v>4612.1517262631596</v>
      </c>
      <c r="E1321" s="4">
        <v>16105.5500951554</v>
      </c>
      <c r="F1321" s="3">
        <v>9963.2600844526096</v>
      </c>
      <c r="G1321" s="3">
        <v>9963.2600844526096</v>
      </c>
      <c r="H1321" s="3">
        <v>363.518408974995</v>
      </c>
      <c r="I1321" s="3">
        <v>363.518408974995</v>
      </c>
      <c r="J1321" s="3">
        <v>363.518408974995</v>
      </c>
      <c r="K1321" s="3">
        <v>27.238612978879001</v>
      </c>
      <c r="L1321" s="3">
        <v>27.238612978879001</v>
      </c>
      <c r="M1321" s="3">
        <v>27.238612978879001</v>
      </c>
      <c r="N1321" s="3">
        <v>336.27979599611598</v>
      </c>
      <c r="O1321" s="3">
        <v>336.27979599611598</v>
      </c>
      <c r="P1321" s="3">
        <v>336.27979599611598</v>
      </c>
      <c r="Q1321" s="3">
        <v>0</v>
      </c>
      <c r="R1321" s="3">
        <v>0</v>
      </c>
      <c r="S1321" s="3">
        <v>0</v>
      </c>
      <c r="T1321" s="4">
        <v>10326.778493427601</v>
      </c>
    </row>
    <row r="1322" spans="1:20" x14ac:dyDescent="0.2">
      <c r="A1322" s="3">
        <v>1320</v>
      </c>
      <c r="B1322" s="5">
        <v>44056</v>
      </c>
      <c r="C1322" s="3">
        <v>9972.2251501209394</v>
      </c>
      <c r="D1322" s="4">
        <v>4758.2918254977003</v>
      </c>
      <c r="E1322" s="4">
        <v>15567.4239392786</v>
      </c>
      <c r="F1322" s="3">
        <v>9972.2251501209394</v>
      </c>
      <c r="G1322" s="3">
        <v>9972.2251501209394</v>
      </c>
      <c r="H1322" s="3">
        <v>366.64387826836401</v>
      </c>
      <c r="I1322" s="3">
        <v>366.64387826836401</v>
      </c>
      <c r="J1322" s="3">
        <v>366.64387826836401</v>
      </c>
      <c r="K1322" s="3">
        <v>-41.688686911378198</v>
      </c>
      <c r="L1322" s="3">
        <v>-41.688686911378198</v>
      </c>
      <c r="M1322" s="3">
        <v>-41.688686911378198</v>
      </c>
      <c r="N1322" s="3">
        <v>408.33256517974201</v>
      </c>
      <c r="O1322" s="3">
        <v>408.33256517974201</v>
      </c>
      <c r="P1322" s="3">
        <v>408.33256517974201</v>
      </c>
      <c r="Q1322" s="3">
        <v>0</v>
      </c>
      <c r="R1322" s="3">
        <v>0</v>
      </c>
      <c r="S1322" s="3">
        <v>0</v>
      </c>
      <c r="T1322" s="4">
        <v>10338.869028389299</v>
      </c>
    </row>
    <row r="1323" spans="1:20" x14ac:dyDescent="0.2">
      <c r="A1323" s="3">
        <v>1321</v>
      </c>
      <c r="B1323" s="5">
        <v>44057</v>
      </c>
      <c r="C1323" s="3">
        <v>9981.19021578928</v>
      </c>
      <c r="D1323" s="4">
        <v>4149.04724243283</v>
      </c>
      <c r="E1323" s="4">
        <v>15748.126512892</v>
      </c>
      <c r="F1323" s="3">
        <v>9981.19021578928</v>
      </c>
      <c r="G1323" s="3">
        <v>9981.19021578928</v>
      </c>
      <c r="H1323" s="3">
        <v>465.22108111455998</v>
      </c>
      <c r="I1323" s="3">
        <v>465.22108111455998</v>
      </c>
      <c r="J1323" s="3">
        <v>465.22108111455998</v>
      </c>
      <c r="K1323" s="3">
        <v>-9.4212408816827704</v>
      </c>
      <c r="L1323" s="3">
        <v>-9.4212408816827704</v>
      </c>
      <c r="M1323" s="3">
        <v>-9.4212408816827704</v>
      </c>
      <c r="N1323" s="3">
        <v>474.64232199624303</v>
      </c>
      <c r="O1323" s="3">
        <v>474.64232199624303</v>
      </c>
      <c r="P1323" s="3">
        <v>474.64232199624303</v>
      </c>
      <c r="Q1323" s="3">
        <v>0</v>
      </c>
      <c r="R1323" s="3">
        <v>0</v>
      </c>
      <c r="S1323" s="3">
        <v>0</v>
      </c>
      <c r="T1323" s="4">
        <v>10446.4112969038</v>
      </c>
    </row>
    <row r="1324" spans="1:20" x14ac:dyDescent="0.2">
      <c r="A1324" s="3">
        <v>1322</v>
      </c>
      <c r="B1324" s="5">
        <v>44058</v>
      </c>
      <c r="C1324" s="3">
        <v>9990.1552814576098</v>
      </c>
      <c r="D1324" s="4">
        <v>4790.1206718183603</v>
      </c>
      <c r="E1324" s="4">
        <v>16086.9135346229</v>
      </c>
      <c r="F1324" s="3">
        <v>9990.1552814576098</v>
      </c>
      <c r="G1324" s="3">
        <v>9990.1552814576098</v>
      </c>
      <c r="H1324" s="3">
        <v>549.41496712585797</v>
      </c>
      <c r="I1324" s="3">
        <v>549.41496712585797</v>
      </c>
      <c r="J1324" s="3">
        <v>549.41496712585797</v>
      </c>
      <c r="K1324" s="3">
        <v>14.007316811855</v>
      </c>
      <c r="L1324" s="3">
        <v>14.007316811855</v>
      </c>
      <c r="M1324" s="3">
        <v>14.007316811855</v>
      </c>
      <c r="N1324" s="3">
        <v>535.40765031400201</v>
      </c>
      <c r="O1324" s="3">
        <v>535.40765031400201</v>
      </c>
      <c r="P1324" s="3">
        <v>535.40765031400201</v>
      </c>
      <c r="Q1324" s="3">
        <v>0</v>
      </c>
      <c r="R1324" s="3">
        <v>0</v>
      </c>
      <c r="S1324" s="3">
        <v>0</v>
      </c>
      <c r="T1324" s="4">
        <v>10539.570248583401</v>
      </c>
    </row>
    <row r="1325" spans="1:20" x14ac:dyDescent="0.2">
      <c r="A1325" s="3">
        <v>1323</v>
      </c>
      <c r="B1325" s="5">
        <v>44059</v>
      </c>
      <c r="C1325" s="3">
        <v>9999.1203471259396</v>
      </c>
      <c r="D1325" s="4">
        <v>5043.8590629344699</v>
      </c>
      <c r="E1325" s="4">
        <v>16302.971223902799</v>
      </c>
      <c r="F1325" s="3">
        <v>9999.1203471259396</v>
      </c>
      <c r="G1325" s="3">
        <v>9999.1203471259396</v>
      </c>
      <c r="H1325" s="3">
        <v>580.16006935910298</v>
      </c>
      <c r="I1325" s="3">
        <v>580.16006935910298</v>
      </c>
      <c r="J1325" s="3">
        <v>580.16006935910298</v>
      </c>
      <c r="K1325" s="3">
        <v>-10.6580862495844</v>
      </c>
      <c r="L1325" s="3">
        <v>-10.6580862495844</v>
      </c>
      <c r="M1325" s="3">
        <v>-10.6580862495844</v>
      </c>
      <c r="N1325" s="3">
        <v>590.81815560868802</v>
      </c>
      <c r="O1325" s="3">
        <v>590.81815560868802</v>
      </c>
      <c r="P1325" s="3">
        <v>590.81815560868802</v>
      </c>
      <c r="Q1325" s="3">
        <v>0</v>
      </c>
      <c r="R1325" s="3">
        <v>0</v>
      </c>
      <c r="S1325" s="3">
        <v>0</v>
      </c>
      <c r="T1325" s="4">
        <v>10579.280416485</v>
      </c>
    </row>
    <row r="1326" spans="1:20" x14ac:dyDescent="0.2">
      <c r="A1326" s="3">
        <v>1324</v>
      </c>
      <c r="B1326" s="5">
        <v>44060</v>
      </c>
      <c r="C1326" s="3">
        <v>10008.0854127942</v>
      </c>
      <c r="D1326" s="4">
        <v>4738.98464455669</v>
      </c>
      <c r="E1326" s="4">
        <v>16592.1288523611</v>
      </c>
      <c r="F1326" s="3">
        <v>10008.0854127942</v>
      </c>
      <c r="G1326" s="3">
        <v>10008.0854127942</v>
      </c>
      <c r="H1326" s="3">
        <v>659.50801861450498</v>
      </c>
      <c r="I1326" s="3">
        <v>659.50801861450498</v>
      </c>
      <c r="J1326" s="3">
        <v>659.50801861450498</v>
      </c>
      <c r="K1326" s="3">
        <v>18.467935572835401</v>
      </c>
      <c r="L1326" s="3">
        <v>18.467935572835401</v>
      </c>
      <c r="M1326" s="3">
        <v>18.467935572835401</v>
      </c>
      <c r="N1326" s="3">
        <v>641.04008304166905</v>
      </c>
      <c r="O1326" s="3">
        <v>641.04008304166905</v>
      </c>
      <c r="P1326" s="3">
        <v>641.04008304166905</v>
      </c>
      <c r="Q1326" s="3">
        <v>0</v>
      </c>
      <c r="R1326" s="3">
        <v>0</v>
      </c>
      <c r="S1326" s="3">
        <v>0</v>
      </c>
      <c r="T1326" s="4">
        <v>10667.593431408701</v>
      </c>
    </row>
    <row r="1327" spans="1:20" x14ac:dyDescent="0.2">
      <c r="A1327" s="3">
        <v>1325</v>
      </c>
      <c r="B1327" s="5">
        <v>44061</v>
      </c>
      <c r="C1327" s="3">
        <v>10017.050478462599</v>
      </c>
      <c r="D1327" s="4">
        <v>4835.8806960888596</v>
      </c>
      <c r="E1327" s="4">
        <v>15954.377372388401</v>
      </c>
      <c r="F1327" s="3">
        <v>10017.050478462599</v>
      </c>
      <c r="G1327" s="3">
        <v>10017.050478462599</v>
      </c>
      <c r="H1327" s="3">
        <v>688.25777849606004</v>
      </c>
      <c r="I1327" s="3">
        <v>688.25777849606004</v>
      </c>
      <c r="J1327" s="3">
        <v>688.25777849606004</v>
      </c>
      <c r="K1327" s="3">
        <v>2.05414867926461</v>
      </c>
      <c r="L1327" s="3">
        <v>2.05414867926461</v>
      </c>
      <c r="M1327" s="3">
        <v>2.05414867926461</v>
      </c>
      <c r="N1327" s="3">
        <v>686.203629816795</v>
      </c>
      <c r="O1327" s="3">
        <v>686.203629816795</v>
      </c>
      <c r="P1327" s="3">
        <v>686.203629816795</v>
      </c>
      <c r="Q1327" s="3">
        <v>0</v>
      </c>
      <c r="R1327" s="3">
        <v>0</v>
      </c>
      <c r="S1327" s="3">
        <v>0</v>
      </c>
      <c r="T1327" s="4">
        <v>10705.3082569586</v>
      </c>
    </row>
    <row r="1328" spans="1:20" x14ac:dyDescent="0.2">
      <c r="A1328" s="3">
        <v>1326</v>
      </c>
      <c r="B1328" s="5">
        <v>44062</v>
      </c>
      <c r="C1328" s="3">
        <v>10026.0155441309</v>
      </c>
      <c r="D1328" s="4">
        <v>4938.8657381852099</v>
      </c>
      <c r="E1328" s="4">
        <v>16629.191613216499</v>
      </c>
      <c r="F1328" s="3">
        <v>10026.0155441309</v>
      </c>
      <c r="G1328" s="3">
        <v>10026.0155441309</v>
      </c>
      <c r="H1328" s="3">
        <v>753.63099081998496</v>
      </c>
      <c r="I1328" s="3">
        <v>753.63099081998496</v>
      </c>
      <c r="J1328" s="3">
        <v>753.63099081998496</v>
      </c>
      <c r="K1328" s="3">
        <v>27.238612978837899</v>
      </c>
      <c r="L1328" s="3">
        <v>27.238612978837899</v>
      </c>
      <c r="M1328" s="3">
        <v>27.238612978837899</v>
      </c>
      <c r="N1328" s="3">
        <v>726.39237784114698</v>
      </c>
      <c r="O1328" s="3">
        <v>726.39237784114698</v>
      </c>
      <c r="P1328" s="3">
        <v>726.39237784114698</v>
      </c>
      <c r="Q1328" s="3">
        <v>0</v>
      </c>
      <c r="R1328" s="3">
        <v>0</v>
      </c>
      <c r="S1328" s="3">
        <v>0</v>
      </c>
      <c r="T1328" s="4">
        <v>10779.6465349509</v>
      </c>
    </row>
    <row r="1329" spans="1:20" x14ac:dyDescent="0.2">
      <c r="A1329" s="3">
        <v>1327</v>
      </c>
      <c r="B1329" s="5">
        <v>44063</v>
      </c>
      <c r="C1329" s="3">
        <v>10058.320742841201</v>
      </c>
      <c r="D1329" s="4">
        <v>5514.4879559731799</v>
      </c>
      <c r="E1329" s="4">
        <v>16260.2691772157</v>
      </c>
      <c r="F1329" s="3">
        <v>10058.320742841201</v>
      </c>
      <c r="G1329" s="3">
        <v>10058.320742841201</v>
      </c>
      <c r="H1329" s="3">
        <v>719.94652529530094</v>
      </c>
      <c r="I1329" s="3">
        <v>719.94652529530094</v>
      </c>
      <c r="J1329" s="3">
        <v>719.94652529530094</v>
      </c>
      <c r="K1329" s="3">
        <v>-41.688686911365203</v>
      </c>
      <c r="L1329" s="3">
        <v>-41.688686911365203</v>
      </c>
      <c r="M1329" s="3">
        <v>-41.688686911365203</v>
      </c>
      <c r="N1329" s="3">
        <v>761.63521220666598</v>
      </c>
      <c r="O1329" s="3">
        <v>761.63521220666598</v>
      </c>
      <c r="P1329" s="3">
        <v>761.63521220666598</v>
      </c>
      <c r="Q1329" s="3">
        <v>0</v>
      </c>
      <c r="R1329" s="3">
        <v>0</v>
      </c>
      <c r="S1329" s="3">
        <v>0</v>
      </c>
      <c r="T1329" s="4">
        <v>10778.2672681365</v>
      </c>
    </row>
    <row r="1330" spans="1:20" x14ac:dyDescent="0.2">
      <c r="A1330" s="3">
        <v>1328</v>
      </c>
      <c r="B1330" s="5">
        <v>44064</v>
      </c>
      <c r="C1330" s="3">
        <v>10090.6259415515</v>
      </c>
      <c r="D1330" s="4">
        <v>5216.6255372657797</v>
      </c>
      <c r="E1330" s="4">
        <v>16534.7590503633</v>
      </c>
      <c r="F1330" s="3">
        <v>10090.6259415515</v>
      </c>
      <c r="G1330" s="3">
        <v>10090.6259415515</v>
      </c>
      <c r="H1330" s="3">
        <v>782.47977873293996</v>
      </c>
      <c r="I1330" s="3">
        <v>782.47977873293996</v>
      </c>
      <c r="J1330" s="3">
        <v>782.47977873293996</v>
      </c>
      <c r="K1330" s="3">
        <v>-9.4212408815462592</v>
      </c>
      <c r="L1330" s="3">
        <v>-9.4212408815462592</v>
      </c>
      <c r="M1330" s="3">
        <v>-9.4212408815462592</v>
      </c>
      <c r="N1330" s="3">
        <v>791.90101961448602</v>
      </c>
      <c r="O1330" s="3">
        <v>791.90101961448602</v>
      </c>
      <c r="P1330" s="3">
        <v>791.90101961448602</v>
      </c>
      <c r="Q1330" s="3">
        <v>0</v>
      </c>
      <c r="R1330" s="3">
        <v>0</v>
      </c>
      <c r="S1330" s="3">
        <v>0</v>
      </c>
      <c r="T1330" s="4">
        <v>10873.1057202845</v>
      </c>
    </row>
    <row r="1331" spans="1:20" x14ac:dyDescent="0.2">
      <c r="A1331" s="3">
        <v>1329</v>
      </c>
      <c r="B1331" s="5">
        <v>44065</v>
      </c>
      <c r="C1331" s="3">
        <v>10122.931140261901</v>
      </c>
      <c r="D1331" s="4">
        <v>5352.1425063605202</v>
      </c>
      <c r="E1331" s="4">
        <v>16535.214205299999</v>
      </c>
      <c r="F1331" s="3">
        <v>10122.931140261901</v>
      </c>
      <c r="G1331" s="3">
        <v>10122.931140261901</v>
      </c>
      <c r="H1331" s="3">
        <v>831.10369722446296</v>
      </c>
      <c r="I1331" s="3">
        <v>831.10369722446296</v>
      </c>
      <c r="J1331" s="3">
        <v>831.10369722446296</v>
      </c>
      <c r="K1331" s="3">
        <v>14.007316811745101</v>
      </c>
      <c r="L1331" s="3">
        <v>14.007316811745101</v>
      </c>
      <c r="M1331" s="3">
        <v>14.007316811745101</v>
      </c>
      <c r="N1331" s="3">
        <v>817.09638041271796</v>
      </c>
      <c r="O1331" s="3">
        <v>817.09638041271796</v>
      </c>
      <c r="P1331" s="3">
        <v>817.09638041271796</v>
      </c>
      <c r="Q1331" s="3">
        <v>0</v>
      </c>
      <c r="R1331" s="3">
        <v>0</v>
      </c>
      <c r="S1331" s="3">
        <v>0</v>
      </c>
      <c r="T1331" s="4">
        <v>10954.034837486301</v>
      </c>
    </row>
    <row r="1332" spans="1:20" x14ac:dyDescent="0.2">
      <c r="A1332" s="3">
        <v>1330</v>
      </c>
      <c r="B1332" s="5">
        <v>44066</v>
      </c>
      <c r="C1332" s="3">
        <v>10155.2363389722</v>
      </c>
      <c r="D1332" s="4">
        <v>5029.4127595317004</v>
      </c>
      <c r="E1332" s="4">
        <v>16528.3051760286</v>
      </c>
      <c r="F1332" s="3">
        <v>10155.2363389722</v>
      </c>
      <c r="G1332" s="3">
        <v>10155.2363389722</v>
      </c>
      <c r="H1332" s="3">
        <v>826.408294190589</v>
      </c>
      <c r="I1332" s="3">
        <v>826.408294190589</v>
      </c>
      <c r="J1332" s="3">
        <v>826.408294190589</v>
      </c>
      <c r="K1332" s="3">
        <v>-10.658086249625001</v>
      </c>
      <c r="L1332" s="3">
        <v>-10.658086249625001</v>
      </c>
      <c r="M1332" s="3">
        <v>-10.658086249625001</v>
      </c>
      <c r="N1332" s="3">
        <v>837.06638044021395</v>
      </c>
      <c r="O1332" s="3">
        <v>837.06638044021395</v>
      </c>
      <c r="P1332" s="3">
        <v>837.06638044021395</v>
      </c>
      <c r="Q1332" s="3">
        <v>0</v>
      </c>
      <c r="R1332" s="3">
        <v>0</v>
      </c>
      <c r="S1332" s="3">
        <v>0</v>
      </c>
      <c r="T1332" s="4">
        <v>10981.644633162799</v>
      </c>
    </row>
    <row r="1333" spans="1:20" x14ac:dyDescent="0.2">
      <c r="A1333" s="3">
        <v>1331</v>
      </c>
      <c r="B1333" s="5">
        <v>44067</v>
      </c>
      <c r="C1333" s="3">
        <v>10187.5415376825</v>
      </c>
      <c r="D1333" s="4">
        <v>5493.8934472601904</v>
      </c>
      <c r="E1333" s="4">
        <v>16636.2602126497</v>
      </c>
      <c r="F1333" s="3">
        <v>10187.5415376825</v>
      </c>
      <c r="G1333" s="3">
        <v>10187.5415376825</v>
      </c>
      <c r="H1333" s="3">
        <v>870.06651224789903</v>
      </c>
      <c r="I1333" s="3">
        <v>870.06651224789903</v>
      </c>
      <c r="J1333" s="3">
        <v>870.06651224789903</v>
      </c>
      <c r="K1333" s="3">
        <v>18.467935572715401</v>
      </c>
      <c r="L1333" s="3">
        <v>18.467935572715401</v>
      </c>
      <c r="M1333" s="3">
        <v>18.467935572715401</v>
      </c>
      <c r="N1333" s="3">
        <v>851.59857667518395</v>
      </c>
      <c r="O1333" s="3">
        <v>851.59857667518395</v>
      </c>
      <c r="P1333" s="3">
        <v>851.59857667518395</v>
      </c>
      <c r="Q1333" s="3">
        <v>0</v>
      </c>
      <c r="R1333" s="3">
        <v>0</v>
      </c>
      <c r="S1333" s="3">
        <v>0</v>
      </c>
      <c r="T1333" s="4">
        <v>11057.608049930401</v>
      </c>
    </row>
    <row r="1334" spans="1:20" x14ac:dyDescent="0.2">
      <c r="A1334" s="3">
        <v>1332</v>
      </c>
      <c r="B1334" s="5">
        <v>44068</v>
      </c>
      <c r="C1334" s="3">
        <v>10219.846736392799</v>
      </c>
      <c r="D1334" s="4">
        <v>5465.8146180240401</v>
      </c>
      <c r="E1334" s="4">
        <v>16495.022000323101</v>
      </c>
      <c r="F1334" s="3">
        <v>10219.846736392799</v>
      </c>
      <c r="G1334" s="3">
        <v>10219.846736392799</v>
      </c>
      <c r="H1334" s="3">
        <v>862.48420487712804</v>
      </c>
      <c r="I1334" s="3">
        <v>862.48420487712804</v>
      </c>
      <c r="J1334" s="3">
        <v>862.48420487712804</v>
      </c>
      <c r="K1334" s="3">
        <v>2.0541486792818899</v>
      </c>
      <c r="L1334" s="3">
        <v>2.0541486792818899</v>
      </c>
      <c r="M1334" s="3">
        <v>2.0541486792818899</v>
      </c>
      <c r="N1334" s="3">
        <v>860.43005619784606</v>
      </c>
      <c r="O1334" s="3">
        <v>860.43005619784606</v>
      </c>
      <c r="P1334" s="3">
        <v>860.43005619784606</v>
      </c>
      <c r="Q1334" s="3">
        <v>0</v>
      </c>
      <c r="R1334" s="3">
        <v>0</v>
      </c>
      <c r="S1334" s="3">
        <v>0</v>
      </c>
      <c r="T1334" s="4">
        <v>11082.3309412699</v>
      </c>
    </row>
    <row r="1335" spans="1:20" x14ac:dyDescent="0.2">
      <c r="A1335" s="3">
        <v>1333</v>
      </c>
      <c r="B1335" s="5">
        <v>44069</v>
      </c>
      <c r="C1335" s="3">
        <v>10252.1519351031</v>
      </c>
      <c r="D1335" s="4">
        <v>5781.3922798470003</v>
      </c>
      <c r="E1335" s="4">
        <v>16143.495239781199</v>
      </c>
      <c r="F1335" s="3">
        <v>10252.1519351031</v>
      </c>
      <c r="G1335" s="3">
        <v>10252.1519351031</v>
      </c>
      <c r="H1335" s="3">
        <v>890.49604670836197</v>
      </c>
      <c r="I1335" s="3">
        <v>890.49604670836197</v>
      </c>
      <c r="J1335" s="3">
        <v>890.49604670836197</v>
      </c>
      <c r="K1335" s="3">
        <v>27.238612978796802</v>
      </c>
      <c r="L1335" s="3">
        <v>27.238612978796802</v>
      </c>
      <c r="M1335" s="3">
        <v>27.238612978796802</v>
      </c>
      <c r="N1335" s="3">
        <v>863.25743372956595</v>
      </c>
      <c r="O1335" s="3">
        <v>863.25743372956595</v>
      </c>
      <c r="P1335" s="3">
        <v>863.25743372956595</v>
      </c>
      <c r="Q1335" s="3">
        <v>0</v>
      </c>
      <c r="R1335" s="3">
        <v>0</v>
      </c>
      <c r="S1335" s="3">
        <v>0</v>
      </c>
      <c r="T1335" s="4">
        <v>11142.6479818115</v>
      </c>
    </row>
    <row r="1336" spans="1:20" x14ac:dyDescent="0.2">
      <c r="A1336" s="3">
        <v>1334</v>
      </c>
      <c r="B1336" s="5">
        <v>44070</v>
      </c>
      <c r="C1336" s="3">
        <v>10284.457133813499</v>
      </c>
      <c r="D1336" s="4">
        <v>5739.5772434990404</v>
      </c>
      <c r="E1336" s="4">
        <v>16600.612669261001</v>
      </c>
      <c r="F1336" s="3">
        <v>10284.457133813499</v>
      </c>
      <c r="G1336" s="3">
        <v>10284.457133813499</v>
      </c>
      <c r="H1336" s="3">
        <v>818.06085467639298</v>
      </c>
      <c r="I1336" s="3">
        <v>818.06085467639298</v>
      </c>
      <c r="J1336" s="3">
        <v>818.06085467639298</v>
      </c>
      <c r="K1336" s="3">
        <v>-41.688686911463797</v>
      </c>
      <c r="L1336" s="3">
        <v>-41.688686911463797</v>
      </c>
      <c r="M1336" s="3">
        <v>-41.688686911463797</v>
      </c>
      <c r="N1336" s="3">
        <v>859.74954158785704</v>
      </c>
      <c r="O1336" s="3">
        <v>859.74954158785704</v>
      </c>
      <c r="P1336" s="3">
        <v>859.74954158785704</v>
      </c>
      <c r="Q1336" s="3">
        <v>0</v>
      </c>
      <c r="R1336" s="3">
        <v>0</v>
      </c>
      <c r="S1336" s="3">
        <v>0</v>
      </c>
      <c r="T1336" s="4">
        <v>11102.517988489901</v>
      </c>
    </row>
    <row r="1337" spans="1:20" x14ac:dyDescent="0.2">
      <c r="A1337" s="3">
        <v>1335</v>
      </c>
      <c r="B1337" s="5">
        <v>44071</v>
      </c>
      <c r="C1337" s="3">
        <v>10316.7623325238</v>
      </c>
      <c r="D1337" s="4">
        <v>5845.3456233377701</v>
      </c>
      <c r="E1337" s="4">
        <v>16457.965771823299</v>
      </c>
      <c r="F1337" s="3">
        <v>10316.7623325238</v>
      </c>
      <c r="G1337" s="3">
        <v>10316.7623325238</v>
      </c>
      <c r="H1337" s="3">
        <v>840.14123893620194</v>
      </c>
      <c r="I1337" s="3">
        <v>840.14123893620194</v>
      </c>
      <c r="J1337" s="3">
        <v>840.14123893620194</v>
      </c>
      <c r="K1337" s="3">
        <v>-9.42124088169993</v>
      </c>
      <c r="L1337" s="3">
        <v>-9.42124088169993</v>
      </c>
      <c r="M1337" s="3">
        <v>-9.42124088169993</v>
      </c>
      <c r="N1337" s="3">
        <v>849.56247981790204</v>
      </c>
      <c r="O1337" s="3">
        <v>849.56247981790204</v>
      </c>
      <c r="P1337" s="3">
        <v>849.56247981790204</v>
      </c>
      <c r="Q1337" s="3">
        <v>0</v>
      </c>
      <c r="R1337" s="3">
        <v>0</v>
      </c>
      <c r="S1337" s="3">
        <v>0</v>
      </c>
      <c r="T1337" s="4">
        <v>11156.90357146</v>
      </c>
    </row>
    <row r="1338" spans="1:20" x14ac:dyDescent="0.2">
      <c r="A1338" s="3">
        <v>1336</v>
      </c>
      <c r="B1338" s="5">
        <v>44072</v>
      </c>
      <c r="C1338" s="3">
        <v>10349.067531234101</v>
      </c>
      <c r="D1338" s="4">
        <v>5644.5666396461102</v>
      </c>
      <c r="E1338" s="4">
        <v>16780.086087474901</v>
      </c>
      <c r="F1338" s="3">
        <v>10349.067531234101</v>
      </c>
      <c r="G1338" s="3">
        <v>10349.067531234101</v>
      </c>
      <c r="H1338" s="3">
        <v>846.36393277614695</v>
      </c>
      <c r="I1338" s="3">
        <v>846.36393277614695</v>
      </c>
      <c r="J1338" s="3">
        <v>846.36393277614695</v>
      </c>
      <c r="K1338" s="3">
        <v>14.0073168117524</v>
      </c>
      <c r="L1338" s="3">
        <v>14.0073168117524</v>
      </c>
      <c r="M1338" s="3">
        <v>14.0073168117524</v>
      </c>
      <c r="N1338" s="3">
        <v>832.356615964394</v>
      </c>
      <c r="O1338" s="3">
        <v>832.356615964394</v>
      </c>
      <c r="P1338" s="3">
        <v>832.356615964394</v>
      </c>
      <c r="Q1338" s="3">
        <v>0</v>
      </c>
      <c r="R1338" s="3">
        <v>0</v>
      </c>
      <c r="S1338" s="3">
        <v>0</v>
      </c>
      <c r="T1338" s="4">
        <v>11195.4314640102</v>
      </c>
    </row>
    <row r="1339" spans="1:20" x14ac:dyDescent="0.2">
      <c r="A1339" s="3">
        <v>1337</v>
      </c>
      <c r="B1339" s="5">
        <v>44073</v>
      </c>
      <c r="C1339" s="3">
        <v>10381.3727299444</v>
      </c>
      <c r="D1339" s="4">
        <v>5777.6675215347104</v>
      </c>
      <c r="E1339" s="4">
        <v>16830.2595552559</v>
      </c>
      <c r="F1339" s="3">
        <v>10381.3727299444</v>
      </c>
      <c r="G1339" s="3">
        <v>10381.3727299444</v>
      </c>
      <c r="H1339" s="3">
        <v>797.15696943127398</v>
      </c>
      <c r="I1339" s="3">
        <v>797.15696943127398</v>
      </c>
      <c r="J1339" s="3">
        <v>797.15696943127398</v>
      </c>
      <c r="K1339" s="3">
        <v>-10.658086249665701</v>
      </c>
      <c r="L1339" s="3">
        <v>-10.658086249665701</v>
      </c>
      <c r="M1339" s="3">
        <v>-10.658086249665701</v>
      </c>
      <c r="N1339" s="3">
        <v>807.81505568093905</v>
      </c>
      <c r="O1339" s="3">
        <v>807.81505568093905</v>
      </c>
      <c r="P1339" s="3">
        <v>807.81505568093905</v>
      </c>
      <c r="Q1339" s="3">
        <v>0</v>
      </c>
      <c r="R1339" s="3">
        <v>0</v>
      </c>
      <c r="S1339" s="3">
        <v>0</v>
      </c>
      <c r="T1339" s="4">
        <v>11178.5296993757</v>
      </c>
    </row>
    <row r="1340" spans="1:20" x14ac:dyDescent="0.2">
      <c r="A1340" s="3">
        <v>1338</v>
      </c>
      <c r="B1340" s="5">
        <v>44074</v>
      </c>
      <c r="C1340" s="3">
        <v>10413.677928654701</v>
      </c>
      <c r="D1340" s="4">
        <v>5491.6384048985801</v>
      </c>
      <c r="E1340" s="4">
        <v>16822.147659609898</v>
      </c>
      <c r="F1340" s="3">
        <v>10413.677928654701</v>
      </c>
      <c r="G1340" s="3">
        <v>10413.677928654701</v>
      </c>
      <c r="H1340" s="3">
        <v>794.13098476038101</v>
      </c>
      <c r="I1340" s="3">
        <v>794.13098476038101</v>
      </c>
      <c r="J1340" s="3">
        <v>794.13098476038101</v>
      </c>
      <c r="K1340" s="3">
        <v>18.4679355727462</v>
      </c>
      <c r="L1340" s="3">
        <v>18.4679355727462</v>
      </c>
      <c r="M1340" s="3">
        <v>18.4679355727462</v>
      </c>
      <c r="N1340" s="3">
        <v>775.66304918763501</v>
      </c>
      <c r="O1340" s="3">
        <v>775.66304918763501</v>
      </c>
      <c r="P1340" s="3">
        <v>775.66304918763501</v>
      </c>
      <c r="Q1340" s="3">
        <v>0</v>
      </c>
      <c r="R1340" s="3">
        <v>0</v>
      </c>
      <c r="S1340" s="3">
        <v>0</v>
      </c>
      <c r="T1340" s="4">
        <v>11207.8089134151</v>
      </c>
    </row>
    <row r="1341" spans="1:20" x14ac:dyDescent="0.2">
      <c r="A1341" s="3">
        <v>1339</v>
      </c>
      <c r="B1341" s="5">
        <v>44075</v>
      </c>
      <c r="C1341" s="3">
        <v>10445.9831273651</v>
      </c>
      <c r="D1341" s="4">
        <v>5531.15622189029</v>
      </c>
      <c r="E1341" s="4">
        <v>16687.712988049301</v>
      </c>
      <c r="F1341" s="3">
        <v>10445.9831273651</v>
      </c>
      <c r="G1341" s="3">
        <v>10445.9831273651</v>
      </c>
      <c r="H1341" s="3">
        <v>737.74190485249198</v>
      </c>
      <c r="I1341" s="3">
        <v>737.74190485249198</v>
      </c>
      <c r="J1341" s="3">
        <v>737.74190485249198</v>
      </c>
      <c r="K1341" s="3">
        <v>2.0541486792774402</v>
      </c>
      <c r="L1341" s="3">
        <v>2.0541486792774402</v>
      </c>
      <c r="M1341" s="3">
        <v>2.0541486792774402</v>
      </c>
      <c r="N1341" s="3">
        <v>735.68775617321501</v>
      </c>
      <c r="O1341" s="3">
        <v>735.68775617321501</v>
      </c>
      <c r="P1341" s="3">
        <v>735.68775617321501</v>
      </c>
      <c r="Q1341" s="3">
        <v>0</v>
      </c>
      <c r="R1341" s="3">
        <v>0</v>
      </c>
      <c r="S1341" s="3">
        <v>0</v>
      </c>
      <c r="T1341" s="4">
        <v>11183.725032217601</v>
      </c>
    </row>
    <row r="1342" spans="1:20" x14ac:dyDescent="0.2">
      <c r="A1342" s="3">
        <v>1340</v>
      </c>
      <c r="B1342" s="5">
        <v>44076</v>
      </c>
      <c r="C1342" s="3">
        <v>10478.288326075401</v>
      </c>
      <c r="D1342" s="4">
        <v>5228.9064790421598</v>
      </c>
      <c r="E1342" s="4">
        <v>16648.552007924402</v>
      </c>
      <c r="F1342" s="3">
        <v>10478.288326075401</v>
      </c>
      <c r="G1342" s="3">
        <v>10478.288326075401</v>
      </c>
      <c r="H1342" s="3">
        <v>714.99637752556202</v>
      </c>
      <c r="I1342" s="3">
        <v>714.99637752556202</v>
      </c>
      <c r="J1342" s="3">
        <v>714.99637752556202</v>
      </c>
      <c r="K1342" s="3">
        <v>27.238612978811499</v>
      </c>
      <c r="L1342" s="3">
        <v>27.238612978811499</v>
      </c>
      <c r="M1342" s="3">
        <v>27.238612978811499</v>
      </c>
      <c r="N1342" s="3">
        <v>687.75776454674997</v>
      </c>
      <c r="O1342" s="3">
        <v>687.75776454674997</v>
      </c>
      <c r="P1342" s="3">
        <v>687.75776454674997</v>
      </c>
      <c r="Q1342" s="3">
        <v>0</v>
      </c>
      <c r="R1342" s="3">
        <v>0</v>
      </c>
      <c r="S1342" s="3">
        <v>0</v>
      </c>
      <c r="T1342" s="4">
        <v>11193.284703600901</v>
      </c>
    </row>
    <row r="1343" spans="1:20" x14ac:dyDescent="0.2">
      <c r="A1343" s="3">
        <v>1341</v>
      </c>
      <c r="B1343" s="5">
        <v>44077</v>
      </c>
      <c r="C1343" s="3">
        <v>10510.5935247857</v>
      </c>
      <c r="D1343" s="4">
        <v>5427.3173631767104</v>
      </c>
      <c r="E1343" s="4">
        <v>16416.221362619199</v>
      </c>
      <c r="F1343" s="3">
        <v>10510.5935247857</v>
      </c>
      <c r="G1343" s="3">
        <v>10510.5935247857</v>
      </c>
      <c r="H1343" s="3">
        <v>590.15306051646701</v>
      </c>
      <c r="I1343" s="3">
        <v>590.15306051646701</v>
      </c>
      <c r="J1343" s="3">
        <v>590.15306051646701</v>
      </c>
      <c r="K1343" s="3">
        <v>-41.688686911339303</v>
      </c>
      <c r="L1343" s="3">
        <v>-41.688686911339303</v>
      </c>
      <c r="M1343" s="3">
        <v>-41.688686911339303</v>
      </c>
      <c r="N1343" s="3">
        <v>631.84174742780704</v>
      </c>
      <c r="O1343" s="3">
        <v>631.84174742780704</v>
      </c>
      <c r="P1343" s="3">
        <v>631.84174742780704</v>
      </c>
      <c r="Q1343" s="3">
        <v>0</v>
      </c>
      <c r="R1343" s="3">
        <v>0</v>
      </c>
      <c r="S1343" s="3">
        <v>0</v>
      </c>
      <c r="T1343" s="4">
        <v>11100.7465853022</v>
      </c>
    </row>
    <row r="1344" spans="1:20" x14ac:dyDescent="0.2">
      <c r="A1344" s="3">
        <v>1342</v>
      </c>
      <c r="B1344" s="5">
        <v>44078</v>
      </c>
      <c r="C1344" s="3">
        <v>10542.898723496</v>
      </c>
      <c r="D1344" s="4">
        <v>5475.0848049504102</v>
      </c>
      <c r="E1344" s="4">
        <v>16833.173753206898</v>
      </c>
      <c r="F1344" s="3">
        <v>10542.898723496</v>
      </c>
      <c r="G1344" s="3">
        <v>10542.898723496</v>
      </c>
      <c r="H1344" s="3">
        <v>558.60440766955901</v>
      </c>
      <c r="I1344" s="3">
        <v>558.60440766955901</v>
      </c>
      <c r="J1344" s="3">
        <v>558.60440766955901</v>
      </c>
      <c r="K1344" s="3">
        <v>-9.4212408815634205</v>
      </c>
      <c r="L1344" s="3">
        <v>-9.4212408815634205</v>
      </c>
      <c r="M1344" s="3">
        <v>-9.4212408815634205</v>
      </c>
      <c r="N1344" s="3">
        <v>568.025648551122</v>
      </c>
      <c r="O1344" s="3">
        <v>568.025648551122</v>
      </c>
      <c r="P1344" s="3">
        <v>568.025648551122</v>
      </c>
      <c r="Q1344" s="3">
        <v>0</v>
      </c>
      <c r="R1344" s="3">
        <v>0</v>
      </c>
      <c r="S1344" s="3">
        <v>0</v>
      </c>
      <c r="T1344" s="4">
        <v>11101.5031311656</v>
      </c>
    </row>
    <row r="1345" spans="1:20" x14ac:dyDescent="0.2">
      <c r="A1345" s="3">
        <v>1343</v>
      </c>
      <c r="B1345" s="5">
        <v>44079</v>
      </c>
      <c r="C1345" s="3">
        <v>10575.2039222064</v>
      </c>
      <c r="D1345" s="4">
        <v>5571.5388907075603</v>
      </c>
      <c r="E1345" s="4">
        <v>16555.4910553673</v>
      </c>
      <c r="F1345" s="3">
        <v>10575.2039222064</v>
      </c>
      <c r="G1345" s="3">
        <v>10575.2039222064</v>
      </c>
      <c r="H1345" s="3">
        <v>510.53512581378402</v>
      </c>
      <c r="I1345" s="3">
        <v>510.53512581378402</v>
      </c>
      <c r="J1345" s="3">
        <v>510.53512581378402</v>
      </c>
      <c r="K1345" s="3">
        <v>14.007316811792499</v>
      </c>
      <c r="L1345" s="3">
        <v>14.007316811792499</v>
      </c>
      <c r="M1345" s="3">
        <v>14.007316811792499</v>
      </c>
      <c r="N1345" s="3">
        <v>496.52780900199201</v>
      </c>
      <c r="O1345" s="3">
        <v>496.52780900199201</v>
      </c>
      <c r="P1345" s="3">
        <v>496.52780900199201</v>
      </c>
      <c r="Q1345" s="3">
        <v>0</v>
      </c>
      <c r="R1345" s="3">
        <v>0</v>
      </c>
      <c r="S1345" s="3">
        <v>0</v>
      </c>
      <c r="T1345" s="4">
        <v>11085.739048020099</v>
      </c>
    </row>
    <row r="1346" spans="1:20" x14ac:dyDescent="0.2">
      <c r="A1346" s="3">
        <v>1344</v>
      </c>
      <c r="B1346" s="5">
        <v>44080</v>
      </c>
      <c r="C1346" s="3">
        <v>10607.5091209167</v>
      </c>
      <c r="D1346" s="4">
        <v>5707.9197777101599</v>
      </c>
      <c r="E1346" s="4">
        <v>16663.773520374802</v>
      </c>
      <c r="F1346" s="3">
        <v>10607.5091209167</v>
      </c>
      <c r="G1346" s="3">
        <v>10607.5091209167</v>
      </c>
      <c r="H1346" s="3">
        <v>407.05340130456898</v>
      </c>
      <c r="I1346" s="3">
        <v>407.05340130456898</v>
      </c>
      <c r="J1346" s="3">
        <v>407.05340130456898</v>
      </c>
      <c r="K1346" s="3">
        <v>-10.658086249706299</v>
      </c>
      <c r="L1346" s="3">
        <v>-10.658086249706299</v>
      </c>
      <c r="M1346" s="3">
        <v>-10.658086249706299</v>
      </c>
      <c r="N1346" s="3">
        <v>417.711487554276</v>
      </c>
      <c r="O1346" s="3">
        <v>417.711487554276</v>
      </c>
      <c r="P1346" s="3">
        <v>417.711487554276</v>
      </c>
      <c r="Q1346" s="3">
        <v>0</v>
      </c>
      <c r="R1346" s="3">
        <v>0</v>
      </c>
      <c r="S1346" s="3">
        <v>0</v>
      </c>
      <c r="T1346" s="4">
        <v>11014.5625222212</v>
      </c>
    </row>
    <row r="1347" spans="1:20" x14ac:dyDescent="0.2">
      <c r="A1347" s="3">
        <v>1345</v>
      </c>
      <c r="B1347" s="5">
        <v>44081</v>
      </c>
      <c r="C1347" s="3">
        <v>10639.814319626999</v>
      </c>
      <c r="D1347" s="4">
        <v>5066.0909236692896</v>
      </c>
      <c r="E1347" s="4">
        <v>16336.9574612412</v>
      </c>
      <c r="F1347" s="3">
        <v>10639.814319626999</v>
      </c>
      <c r="G1347" s="3">
        <v>10639.814319626999</v>
      </c>
      <c r="H1347" s="3">
        <v>350.56221775396602</v>
      </c>
      <c r="I1347" s="3">
        <v>350.56221775396602</v>
      </c>
      <c r="J1347" s="3">
        <v>350.56221775396602</v>
      </c>
      <c r="K1347" s="3">
        <v>18.467935572701698</v>
      </c>
      <c r="L1347" s="3">
        <v>18.467935572701698</v>
      </c>
      <c r="M1347" s="3">
        <v>18.467935572701698</v>
      </c>
      <c r="N1347" s="3">
        <v>332.09428218126402</v>
      </c>
      <c r="O1347" s="3">
        <v>332.09428218126402</v>
      </c>
      <c r="P1347" s="3">
        <v>332.09428218126402</v>
      </c>
      <c r="Q1347" s="3">
        <v>0</v>
      </c>
      <c r="R1347" s="3">
        <v>0</v>
      </c>
      <c r="S1347" s="3">
        <v>0</v>
      </c>
      <c r="T1347" s="4">
        <v>10990.376537381</v>
      </c>
    </row>
    <row r="1348" spans="1:20" x14ac:dyDescent="0.2">
      <c r="A1348" s="3">
        <v>1346</v>
      </c>
      <c r="B1348" s="5">
        <v>44082</v>
      </c>
      <c r="C1348" s="3">
        <v>10672.1195183373</v>
      </c>
      <c r="D1348" s="4">
        <v>5713.7944003944203</v>
      </c>
      <c r="E1348" s="4">
        <v>16166.343406963601</v>
      </c>
      <c r="F1348" s="3">
        <v>10672.1195183373</v>
      </c>
      <c r="G1348" s="3">
        <v>10672.1195183373</v>
      </c>
      <c r="H1348" s="3">
        <v>242.40817894166699</v>
      </c>
      <c r="I1348" s="3">
        <v>242.40817894166699</v>
      </c>
      <c r="J1348" s="3">
        <v>242.40817894166699</v>
      </c>
      <c r="K1348" s="3">
        <v>2.0541486792947299</v>
      </c>
      <c r="L1348" s="3">
        <v>2.0541486792947299</v>
      </c>
      <c r="M1348" s="3">
        <v>2.0541486792947299</v>
      </c>
      <c r="N1348" s="3">
        <v>240.35403026237199</v>
      </c>
      <c r="O1348" s="3">
        <v>240.35403026237199</v>
      </c>
      <c r="P1348" s="3">
        <v>240.35403026237199</v>
      </c>
      <c r="Q1348" s="3">
        <v>0</v>
      </c>
      <c r="R1348" s="3">
        <v>0</v>
      </c>
      <c r="S1348" s="3">
        <v>0</v>
      </c>
      <c r="T1348" s="4">
        <v>10914.527697279</v>
      </c>
    </row>
    <row r="1349" spans="1:20" x14ac:dyDescent="0.2">
      <c r="A1349" s="3">
        <v>1347</v>
      </c>
      <c r="B1349" s="5">
        <v>44083</v>
      </c>
      <c r="C1349" s="3">
        <v>10704.424717047599</v>
      </c>
      <c r="D1349" s="4">
        <v>5156.8001188338103</v>
      </c>
      <c r="E1349" s="4">
        <v>16332.102298793299</v>
      </c>
      <c r="F1349" s="3">
        <v>10704.424717047599</v>
      </c>
      <c r="G1349" s="3">
        <v>10704.424717047599</v>
      </c>
      <c r="H1349" s="3">
        <v>170.569461091081</v>
      </c>
      <c r="I1349" s="3">
        <v>170.569461091081</v>
      </c>
      <c r="J1349" s="3">
        <v>170.569461091081</v>
      </c>
      <c r="K1349" s="3">
        <v>27.2386129789267</v>
      </c>
      <c r="L1349" s="3">
        <v>27.2386129789267</v>
      </c>
      <c r="M1349" s="3">
        <v>27.2386129789267</v>
      </c>
      <c r="N1349" s="3">
        <v>143.330848112154</v>
      </c>
      <c r="O1349" s="3">
        <v>143.330848112154</v>
      </c>
      <c r="P1349" s="3">
        <v>143.330848112154</v>
      </c>
      <c r="Q1349" s="3">
        <v>0</v>
      </c>
      <c r="R1349" s="3">
        <v>0</v>
      </c>
      <c r="S1349" s="3">
        <v>0</v>
      </c>
      <c r="T1349" s="4">
        <v>10874.994178138701</v>
      </c>
    </row>
    <row r="1350" spans="1:20" x14ac:dyDescent="0.2">
      <c r="A1350" s="3">
        <v>1348</v>
      </c>
      <c r="B1350" s="5">
        <v>44084</v>
      </c>
      <c r="C1350" s="3">
        <v>10736.729915758</v>
      </c>
      <c r="D1350" s="4">
        <v>5081.2322689134098</v>
      </c>
      <c r="E1350" s="4">
        <v>17064.9158260431</v>
      </c>
      <c r="F1350" s="3">
        <v>10736.729915758</v>
      </c>
      <c r="G1350" s="3">
        <v>10736.729915758</v>
      </c>
      <c r="H1350" s="3">
        <v>0.33637776916369999</v>
      </c>
      <c r="I1350" s="3">
        <v>0.33637776916369999</v>
      </c>
      <c r="J1350" s="3">
        <v>0.33637776916369999</v>
      </c>
      <c r="K1350" s="3">
        <v>-41.688686911369402</v>
      </c>
      <c r="L1350" s="3">
        <v>-41.688686911369402</v>
      </c>
      <c r="M1350" s="3">
        <v>-41.688686911369402</v>
      </c>
      <c r="N1350" s="3">
        <v>42.025064680533099</v>
      </c>
      <c r="O1350" s="3">
        <v>42.025064680533099</v>
      </c>
      <c r="P1350" s="3">
        <v>42.025064680533099</v>
      </c>
      <c r="Q1350" s="3">
        <v>0</v>
      </c>
      <c r="R1350" s="3">
        <v>0</v>
      </c>
      <c r="S1350" s="3">
        <v>0</v>
      </c>
      <c r="T1350" s="4">
        <v>10737.066293527099</v>
      </c>
    </row>
    <row r="1351" spans="1:20" x14ac:dyDescent="0.2">
      <c r="A1351" s="3">
        <v>1349</v>
      </c>
      <c r="B1351" s="5">
        <v>44085</v>
      </c>
      <c r="C1351" s="3">
        <v>10769.035114468301</v>
      </c>
      <c r="D1351" s="4">
        <v>4468.8854701357204</v>
      </c>
      <c r="E1351" s="4">
        <v>16428.489947451799</v>
      </c>
      <c r="F1351" s="3">
        <v>10769.035114468301</v>
      </c>
      <c r="G1351" s="3">
        <v>10769.035114468301</v>
      </c>
      <c r="H1351" s="3">
        <v>-71.830333572986007</v>
      </c>
      <c r="I1351" s="3">
        <v>-71.830333572986007</v>
      </c>
      <c r="J1351" s="3">
        <v>-71.830333572986007</v>
      </c>
      <c r="K1351" s="3">
        <v>-9.4212408815720003</v>
      </c>
      <c r="L1351" s="3">
        <v>-9.4212408815720003</v>
      </c>
      <c r="M1351" s="3">
        <v>-9.4212408815720003</v>
      </c>
      <c r="N1351" s="3">
        <v>-62.409092691414003</v>
      </c>
      <c r="O1351" s="3">
        <v>-62.409092691414003</v>
      </c>
      <c r="P1351" s="3">
        <v>-62.409092691414003</v>
      </c>
      <c r="Q1351" s="3">
        <v>0</v>
      </c>
      <c r="R1351" s="3">
        <v>0</v>
      </c>
      <c r="S1351" s="3">
        <v>0</v>
      </c>
      <c r="T1351" s="4">
        <v>10697.204780895299</v>
      </c>
    </row>
    <row r="1352" spans="1:20" x14ac:dyDescent="0.2">
      <c r="A1352" s="3">
        <v>1350</v>
      </c>
      <c r="B1352" s="5">
        <v>44086</v>
      </c>
      <c r="C1352" s="3">
        <v>10801.3403131786</v>
      </c>
      <c r="D1352" s="4">
        <v>5302.7086811830604</v>
      </c>
      <c r="E1352" s="4">
        <v>16378.231990644201</v>
      </c>
      <c r="F1352" s="3">
        <v>10801.3403131786</v>
      </c>
      <c r="G1352" s="3">
        <v>10801.3403131786</v>
      </c>
      <c r="H1352" s="3">
        <v>-154.66677645336799</v>
      </c>
      <c r="I1352" s="3">
        <v>-154.66677645336799</v>
      </c>
      <c r="J1352" s="3">
        <v>-154.66677645336799</v>
      </c>
      <c r="K1352" s="3">
        <v>14.007316811832601</v>
      </c>
      <c r="L1352" s="3">
        <v>14.007316811832601</v>
      </c>
      <c r="M1352" s="3">
        <v>14.007316811832601</v>
      </c>
      <c r="N1352" s="3">
        <v>-168.67409326520001</v>
      </c>
      <c r="O1352" s="3">
        <v>-168.67409326520001</v>
      </c>
      <c r="P1352" s="3">
        <v>-168.67409326520001</v>
      </c>
      <c r="Q1352" s="3">
        <v>0</v>
      </c>
      <c r="R1352" s="3">
        <v>0</v>
      </c>
      <c r="S1352" s="3">
        <v>0</v>
      </c>
      <c r="T1352" s="4">
        <v>10646.6735367252</v>
      </c>
    </row>
    <row r="1353" spans="1:20" x14ac:dyDescent="0.2">
      <c r="A1353" s="3">
        <v>1351</v>
      </c>
      <c r="B1353" s="5">
        <v>44087</v>
      </c>
      <c r="C1353" s="3">
        <v>10833.645511888901</v>
      </c>
      <c r="D1353" s="4">
        <v>5297.1583902640396</v>
      </c>
      <c r="E1353" s="4">
        <v>16502.4241468527</v>
      </c>
      <c r="F1353" s="3">
        <v>10833.645511888901</v>
      </c>
      <c r="G1353" s="3">
        <v>10833.645511888901</v>
      </c>
      <c r="H1353" s="3">
        <v>-286.00198497306502</v>
      </c>
      <c r="I1353" s="3">
        <v>-286.00198497306502</v>
      </c>
      <c r="J1353" s="3">
        <v>-286.00198497306502</v>
      </c>
      <c r="K1353" s="3">
        <v>-10.658086249621901</v>
      </c>
      <c r="L1353" s="3">
        <v>-10.658086249621901</v>
      </c>
      <c r="M1353" s="3">
        <v>-10.658086249621901</v>
      </c>
      <c r="N1353" s="3">
        <v>-275.34389872344298</v>
      </c>
      <c r="O1353" s="3">
        <v>-275.34389872344298</v>
      </c>
      <c r="P1353" s="3">
        <v>-275.34389872344298</v>
      </c>
      <c r="Q1353" s="3">
        <v>0</v>
      </c>
      <c r="R1353" s="3">
        <v>0</v>
      </c>
      <c r="S1353" s="3">
        <v>0</v>
      </c>
      <c r="T1353" s="4">
        <v>10547.643526915899</v>
      </c>
    </row>
    <row r="1354" spans="1:20" x14ac:dyDescent="0.2">
      <c r="A1354" s="3">
        <v>1352</v>
      </c>
      <c r="B1354" s="5">
        <v>44088</v>
      </c>
      <c r="C1354" s="3">
        <v>10865.9507105992</v>
      </c>
      <c r="D1354" s="4">
        <v>4701.9204069979596</v>
      </c>
      <c r="E1354" s="4">
        <v>15881.942506912101</v>
      </c>
      <c r="F1354" s="3">
        <v>10865.9507105992</v>
      </c>
      <c r="G1354" s="3">
        <v>10865.9507105992</v>
      </c>
      <c r="H1354" s="3">
        <v>-362.41483100788003</v>
      </c>
      <c r="I1354" s="3">
        <v>-362.41483100788003</v>
      </c>
      <c r="J1354" s="3">
        <v>-362.41483100788003</v>
      </c>
      <c r="K1354" s="3">
        <v>18.4679355727325</v>
      </c>
      <c r="L1354" s="3">
        <v>18.4679355727325</v>
      </c>
      <c r="M1354" s="3">
        <v>18.4679355727325</v>
      </c>
      <c r="N1354" s="3">
        <v>-380.88276658061301</v>
      </c>
      <c r="O1354" s="3">
        <v>-380.88276658061301</v>
      </c>
      <c r="P1354" s="3">
        <v>-380.88276658061301</v>
      </c>
      <c r="Q1354" s="3">
        <v>0</v>
      </c>
      <c r="R1354" s="3">
        <v>0</v>
      </c>
      <c r="S1354" s="3">
        <v>0</v>
      </c>
      <c r="T1354" s="4">
        <v>10503.5358795914</v>
      </c>
    </row>
    <row r="1355" spans="1:20" x14ac:dyDescent="0.2">
      <c r="A1355" s="3">
        <v>1353</v>
      </c>
      <c r="B1355" s="5">
        <v>44089</v>
      </c>
      <c r="C1355" s="3">
        <v>10898.255909309601</v>
      </c>
      <c r="D1355" s="4">
        <v>4864.8975849082499</v>
      </c>
      <c r="E1355" s="4">
        <v>15950.9892852431</v>
      </c>
      <c r="F1355" s="3">
        <v>10898.255909309601</v>
      </c>
      <c r="G1355" s="3">
        <v>10898.255909309601</v>
      </c>
      <c r="H1355" s="3">
        <v>-481.61360848794902</v>
      </c>
      <c r="I1355" s="3">
        <v>-481.61360848794902</v>
      </c>
      <c r="J1355" s="3">
        <v>-481.61360848794902</v>
      </c>
      <c r="K1355" s="3">
        <v>2.0541486793120001</v>
      </c>
      <c r="L1355" s="3">
        <v>2.0541486793120001</v>
      </c>
      <c r="M1355" s="3">
        <v>2.0541486793120001</v>
      </c>
      <c r="N1355" s="3">
        <v>-483.66775716726102</v>
      </c>
      <c r="O1355" s="3">
        <v>-483.66775716726102</v>
      </c>
      <c r="P1355" s="3">
        <v>-483.66775716726102</v>
      </c>
      <c r="Q1355" s="3">
        <v>0</v>
      </c>
      <c r="R1355" s="3">
        <v>0</v>
      </c>
      <c r="S1355" s="3">
        <v>0</v>
      </c>
      <c r="T1355" s="4">
        <v>10416.642300821601</v>
      </c>
    </row>
    <row r="1356" spans="1:20" x14ac:dyDescent="0.2">
      <c r="A1356" s="3">
        <v>1354</v>
      </c>
      <c r="B1356" s="5">
        <v>44090</v>
      </c>
      <c r="C1356" s="3">
        <v>10930.5611080199</v>
      </c>
      <c r="D1356" s="4">
        <v>4678.1213574929898</v>
      </c>
      <c r="E1356" s="4">
        <v>16140.401934162601</v>
      </c>
      <c r="F1356" s="3">
        <v>10930.5611080199</v>
      </c>
      <c r="G1356" s="3">
        <v>10930.5611080199</v>
      </c>
      <c r="H1356" s="3">
        <v>-554.775921777701</v>
      </c>
      <c r="I1356" s="3">
        <v>-554.775921777701</v>
      </c>
      <c r="J1356" s="3">
        <v>-554.775921777701</v>
      </c>
      <c r="K1356" s="3">
        <v>27.238612978885602</v>
      </c>
      <c r="L1356" s="3">
        <v>27.238612978885602</v>
      </c>
      <c r="M1356" s="3">
        <v>27.238612978885602</v>
      </c>
      <c r="N1356" s="3">
        <v>-582.01453475658604</v>
      </c>
      <c r="O1356" s="3">
        <v>-582.01453475658604</v>
      </c>
      <c r="P1356" s="3">
        <v>-582.01453475658604</v>
      </c>
      <c r="Q1356" s="3">
        <v>0</v>
      </c>
      <c r="R1356" s="3">
        <v>0</v>
      </c>
      <c r="S1356" s="3">
        <v>0</v>
      </c>
      <c r="T1356" s="4">
        <v>10375.785186242199</v>
      </c>
    </row>
    <row r="1357" spans="1:20" x14ac:dyDescent="0.2">
      <c r="A1357" s="3">
        <v>1355</v>
      </c>
      <c r="B1357" s="5">
        <v>44091</v>
      </c>
      <c r="C1357" s="3">
        <v>10962.8663067302</v>
      </c>
      <c r="D1357" s="4">
        <v>4960.3217598693</v>
      </c>
      <c r="E1357" s="4">
        <v>15768.1538401589</v>
      </c>
      <c r="F1357" s="3">
        <v>10962.8663067302</v>
      </c>
      <c r="G1357" s="3">
        <v>10962.8663067302</v>
      </c>
      <c r="H1357" s="3">
        <v>-715.89464327648795</v>
      </c>
      <c r="I1357" s="3">
        <v>-715.89464327648795</v>
      </c>
      <c r="J1357" s="3">
        <v>-715.89464327648795</v>
      </c>
      <c r="K1357" s="3">
        <v>-41.688686911356399</v>
      </c>
      <c r="L1357" s="3">
        <v>-41.688686911356399</v>
      </c>
      <c r="M1357" s="3">
        <v>-41.688686911356399</v>
      </c>
      <c r="N1357" s="3">
        <v>-674.20595636513201</v>
      </c>
      <c r="O1357" s="3">
        <v>-674.20595636513201</v>
      </c>
      <c r="P1357" s="3">
        <v>-674.20595636513201</v>
      </c>
      <c r="Q1357" s="3">
        <v>0</v>
      </c>
      <c r="R1357" s="3">
        <v>0</v>
      </c>
      <c r="S1357" s="3">
        <v>0</v>
      </c>
      <c r="T1357" s="4">
        <v>10246.9716634537</v>
      </c>
    </row>
    <row r="1358" spans="1:20" x14ac:dyDescent="0.2">
      <c r="A1358" s="3">
        <v>1356</v>
      </c>
      <c r="B1358" s="5">
        <v>44092</v>
      </c>
      <c r="C1358" s="3">
        <v>10995.171505440499</v>
      </c>
      <c r="D1358" s="4">
        <v>4556.0065217095398</v>
      </c>
      <c r="E1358" s="4">
        <v>15567.847529454501</v>
      </c>
      <c r="F1358" s="3">
        <v>10995.171505440499</v>
      </c>
      <c r="G1358" s="3">
        <v>10995.171505440499</v>
      </c>
      <c r="H1358" s="3">
        <v>-767.94409657586004</v>
      </c>
      <c r="I1358" s="3">
        <v>-767.94409657586004</v>
      </c>
      <c r="J1358" s="3">
        <v>-767.94409657586004</v>
      </c>
      <c r="K1358" s="3">
        <v>-9.4212408815805802</v>
      </c>
      <c r="L1358" s="3">
        <v>-9.4212408815805802</v>
      </c>
      <c r="M1358" s="3">
        <v>-9.4212408815805802</v>
      </c>
      <c r="N1358" s="3">
        <v>-758.52285569427897</v>
      </c>
      <c r="O1358" s="3">
        <v>-758.52285569427897</v>
      </c>
      <c r="P1358" s="3">
        <v>-758.52285569427897</v>
      </c>
      <c r="Q1358" s="3">
        <v>0</v>
      </c>
      <c r="R1358" s="3">
        <v>0</v>
      </c>
      <c r="S1358" s="3">
        <v>0</v>
      </c>
      <c r="T1358" s="4">
        <v>10227.227408864699</v>
      </c>
    </row>
    <row r="1359" spans="1:20" x14ac:dyDescent="0.2">
      <c r="A1359" s="3">
        <v>1357</v>
      </c>
      <c r="B1359" s="5">
        <v>44093</v>
      </c>
      <c r="C1359" s="3">
        <v>11027.4767041508</v>
      </c>
      <c r="D1359" s="4">
        <v>4377.8985029142495</v>
      </c>
      <c r="E1359" s="4">
        <v>15687.610247979301</v>
      </c>
      <c r="F1359" s="3">
        <v>11027.4767041508</v>
      </c>
      <c r="G1359" s="3">
        <v>11027.4767041508</v>
      </c>
      <c r="H1359" s="3">
        <v>-819.26904033344397</v>
      </c>
      <c r="I1359" s="3">
        <v>-819.26904033344397</v>
      </c>
      <c r="J1359" s="3">
        <v>-819.26904033344397</v>
      </c>
      <c r="K1359" s="3">
        <v>14.007316811722699</v>
      </c>
      <c r="L1359" s="3">
        <v>14.007316811722699</v>
      </c>
      <c r="M1359" s="3">
        <v>14.007316811722699</v>
      </c>
      <c r="N1359" s="3">
        <v>-833.27635714516703</v>
      </c>
      <c r="O1359" s="3">
        <v>-833.27635714516703</v>
      </c>
      <c r="P1359" s="3">
        <v>-833.27635714516703</v>
      </c>
      <c r="Q1359" s="3">
        <v>0</v>
      </c>
      <c r="R1359" s="3">
        <v>0</v>
      </c>
      <c r="S1359" s="3">
        <v>0</v>
      </c>
      <c r="T1359" s="4">
        <v>10208.2076638174</v>
      </c>
    </row>
    <row r="1360" spans="1:20" x14ac:dyDescent="0.2">
      <c r="A1360" s="3">
        <v>1358</v>
      </c>
      <c r="B1360" s="5">
        <v>44094</v>
      </c>
      <c r="C1360" s="3">
        <v>11059.781902861199</v>
      </c>
      <c r="D1360" s="4">
        <v>4351.1323385052701</v>
      </c>
      <c r="E1360" s="4">
        <v>16149.0366253229</v>
      </c>
      <c r="F1360" s="3">
        <v>11059.781902861199</v>
      </c>
      <c r="G1360" s="3">
        <v>11059.781902861199</v>
      </c>
      <c r="H1360" s="3">
        <v>-907.49908413893797</v>
      </c>
      <c r="I1360" s="3">
        <v>-907.49908413893797</v>
      </c>
      <c r="J1360" s="3">
        <v>-907.49908413893797</v>
      </c>
      <c r="K1360" s="3">
        <v>-10.658086249720601</v>
      </c>
      <c r="L1360" s="3">
        <v>-10.658086249720601</v>
      </c>
      <c r="M1360" s="3">
        <v>-10.658086249720601</v>
      </c>
      <c r="N1360" s="3">
        <v>-896.84099788921696</v>
      </c>
      <c r="O1360" s="3">
        <v>-896.84099788921696</v>
      </c>
      <c r="P1360" s="3">
        <v>-896.84099788921696</v>
      </c>
      <c r="Q1360" s="3">
        <v>0</v>
      </c>
      <c r="R1360" s="3">
        <v>0</v>
      </c>
      <c r="S1360" s="3">
        <v>0</v>
      </c>
      <c r="T1360" s="4">
        <v>10152.2828187222</v>
      </c>
    </row>
    <row r="1361" spans="1:20" x14ac:dyDescent="0.2">
      <c r="A1361" s="3">
        <v>1359</v>
      </c>
      <c r="B1361" s="5">
        <v>44095</v>
      </c>
      <c r="C1361" s="3">
        <v>11092.0871015715</v>
      </c>
      <c r="D1361" s="4">
        <v>4488.6464545457602</v>
      </c>
      <c r="E1361" s="4">
        <v>15539.6936699159</v>
      </c>
      <c r="F1361" s="3">
        <v>11092.0871015715</v>
      </c>
      <c r="G1361" s="3">
        <v>11092.0871015715</v>
      </c>
      <c r="H1361" s="3">
        <v>-929.21996089151799</v>
      </c>
      <c r="I1361" s="3">
        <v>-929.21996089151799</v>
      </c>
      <c r="J1361" s="3">
        <v>-929.21996089151799</v>
      </c>
      <c r="K1361" s="3">
        <v>18.467935572687999</v>
      </c>
      <c r="L1361" s="3">
        <v>18.467935572687999</v>
      </c>
      <c r="M1361" s="3">
        <v>18.467935572687999</v>
      </c>
      <c r="N1361" s="3">
        <v>-947.68789646420601</v>
      </c>
      <c r="O1361" s="3">
        <v>-947.68789646420601</v>
      </c>
      <c r="P1361" s="3">
        <v>-947.68789646420601</v>
      </c>
      <c r="Q1361" s="3">
        <v>0</v>
      </c>
      <c r="R1361" s="3">
        <v>0</v>
      </c>
      <c r="S1361" s="3">
        <v>0</v>
      </c>
      <c r="T1361" s="4">
        <v>10162.86714068</v>
      </c>
    </row>
    <row r="1362" spans="1:20" x14ac:dyDescent="0.2">
      <c r="A1362" s="3">
        <v>1360</v>
      </c>
      <c r="B1362" s="5">
        <v>44096</v>
      </c>
      <c r="C1362" s="3">
        <v>11124.392300281799</v>
      </c>
      <c r="D1362" s="4">
        <v>4855.7430091639899</v>
      </c>
      <c r="E1362" s="4">
        <v>15995.5225634986</v>
      </c>
      <c r="F1362" s="3">
        <v>11124.392300281799</v>
      </c>
      <c r="G1362" s="3">
        <v>11124.392300281799</v>
      </c>
      <c r="H1362" s="3">
        <v>-982.36303685572398</v>
      </c>
      <c r="I1362" s="3">
        <v>-982.36303685572398</v>
      </c>
      <c r="J1362" s="3">
        <v>-982.36303685572398</v>
      </c>
      <c r="K1362" s="3">
        <v>2.0541486793075601</v>
      </c>
      <c r="L1362" s="3">
        <v>2.0541486793075601</v>
      </c>
      <c r="M1362" s="3">
        <v>2.0541486793075601</v>
      </c>
      <c r="N1362" s="3">
        <v>-984.41718553503097</v>
      </c>
      <c r="O1362" s="3">
        <v>-984.41718553503097</v>
      </c>
      <c r="P1362" s="3">
        <v>-984.41718553503097</v>
      </c>
      <c r="Q1362" s="3">
        <v>0</v>
      </c>
      <c r="R1362" s="3">
        <v>0</v>
      </c>
      <c r="S1362" s="3">
        <v>0</v>
      </c>
      <c r="T1362" s="4">
        <v>10142.0292634261</v>
      </c>
    </row>
    <row r="1363" spans="1:20" x14ac:dyDescent="0.2">
      <c r="A1363" s="3">
        <v>1361</v>
      </c>
      <c r="B1363" s="5">
        <v>44097</v>
      </c>
      <c r="C1363" s="3">
        <v>11156.6974989921</v>
      </c>
      <c r="D1363" s="4">
        <v>4436.4297192514796</v>
      </c>
      <c r="E1363" s="4">
        <v>16248.023693387</v>
      </c>
      <c r="F1363" s="3">
        <v>11156.6974989921</v>
      </c>
      <c r="G1363" s="3">
        <v>11156.6974989921</v>
      </c>
      <c r="H1363" s="3">
        <v>-978.550312297907</v>
      </c>
      <c r="I1363" s="3">
        <v>-978.550312297907</v>
      </c>
      <c r="J1363" s="3">
        <v>-978.550312297907</v>
      </c>
      <c r="K1363" s="3">
        <v>27.2386129788445</v>
      </c>
      <c r="L1363" s="3">
        <v>27.2386129788445</v>
      </c>
      <c r="M1363" s="3">
        <v>27.2386129788445</v>
      </c>
      <c r="N1363" s="3">
        <v>-1005.78892527675</v>
      </c>
      <c r="O1363" s="3">
        <v>-1005.78892527675</v>
      </c>
      <c r="P1363" s="3">
        <v>-1005.78892527675</v>
      </c>
      <c r="Q1363" s="3">
        <v>0</v>
      </c>
      <c r="R1363" s="3">
        <v>0</v>
      </c>
      <c r="S1363" s="3">
        <v>0</v>
      </c>
      <c r="T1363" s="4">
        <v>10178.147186694199</v>
      </c>
    </row>
    <row r="1364" spans="1:20" x14ac:dyDescent="0.2">
      <c r="A1364" s="3">
        <v>1362</v>
      </c>
      <c r="B1364" s="5">
        <v>44098</v>
      </c>
      <c r="C1364" s="3">
        <v>11189.002697702401</v>
      </c>
      <c r="D1364" s="4">
        <v>4621.2713675546902</v>
      </c>
      <c r="E1364" s="4">
        <v>15793.2590190966</v>
      </c>
      <c r="F1364" s="3">
        <v>11189.002697702401</v>
      </c>
      <c r="G1364" s="3">
        <v>11189.002697702401</v>
      </c>
      <c r="H1364" s="3">
        <v>-1052.4404194697599</v>
      </c>
      <c r="I1364" s="3">
        <v>-1052.4404194697599</v>
      </c>
      <c r="J1364" s="3">
        <v>-1052.4404194697599</v>
      </c>
      <c r="K1364" s="3">
        <v>-41.688686911455001</v>
      </c>
      <c r="L1364" s="3">
        <v>-41.688686911455001</v>
      </c>
      <c r="M1364" s="3">
        <v>-41.688686911455001</v>
      </c>
      <c r="N1364" s="3">
        <v>-1010.7517325583</v>
      </c>
      <c r="O1364" s="3">
        <v>-1010.7517325583</v>
      </c>
      <c r="P1364" s="3">
        <v>-1010.7517325583</v>
      </c>
      <c r="Q1364" s="3">
        <v>0</v>
      </c>
      <c r="R1364" s="3">
        <v>0</v>
      </c>
      <c r="S1364" s="3">
        <v>0</v>
      </c>
      <c r="T1364" s="4">
        <v>10136.562278232699</v>
      </c>
    </row>
    <row r="1365" spans="1:20" x14ac:dyDescent="0.2">
      <c r="A1365" s="3">
        <v>1363</v>
      </c>
      <c r="B1365" s="5">
        <v>44099</v>
      </c>
      <c r="C1365" s="3">
        <v>11221.3078964128</v>
      </c>
      <c r="D1365" s="4">
        <v>4499.5715957764796</v>
      </c>
      <c r="E1365" s="4">
        <v>15918.4535969106</v>
      </c>
      <c r="F1365" s="3">
        <v>11221.3078964128</v>
      </c>
      <c r="G1365" s="3">
        <v>11221.3078964128</v>
      </c>
      <c r="H1365" s="3">
        <v>-1007.88964055989</v>
      </c>
      <c r="I1365" s="3">
        <v>-1007.88964055989</v>
      </c>
      <c r="J1365" s="3">
        <v>-1007.88964055989</v>
      </c>
      <c r="K1365" s="3">
        <v>-9.4212408817238096</v>
      </c>
      <c r="L1365" s="3">
        <v>-9.4212408817238096</v>
      </c>
      <c r="M1365" s="3">
        <v>-9.4212408817238096</v>
      </c>
      <c r="N1365" s="3">
        <v>-998.468399678168</v>
      </c>
      <c r="O1365" s="3">
        <v>-998.468399678168</v>
      </c>
      <c r="P1365" s="3">
        <v>-998.468399678168</v>
      </c>
      <c r="Q1365" s="3">
        <v>0</v>
      </c>
      <c r="R1365" s="3">
        <v>0</v>
      </c>
      <c r="S1365" s="3">
        <v>0</v>
      </c>
      <c r="T1365" s="4">
        <v>10213.418255852899</v>
      </c>
    </row>
    <row r="1366" spans="1:20" x14ac:dyDescent="0.2">
      <c r="A1366" s="3">
        <v>1364</v>
      </c>
      <c r="B1366" s="5">
        <v>44100</v>
      </c>
      <c r="C1366" s="3">
        <v>11253.613095123101</v>
      </c>
      <c r="D1366" s="4">
        <v>4675.9690511389899</v>
      </c>
      <c r="E1366" s="4">
        <v>15669.500556659799</v>
      </c>
      <c r="F1366" s="3">
        <v>11253.613095123101</v>
      </c>
      <c r="G1366" s="3">
        <v>11253.613095123101</v>
      </c>
      <c r="H1366" s="3">
        <v>-954.33051726144402</v>
      </c>
      <c r="I1366" s="3">
        <v>-954.33051726144402</v>
      </c>
      <c r="J1366" s="3">
        <v>-954.33051726144402</v>
      </c>
      <c r="K1366" s="3">
        <v>14.007316811612901</v>
      </c>
      <c r="L1366" s="3">
        <v>14.007316811612901</v>
      </c>
      <c r="M1366" s="3">
        <v>14.007316811612901</v>
      </c>
      <c r="N1366" s="3">
        <v>-968.33783407305702</v>
      </c>
      <c r="O1366" s="3">
        <v>-968.33783407305702</v>
      </c>
      <c r="P1366" s="3">
        <v>-968.33783407305702</v>
      </c>
      <c r="Q1366" s="3">
        <v>0</v>
      </c>
      <c r="R1366" s="3">
        <v>0</v>
      </c>
      <c r="S1366" s="3">
        <v>0</v>
      </c>
      <c r="T1366" s="4">
        <v>10299.282577861601</v>
      </c>
    </row>
    <row r="1367" spans="1:20" x14ac:dyDescent="0.2">
      <c r="A1367" s="3">
        <v>1365</v>
      </c>
      <c r="B1367" s="5">
        <v>44101</v>
      </c>
      <c r="C1367" s="3">
        <v>11285.9182938334</v>
      </c>
      <c r="D1367" s="4">
        <v>4782.2608678297302</v>
      </c>
      <c r="E1367" s="4">
        <v>15771.912630963699</v>
      </c>
      <c r="F1367" s="3">
        <v>11285.9182938334</v>
      </c>
      <c r="G1367" s="3">
        <v>11285.9182938334</v>
      </c>
      <c r="H1367" s="3">
        <v>-930.67081229646794</v>
      </c>
      <c r="I1367" s="3">
        <v>-930.67081229646794</v>
      </c>
      <c r="J1367" s="3">
        <v>-930.67081229646794</v>
      </c>
      <c r="K1367" s="3">
        <v>-10.658086249636099</v>
      </c>
      <c r="L1367" s="3">
        <v>-10.658086249636099</v>
      </c>
      <c r="M1367" s="3">
        <v>-10.658086249636099</v>
      </c>
      <c r="N1367" s="3">
        <v>-920.01272604683197</v>
      </c>
      <c r="O1367" s="3">
        <v>-920.01272604683197</v>
      </c>
      <c r="P1367" s="3">
        <v>-920.01272604683197</v>
      </c>
      <c r="Q1367" s="3">
        <v>0</v>
      </c>
      <c r="R1367" s="3">
        <v>0</v>
      </c>
      <c r="S1367" s="3">
        <v>0</v>
      </c>
      <c r="T1367" s="4">
        <v>10355.247481536901</v>
      </c>
    </row>
    <row r="1368" spans="1:20" x14ac:dyDescent="0.2">
      <c r="A1368" s="3">
        <v>1366</v>
      </c>
      <c r="B1368" s="5">
        <v>44102</v>
      </c>
      <c r="C1368" s="3">
        <v>11318.223492543701</v>
      </c>
      <c r="D1368" s="4">
        <v>4790.0600970925097</v>
      </c>
      <c r="E1368" s="4">
        <v>16224.3235380109</v>
      </c>
      <c r="F1368" s="3">
        <v>11318.223492543701</v>
      </c>
      <c r="G1368" s="3">
        <v>11318.223492543701</v>
      </c>
      <c r="H1368" s="3">
        <v>-834.94450789388202</v>
      </c>
      <c r="I1368" s="3">
        <v>-834.94450789388202</v>
      </c>
      <c r="J1368" s="3">
        <v>-834.94450789388202</v>
      </c>
      <c r="K1368" s="3">
        <v>18.467935572718801</v>
      </c>
      <c r="L1368" s="3">
        <v>18.467935572718801</v>
      </c>
      <c r="M1368" s="3">
        <v>18.467935572718801</v>
      </c>
      <c r="N1368" s="3">
        <v>-853.41244346660096</v>
      </c>
      <c r="O1368" s="3">
        <v>-853.41244346660096</v>
      </c>
      <c r="P1368" s="3">
        <v>-853.41244346660096</v>
      </c>
      <c r="Q1368" s="3">
        <v>0</v>
      </c>
      <c r="R1368" s="3">
        <v>0</v>
      </c>
      <c r="S1368" s="3">
        <v>0</v>
      </c>
      <c r="T1368" s="4">
        <v>10483.2789846499</v>
      </c>
    </row>
    <row r="1369" spans="1:20" x14ac:dyDescent="0.2">
      <c r="A1369" s="3">
        <v>1367</v>
      </c>
      <c r="B1369" s="5">
        <v>44103</v>
      </c>
      <c r="C1369" s="3">
        <v>11350.5286912541</v>
      </c>
      <c r="D1369" s="4">
        <v>4809.4647049121404</v>
      </c>
      <c r="E1369" s="4">
        <v>15825.505260591401</v>
      </c>
      <c r="F1369" s="3">
        <v>11350.5286912541</v>
      </c>
      <c r="G1369" s="3">
        <v>11350.5286912541</v>
      </c>
      <c r="H1369" s="3">
        <v>-766.67660973705597</v>
      </c>
      <c r="I1369" s="3">
        <v>-766.67660973705597</v>
      </c>
      <c r="J1369" s="3">
        <v>-766.67660973705597</v>
      </c>
      <c r="K1369" s="3">
        <v>2.05414867932484</v>
      </c>
      <c r="L1369" s="3">
        <v>2.05414867932484</v>
      </c>
      <c r="M1369" s="3">
        <v>2.05414867932484</v>
      </c>
      <c r="N1369" s="3">
        <v>-768.73075841638104</v>
      </c>
      <c r="O1369" s="3">
        <v>-768.73075841638104</v>
      </c>
      <c r="P1369" s="3">
        <v>-768.73075841638104</v>
      </c>
      <c r="Q1369" s="3">
        <v>0</v>
      </c>
      <c r="R1369" s="3">
        <v>0</v>
      </c>
      <c r="S1369" s="3">
        <v>0</v>
      </c>
      <c r="T1369" s="4">
        <v>10583.852081517</v>
      </c>
    </row>
    <row r="1370" spans="1:20" x14ac:dyDescent="0.2">
      <c r="A1370" s="3">
        <v>1368</v>
      </c>
      <c r="B1370" s="5">
        <v>44104</v>
      </c>
      <c r="C1370" s="3">
        <v>11382.8338899644</v>
      </c>
      <c r="D1370" s="4">
        <v>5346.5694765951002</v>
      </c>
      <c r="E1370" s="4">
        <v>16661.157673884099</v>
      </c>
      <c r="F1370" s="3">
        <v>11382.8338899644</v>
      </c>
      <c r="G1370" s="3">
        <v>11382.8338899644</v>
      </c>
      <c r="H1370" s="3">
        <v>-639.19951550127996</v>
      </c>
      <c r="I1370" s="3">
        <v>-639.19951550127996</v>
      </c>
      <c r="J1370" s="3">
        <v>-639.19951550127996</v>
      </c>
      <c r="K1370" s="3">
        <v>27.238612978859301</v>
      </c>
      <c r="L1370" s="3">
        <v>27.238612978859301</v>
      </c>
      <c r="M1370" s="3">
        <v>27.238612978859301</v>
      </c>
      <c r="N1370" s="3">
        <v>-666.43812848013897</v>
      </c>
      <c r="O1370" s="3">
        <v>-666.43812848013897</v>
      </c>
      <c r="P1370" s="3">
        <v>-666.43812848013897</v>
      </c>
      <c r="Q1370" s="3">
        <v>0</v>
      </c>
      <c r="R1370" s="3">
        <v>0</v>
      </c>
      <c r="S1370" s="3">
        <v>0</v>
      </c>
      <c r="T1370" s="4">
        <v>10743.634374463099</v>
      </c>
    </row>
    <row r="1371" spans="1:20" x14ac:dyDescent="0.2">
      <c r="A1371" s="3">
        <v>1369</v>
      </c>
      <c r="B1371" s="5">
        <v>44105</v>
      </c>
      <c r="C1371" s="3">
        <v>11415.139088674699</v>
      </c>
      <c r="D1371" s="4">
        <v>4897.6852041873499</v>
      </c>
      <c r="E1371" s="4">
        <v>16280.3323574318</v>
      </c>
      <c r="F1371" s="3">
        <v>11415.139088674699</v>
      </c>
      <c r="G1371" s="3">
        <v>11415.139088674699</v>
      </c>
      <c r="H1371" s="3">
        <v>-588.96706869642503</v>
      </c>
      <c r="I1371" s="3">
        <v>-588.96706869642503</v>
      </c>
      <c r="J1371" s="3">
        <v>-588.96706869642503</v>
      </c>
      <c r="K1371" s="3">
        <v>-41.688686911330599</v>
      </c>
      <c r="L1371" s="3">
        <v>-41.688686911330599</v>
      </c>
      <c r="M1371" s="3">
        <v>-41.688686911330599</v>
      </c>
      <c r="N1371" s="3">
        <v>-547.27838178509501</v>
      </c>
      <c r="O1371" s="3">
        <v>-547.27838178509501</v>
      </c>
      <c r="P1371" s="3">
        <v>-547.27838178509501</v>
      </c>
      <c r="Q1371" s="3">
        <v>0</v>
      </c>
      <c r="R1371" s="3">
        <v>0</v>
      </c>
      <c r="S1371" s="3">
        <v>0</v>
      </c>
      <c r="T1371" s="4">
        <v>10826.172019978299</v>
      </c>
    </row>
    <row r="1372" spans="1:20" x14ac:dyDescent="0.2">
      <c r="A1372" s="3">
        <v>1370</v>
      </c>
      <c r="B1372" s="5">
        <v>44106</v>
      </c>
      <c r="C1372" s="3">
        <v>11447.444287385</v>
      </c>
      <c r="D1372" s="4">
        <v>5240.5846382684504</v>
      </c>
      <c r="E1372" s="4">
        <v>16269.4559733316</v>
      </c>
      <c r="F1372" s="3">
        <v>11447.444287385</v>
      </c>
      <c r="G1372" s="3">
        <v>11447.444287385</v>
      </c>
      <c r="H1372" s="3">
        <v>-421.68102793395599</v>
      </c>
      <c r="I1372" s="3">
        <v>-421.68102793395599</v>
      </c>
      <c r="J1372" s="3">
        <v>-421.68102793395599</v>
      </c>
      <c r="K1372" s="3">
        <v>-9.4212408815873001</v>
      </c>
      <c r="L1372" s="3">
        <v>-9.4212408815873001</v>
      </c>
      <c r="M1372" s="3">
        <v>-9.4212408815873001</v>
      </c>
      <c r="N1372" s="3">
        <v>-412.25978705236901</v>
      </c>
      <c r="O1372" s="3">
        <v>-412.25978705236901</v>
      </c>
      <c r="P1372" s="3">
        <v>-412.25978705236901</v>
      </c>
      <c r="Q1372" s="3">
        <v>0</v>
      </c>
      <c r="R1372" s="3">
        <v>0</v>
      </c>
      <c r="S1372" s="3">
        <v>0</v>
      </c>
      <c r="T1372" s="4">
        <v>11025.7632594511</v>
      </c>
    </row>
    <row r="1373" spans="1:20" x14ac:dyDescent="0.2">
      <c r="A1373" s="3">
        <v>1371</v>
      </c>
      <c r="B1373" s="5">
        <v>44107</v>
      </c>
      <c r="C1373" s="3">
        <v>11479.749486095299</v>
      </c>
      <c r="D1373" s="4">
        <v>5881.5395031978596</v>
      </c>
      <c r="E1373" s="4">
        <v>16520.360006974301</v>
      </c>
      <c r="F1373" s="3">
        <v>11479.749486095299</v>
      </c>
      <c r="G1373" s="3">
        <v>11479.749486095299</v>
      </c>
      <c r="H1373" s="3">
        <v>-248.63330754244501</v>
      </c>
      <c r="I1373" s="3">
        <v>-248.63330754244501</v>
      </c>
      <c r="J1373" s="3">
        <v>-248.63330754244501</v>
      </c>
      <c r="K1373" s="3">
        <v>14.0073168118029</v>
      </c>
      <c r="L1373" s="3">
        <v>14.0073168118029</v>
      </c>
      <c r="M1373" s="3">
        <v>14.0073168118029</v>
      </c>
      <c r="N1373" s="3">
        <v>-262.64062435424802</v>
      </c>
      <c r="O1373" s="3">
        <v>-262.64062435424802</v>
      </c>
      <c r="P1373" s="3">
        <v>-262.64062435424802</v>
      </c>
      <c r="Q1373" s="3">
        <v>0</v>
      </c>
      <c r="R1373" s="3">
        <v>0</v>
      </c>
      <c r="S1373" s="3">
        <v>0</v>
      </c>
      <c r="T1373" s="4">
        <v>11231.1161785529</v>
      </c>
    </row>
    <row r="1374" spans="1:20" x14ac:dyDescent="0.2">
      <c r="A1374" s="3">
        <v>1372</v>
      </c>
      <c r="B1374" s="5">
        <v>44108</v>
      </c>
      <c r="C1374" s="3">
        <v>11512.0546848057</v>
      </c>
      <c r="D1374" s="4">
        <v>5786.6823353831796</v>
      </c>
      <c r="E1374" s="4">
        <v>16543.519814041101</v>
      </c>
      <c r="F1374" s="3">
        <v>11512.0546848057</v>
      </c>
      <c r="G1374" s="3">
        <v>11512.0546848057</v>
      </c>
      <c r="H1374" s="3">
        <v>-110.567591926021</v>
      </c>
      <c r="I1374" s="3">
        <v>-110.567591926021</v>
      </c>
      <c r="J1374" s="3">
        <v>-110.567591926021</v>
      </c>
      <c r="K1374" s="3">
        <v>-10.658086249676799</v>
      </c>
      <c r="L1374" s="3">
        <v>-10.658086249676799</v>
      </c>
      <c r="M1374" s="3">
        <v>-10.658086249676799</v>
      </c>
      <c r="N1374" s="3">
        <v>-99.909505676345006</v>
      </c>
      <c r="O1374" s="3">
        <v>-99.909505676345006</v>
      </c>
      <c r="P1374" s="3">
        <v>-99.909505676345006</v>
      </c>
      <c r="Q1374" s="3">
        <v>0</v>
      </c>
      <c r="R1374" s="3">
        <v>0</v>
      </c>
      <c r="S1374" s="3">
        <v>0</v>
      </c>
      <c r="T1374" s="4">
        <v>11401.487092879601</v>
      </c>
    </row>
    <row r="1375" spans="1:20" x14ac:dyDescent="0.2">
      <c r="A1375" s="3">
        <v>1373</v>
      </c>
      <c r="B1375" s="5">
        <v>44109</v>
      </c>
      <c r="C1375" s="3">
        <v>11544.359883515999</v>
      </c>
      <c r="D1375" s="4">
        <v>6281.6969277431199</v>
      </c>
      <c r="E1375" s="4">
        <v>17221.9866871952</v>
      </c>
      <c r="F1375" s="3">
        <v>11544.359883515999</v>
      </c>
      <c r="G1375" s="3">
        <v>11544.359883515999</v>
      </c>
      <c r="H1375" s="3">
        <v>92.707112296396801</v>
      </c>
      <c r="I1375" s="3">
        <v>92.707112296396801</v>
      </c>
      <c r="J1375" s="3">
        <v>92.707112296396801</v>
      </c>
      <c r="K1375" s="3">
        <v>18.467935572749699</v>
      </c>
      <c r="L1375" s="3">
        <v>18.467935572749699</v>
      </c>
      <c r="M1375" s="3">
        <v>18.467935572749699</v>
      </c>
      <c r="N1375" s="3">
        <v>74.239176723647105</v>
      </c>
      <c r="O1375" s="3">
        <v>74.239176723647105</v>
      </c>
      <c r="P1375" s="3">
        <v>74.239176723647105</v>
      </c>
      <c r="Q1375" s="3">
        <v>0</v>
      </c>
      <c r="R1375" s="3">
        <v>0</v>
      </c>
      <c r="S1375" s="3">
        <v>0</v>
      </c>
      <c r="T1375" s="4">
        <v>11637.0669958124</v>
      </c>
    </row>
    <row r="1376" spans="1:20" x14ac:dyDescent="0.2">
      <c r="A1376" s="3">
        <v>1374</v>
      </c>
      <c r="B1376" s="5">
        <v>44110</v>
      </c>
      <c r="C1376" s="3">
        <v>11576.6650822263</v>
      </c>
      <c r="D1376" s="4">
        <v>6532.1648959245504</v>
      </c>
      <c r="E1376" s="4">
        <v>17343.975210065299</v>
      </c>
      <c r="F1376" s="3">
        <v>11576.6650822263</v>
      </c>
      <c r="G1376" s="3">
        <v>11576.6650822263</v>
      </c>
      <c r="H1376" s="3">
        <v>259.98832379707801</v>
      </c>
      <c r="I1376" s="3">
        <v>259.98832379707801</v>
      </c>
      <c r="J1376" s="3">
        <v>259.98832379707801</v>
      </c>
      <c r="K1376" s="3">
        <v>2.0541486792822998</v>
      </c>
      <c r="L1376" s="3">
        <v>2.0541486792822998</v>
      </c>
      <c r="M1376" s="3">
        <v>2.0541486792822998</v>
      </c>
      <c r="N1376" s="3">
        <v>257.93417511779597</v>
      </c>
      <c r="O1376" s="3">
        <v>257.93417511779597</v>
      </c>
      <c r="P1376" s="3">
        <v>257.93417511779597</v>
      </c>
      <c r="Q1376" s="3">
        <v>0</v>
      </c>
      <c r="R1376" s="3">
        <v>0</v>
      </c>
      <c r="S1376" s="3">
        <v>0</v>
      </c>
      <c r="T1376" s="4">
        <v>11836.653406023401</v>
      </c>
    </row>
    <row r="1377" spans="1:20" x14ac:dyDescent="0.2">
      <c r="A1377" s="3">
        <v>1375</v>
      </c>
      <c r="B1377" s="5">
        <v>44111</v>
      </c>
      <c r="C1377" s="3">
        <v>11608.970280936601</v>
      </c>
      <c r="D1377" s="4">
        <v>6618.64482293946</v>
      </c>
      <c r="E1377" s="4">
        <v>17920.770755981499</v>
      </c>
      <c r="F1377" s="3">
        <v>11608.970280936601</v>
      </c>
      <c r="G1377" s="3">
        <v>11608.970280936601</v>
      </c>
      <c r="H1377" s="3">
        <v>476.39868818449298</v>
      </c>
      <c r="I1377" s="3">
        <v>476.39868818449298</v>
      </c>
      <c r="J1377" s="3">
        <v>476.39868818449298</v>
      </c>
      <c r="K1377" s="3">
        <v>27.238612978762401</v>
      </c>
      <c r="L1377" s="3">
        <v>27.238612978762401</v>
      </c>
      <c r="M1377" s="3">
        <v>27.238612978762401</v>
      </c>
      <c r="N1377" s="3">
        <v>449.160075205731</v>
      </c>
      <c r="O1377" s="3">
        <v>449.160075205731</v>
      </c>
      <c r="P1377" s="3">
        <v>449.160075205731</v>
      </c>
      <c r="Q1377" s="3">
        <v>0</v>
      </c>
      <c r="R1377" s="3">
        <v>0</v>
      </c>
      <c r="S1377" s="3">
        <v>0</v>
      </c>
      <c r="T1377" s="4">
        <v>12085.3689691211</v>
      </c>
    </row>
    <row r="1378" spans="1:20" x14ac:dyDescent="0.2">
      <c r="A1378" s="3">
        <v>1376</v>
      </c>
      <c r="B1378" s="5">
        <v>44112</v>
      </c>
      <c r="C1378" s="3">
        <v>11641.2754796469</v>
      </c>
      <c r="D1378" s="4">
        <v>6555.3616287124196</v>
      </c>
      <c r="E1378" s="4">
        <v>17734.964021770898</v>
      </c>
      <c r="F1378" s="3">
        <v>11641.2754796469</v>
      </c>
      <c r="G1378" s="3">
        <v>11641.2754796469</v>
      </c>
      <c r="H1378" s="3">
        <v>604.10435709375895</v>
      </c>
      <c r="I1378" s="3">
        <v>604.10435709375895</v>
      </c>
      <c r="J1378" s="3">
        <v>604.10435709375895</v>
      </c>
      <c r="K1378" s="3">
        <v>-41.688686911429102</v>
      </c>
      <c r="L1378" s="3">
        <v>-41.688686911429102</v>
      </c>
      <c r="M1378" s="3">
        <v>-41.688686911429102</v>
      </c>
      <c r="N1378" s="3">
        <v>645.79304400518902</v>
      </c>
      <c r="O1378" s="3">
        <v>645.79304400518902</v>
      </c>
      <c r="P1378" s="3">
        <v>645.79304400518902</v>
      </c>
      <c r="Q1378" s="3">
        <v>0</v>
      </c>
      <c r="R1378" s="3">
        <v>0</v>
      </c>
      <c r="S1378" s="3">
        <v>0</v>
      </c>
      <c r="T1378" s="4">
        <v>12245.3798367407</v>
      </c>
    </row>
    <row r="1379" spans="1:20" x14ac:dyDescent="0.2">
      <c r="A1379" s="3">
        <v>1377</v>
      </c>
      <c r="B1379" s="5">
        <v>44113</v>
      </c>
      <c r="C1379" s="3">
        <v>11673.580678357301</v>
      </c>
      <c r="D1379" s="4">
        <v>7178.1934058113602</v>
      </c>
      <c r="E1379" s="4">
        <v>18015.307221741099</v>
      </c>
      <c r="F1379" s="3">
        <v>11673.580678357301</v>
      </c>
      <c r="G1379" s="3">
        <v>11673.580678357301</v>
      </c>
      <c r="H1379" s="3">
        <v>836.21761126544197</v>
      </c>
      <c r="I1379" s="3">
        <v>836.21761126544197</v>
      </c>
      <c r="J1379" s="3">
        <v>836.21761126544197</v>
      </c>
      <c r="K1379" s="3">
        <v>-9.4212408817409798</v>
      </c>
      <c r="L1379" s="3">
        <v>-9.4212408817409798</v>
      </c>
      <c r="M1379" s="3">
        <v>-9.4212408817409798</v>
      </c>
      <c r="N1379" s="3">
        <v>845.638852147183</v>
      </c>
      <c r="O1379" s="3">
        <v>845.638852147183</v>
      </c>
      <c r="P1379" s="3">
        <v>845.638852147183</v>
      </c>
      <c r="Q1379" s="3">
        <v>0</v>
      </c>
      <c r="R1379" s="3">
        <v>0</v>
      </c>
      <c r="S1379" s="3">
        <v>0</v>
      </c>
      <c r="T1379" s="4">
        <v>12509.7982896227</v>
      </c>
    </row>
    <row r="1380" spans="1:20" x14ac:dyDescent="0.2">
      <c r="A1380" s="3">
        <v>1378</v>
      </c>
      <c r="B1380" s="5">
        <v>44114</v>
      </c>
      <c r="C1380" s="3">
        <v>11705.8858770676</v>
      </c>
      <c r="D1380" s="4">
        <v>6988.6369924455603</v>
      </c>
      <c r="E1380" s="4">
        <v>18415.380453185498</v>
      </c>
      <c r="F1380" s="3">
        <v>11705.8858770676</v>
      </c>
      <c r="G1380" s="3">
        <v>11705.8858770676</v>
      </c>
      <c r="H1380" s="3">
        <v>1060.47964213356</v>
      </c>
      <c r="I1380" s="3">
        <v>1060.47964213356</v>
      </c>
      <c r="J1380" s="3">
        <v>1060.47964213356</v>
      </c>
      <c r="K1380" s="3">
        <v>14.007316811693</v>
      </c>
      <c r="L1380" s="3">
        <v>14.007316811693</v>
      </c>
      <c r="M1380" s="3">
        <v>14.007316811693</v>
      </c>
      <c r="N1380" s="3">
        <v>1046.4723253218699</v>
      </c>
      <c r="O1380" s="3">
        <v>1046.4723253218699</v>
      </c>
      <c r="P1380" s="3">
        <v>1046.4723253218699</v>
      </c>
      <c r="Q1380" s="3">
        <v>0</v>
      </c>
      <c r="R1380" s="3">
        <v>0</v>
      </c>
      <c r="S1380" s="3">
        <v>0</v>
      </c>
      <c r="T1380" s="4">
        <v>12766.365519201199</v>
      </c>
    </row>
    <row r="1381" spans="1:20" x14ac:dyDescent="0.2">
      <c r="A1381" s="3">
        <v>1379</v>
      </c>
      <c r="B1381" s="5">
        <v>44115</v>
      </c>
      <c r="C1381" s="3">
        <v>11738.191075777901</v>
      </c>
      <c r="D1381" s="4">
        <v>7043.8336613784904</v>
      </c>
      <c r="E1381" s="4">
        <v>18694.634924435199</v>
      </c>
      <c r="F1381" s="3">
        <v>11738.191075777901</v>
      </c>
      <c r="G1381" s="3">
        <v>11738.191075777901</v>
      </c>
      <c r="H1381" s="3">
        <v>1235.4192531830399</v>
      </c>
      <c r="I1381" s="3">
        <v>1235.4192531830399</v>
      </c>
      <c r="J1381" s="3">
        <v>1235.4192531830399</v>
      </c>
      <c r="K1381" s="3">
        <v>-10.658086249650401</v>
      </c>
      <c r="L1381" s="3">
        <v>-10.658086249650401</v>
      </c>
      <c r="M1381" s="3">
        <v>-10.658086249650401</v>
      </c>
      <c r="N1381" s="3">
        <v>1246.07733943269</v>
      </c>
      <c r="O1381" s="3">
        <v>1246.07733943269</v>
      </c>
      <c r="P1381" s="3">
        <v>1246.07733943269</v>
      </c>
      <c r="Q1381" s="3">
        <v>0</v>
      </c>
      <c r="R1381" s="3">
        <v>0</v>
      </c>
      <c r="S1381" s="3">
        <v>0</v>
      </c>
      <c r="T1381" s="4">
        <v>12973.6103289609</v>
      </c>
    </row>
    <row r="1382" spans="1:20" x14ac:dyDescent="0.2">
      <c r="A1382" s="3">
        <v>1380</v>
      </c>
      <c r="B1382" s="5">
        <v>44116</v>
      </c>
      <c r="C1382" s="3">
        <v>11770.4962744882</v>
      </c>
      <c r="D1382" s="4">
        <v>7709.0201473125999</v>
      </c>
      <c r="E1382" s="4">
        <v>18595.5770944219</v>
      </c>
      <c r="F1382" s="3">
        <v>11770.4962744882</v>
      </c>
      <c r="G1382" s="3">
        <v>11770.4962744882</v>
      </c>
      <c r="H1382" s="3">
        <v>1460.75439120191</v>
      </c>
      <c r="I1382" s="3">
        <v>1460.75439120191</v>
      </c>
      <c r="J1382" s="3">
        <v>1460.75439120191</v>
      </c>
      <c r="K1382" s="3">
        <v>18.4679355727806</v>
      </c>
      <c r="L1382" s="3">
        <v>18.4679355727806</v>
      </c>
      <c r="M1382" s="3">
        <v>18.4679355727806</v>
      </c>
      <c r="N1382" s="3">
        <v>1442.2864556291299</v>
      </c>
      <c r="O1382" s="3">
        <v>1442.2864556291299</v>
      </c>
      <c r="P1382" s="3">
        <v>1442.2864556291299</v>
      </c>
      <c r="Q1382" s="3">
        <v>0</v>
      </c>
      <c r="R1382" s="3">
        <v>0</v>
      </c>
      <c r="S1382" s="3">
        <v>0</v>
      </c>
      <c r="T1382" s="4">
        <v>13231.250665690101</v>
      </c>
    </row>
    <row r="1383" spans="1:20" x14ac:dyDescent="0.2">
      <c r="A1383" s="3">
        <v>1381</v>
      </c>
      <c r="B1383" s="5">
        <v>44117</v>
      </c>
      <c r="C1383" s="3">
        <v>11802.8014731985</v>
      </c>
      <c r="D1383" s="4">
        <v>7871.3795049282298</v>
      </c>
      <c r="E1383" s="4">
        <v>19193.05043557</v>
      </c>
      <c r="F1383" s="3">
        <v>11802.8014731985</v>
      </c>
      <c r="G1383" s="3">
        <v>11802.8014731985</v>
      </c>
      <c r="H1383" s="3">
        <v>1635.07344404889</v>
      </c>
      <c r="I1383" s="3">
        <v>1635.07344404889</v>
      </c>
      <c r="J1383" s="3">
        <v>1635.07344404889</v>
      </c>
      <c r="K1383" s="3">
        <v>2.0541486792995798</v>
      </c>
      <c r="L1383" s="3">
        <v>2.0541486792995798</v>
      </c>
      <c r="M1383" s="3">
        <v>2.0541486792995798</v>
      </c>
      <c r="N1383" s="3">
        <v>1633.0192953695901</v>
      </c>
      <c r="O1383" s="3">
        <v>1633.0192953695901</v>
      </c>
      <c r="P1383" s="3">
        <v>1633.0192953695901</v>
      </c>
      <c r="Q1383" s="3">
        <v>0</v>
      </c>
      <c r="R1383" s="3">
        <v>0</v>
      </c>
      <c r="S1383" s="3">
        <v>0</v>
      </c>
      <c r="T1383" s="4">
        <v>13437.8749172474</v>
      </c>
    </row>
    <row r="1384" spans="1:20" x14ac:dyDescent="0.2">
      <c r="A1384" s="3">
        <v>1382</v>
      </c>
      <c r="B1384" s="5">
        <v>44118</v>
      </c>
      <c r="C1384" s="3">
        <v>11835.106671908899</v>
      </c>
      <c r="D1384" s="4">
        <v>8429.3238189072199</v>
      </c>
      <c r="E1384" s="4">
        <v>19156.004204997502</v>
      </c>
      <c r="F1384" s="3">
        <v>11835.106671908899</v>
      </c>
      <c r="G1384" s="3">
        <v>11835.106671908899</v>
      </c>
      <c r="H1384" s="3">
        <v>1843.5573952053001</v>
      </c>
      <c r="I1384" s="3">
        <v>1843.5573952053001</v>
      </c>
      <c r="J1384" s="3">
        <v>1843.5573952053001</v>
      </c>
      <c r="K1384" s="3">
        <v>27.2386129789334</v>
      </c>
      <c r="L1384" s="3">
        <v>27.2386129789334</v>
      </c>
      <c r="M1384" s="3">
        <v>27.2386129789334</v>
      </c>
      <c r="N1384" s="3">
        <v>1816.3187822263601</v>
      </c>
      <c r="O1384" s="3">
        <v>1816.3187822263601</v>
      </c>
      <c r="P1384" s="3">
        <v>1816.3187822263601</v>
      </c>
      <c r="Q1384" s="3">
        <v>0</v>
      </c>
      <c r="R1384" s="3">
        <v>0</v>
      </c>
      <c r="S1384" s="3">
        <v>0</v>
      </c>
      <c r="T1384" s="4">
        <v>13678.664067114199</v>
      </c>
    </row>
    <row r="1385" spans="1:20" x14ac:dyDescent="0.2">
      <c r="A1385" s="3">
        <v>1383</v>
      </c>
      <c r="B1385" s="5">
        <v>44119</v>
      </c>
      <c r="C1385" s="3">
        <v>11867.4118706192</v>
      </c>
      <c r="D1385" s="4">
        <v>8026.0059476460601</v>
      </c>
      <c r="E1385" s="4">
        <v>19723.565792612899</v>
      </c>
      <c r="F1385" s="3">
        <v>11867.4118706192</v>
      </c>
      <c r="G1385" s="3">
        <v>11867.4118706192</v>
      </c>
      <c r="H1385" s="3">
        <v>1948.69573876761</v>
      </c>
      <c r="I1385" s="3">
        <v>1948.69573876761</v>
      </c>
      <c r="J1385" s="3">
        <v>1948.69573876761</v>
      </c>
      <c r="K1385" s="3">
        <v>-41.688686911416198</v>
      </c>
      <c r="L1385" s="3">
        <v>-41.688686911416198</v>
      </c>
      <c r="M1385" s="3">
        <v>-41.688686911416198</v>
      </c>
      <c r="N1385" s="3">
        <v>1990.3844256790301</v>
      </c>
      <c r="O1385" s="3">
        <v>1990.3844256790301</v>
      </c>
      <c r="P1385" s="3">
        <v>1990.3844256790301</v>
      </c>
      <c r="Q1385" s="3">
        <v>0</v>
      </c>
      <c r="R1385" s="3">
        <v>0</v>
      </c>
      <c r="S1385" s="3">
        <v>0</v>
      </c>
      <c r="T1385" s="4">
        <v>13816.1076093868</v>
      </c>
    </row>
    <row r="1386" spans="1:20" x14ac:dyDescent="0.2">
      <c r="A1386" s="3">
        <v>1384</v>
      </c>
      <c r="B1386" s="5">
        <v>44120</v>
      </c>
      <c r="C1386" s="3">
        <v>11899.717069329499</v>
      </c>
      <c r="D1386" s="4">
        <v>8354.6672836393409</v>
      </c>
      <c r="E1386" s="4">
        <v>19300.986082875501</v>
      </c>
      <c r="F1386" s="3">
        <v>11899.717069329499</v>
      </c>
      <c r="G1386" s="3">
        <v>11899.717069329499</v>
      </c>
      <c r="H1386" s="3">
        <v>2144.1806508142099</v>
      </c>
      <c r="I1386" s="3">
        <v>2144.1806508142099</v>
      </c>
      <c r="J1386" s="3">
        <v>2144.1806508142099</v>
      </c>
      <c r="K1386" s="3">
        <v>-9.4212408816044597</v>
      </c>
      <c r="L1386" s="3">
        <v>-9.4212408816044597</v>
      </c>
      <c r="M1386" s="3">
        <v>-9.4212408816044597</v>
      </c>
      <c r="N1386" s="3">
        <v>2153.6018916958101</v>
      </c>
      <c r="O1386" s="3">
        <v>2153.6018916958101</v>
      </c>
      <c r="P1386" s="3">
        <v>2153.6018916958101</v>
      </c>
      <c r="Q1386" s="3">
        <v>0</v>
      </c>
      <c r="R1386" s="3">
        <v>0</v>
      </c>
      <c r="S1386" s="3">
        <v>0</v>
      </c>
      <c r="T1386" s="4">
        <v>14043.897720143699</v>
      </c>
    </row>
    <row r="1387" spans="1:20" x14ac:dyDescent="0.2">
      <c r="A1387" s="3">
        <v>1385</v>
      </c>
      <c r="B1387" s="5">
        <v>44121</v>
      </c>
      <c r="C1387" s="3">
        <v>11932.0222680398</v>
      </c>
      <c r="D1387" s="4">
        <v>8418.2533264950798</v>
      </c>
      <c r="E1387" s="4">
        <v>19674.056709204298</v>
      </c>
      <c r="F1387" s="3">
        <v>11932.0222680398</v>
      </c>
      <c r="G1387" s="3">
        <v>11932.0222680398</v>
      </c>
      <c r="H1387" s="3">
        <v>2318.5755106053002</v>
      </c>
      <c r="I1387" s="3">
        <v>2318.5755106053002</v>
      </c>
      <c r="J1387" s="3">
        <v>2318.5755106053002</v>
      </c>
      <c r="K1387" s="3">
        <v>14.007316811700299</v>
      </c>
      <c r="L1387" s="3">
        <v>14.007316811700299</v>
      </c>
      <c r="M1387" s="3">
        <v>14.007316811700299</v>
      </c>
      <c r="N1387" s="3">
        <v>2304.5681937936001</v>
      </c>
      <c r="O1387" s="3">
        <v>2304.5681937936001</v>
      </c>
      <c r="P1387" s="3">
        <v>2304.5681937936001</v>
      </c>
      <c r="Q1387" s="3">
        <v>0</v>
      </c>
      <c r="R1387" s="3">
        <v>0</v>
      </c>
      <c r="S1387" s="3">
        <v>0</v>
      </c>
      <c r="T1387" s="4">
        <v>14250.5977786451</v>
      </c>
    </row>
    <row r="1388" spans="1:20" x14ac:dyDescent="0.2">
      <c r="A1388" s="3">
        <v>1386</v>
      </c>
      <c r="B1388" s="5">
        <v>44122</v>
      </c>
      <c r="C1388" s="3">
        <v>11964.327466750099</v>
      </c>
      <c r="D1388" s="4">
        <v>8881.8379137211596</v>
      </c>
      <c r="E1388" s="4">
        <v>19880.620455912602</v>
      </c>
      <c r="F1388" s="3">
        <v>11964.327466750099</v>
      </c>
      <c r="G1388" s="3">
        <v>11964.327466750099</v>
      </c>
      <c r="H1388" s="3">
        <v>2431.4538581032398</v>
      </c>
      <c r="I1388" s="3">
        <v>2431.4538581032398</v>
      </c>
      <c r="J1388" s="3">
        <v>2431.4538581032398</v>
      </c>
      <c r="K1388" s="3">
        <v>-10.658086249690999</v>
      </c>
      <c r="L1388" s="3">
        <v>-10.658086249690999</v>
      </c>
      <c r="M1388" s="3">
        <v>-10.658086249690999</v>
      </c>
      <c r="N1388" s="3">
        <v>2442.1119443529401</v>
      </c>
      <c r="O1388" s="3">
        <v>2442.1119443529401</v>
      </c>
      <c r="P1388" s="3">
        <v>2442.1119443529401</v>
      </c>
      <c r="Q1388" s="3">
        <v>0</v>
      </c>
      <c r="R1388" s="3">
        <v>0</v>
      </c>
      <c r="S1388" s="3">
        <v>0</v>
      </c>
      <c r="T1388" s="4">
        <v>14395.7813248534</v>
      </c>
    </row>
    <row r="1389" spans="1:20" x14ac:dyDescent="0.2">
      <c r="A1389" s="3">
        <v>1387</v>
      </c>
      <c r="B1389" s="5">
        <v>44123</v>
      </c>
      <c r="C1389" s="3">
        <v>12239.8929312974</v>
      </c>
      <c r="D1389" s="4">
        <v>9271.9653028293596</v>
      </c>
      <c r="E1389" s="4">
        <v>20256.853951149798</v>
      </c>
      <c r="F1389" s="3">
        <v>12239.8929312974</v>
      </c>
      <c r="G1389" s="3">
        <v>12239.8929312974</v>
      </c>
      <c r="H1389" s="3">
        <v>2583.7761622962098</v>
      </c>
      <c r="I1389" s="3">
        <v>2583.7761622962098</v>
      </c>
      <c r="J1389" s="3">
        <v>2583.7761622962098</v>
      </c>
      <c r="K1389" s="3">
        <v>18.467935572736</v>
      </c>
      <c r="L1389" s="3">
        <v>18.467935572736</v>
      </c>
      <c r="M1389" s="3">
        <v>18.467935572736</v>
      </c>
      <c r="N1389" s="3">
        <v>2565.3082267234799</v>
      </c>
      <c r="O1389" s="3">
        <v>2565.3082267234799</v>
      </c>
      <c r="P1389" s="3">
        <v>2565.3082267234799</v>
      </c>
      <c r="Q1389" s="3">
        <v>0</v>
      </c>
      <c r="R1389" s="3">
        <v>0</v>
      </c>
      <c r="S1389" s="3">
        <v>0</v>
      </c>
      <c r="T1389" s="4">
        <v>14823.6690935936</v>
      </c>
    </row>
    <row r="1390" spans="1:20" x14ac:dyDescent="0.2">
      <c r="A1390" s="3">
        <v>1388</v>
      </c>
      <c r="B1390" s="5">
        <v>44124</v>
      </c>
      <c r="C1390" s="3">
        <v>12515.4583958447</v>
      </c>
      <c r="D1390" s="4">
        <v>9475.42697770829</v>
      </c>
      <c r="E1390" s="4">
        <v>21101.033384777598</v>
      </c>
      <c r="F1390" s="3">
        <v>12515.4583958447</v>
      </c>
      <c r="G1390" s="3">
        <v>12515.4583958447</v>
      </c>
      <c r="H1390" s="3">
        <v>2675.5419296354598</v>
      </c>
      <c r="I1390" s="3">
        <v>2675.5419296354598</v>
      </c>
      <c r="J1390" s="3">
        <v>2675.5419296354598</v>
      </c>
      <c r="K1390" s="3">
        <v>2.0541486792951398</v>
      </c>
      <c r="L1390" s="3">
        <v>2.0541486792951398</v>
      </c>
      <c r="M1390" s="3">
        <v>2.0541486792951398</v>
      </c>
      <c r="N1390" s="3">
        <v>2673.4877809561599</v>
      </c>
      <c r="O1390" s="3">
        <v>2673.4877809561599</v>
      </c>
      <c r="P1390" s="3">
        <v>2673.4877809561599</v>
      </c>
      <c r="Q1390" s="3">
        <v>0</v>
      </c>
      <c r="R1390" s="3">
        <v>0</v>
      </c>
      <c r="S1390" s="3">
        <v>0</v>
      </c>
      <c r="T1390" s="4">
        <v>15191.0003254802</v>
      </c>
    </row>
    <row r="1391" spans="1:20" x14ac:dyDescent="0.2">
      <c r="A1391" s="3">
        <v>1389</v>
      </c>
      <c r="B1391" s="5">
        <v>44125</v>
      </c>
      <c r="C1391" s="3">
        <v>12791.023860392101</v>
      </c>
      <c r="D1391" s="4">
        <v>9817.1595046897091</v>
      </c>
      <c r="E1391" s="4">
        <v>21234.326242690098</v>
      </c>
      <c r="F1391" s="3">
        <v>12791.023860392101</v>
      </c>
      <c r="G1391" s="3">
        <v>12791.023860392101</v>
      </c>
      <c r="H1391" s="3">
        <v>2793.4789496384301</v>
      </c>
      <c r="I1391" s="3">
        <v>2793.4789496384301</v>
      </c>
      <c r="J1391" s="3">
        <v>2793.4789496384301</v>
      </c>
      <c r="K1391" s="3">
        <v>27.238612978948201</v>
      </c>
      <c r="L1391" s="3">
        <v>27.238612978948201</v>
      </c>
      <c r="M1391" s="3">
        <v>27.238612978948201</v>
      </c>
      <c r="N1391" s="3">
        <v>2766.2403366594799</v>
      </c>
      <c r="O1391" s="3">
        <v>2766.2403366594799</v>
      </c>
      <c r="P1391" s="3">
        <v>2766.2403366594799</v>
      </c>
      <c r="Q1391" s="3">
        <v>0</v>
      </c>
      <c r="R1391" s="3">
        <v>0</v>
      </c>
      <c r="S1391" s="3">
        <v>0</v>
      </c>
      <c r="T1391" s="4">
        <v>15584.502810030501</v>
      </c>
    </row>
    <row r="1392" spans="1:20" x14ac:dyDescent="0.2">
      <c r="A1392" s="3">
        <v>1390</v>
      </c>
      <c r="B1392" s="5">
        <v>44126</v>
      </c>
      <c r="C1392" s="3">
        <v>13066.589324939299</v>
      </c>
      <c r="D1392" s="4">
        <v>10026.7628297844</v>
      </c>
      <c r="E1392" s="4">
        <v>21388.232566573701</v>
      </c>
      <c r="F1392" s="3">
        <v>13066.589324939299</v>
      </c>
      <c r="G1392" s="3">
        <v>13066.589324939299</v>
      </c>
      <c r="H1392" s="3">
        <v>2801.7233848773999</v>
      </c>
      <c r="I1392" s="3">
        <v>2801.7233848773999</v>
      </c>
      <c r="J1392" s="3">
        <v>2801.7233848773999</v>
      </c>
      <c r="K1392" s="3">
        <v>-41.688686911334699</v>
      </c>
      <c r="L1392" s="3">
        <v>-41.688686911334699</v>
      </c>
      <c r="M1392" s="3">
        <v>-41.688686911334699</v>
      </c>
      <c r="N1392" s="3">
        <v>2843.4120717887299</v>
      </c>
      <c r="O1392" s="3">
        <v>2843.4120717887299</v>
      </c>
      <c r="P1392" s="3">
        <v>2843.4120717887299</v>
      </c>
      <c r="Q1392" s="3">
        <v>0</v>
      </c>
      <c r="R1392" s="3">
        <v>0</v>
      </c>
      <c r="S1392" s="3">
        <v>0</v>
      </c>
      <c r="T1392" s="4">
        <v>15868.312709816701</v>
      </c>
    </row>
    <row r="1393" spans="1:20" x14ac:dyDescent="0.2">
      <c r="A1393" s="3">
        <v>1391</v>
      </c>
      <c r="B1393" s="5">
        <v>44127</v>
      </c>
      <c r="C1393" s="3">
        <v>13342.1547894867</v>
      </c>
      <c r="D1393" s="4">
        <v>10778.699078379799</v>
      </c>
      <c r="E1393" s="4">
        <v>22023.9239582843</v>
      </c>
      <c r="F1393" s="3">
        <v>13342.1547894867</v>
      </c>
      <c r="G1393" s="3">
        <v>13342.1547894867</v>
      </c>
      <c r="H1393" s="3">
        <v>2895.6760816535402</v>
      </c>
      <c r="I1393" s="3">
        <v>2895.6760816535402</v>
      </c>
      <c r="J1393" s="3">
        <v>2895.6760816535402</v>
      </c>
      <c r="K1393" s="3">
        <v>-9.4212408816130395</v>
      </c>
      <c r="L1393" s="3">
        <v>-9.4212408816130395</v>
      </c>
      <c r="M1393" s="3">
        <v>-9.4212408816130395</v>
      </c>
      <c r="N1393" s="3">
        <v>2905.0973225351499</v>
      </c>
      <c r="O1393" s="3">
        <v>2905.0973225351499</v>
      </c>
      <c r="P1393" s="3">
        <v>2905.0973225351499</v>
      </c>
      <c r="Q1393" s="3">
        <v>0</v>
      </c>
      <c r="R1393" s="3">
        <v>0</v>
      </c>
      <c r="S1393" s="3">
        <v>0</v>
      </c>
      <c r="T1393" s="4">
        <v>16237.830871140201</v>
      </c>
    </row>
    <row r="1394" spans="1:20" x14ac:dyDescent="0.2">
      <c r="A1394" s="3">
        <v>1392</v>
      </c>
      <c r="B1394" s="5">
        <v>44128</v>
      </c>
      <c r="C1394" s="3">
        <v>13617.720254034</v>
      </c>
      <c r="D1394" s="4">
        <v>11340.0588628474</v>
      </c>
      <c r="E1394" s="4">
        <v>21927.501837112901</v>
      </c>
      <c r="F1394" s="3">
        <v>13617.720254034</v>
      </c>
      <c r="G1394" s="3">
        <v>13617.720254034</v>
      </c>
      <c r="H1394" s="3">
        <v>2965.63212982189</v>
      </c>
      <c r="I1394" s="3">
        <v>2965.63212982189</v>
      </c>
      <c r="J1394" s="3">
        <v>2965.63212982189</v>
      </c>
      <c r="K1394" s="3">
        <v>14.007316811740401</v>
      </c>
      <c r="L1394" s="3">
        <v>14.007316811740401</v>
      </c>
      <c r="M1394" s="3">
        <v>14.007316811740401</v>
      </c>
      <c r="N1394" s="3">
        <v>2951.6248130101499</v>
      </c>
      <c r="O1394" s="3">
        <v>2951.6248130101499</v>
      </c>
      <c r="P1394" s="3">
        <v>2951.6248130101499</v>
      </c>
      <c r="Q1394" s="3">
        <v>0</v>
      </c>
      <c r="R1394" s="3">
        <v>0</v>
      </c>
      <c r="S1394" s="3">
        <v>0</v>
      </c>
      <c r="T1394" s="4">
        <v>16583.352383855901</v>
      </c>
    </row>
    <row r="1395" spans="1:20" x14ac:dyDescent="0.2">
      <c r="A1395" s="3">
        <v>1393</v>
      </c>
      <c r="B1395" s="5">
        <v>44129</v>
      </c>
      <c r="C1395" s="3">
        <v>13893.285718581301</v>
      </c>
      <c r="D1395" s="4">
        <v>11311.0342301936</v>
      </c>
      <c r="E1395" s="4">
        <v>22233.945885077199</v>
      </c>
      <c r="F1395" s="3">
        <v>13893.285718581301</v>
      </c>
      <c r="G1395" s="3">
        <v>13893.285718581301</v>
      </c>
      <c r="H1395" s="3">
        <v>2972.8807242380899</v>
      </c>
      <c r="I1395" s="3">
        <v>2972.8807242380899</v>
      </c>
      <c r="J1395" s="3">
        <v>2972.8807242380899</v>
      </c>
      <c r="K1395" s="3">
        <v>-10.658086249606599</v>
      </c>
      <c r="L1395" s="3">
        <v>-10.658086249606599</v>
      </c>
      <c r="M1395" s="3">
        <v>-10.658086249606599</v>
      </c>
      <c r="N1395" s="3">
        <v>2983.5388104876902</v>
      </c>
      <c r="O1395" s="3">
        <v>2983.5388104876902</v>
      </c>
      <c r="P1395" s="3">
        <v>2983.5388104876902</v>
      </c>
      <c r="Q1395" s="3">
        <v>0</v>
      </c>
      <c r="R1395" s="3">
        <v>0</v>
      </c>
      <c r="S1395" s="3">
        <v>0</v>
      </c>
      <c r="T1395" s="4">
        <v>16866.166442819402</v>
      </c>
    </row>
    <row r="1396" spans="1:20" x14ac:dyDescent="0.2">
      <c r="A1396" s="3">
        <v>1394</v>
      </c>
      <c r="B1396" s="5">
        <v>44130</v>
      </c>
      <c r="C1396" s="3">
        <v>14168.8511831286</v>
      </c>
      <c r="D1396" s="4">
        <v>10899.203231428601</v>
      </c>
      <c r="E1396" s="4">
        <v>22665.295765383398</v>
      </c>
      <c r="F1396" s="3">
        <v>14168.8511831286</v>
      </c>
      <c r="G1396" s="3">
        <v>14168.8511831286</v>
      </c>
      <c r="H1396" s="3">
        <v>3020.0436744631002</v>
      </c>
      <c r="I1396" s="3">
        <v>3020.0436744631002</v>
      </c>
      <c r="J1396" s="3">
        <v>3020.0436744631002</v>
      </c>
      <c r="K1396" s="3">
        <v>18.4679355728423</v>
      </c>
      <c r="L1396" s="3">
        <v>18.4679355728423</v>
      </c>
      <c r="M1396" s="3">
        <v>18.4679355728423</v>
      </c>
      <c r="N1396" s="3">
        <v>3001.5757388902598</v>
      </c>
      <c r="O1396" s="3">
        <v>3001.5757388902598</v>
      </c>
      <c r="P1396" s="3">
        <v>3001.5757388902598</v>
      </c>
      <c r="Q1396" s="3">
        <v>0</v>
      </c>
      <c r="R1396" s="3">
        <v>0</v>
      </c>
      <c r="S1396" s="3">
        <v>0</v>
      </c>
      <c r="T1396" s="4">
        <v>17188.894857591698</v>
      </c>
    </row>
    <row r="1397" spans="1:20" x14ac:dyDescent="0.2">
      <c r="A1397" s="3">
        <v>1395</v>
      </c>
      <c r="B1397" s="5">
        <v>44131</v>
      </c>
      <c r="C1397" s="3">
        <v>14444.4166476759</v>
      </c>
      <c r="D1397" s="4">
        <v>11754.7054955603</v>
      </c>
      <c r="E1397" s="4">
        <v>23232.703255690802</v>
      </c>
      <c r="F1397" s="3">
        <v>14444.4166476759</v>
      </c>
      <c r="G1397" s="3">
        <v>14444.4166476759</v>
      </c>
      <c r="H1397" s="3">
        <v>3008.6910454089498</v>
      </c>
      <c r="I1397" s="3">
        <v>3008.6910454089498</v>
      </c>
      <c r="J1397" s="3">
        <v>3008.6910454089498</v>
      </c>
      <c r="K1397" s="3">
        <v>2.05414867931241</v>
      </c>
      <c r="L1397" s="3">
        <v>2.05414867931241</v>
      </c>
      <c r="M1397" s="3">
        <v>2.05414867931241</v>
      </c>
      <c r="N1397" s="3">
        <v>3006.6368967296398</v>
      </c>
      <c r="O1397" s="3">
        <v>3006.6368967296398</v>
      </c>
      <c r="P1397" s="3">
        <v>3006.6368967296398</v>
      </c>
      <c r="Q1397" s="3">
        <v>0</v>
      </c>
      <c r="R1397" s="3">
        <v>0</v>
      </c>
      <c r="S1397" s="3">
        <v>0</v>
      </c>
      <c r="T1397" s="4">
        <v>17453.107693084901</v>
      </c>
    </row>
    <row r="1398" spans="1:20" x14ac:dyDescent="0.2">
      <c r="A1398" s="3">
        <v>1396</v>
      </c>
      <c r="B1398" s="5">
        <v>44132</v>
      </c>
      <c r="C1398" s="3">
        <v>14719.982112223201</v>
      </c>
      <c r="D1398" s="4">
        <v>11663.785860476501</v>
      </c>
      <c r="E1398" s="4">
        <v>23347.366091960899</v>
      </c>
      <c r="F1398" s="3">
        <v>14719.982112223201</v>
      </c>
      <c r="G1398" s="3">
        <v>14719.982112223201</v>
      </c>
      <c r="H1398" s="3">
        <v>3026.9966357191602</v>
      </c>
      <c r="I1398" s="3">
        <v>3026.9966357191602</v>
      </c>
      <c r="J1398" s="3">
        <v>3026.9966357191602</v>
      </c>
      <c r="K1398" s="3">
        <v>27.238612978851201</v>
      </c>
      <c r="L1398" s="3">
        <v>27.238612978851201</v>
      </c>
      <c r="M1398" s="3">
        <v>27.238612978851201</v>
      </c>
      <c r="N1398" s="3">
        <v>2999.75802274031</v>
      </c>
      <c r="O1398" s="3">
        <v>2999.75802274031</v>
      </c>
      <c r="P1398" s="3">
        <v>2999.75802274031</v>
      </c>
      <c r="Q1398" s="3">
        <v>0</v>
      </c>
      <c r="R1398" s="3">
        <v>0</v>
      </c>
      <c r="S1398" s="3">
        <v>0</v>
      </c>
      <c r="T1398" s="4">
        <v>17746.978747942401</v>
      </c>
    </row>
    <row r="1399" spans="1:20" x14ac:dyDescent="0.2">
      <c r="A1399" s="3">
        <v>1397</v>
      </c>
      <c r="B1399" s="5">
        <v>44133</v>
      </c>
      <c r="C1399" s="3">
        <v>14995.547576770499</v>
      </c>
      <c r="D1399" s="4">
        <v>12651.9502683931</v>
      </c>
      <c r="E1399" s="4">
        <v>23367.2777793817</v>
      </c>
      <c r="F1399" s="3">
        <v>14995.547576770499</v>
      </c>
      <c r="G1399" s="3">
        <v>14995.547576770499</v>
      </c>
      <c r="H1399" s="3">
        <v>2940.3878435179099</v>
      </c>
      <c r="I1399" s="3">
        <v>2940.3878435179099</v>
      </c>
      <c r="J1399" s="3">
        <v>2940.3878435179099</v>
      </c>
      <c r="K1399" s="3">
        <v>-41.688686911321803</v>
      </c>
      <c r="L1399" s="3">
        <v>-41.688686911321803</v>
      </c>
      <c r="M1399" s="3">
        <v>-41.688686911321803</v>
      </c>
      <c r="N1399" s="3">
        <v>2982.0765304292299</v>
      </c>
      <c r="O1399" s="3">
        <v>2982.0765304292299</v>
      </c>
      <c r="P1399" s="3">
        <v>2982.0765304292299</v>
      </c>
      <c r="Q1399" s="3">
        <v>0</v>
      </c>
      <c r="R1399" s="3">
        <v>0</v>
      </c>
      <c r="S1399" s="3">
        <v>0</v>
      </c>
      <c r="T1399" s="4">
        <v>17935.935420288399</v>
      </c>
    </row>
    <row r="1400" spans="1:20" x14ac:dyDescent="0.2">
      <c r="A1400" s="3">
        <v>1398</v>
      </c>
      <c r="B1400" s="5">
        <v>44134</v>
      </c>
      <c r="C1400" s="3">
        <v>15271.1130413178</v>
      </c>
      <c r="D1400" s="4">
        <v>12137.6843572445</v>
      </c>
      <c r="E1400" s="4">
        <v>24183.808251223301</v>
      </c>
      <c r="F1400" s="3">
        <v>15271.1130413178</v>
      </c>
      <c r="G1400" s="3">
        <v>15271.1130413178</v>
      </c>
      <c r="H1400" s="3">
        <v>2945.3760486707001</v>
      </c>
      <c r="I1400" s="3">
        <v>2945.3760486707001</v>
      </c>
      <c r="J1400" s="3">
        <v>2945.3760486707001</v>
      </c>
      <c r="K1400" s="3">
        <v>-9.4212408814765194</v>
      </c>
      <c r="L1400" s="3">
        <v>-9.4212408814765194</v>
      </c>
      <c r="M1400" s="3">
        <v>-9.4212408814765194</v>
      </c>
      <c r="N1400" s="3">
        <v>2954.7972895521798</v>
      </c>
      <c r="O1400" s="3">
        <v>2954.7972895521798</v>
      </c>
      <c r="P1400" s="3">
        <v>2954.7972895521798</v>
      </c>
      <c r="Q1400" s="3">
        <v>0</v>
      </c>
      <c r="R1400" s="3">
        <v>0</v>
      </c>
      <c r="S1400" s="3">
        <v>0</v>
      </c>
      <c r="T1400" s="4">
        <v>18216.489089988499</v>
      </c>
    </row>
    <row r="1401" spans="1:20" x14ac:dyDescent="0.2">
      <c r="A1401" s="3">
        <v>1399</v>
      </c>
      <c r="B1401" s="5">
        <v>44135</v>
      </c>
      <c r="C1401" s="3">
        <v>15546.6785058652</v>
      </c>
      <c r="D1401" s="4">
        <v>12797.8234776881</v>
      </c>
      <c r="E1401" s="4">
        <v>24064.028643909602</v>
      </c>
      <c r="F1401" s="3">
        <v>15546.6785058652</v>
      </c>
      <c r="G1401" s="3">
        <v>15546.6785058652</v>
      </c>
      <c r="H1401" s="3">
        <v>2933.1651833454898</v>
      </c>
      <c r="I1401" s="3">
        <v>2933.1651833454898</v>
      </c>
      <c r="J1401" s="3">
        <v>2933.1651833454898</v>
      </c>
      <c r="K1401" s="3">
        <v>14.0073168117805</v>
      </c>
      <c r="L1401" s="3">
        <v>14.0073168117805</v>
      </c>
      <c r="M1401" s="3">
        <v>14.0073168117805</v>
      </c>
      <c r="N1401" s="3">
        <v>2919.1578665337101</v>
      </c>
      <c r="O1401" s="3">
        <v>2919.1578665337101</v>
      </c>
      <c r="P1401" s="3">
        <v>2919.1578665337101</v>
      </c>
      <c r="Q1401" s="3">
        <v>0</v>
      </c>
      <c r="R1401" s="3">
        <v>0</v>
      </c>
      <c r="S1401" s="3">
        <v>0</v>
      </c>
      <c r="T1401" s="4">
        <v>18479.843689210698</v>
      </c>
    </row>
    <row r="1402" spans="1:20" x14ac:dyDescent="0.2">
      <c r="A1402" s="3">
        <v>1400</v>
      </c>
      <c r="B1402" s="5">
        <v>44136</v>
      </c>
      <c r="C1402" s="3">
        <v>15822.243970412401</v>
      </c>
      <c r="D1402" s="4">
        <v>12871.8127213301</v>
      </c>
      <c r="E1402" s="4">
        <v>24114.378816128301</v>
      </c>
      <c r="F1402" s="3">
        <v>15822.243970412401</v>
      </c>
      <c r="G1402" s="3">
        <v>15822.243970412401</v>
      </c>
      <c r="H1402" s="3">
        <v>2865.7360598482501</v>
      </c>
      <c r="I1402" s="3">
        <v>2865.7360598482501</v>
      </c>
      <c r="J1402" s="3">
        <v>2865.7360598482501</v>
      </c>
      <c r="K1402" s="3">
        <v>-10.658086249522199</v>
      </c>
      <c r="L1402" s="3">
        <v>-10.658086249522199</v>
      </c>
      <c r="M1402" s="3">
        <v>-10.658086249522199</v>
      </c>
      <c r="N1402" s="3">
        <v>2876.3941460977699</v>
      </c>
      <c r="O1402" s="3">
        <v>2876.3941460977699</v>
      </c>
      <c r="P1402" s="3">
        <v>2876.3941460977699</v>
      </c>
      <c r="Q1402" s="3">
        <v>0</v>
      </c>
      <c r="R1402" s="3">
        <v>0</v>
      </c>
      <c r="S1402" s="3">
        <v>0</v>
      </c>
      <c r="T1402" s="4">
        <v>18687.9800302607</v>
      </c>
    </row>
    <row r="1403" spans="1:20" x14ac:dyDescent="0.2">
      <c r="A1403" s="3">
        <v>1401</v>
      </c>
      <c r="B1403" s="5">
        <v>44137</v>
      </c>
      <c r="C1403" s="3">
        <v>16097.8094349598</v>
      </c>
      <c r="D1403" s="4">
        <v>13291.970182695</v>
      </c>
      <c r="E1403" s="4">
        <v>24454.415209933301</v>
      </c>
      <c r="F1403" s="3">
        <v>16097.8094349598</v>
      </c>
      <c r="G1403" s="3">
        <v>16097.8094349598</v>
      </c>
      <c r="H1403" s="3">
        <v>2846.17517804113</v>
      </c>
      <c r="I1403" s="3">
        <v>2846.17517804113</v>
      </c>
      <c r="J1403" s="3">
        <v>2846.17517804113</v>
      </c>
      <c r="K1403" s="3">
        <v>18.4679355727223</v>
      </c>
      <c r="L1403" s="3">
        <v>18.4679355727223</v>
      </c>
      <c r="M1403" s="3">
        <v>18.4679355727223</v>
      </c>
      <c r="N1403" s="3">
        <v>2827.7072424684102</v>
      </c>
      <c r="O1403" s="3">
        <v>2827.7072424684102</v>
      </c>
      <c r="P1403" s="3">
        <v>2827.7072424684102</v>
      </c>
      <c r="Q1403" s="3">
        <v>0</v>
      </c>
      <c r="R1403" s="3">
        <v>0</v>
      </c>
      <c r="S1403" s="3">
        <v>0</v>
      </c>
      <c r="T1403" s="4">
        <v>18943.984613000899</v>
      </c>
    </row>
    <row r="1404" spans="1:20" x14ac:dyDescent="0.2">
      <c r="A1404" s="3">
        <v>1402</v>
      </c>
      <c r="B1404" s="5">
        <v>44138</v>
      </c>
      <c r="C1404" s="3">
        <v>16373.3748995071</v>
      </c>
      <c r="D1404" s="4">
        <v>13698.4511996201</v>
      </c>
      <c r="E1404" s="4">
        <v>24614.4466128329</v>
      </c>
      <c r="F1404" s="3">
        <v>16373.3748995071</v>
      </c>
      <c r="G1404" s="3">
        <v>16373.3748995071</v>
      </c>
      <c r="H1404" s="3">
        <v>2776.28671939371</v>
      </c>
      <c r="I1404" s="3">
        <v>2776.28671939371</v>
      </c>
      <c r="J1404" s="3">
        <v>2776.28671939371</v>
      </c>
      <c r="K1404" s="3">
        <v>2.0541486793188302</v>
      </c>
      <c r="L1404" s="3">
        <v>2.0541486793188302</v>
      </c>
      <c r="M1404" s="3">
        <v>2.0541486793188302</v>
      </c>
      <c r="N1404" s="3">
        <v>2774.23257071439</v>
      </c>
      <c r="O1404" s="3">
        <v>2774.23257071439</v>
      </c>
      <c r="P1404" s="3">
        <v>2774.23257071439</v>
      </c>
      <c r="Q1404" s="3">
        <v>0</v>
      </c>
      <c r="R1404" s="3">
        <v>0</v>
      </c>
      <c r="S1404" s="3">
        <v>0</v>
      </c>
      <c r="T1404" s="4">
        <v>19149.661618900798</v>
      </c>
    </row>
    <row r="1405" spans="1:20" x14ac:dyDescent="0.2">
      <c r="A1405" s="3">
        <v>1403</v>
      </c>
      <c r="B1405" s="5">
        <v>44139</v>
      </c>
      <c r="C1405" s="3">
        <v>16648.940364054401</v>
      </c>
      <c r="D1405" s="4">
        <v>13604.178447938901</v>
      </c>
      <c r="E1405" s="4">
        <v>25062.408095127899</v>
      </c>
      <c r="F1405" s="3">
        <v>16648.940364054401</v>
      </c>
      <c r="G1405" s="3">
        <v>16648.940364054401</v>
      </c>
      <c r="H1405" s="3">
        <v>2744.2505009879601</v>
      </c>
      <c r="I1405" s="3">
        <v>2744.2505009879601</v>
      </c>
      <c r="J1405" s="3">
        <v>2744.2505009879601</v>
      </c>
      <c r="K1405" s="3">
        <v>27.238612978866001</v>
      </c>
      <c r="L1405" s="3">
        <v>27.238612978866001</v>
      </c>
      <c r="M1405" s="3">
        <v>27.238612978866001</v>
      </c>
      <c r="N1405" s="3">
        <v>2717.0118880090899</v>
      </c>
      <c r="O1405" s="3">
        <v>2717.0118880090899</v>
      </c>
      <c r="P1405" s="3">
        <v>2717.0118880090899</v>
      </c>
      <c r="Q1405" s="3">
        <v>0</v>
      </c>
      <c r="R1405" s="3">
        <v>0</v>
      </c>
      <c r="S1405" s="3">
        <v>0</v>
      </c>
      <c r="T1405" s="4">
        <v>19393.190865042401</v>
      </c>
    </row>
    <row r="1406" spans="1:20" x14ac:dyDescent="0.2">
      <c r="A1406" s="3">
        <v>1404</v>
      </c>
      <c r="B1406" s="5">
        <v>44140</v>
      </c>
      <c r="C1406" s="3">
        <v>16924.505828601599</v>
      </c>
      <c r="D1406" s="4">
        <v>13727.2298272769</v>
      </c>
      <c r="E1406" s="4">
        <v>25311.507900806198</v>
      </c>
      <c r="F1406" s="3">
        <v>16924.505828601599</v>
      </c>
      <c r="G1406" s="3">
        <v>16924.505828601599</v>
      </c>
      <c r="H1406" s="3">
        <v>2615.28034536224</v>
      </c>
      <c r="I1406" s="3">
        <v>2615.28034536224</v>
      </c>
      <c r="J1406" s="3">
        <v>2615.28034536224</v>
      </c>
      <c r="K1406" s="3">
        <v>-41.688686911420398</v>
      </c>
      <c r="L1406" s="3">
        <v>-41.688686911420398</v>
      </c>
      <c r="M1406" s="3">
        <v>-41.688686911420398</v>
      </c>
      <c r="N1406" s="3">
        <v>2656.9690322736601</v>
      </c>
      <c r="O1406" s="3">
        <v>2656.9690322736601</v>
      </c>
      <c r="P1406" s="3">
        <v>2656.9690322736601</v>
      </c>
      <c r="Q1406" s="3">
        <v>0</v>
      </c>
      <c r="R1406" s="3">
        <v>0</v>
      </c>
      <c r="S1406" s="3">
        <v>0</v>
      </c>
      <c r="T1406" s="4">
        <v>19539.786173963901</v>
      </c>
    </row>
    <row r="1407" spans="1:20" x14ac:dyDescent="0.2">
      <c r="A1407" s="3">
        <v>1405</v>
      </c>
      <c r="B1407" s="5">
        <v>44141</v>
      </c>
      <c r="C1407" s="3">
        <v>17200.071293149002</v>
      </c>
      <c r="D1407" s="4">
        <v>13981.2628736932</v>
      </c>
      <c r="E1407" s="4">
        <v>25164.794051086199</v>
      </c>
      <c r="F1407" s="3">
        <v>17200.071293149002</v>
      </c>
      <c r="G1407" s="3">
        <v>17200.071293149002</v>
      </c>
      <c r="H1407" s="3">
        <v>2585.4687430373401</v>
      </c>
      <c r="I1407" s="3">
        <v>2585.4687430373401</v>
      </c>
      <c r="J1407" s="3">
        <v>2585.4687430373401</v>
      </c>
      <c r="K1407" s="3">
        <v>-9.4212408816301991</v>
      </c>
      <c r="L1407" s="3">
        <v>-9.4212408816301991</v>
      </c>
      <c r="M1407" s="3">
        <v>-9.4212408816301991</v>
      </c>
      <c r="N1407" s="3">
        <v>2594.8899839189698</v>
      </c>
      <c r="O1407" s="3">
        <v>2594.8899839189698</v>
      </c>
      <c r="P1407" s="3">
        <v>2594.8899839189698</v>
      </c>
      <c r="Q1407" s="3">
        <v>0</v>
      </c>
      <c r="R1407" s="3">
        <v>0</v>
      </c>
      <c r="S1407" s="3">
        <v>0</v>
      </c>
      <c r="T1407" s="4">
        <v>19785.540036186299</v>
      </c>
    </row>
    <row r="1408" spans="1:20" x14ac:dyDescent="0.2">
      <c r="A1408" s="3">
        <v>1406</v>
      </c>
      <c r="B1408" s="5">
        <v>44142</v>
      </c>
      <c r="C1408" s="3">
        <v>17475.636757696298</v>
      </c>
      <c r="D1408" s="4">
        <v>14464.741027289099</v>
      </c>
      <c r="E1408" s="4">
        <v>25613.3395794772</v>
      </c>
      <c r="F1408" s="3">
        <v>17475.636757696298</v>
      </c>
      <c r="G1408" s="3">
        <v>17475.636757696298</v>
      </c>
      <c r="H1408" s="3">
        <v>2545.4150746296</v>
      </c>
      <c r="I1408" s="3">
        <v>2545.4150746296</v>
      </c>
      <c r="J1408" s="3">
        <v>2545.4150746296</v>
      </c>
      <c r="K1408" s="3">
        <v>14.007316811637899</v>
      </c>
      <c r="L1408" s="3">
        <v>14.007316811637899</v>
      </c>
      <c r="M1408" s="3">
        <v>14.007316811637899</v>
      </c>
      <c r="N1408" s="3">
        <v>2531.4077578179599</v>
      </c>
      <c r="O1408" s="3">
        <v>2531.4077578179599</v>
      </c>
      <c r="P1408" s="3">
        <v>2531.4077578179599</v>
      </c>
      <c r="Q1408" s="3">
        <v>0</v>
      </c>
      <c r="R1408" s="3">
        <v>0</v>
      </c>
      <c r="S1408" s="3">
        <v>0</v>
      </c>
      <c r="T1408" s="4">
        <v>20021.051832325898</v>
      </c>
    </row>
    <row r="1409" spans="1:20" x14ac:dyDescent="0.2">
      <c r="A1409" s="3">
        <v>1407</v>
      </c>
      <c r="B1409" s="5">
        <v>44143</v>
      </c>
      <c r="C1409" s="3">
        <v>17751.202222243599</v>
      </c>
      <c r="D1409" s="4">
        <v>14474.751187528</v>
      </c>
      <c r="E1409" s="4">
        <v>25689.040035225498</v>
      </c>
      <c r="F1409" s="3">
        <v>17751.202222243599</v>
      </c>
      <c r="G1409" s="3">
        <v>17751.202222243599</v>
      </c>
      <c r="H1409" s="3">
        <v>2456.3344140005802</v>
      </c>
      <c r="I1409" s="3">
        <v>2456.3344140005802</v>
      </c>
      <c r="J1409" s="3">
        <v>2456.3344140005802</v>
      </c>
      <c r="K1409" s="3">
        <v>-10.6580862496879</v>
      </c>
      <c r="L1409" s="3">
        <v>-10.6580862496879</v>
      </c>
      <c r="M1409" s="3">
        <v>-10.6580862496879</v>
      </c>
      <c r="N1409" s="3">
        <v>2466.99250025027</v>
      </c>
      <c r="O1409" s="3">
        <v>2466.99250025027</v>
      </c>
      <c r="P1409" s="3">
        <v>2466.99250025027</v>
      </c>
      <c r="Q1409" s="3">
        <v>0</v>
      </c>
      <c r="R1409" s="3">
        <v>0</v>
      </c>
      <c r="S1409" s="3">
        <v>0</v>
      </c>
      <c r="T1409" s="4">
        <v>20207.5366362442</v>
      </c>
    </row>
    <row r="1410" spans="1:20" x14ac:dyDescent="0.2">
      <c r="A1410" s="3">
        <v>1408</v>
      </c>
      <c r="B1410" s="5">
        <v>44144</v>
      </c>
      <c r="C1410" s="3">
        <v>18026.767686790899</v>
      </c>
      <c r="D1410" s="4">
        <v>14763.7511168131</v>
      </c>
      <c r="E1410" s="4">
        <v>25843.0960289061</v>
      </c>
      <c r="F1410" s="3">
        <v>18026.767686790899</v>
      </c>
      <c r="G1410" s="3">
        <v>18026.767686790899</v>
      </c>
      <c r="H1410" s="3">
        <v>2420.4149584083898</v>
      </c>
      <c r="I1410" s="3">
        <v>2420.4149584083898</v>
      </c>
      <c r="J1410" s="3">
        <v>2420.4149584083898</v>
      </c>
      <c r="K1410" s="3">
        <v>18.467935572753198</v>
      </c>
      <c r="L1410" s="3">
        <v>18.467935572753198</v>
      </c>
      <c r="M1410" s="3">
        <v>18.467935572753198</v>
      </c>
      <c r="N1410" s="3">
        <v>2401.9470228356399</v>
      </c>
      <c r="O1410" s="3">
        <v>2401.9470228356399</v>
      </c>
      <c r="P1410" s="3">
        <v>2401.9470228356399</v>
      </c>
      <c r="Q1410" s="3">
        <v>0</v>
      </c>
      <c r="R1410" s="3">
        <v>0</v>
      </c>
      <c r="S1410" s="3">
        <v>0</v>
      </c>
      <c r="T1410" s="4">
        <v>20447.1826451993</v>
      </c>
    </row>
    <row r="1411" spans="1:20" x14ac:dyDescent="0.2">
      <c r="A1411" s="3">
        <v>1409</v>
      </c>
      <c r="B1411" s="5">
        <v>44145</v>
      </c>
      <c r="C1411" s="3">
        <v>18302.333151338298</v>
      </c>
      <c r="D1411" s="4">
        <v>15044.8114059749</v>
      </c>
      <c r="E1411" s="4">
        <v>26105.315777350599</v>
      </c>
      <c r="F1411" s="3">
        <v>18302.333151338298</v>
      </c>
      <c r="G1411" s="3">
        <v>18302.333151338298</v>
      </c>
      <c r="H1411" s="3">
        <v>2338.4620047906501</v>
      </c>
      <c r="I1411" s="3">
        <v>2338.4620047906501</v>
      </c>
      <c r="J1411" s="3">
        <v>2338.4620047906501</v>
      </c>
      <c r="K1411" s="3">
        <v>2.05414867927629</v>
      </c>
      <c r="L1411" s="3">
        <v>2.05414867927629</v>
      </c>
      <c r="M1411" s="3">
        <v>2.05414867927629</v>
      </c>
      <c r="N1411" s="3">
        <v>2336.4078561113702</v>
      </c>
      <c r="O1411" s="3">
        <v>2336.4078561113702</v>
      </c>
      <c r="P1411" s="3">
        <v>2336.4078561113702</v>
      </c>
      <c r="Q1411" s="3">
        <v>0</v>
      </c>
      <c r="R1411" s="3">
        <v>0</v>
      </c>
      <c r="S1411" s="3">
        <v>0</v>
      </c>
      <c r="T1411" s="4">
        <v>20640.795156128901</v>
      </c>
    </row>
    <row r="1412" spans="1:20" x14ac:dyDescent="0.2">
      <c r="A1412" s="3">
        <v>1410</v>
      </c>
      <c r="B1412" s="5">
        <v>44146</v>
      </c>
      <c r="C1412" s="3">
        <v>18577.8986158855</v>
      </c>
      <c r="D1412" s="4">
        <v>15249.2126168103</v>
      </c>
      <c r="E1412" s="4">
        <v>26161.565260367501</v>
      </c>
      <c r="F1412" s="3">
        <v>18577.8986158855</v>
      </c>
      <c r="G1412" s="3">
        <v>18577.8986158855</v>
      </c>
      <c r="H1412" s="3">
        <v>2297.5903663303002</v>
      </c>
      <c r="I1412" s="3">
        <v>2297.5903663303002</v>
      </c>
      <c r="J1412" s="3">
        <v>2297.5903663303002</v>
      </c>
      <c r="K1412" s="3">
        <v>27.2386129788249</v>
      </c>
      <c r="L1412" s="3">
        <v>27.2386129788249</v>
      </c>
      <c r="M1412" s="3">
        <v>27.2386129788249</v>
      </c>
      <c r="N1412" s="3">
        <v>2270.3517533514701</v>
      </c>
      <c r="O1412" s="3">
        <v>2270.3517533514701</v>
      </c>
      <c r="P1412" s="3">
        <v>2270.3517533514701</v>
      </c>
      <c r="Q1412" s="3">
        <v>0</v>
      </c>
      <c r="R1412" s="3">
        <v>0</v>
      </c>
      <c r="S1412" s="3">
        <v>0</v>
      </c>
      <c r="T1412" s="4">
        <v>20875.4889822158</v>
      </c>
    </row>
    <row r="1413" spans="1:20" x14ac:dyDescent="0.2">
      <c r="A1413" s="3">
        <v>1411</v>
      </c>
      <c r="B1413" s="5">
        <v>44147</v>
      </c>
      <c r="C1413" s="3">
        <v>18853.464080432801</v>
      </c>
      <c r="D1413" s="4">
        <v>15292.079525491001</v>
      </c>
      <c r="E1413" s="4">
        <v>26833.406955355898</v>
      </c>
      <c r="F1413" s="3">
        <v>18853.464080432801</v>
      </c>
      <c r="G1413" s="3">
        <v>18853.464080432801</v>
      </c>
      <c r="H1413" s="3">
        <v>2161.9187376028099</v>
      </c>
      <c r="I1413" s="3">
        <v>2161.9187376028099</v>
      </c>
      <c r="J1413" s="3">
        <v>2161.9187376028099</v>
      </c>
      <c r="K1413" s="3">
        <v>-41.688686911295903</v>
      </c>
      <c r="L1413" s="3">
        <v>-41.688686911295903</v>
      </c>
      <c r="M1413" s="3">
        <v>-41.688686911295903</v>
      </c>
      <c r="N1413" s="3">
        <v>2203.6074245141099</v>
      </c>
      <c r="O1413" s="3">
        <v>2203.6074245141099</v>
      </c>
      <c r="P1413" s="3">
        <v>2203.6074245141099</v>
      </c>
      <c r="Q1413" s="3">
        <v>0</v>
      </c>
      <c r="R1413" s="3">
        <v>0</v>
      </c>
      <c r="S1413" s="3">
        <v>0</v>
      </c>
      <c r="T1413" s="4">
        <v>21015.382818035701</v>
      </c>
    </row>
    <row r="1414" spans="1:20" x14ac:dyDescent="0.2">
      <c r="A1414" s="3">
        <v>1412</v>
      </c>
      <c r="B1414" s="5">
        <v>44148</v>
      </c>
      <c r="C1414" s="3">
        <v>19129.029544980101</v>
      </c>
      <c r="D1414" s="4">
        <v>15742.783280874701</v>
      </c>
      <c r="E1414" s="4">
        <v>27115.132404800901</v>
      </c>
      <c r="F1414" s="3">
        <v>19129.029544980101</v>
      </c>
      <c r="G1414" s="3">
        <v>19129.029544980101</v>
      </c>
      <c r="H1414" s="3">
        <v>2126.4508939135299</v>
      </c>
      <c r="I1414" s="3">
        <v>2126.4508939135299</v>
      </c>
      <c r="J1414" s="3">
        <v>2126.4508939135299</v>
      </c>
      <c r="K1414" s="3">
        <v>-9.4212408816283304</v>
      </c>
      <c r="L1414" s="3">
        <v>-9.4212408816283304</v>
      </c>
      <c r="M1414" s="3">
        <v>-9.4212408816283304</v>
      </c>
      <c r="N1414" s="3">
        <v>2135.87213479515</v>
      </c>
      <c r="O1414" s="3">
        <v>2135.87213479515</v>
      </c>
      <c r="P1414" s="3">
        <v>2135.87213479515</v>
      </c>
      <c r="Q1414" s="3">
        <v>0</v>
      </c>
      <c r="R1414" s="3">
        <v>0</v>
      </c>
      <c r="S1414" s="3">
        <v>0</v>
      </c>
      <c r="T1414" s="4">
        <v>21255.480438893701</v>
      </c>
    </row>
    <row r="1415" spans="1:20" x14ac:dyDescent="0.2">
      <c r="A1415" s="3">
        <v>1413</v>
      </c>
      <c r="B1415" s="5">
        <v>44149</v>
      </c>
      <c r="C1415" s="3">
        <v>19404.595009527398</v>
      </c>
      <c r="D1415" s="4">
        <v>16359.0371567317</v>
      </c>
      <c r="E1415" s="4">
        <v>27257.6568807187</v>
      </c>
      <c r="F1415" s="3">
        <v>19404.595009527398</v>
      </c>
      <c r="G1415" s="3">
        <v>19404.595009527398</v>
      </c>
      <c r="H1415" s="3">
        <v>2080.7399829392998</v>
      </c>
      <c r="I1415" s="3">
        <v>2080.7399829392998</v>
      </c>
      <c r="J1415" s="3">
        <v>2080.7399829392998</v>
      </c>
      <c r="K1415" s="3">
        <v>14.0073168118279</v>
      </c>
      <c r="L1415" s="3">
        <v>14.0073168118279</v>
      </c>
      <c r="M1415" s="3">
        <v>14.0073168118279</v>
      </c>
      <c r="N1415" s="3">
        <v>2066.7326661274701</v>
      </c>
      <c r="O1415" s="3">
        <v>2066.7326661274701</v>
      </c>
      <c r="P1415" s="3">
        <v>2066.7326661274701</v>
      </c>
      <c r="Q1415" s="3">
        <v>0</v>
      </c>
      <c r="R1415" s="3">
        <v>0</v>
      </c>
      <c r="S1415" s="3">
        <v>0</v>
      </c>
      <c r="T1415" s="4">
        <v>21485.334992466702</v>
      </c>
    </row>
    <row r="1416" spans="1:20" x14ac:dyDescent="0.2">
      <c r="A1416" s="3">
        <v>1414</v>
      </c>
      <c r="B1416" s="5">
        <v>44150</v>
      </c>
      <c r="C1416" s="3">
        <v>19680.160474074801</v>
      </c>
      <c r="D1416" s="4">
        <v>16363.7759903153</v>
      </c>
      <c r="E1416" s="4">
        <v>27440.533014674798</v>
      </c>
      <c r="F1416" s="3">
        <v>19680.160474074801</v>
      </c>
      <c r="G1416" s="3">
        <v>19680.160474074801</v>
      </c>
      <c r="H1416" s="3">
        <v>1985.0319304427801</v>
      </c>
      <c r="I1416" s="3">
        <v>1985.0319304427801</v>
      </c>
      <c r="J1416" s="3">
        <v>1985.0319304427801</v>
      </c>
      <c r="K1416" s="3">
        <v>-10.6580862496035</v>
      </c>
      <c r="L1416" s="3">
        <v>-10.6580862496035</v>
      </c>
      <c r="M1416" s="3">
        <v>-10.6580862496035</v>
      </c>
      <c r="N1416" s="3">
        <v>1995.6900166923899</v>
      </c>
      <c r="O1416" s="3">
        <v>1995.6900166923899</v>
      </c>
      <c r="P1416" s="3">
        <v>1995.6900166923899</v>
      </c>
      <c r="Q1416" s="3">
        <v>0</v>
      </c>
      <c r="R1416" s="3">
        <v>0</v>
      </c>
      <c r="S1416" s="3">
        <v>0</v>
      </c>
      <c r="T1416" s="4">
        <v>21665.192404517598</v>
      </c>
    </row>
    <row r="1417" spans="1:20" x14ac:dyDescent="0.2">
      <c r="A1417" s="3">
        <v>1415</v>
      </c>
      <c r="B1417" s="5">
        <v>44151</v>
      </c>
      <c r="C1417" s="3">
        <v>19955.725938622101</v>
      </c>
      <c r="D1417" s="4">
        <v>16315.9622336354</v>
      </c>
      <c r="E1417" s="4">
        <v>27784.166396406301</v>
      </c>
      <c r="F1417" s="3">
        <v>19955.725938622101</v>
      </c>
      <c r="G1417" s="3">
        <v>19955.725938622101</v>
      </c>
      <c r="H1417" s="3">
        <v>1940.65504211447</v>
      </c>
      <c r="I1417" s="3">
        <v>1940.65504211447</v>
      </c>
      <c r="J1417" s="3">
        <v>1940.65504211447</v>
      </c>
      <c r="K1417" s="3">
        <v>18.467935572708601</v>
      </c>
      <c r="L1417" s="3">
        <v>18.467935572708601</v>
      </c>
      <c r="M1417" s="3">
        <v>18.467935572708601</v>
      </c>
      <c r="N1417" s="3">
        <v>1922.1871065417699</v>
      </c>
      <c r="O1417" s="3">
        <v>1922.1871065417699</v>
      </c>
      <c r="P1417" s="3">
        <v>1922.1871065417699</v>
      </c>
      <c r="Q1417" s="3">
        <v>0</v>
      </c>
      <c r="R1417" s="3">
        <v>0</v>
      </c>
      <c r="S1417" s="3">
        <v>0</v>
      </c>
      <c r="T1417" s="4">
        <v>21896.380980736601</v>
      </c>
    </row>
    <row r="1418" spans="1:20" x14ac:dyDescent="0.2">
      <c r="A1418" s="3">
        <v>1416</v>
      </c>
      <c r="B1418" s="5">
        <v>44152</v>
      </c>
      <c r="C1418" s="3">
        <v>20231.291403169402</v>
      </c>
      <c r="D1418" s="4">
        <v>16474.090589395</v>
      </c>
      <c r="E1418" s="4">
        <v>27571.3540530479</v>
      </c>
      <c r="F1418" s="3">
        <v>20231.291403169402</v>
      </c>
      <c r="G1418" s="3">
        <v>20231.291403169402</v>
      </c>
      <c r="H1418" s="3">
        <v>1847.6928182967499</v>
      </c>
      <c r="I1418" s="3">
        <v>1847.6928182967499</v>
      </c>
      <c r="J1418" s="3">
        <v>1847.6928182967499</v>
      </c>
      <c r="K1418" s="3">
        <v>2.0541486792827</v>
      </c>
      <c r="L1418" s="3">
        <v>2.0541486792827</v>
      </c>
      <c r="M1418" s="3">
        <v>2.0541486792827</v>
      </c>
      <c r="N1418" s="3">
        <v>1845.63866961747</v>
      </c>
      <c r="O1418" s="3">
        <v>1845.63866961747</v>
      </c>
      <c r="P1418" s="3">
        <v>1845.63866961747</v>
      </c>
      <c r="Q1418" s="3">
        <v>0</v>
      </c>
      <c r="R1418" s="3">
        <v>0</v>
      </c>
      <c r="S1418" s="3">
        <v>0</v>
      </c>
      <c r="T1418" s="4">
        <v>22078.984221466199</v>
      </c>
    </row>
    <row r="1419" spans="1:20" x14ac:dyDescent="0.2">
      <c r="A1419" s="3">
        <v>1417</v>
      </c>
      <c r="B1419" s="5">
        <v>44153</v>
      </c>
      <c r="C1419" s="3">
        <v>20506.856867716699</v>
      </c>
      <c r="D1419" s="4">
        <v>16957.000616721602</v>
      </c>
      <c r="E1419" s="4">
        <v>28035.803127644998</v>
      </c>
      <c r="F1419" s="3">
        <v>20506.856867716699</v>
      </c>
      <c r="G1419" s="3">
        <v>20506.856867716699</v>
      </c>
      <c r="H1419" s="3">
        <v>1792.70105932909</v>
      </c>
      <c r="I1419" s="3">
        <v>1792.70105932909</v>
      </c>
      <c r="J1419" s="3">
        <v>1792.70105932909</v>
      </c>
      <c r="K1419" s="3">
        <v>27.238612978995899</v>
      </c>
      <c r="L1419" s="3">
        <v>27.238612978995899</v>
      </c>
      <c r="M1419" s="3">
        <v>27.238612978995899</v>
      </c>
      <c r="N1419" s="3">
        <v>1765.4624463501</v>
      </c>
      <c r="O1419" s="3">
        <v>1765.4624463501</v>
      </c>
      <c r="P1419" s="3">
        <v>1765.4624463501</v>
      </c>
      <c r="Q1419" s="3">
        <v>0</v>
      </c>
      <c r="R1419" s="3">
        <v>0</v>
      </c>
      <c r="S1419" s="3">
        <v>0</v>
      </c>
      <c r="T1419" s="4">
        <v>22299.5579270458</v>
      </c>
    </row>
    <row r="1420" spans="1:20" x14ac:dyDescent="0.2">
      <c r="A1420" s="3">
        <v>1418</v>
      </c>
      <c r="B1420" s="5">
        <v>44154</v>
      </c>
      <c r="C1420" s="3">
        <v>20782.422332263999</v>
      </c>
      <c r="D1420" s="4">
        <v>16748.915190058</v>
      </c>
      <c r="E1420" s="4">
        <v>28579.233241873801</v>
      </c>
      <c r="F1420" s="3">
        <v>20782.422332263999</v>
      </c>
      <c r="G1420" s="3">
        <v>20782.422332263999</v>
      </c>
      <c r="H1420" s="3">
        <v>1639.4220615393999</v>
      </c>
      <c r="I1420" s="3">
        <v>1639.4220615393999</v>
      </c>
      <c r="J1420" s="3">
        <v>1639.4220615393999</v>
      </c>
      <c r="K1420" s="3">
        <v>-41.688686911394498</v>
      </c>
      <c r="L1420" s="3">
        <v>-41.688686911394498</v>
      </c>
      <c r="M1420" s="3">
        <v>-41.688686911394498</v>
      </c>
      <c r="N1420" s="3">
        <v>1681.11074845079</v>
      </c>
      <c r="O1420" s="3">
        <v>1681.11074845079</v>
      </c>
      <c r="P1420" s="3">
        <v>1681.11074845079</v>
      </c>
      <c r="Q1420" s="3">
        <v>0</v>
      </c>
      <c r="R1420" s="3">
        <v>0</v>
      </c>
      <c r="S1420" s="3">
        <v>0</v>
      </c>
      <c r="T1420" s="4">
        <v>22421.8443938034</v>
      </c>
    </row>
    <row r="1421" spans="1:20" x14ac:dyDescent="0.2">
      <c r="A1421" s="3">
        <v>1419</v>
      </c>
      <c r="B1421" s="5">
        <v>44155</v>
      </c>
      <c r="C1421" s="3">
        <v>21057.9877968113</v>
      </c>
      <c r="D1421" s="4">
        <v>16590.462761840499</v>
      </c>
      <c r="E1421" s="4">
        <v>27863.308387901099</v>
      </c>
      <c r="F1421" s="3">
        <v>21057.9877968113</v>
      </c>
      <c r="G1421" s="3">
        <v>21057.9877968113</v>
      </c>
      <c r="H1421" s="3">
        <v>1582.68020891226</v>
      </c>
      <c r="I1421" s="3">
        <v>1582.68020891226</v>
      </c>
      <c r="J1421" s="3">
        <v>1582.68020891226</v>
      </c>
      <c r="K1421" s="3">
        <v>-9.4212408816369209</v>
      </c>
      <c r="L1421" s="3">
        <v>-9.4212408816369209</v>
      </c>
      <c r="M1421" s="3">
        <v>-9.4212408816369209</v>
      </c>
      <c r="N1421" s="3">
        <v>1592.1014497939</v>
      </c>
      <c r="O1421" s="3">
        <v>1592.1014497939</v>
      </c>
      <c r="P1421" s="3">
        <v>1592.1014497939</v>
      </c>
      <c r="Q1421" s="3">
        <v>0</v>
      </c>
      <c r="R1421" s="3">
        <v>0</v>
      </c>
      <c r="S1421" s="3">
        <v>0</v>
      </c>
      <c r="T1421" s="4">
        <v>22640.668005723601</v>
      </c>
    </row>
    <row r="1422" spans="1:20" x14ac:dyDescent="0.2">
      <c r="A1422" s="3">
        <v>1420</v>
      </c>
      <c r="B1422" s="5">
        <v>44156</v>
      </c>
      <c r="C1422" s="3">
        <v>21333.5532613586</v>
      </c>
      <c r="D1422" s="4">
        <v>17131.622442733798</v>
      </c>
      <c r="E1422" s="4">
        <v>28191.5234740042</v>
      </c>
      <c r="F1422" s="3">
        <v>21333.5532613586</v>
      </c>
      <c r="G1422" s="3">
        <v>21333.5532613586</v>
      </c>
      <c r="H1422" s="3">
        <v>1512.0547818941</v>
      </c>
      <c r="I1422" s="3">
        <v>1512.0547818941</v>
      </c>
      <c r="J1422" s="3">
        <v>1512.0547818941</v>
      </c>
      <c r="K1422" s="3">
        <v>14.007316811718001</v>
      </c>
      <c r="L1422" s="3">
        <v>14.007316811718001</v>
      </c>
      <c r="M1422" s="3">
        <v>14.007316811718001</v>
      </c>
      <c r="N1422" s="3">
        <v>1498.0474650823801</v>
      </c>
      <c r="O1422" s="3">
        <v>1498.0474650823801</v>
      </c>
      <c r="P1422" s="3">
        <v>1498.0474650823801</v>
      </c>
      <c r="Q1422" s="3">
        <v>0</v>
      </c>
      <c r="R1422" s="3">
        <v>0</v>
      </c>
      <c r="S1422" s="3">
        <v>0</v>
      </c>
      <c r="T1422" s="4">
        <v>22845.608043252701</v>
      </c>
    </row>
    <row r="1423" spans="1:20" x14ac:dyDescent="0.2">
      <c r="A1423" s="3">
        <v>1421</v>
      </c>
      <c r="B1423" s="5">
        <v>44157</v>
      </c>
      <c r="C1423" s="3">
        <v>21609.118725905901</v>
      </c>
      <c r="D1423" s="4">
        <v>17722.0597047714</v>
      </c>
      <c r="E1423" s="4">
        <v>28277.298260884902</v>
      </c>
      <c r="F1423" s="3">
        <v>21609.118725905901</v>
      </c>
      <c r="G1423" s="3">
        <v>21609.118725905901</v>
      </c>
      <c r="H1423" s="3">
        <v>1388.0257249590099</v>
      </c>
      <c r="I1423" s="3">
        <v>1388.0257249590099</v>
      </c>
      <c r="J1423" s="3">
        <v>1388.0257249590099</v>
      </c>
      <c r="K1423" s="3">
        <v>-10.6580862496441</v>
      </c>
      <c r="L1423" s="3">
        <v>-10.6580862496441</v>
      </c>
      <c r="M1423" s="3">
        <v>-10.6580862496441</v>
      </c>
      <c r="N1423" s="3">
        <v>1398.68381120865</v>
      </c>
      <c r="O1423" s="3">
        <v>1398.68381120865</v>
      </c>
      <c r="P1423" s="3">
        <v>1398.68381120865</v>
      </c>
      <c r="Q1423" s="3">
        <v>0</v>
      </c>
      <c r="R1423" s="3">
        <v>0</v>
      </c>
      <c r="S1423" s="3">
        <v>0</v>
      </c>
      <c r="T1423" s="4">
        <v>22997.1444508649</v>
      </c>
    </row>
    <row r="1424" spans="1:20" x14ac:dyDescent="0.2">
      <c r="A1424" s="3">
        <v>1422</v>
      </c>
      <c r="B1424" s="5">
        <v>44158</v>
      </c>
      <c r="C1424" s="3">
        <v>21884.684190453299</v>
      </c>
      <c r="D1424" s="4">
        <v>17728.002465931098</v>
      </c>
      <c r="E1424" s="4">
        <v>28738.7447825979</v>
      </c>
      <c r="F1424" s="3">
        <v>21884.684190453299</v>
      </c>
      <c r="G1424" s="3">
        <v>21884.684190453299</v>
      </c>
      <c r="H1424" s="3">
        <v>1312.35933982812</v>
      </c>
      <c r="I1424" s="3">
        <v>1312.35933982812</v>
      </c>
      <c r="J1424" s="3">
        <v>1312.35933982812</v>
      </c>
      <c r="K1424" s="3">
        <v>18.467935572814898</v>
      </c>
      <c r="L1424" s="3">
        <v>18.467935572814898</v>
      </c>
      <c r="M1424" s="3">
        <v>18.467935572814898</v>
      </c>
      <c r="N1424" s="3">
        <v>1293.8914042553099</v>
      </c>
      <c r="O1424" s="3">
        <v>1293.8914042553099</v>
      </c>
      <c r="P1424" s="3">
        <v>1293.8914042553099</v>
      </c>
      <c r="Q1424" s="3">
        <v>0</v>
      </c>
      <c r="R1424" s="3">
        <v>0</v>
      </c>
      <c r="S1424" s="3">
        <v>0</v>
      </c>
      <c r="T1424" s="4">
        <v>23197.0435302814</v>
      </c>
    </row>
    <row r="1425" spans="1:20" x14ac:dyDescent="0.2">
      <c r="A1425" s="3">
        <v>1423</v>
      </c>
      <c r="B1425" s="5">
        <v>44159</v>
      </c>
      <c r="C1425" s="3">
        <v>22160.249655000502</v>
      </c>
      <c r="D1425" s="4">
        <v>18048.516079483899</v>
      </c>
      <c r="E1425" s="4">
        <v>29199.7986846409</v>
      </c>
      <c r="F1425" s="3">
        <v>22160.249655000502</v>
      </c>
      <c r="G1425" s="3">
        <v>22160.249655000502</v>
      </c>
      <c r="H1425" s="3">
        <v>1185.7709751367399</v>
      </c>
      <c r="I1425" s="3">
        <v>1185.7709751367399</v>
      </c>
      <c r="J1425" s="3">
        <v>1185.7709751367399</v>
      </c>
      <c r="K1425" s="3">
        <v>2.0541486792999799</v>
      </c>
      <c r="L1425" s="3">
        <v>2.0541486792999799</v>
      </c>
      <c r="M1425" s="3">
        <v>2.0541486792999799</v>
      </c>
      <c r="N1425" s="3">
        <v>1183.71682645744</v>
      </c>
      <c r="O1425" s="3">
        <v>1183.71682645744</v>
      </c>
      <c r="P1425" s="3">
        <v>1183.71682645744</v>
      </c>
      <c r="Q1425" s="3">
        <v>0</v>
      </c>
      <c r="R1425" s="3">
        <v>0</v>
      </c>
      <c r="S1425" s="3">
        <v>0</v>
      </c>
      <c r="T1425" s="4">
        <v>23346.0206301373</v>
      </c>
    </row>
    <row r="1426" spans="1:20" x14ac:dyDescent="0.2">
      <c r="A1426" s="3">
        <v>1424</v>
      </c>
      <c r="B1426" s="5">
        <v>44160</v>
      </c>
      <c r="C1426" s="3">
        <v>22435.8151195479</v>
      </c>
      <c r="D1426" s="4">
        <v>17641.286375755801</v>
      </c>
      <c r="E1426" s="4">
        <v>29079.563689139701</v>
      </c>
      <c r="F1426" s="3">
        <v>22435.8151195479</v>
      </c>
      <c r="G1426" s="3">
        <v>22435.8151195479</v>
      </c>
      <c r="H1426" s="3">
        <v>1095.6260132663799</v>
      </c>
      <c r="I1426" s="3">
        <v>1095.6260132663799</v>
      </c>
      <c r="J1426" s="3">
        <v>1095.6260132663799</v>
      </c>
      <c r="K1426" s="3">
        <v>27.238612978898999</v>
      </c>
      <c r="L1426" s="3">
        <v>27.238612978898999</v>
      </c>
      <c r="M1426" s="3">
        <v>27.238612978898999</v>
      </c>
      <c r="N1426" s="3">
        <v>1068.38740028748</v>
      </c>
      <c r="O1426" s="3">
        <v>1068.38740028748</v>
      </c>
      <c r="P1426" s="3">
        <v>1068.38740028748</v>
      </c>
      <c r="Q1426" s="3">
        <v>0</v>
      </c>
      <c r="R1426" s="3">
        <v>0</v>
      </c>
      <c r="S1426" s="3">
        <v>0</v>
      </c>
      <c r="T1426" s="4">
        <v>23531.4411328143</v>
      </c>
    </row>
    <row r="1427" spans="1:20" x14ac:dyDescent="0.2">
      <c r="A1427" s="3">
        <v>1425</v>
      </c>
      <c r="B1427" s="5">
        <v>44161</v>
      </c>
      <c r="C1427" s="3">
        <v>22711.380584095201</v>
      </c>
      <c r="D1427" s="4">
        <v>17999.7181220811</v>
      </c>
      <c r="E1427" s="4">
        <v>29496.530112521501</v>
      </c>
      <c r="F1427" s="3">
        <v>22711.380584095201</v>
      </c>
      <c r="G1427" s="3">
        <v>22711.380584095201</v>
      </c>
      <c r="H1427" s="3">
        <v>906.63234159333899</v>
      </c>
      <c r="I1427" s="3">
        <v>906.63234159333899</v>
      </c>
      <c r="J1427" s="3">
        <v>906.63234159333899</v>
      </c>
      <c r="K1427" s="3">
        <v>-41.6886869114931</v>
      </c>
      <c r="L1427" s="3">
        <v>-41.6886869114931</v>
      </c>
      <c r="M1427" s="3">
        <v>-41.6886869114931</v>
      </c>
      <c r="N1427" s="3">
        <v>948.32102850483204</v>
      </c>
      <c r="O1427" s="3">
        <v>948.32102850483204</v>
      </c>
      <c r="P1427" s="3">
        <v>948.32102850483204</v>
      </c>
      <c r="Q1427" s="3">
        <v>0</v>
      </c>
      <c r="R1427" s="3">
        <v>0</v>
      </c>
      <c r="S1427" s="3">
        <v>0</v>
      </c>
      <c r="T1427" s="4">
        <v>23618.012925688501</v>
      </c>
    </row>
    <row r="1428" spans="1:20" x14ac:dyDescent="0.2">
      <c r="A1428" s="3">
        <v>1426</v>
      </c>
      <c r="B1428" s="5">
        <v>44162</v>
      </c>
      <c r="C1428" s="3">
        <v>22986.946048642501</v>
      </c>
      <c r="D1428" s="4">
        <v>17950.951002135102</v>
      </c>
      <c r="E1428" s="4">
        <v>28893.727384907801</v>
      </c>
      <c r="F1428" s="3">
        <v>22986.946048642501</v>
      </c>
      <c r="G1428" s="3">
        <v>22986.946048642501</v>
      </c>
      <c r="H1428" s="3">
        <v>814.70915556563295</v>
      </c>
      <c r="I1428" s="3">
        <v>814.70915556563295</v>
      </c>
      <c r="J1428" s="3">
        <v>814.70915556563295</v>
      </c>
      <c r="K1428" s="3">
        <v>-9.4212408816455007</v>
      </c>
      <c r="L1428" s="3">
        <v>-9.4212408816455007</v>
      </c>
      <c r="M1428" s="3">
        <v>-9.4212408816455007</v>
      </c>
      <c r="N1428" s="3">
        <v>824.13039644727803</v>
      </c>
      <c r="O1428" s="3">
        <v>824.13039644727803</v>
      </c>
      <c r="P1428" s="3">
        <v>824.13039644727803</v>
      </c>
      <c r="Q1428" s="3">
        <v>0</v>
      </c>
      <c r="R1428" s="3">
        <v>0</v>
      </c>
      <c r="S1428" s="3">
        <v>0</v>
      </c>
      <c r="T1428" s="4">
        <v>23801.6552042082</v>
      </c>
    </row>
    <row r="1429" spans="1:20" x14ac:dyDescent="0.2">
      <c r="A1429" s="3">
        <v>1427</v>
      </c>
      <c r="B1429" s="5">
        <v>44163</v>
      </c>
      <c r="C1429" s="3">
        <v>23262.511513189798</v>
      </c>
      <c r="D1429" s="4">
        <v>18536.859365433502</v>
      </c>
      <c r="E1429" s="4">
        <v>29500.6562464171</v>
      </c>
      <c r="F1429" s="3">
        <v>23262.511513189798</v>
      </c>
      <c r="G1429" s="3">
        <v>23262.511513189798</v>
      </c>
      <c r="H1429" s="3">
        <v>710.62859939559701</v>
      </c>
      <c r="I1429" s="3">
        <v>710.62859939559701</v>
      </c>
      <c r="J1429" s="3">
        <v>710.62859939559701</v>
      </c>
      <c r="K1429" s="3">
        <v>14.0073168117581</v>
      </c>
      <c r="L1429" s="3">
        <v>14.0073168117581</v>
      </c>
      <c r="M1429" s="3">
        <v>14.0073168117581</v>
      </c>
      <c r="N1429" s="3">
        <v>696.62128258383905</v>
      </c>
      <c r="O1429" s="3">
        <v>696.62128258383905</v>
      </c>
      <c r="P1429" s="3">
        <v>696.62128258383905</v>
      </c>
      <c r="Q1429" s="3">
        <v>0</v>
      </c>
      <c r="R1429" s="3">
        <v>0</v>
      </c>
      <c r="S1429" s="3">
        <v>0</v>
      </c>
      <c r="T1429" s="4">
        <v>23973.140112585399</v>
      </c>
    </row>
    <row r="1430" spans="1:20" x14ac:dyDescent="0.2">
      <c r="A1430" s="3">
        <v>1428</v>
      </c>
      <c r="B1430" s="5">
        <v>44164</v>
      </c>
      <c r="C1430" s="3">
        <v>23538.076977737099</v>
      </c>
      <c r="D1430" s="4">
        <v>18658.940398025999</v>
      </c>
      <c r="E1430" s="4">
        <v>29389.717646065899</v>
      </c>
      <c r="F1430" s="3">
        <v>23538.076977737099</v>
      </c>
      <c r="G1430" s="3">
        <v>23538.076977737099</v>
      </c>
      <c r="H1430" s="3">
        <v>556.12679521739199</v>
      </c>
      <c r="I1430" s="3">
        <v>556.12679521739199</v>
      </c>
      <c r="J1430" s="3">
        <v>556.12679521739199</v>
      </c>
      <c r="K1430" s="3">
        <v>-10.6580862496177</v>
      </c>
      <c r="L1430" s="3">
        <v>-10.6580862496177</v>
      </c>
      <c r="M1430" s="3">
        <v>-10.6580862496177</v>
      </c>
      <c r="N1430" s="3">
        <v>566.78488146701</v>
      </c>
      <c r="O1430" s="3">
        <v>566.78488146701</v>
      </c>
      <c r="P1430" s="3">
        <v>566.78488146701</v>
      </c>
      <c r="Q1430" s="3">
        <v>0</v>
      </c>
      <c r="R1430" s="3">
        <v>0</v>
      </c>
      <c r="S1430" s="3">
        <v>0</v>
      </c>
      <c r="T1430" s="4">
        <v>24094.203772954501</v>
      </c>
    </row>
    <row r="1431" spans="1:20" x14ac:dyDescent="0.2">
      <c r="A1431" s="3">
        <v>1429</v>
      </c>
      <c r="B1431" s="5">
        <v>44165</v>
      </c>
      <c r="C1431" s="3">
        <v>23813.642442284399</v>
      </c>
      <c r="D1431" s="4">
        <v>18615.269414127401</v>
      </c>
      <c r="E1431" s="4">
        <v>29347.316187351102</v>
      </c>
      <c r="F1431" s="3">
        <v>23813.642442284399</v>
      </c>
      <c r="G1431" s="3">
        <v>23813.642442284399</v>
      </c>
      <c r="H1431" s="3">
        <v>454.25214122709502</v>
      </c>
      <c r="I1431" s="3">
        <v>454.25214122709502</v>
      </c>
      <c r="J1431" s="3">
        <v>454.25214122709502</v>
      </c>
      <c r="K1431" s="3">
        <v>18.467935572770401</v>
      </c>
      <c r="L1431" s="3">
        <v>18.467935572770401</v>
      </c>
      <c r="M1431" s="3">
        <v>18.467935572770401</v>
      </c>
      <c r="N1431" s="3">
        <v>435.78420565432401</v>
      </c>
      <c r="O1431" s="3">
        <v>435.78420565432401</v>
      </c>
      <c r="P1431" s="3">
        <v>435.78420565432401</v>
      </c>
      <c r="Q1431" s="3">
        <v>0</v>
      </c>
      <c r="R1431" s="3">
        <v>0</v>
      </c>
      <c r="S1431" s="3">
        <v>0</v>
      </c>
      <c r="T1431" s="4">
        <v>24267.894583511501</v>
      </c>
    </row>
    <row r="1432" spans="1:20" x14ac:dyDescent="0.2">
      <c r="A1432" s="3">
        <v>1430</v>
      </c>
      <c r="B1432" s="5">
        <v>44166</v>
      </c>
      <c r="C1432" s="3">
        <v>24089.2079068317</v>
      </c>
      <c r="D1432" s="4">
        <v>19001.762398716299</v>
      </c>
      <c r="E1432" s="4">
        <v>30296.418153472299</v>
      </c>
      <c r="F1432" s="3">
        <v>24089.2079068317</v>
      </c>
      <c r="G1432" s="3">
        <v>24089.2079068317</v>
      </c>
      <c r="H1432" s="3">
        <v>306.988944342406</v>
      </c>
      <c r="I1432" s="3">
        <v>306.988944342406</v>
      </c>
      <c r="J1432" s="3">
        <v>306.988944342406</v>
      </c>
      <c r="K1432" s="3">
        <v>2.0541486792955301</v>
      </c>
      <c r="L1432" s="3">
        <v>2.0541486792955301</v>
      </c>
      <c r="M1432" s="3">
        <v>2.0541486792955301</v>
      </c>
      <c r="N1432" s="3">
        <v>304.93479566310998</v>
      </c>
      <c r="O1432" s="3">
        <v>304.93479566310998</v>
      </c>
      <c r="P1432" s="3">
        <v>304.93479566310998</v>
      </c>
      <c r="Q1432" s="3">
        <v>0</v>
      </c>
      <c r="R1432" s="3">
        <v>0</v>
      </c>
      <c r="S1432" s="3">
        <v>0</v>
      </c>
      <c r="T1432" s="4">
        <v>24396.1968511741</v>
      </c>
    </row>
    <row r="1433" spans="1:20" x14ac:dyDescent="0.2">
      <c r="A1433" s="3">
        <v>1431</v>
      </c>
      <c r="B1433" s="5">
        <v>44167</v>
      </c>
      <c r="C1433" s="3">
        <v>24364.773371379</v>
      </c>
      <c r="D1433" s="4">
        <v>18733.410724265199</v>
      </c>
      <c r="E1433" s="4">
        <v>30269.9092500277</v>
      </c>
      <c r="F1433" s="3">
        <v>24364.773371379</v>
      </c>
      <c r="G1433" s="3">
        <v>24364.773371379</v>
      </c>
      <c r="H1433" s="3">
        <v>202.91873826327199</v>
      </c>
      <c r="I1433" s="3">
        <v>202.91873826327199</v>
      </c>
      <c r="J1433" s="3">
        <v>202.91873826327199</v>
      </c>
      <c r="K1433" s="3">
        <v>27.2386129789138</v>
      </c>
      <c r="L1433" s="3">
        <v>27.2386129789138</v>
      </c>
      <c r="M1433" s="3">
        <v>27.2386129789138</v>
      </c>
      <c r="N1433" s="3">
        <v>175.68012528435801</v>
      </c>
      <c r="O1433" s="3">
        <v>175.68012528435801</v>
      </c>
      <c r="P1433" s="3">
        <v>175.68012528435801</v>
      </c>
      <c r="Q1433" s="3">
        <v>0</v>
      </c>
      <c r="R1433" s="3">
        <v>0</v>
      </c>
      <c r="S1433" s="3">
        <v>0</v>
      </c>
      <c r="T1433" s="4">
        <v>24567.692109642299</v>
      </c>
    </row>
    <row r="1434" spans="1:20" x14ac:dyDescent="0.2">
      <c r="A1434" s="3">
        <v>1432</v>
      </c>
      <c r="B1434" s="5">
        <v>44168</v>
      </c>
      <c r="C1434" s="3">
        <v>24640.338835926399</v>
      </c>
      <c r="D1434" s="4">
        <v>19027.331312074501</v>
      </c>
      <c r="E1434" s="4">
        <v>30632.976818309198</v>
      </c>
      <c r="F1434" s="3">
        <v>24640.338835926399</v>
      </c>
      <c r="G1434" s="3">
        <v>24640.338835926399</v>
      </c>
      <c r="H1434" s="3">
        <v>7.8735525405732103</v>
      </c>
      <c r="I1434" s="3">
        <v>7.8735525405732103</v>
      </c>
      <c r="J1434" s="3">
        <v>7.8735525405732103</v>
      </c>
      <c r="K1434" s="3">
        <v>-41.688686911368599</v>
      </c>
      <c r="L1434" s="3">
        <v>-41.688686911368599</v>
      </c>
      <c r="M1434" s="3">
        <v>-41.688686911368599</v>
      </c>
      <c r="N1434" s="3">
        <v>49.562239451941799</v>
      </c>
      <c r="O1434" s="3">
        <v>49.562239451941799</v>
      </c>
      <c r="P1434" s="3">
        <v>49.562239451941799</v>
      </c>
      <c r="Q1434" s="3">
        <v>0</v>
      </c>
      <c r="R1434" s="3">
        <v>0</v>
      </c>
      <c r="S1434" s="3">
        <v>0</v>
      </c>
      <c r="T1434" s="4">
        <v>24648.212388466902</v>
      </c>
    </row>
    <row r="1435" spans="1:20" x14ac:dyDescent="0.2">
      <c r="A1435" s="3">
        <v>1433</v>
      </c>
      <c r="B1435" s="5">
        <v>44169</v>
      </c>
      <c r="C1435" s="3">
        <v>24915.904300473601</v>
      </c>
      <c r="D1435" s="4">
        <v>19372.701895058599</v>
      </c>
      <c r="E1435" s="4">
        <v>30544.261038921399</v>
      </c>
      <c r="F1435" s="3">
        <v>24915.904300473601</v>
      </c>
      <c r="G1435" s="3">
        <v>24915.904300473601</v>
      </c>
      <c r="H1435" s="3">
        <v>-81.232941598490498</v>
      </c>
      <c r="I1435" s="3">
        <v>-81.232941598490498</v>
      </c>
      <c r="J1435" s="3">
        <v>-81.232941598490498</v>
      </c>
      <c r="K1435" s="3">
        <v>-9.4212408817887301</v>
      </c>
      <c r="L1435" s="3">
        <v>-9.4212408817887301</v>
      </c>
      <c r="M1435" s="3">
        <v>-9.4212408817887301</v>
      </c>
      <c r="N1435" s="3">
        <v>-71.811700716701694</v>
      </c>
      <c r="O1435" s="3">
        <v>-71.811700716701694</v>
      </c>
      <c r="P1435" s="3">
        <v>-71.811700716701694</v>
      </c>
      <c r="Q1435" s="3">
        <v>0</v>
      </c>
      <c r="R1435" s="3">
        <v>0</v>
      </c>
      <c r="S1435" s="3">
        <v>0</v>
      </c>
      <c r="T1435" s="4">
        <v>24834.671358875101</v>
      </c>
    </row>
    <row r="1436" spans="1:20" x14ac:dyDescent="0.2">
      <c r="A1436" s="3">
        <v>1434</v>
      </c>
      <c r="B1436" s="5">
        <v>44170</v>
      </c>
      <c r="C1436" s="3">
        <v>25191.469765021</v>
      </c>
      <c r="D1436" s="4">
        <v>19199.492590284699</v>
      </c>
      <c r="E1436" s="4">
        <v>30663.453692811101</v>
      </c>
      <c r="F1436" s="3">
        <v>25191.469765021</v>
      </c>
      <c r="G1436" s="3">
        <v>25191.469765021</v>
      </c>
      <c r="H1436" s="3">
        <v>-172.798852947884</v>
      </c>
      <c r="I1436" s="3">
        <v>-172.798852947884</v>
      </c>
      <c r="J1436" s="3">
        <v>-172.798852947884</v>
      </c>
      <c r="K1436" s="3">
        <v>14.0073168116483</v>
      </c>
      <c r="L1436" s="3">
        <v>14.0073168116483</v>
      </c>
      <c r="M1436" s="3">
        <v>14.0073168116483</v>
      </c>
      <c r="N1436" s="3">
        <v>-186.806169759532</v>
      </c>
      <c r="O1436" s="3">
        <v>-186.806169759532</v>
      </c>
      <c r="P1436" s="3">
        <v>-186.806169759532</v>
      </c>
      <c r="Q1436" s="3">
        <v>0</v>
      </c>
      <c r="R1436" s="3">
        <v>0</v>
      </c>
      <c r="S1436" s="3">
        <v>0</v>
      </c>
      <c r="T1436" s="4">
        <v>25018.670912073099</v>
      </c>
    </row>
    <row r="1437" spans="1:20" x14ac:dyDescent="0.2">
      <c r="A1437" s="3">
        <v>1435</v>
      </c>
      <c r="B1437" s="5">
        <v>44171</v>
      </c>
      <c r="C1437" s="3">
        <v>25467.035229568301</v>
      </c>
      <c r="D1437" s="4">
        <v>19336.5427579428</v>
      </c>
      <c r="E1437" s="4">
        <v>31073.239347570499</v>
      </c>
      <c r="F1437" s="3">
        <v>25467.035229568301</v>
      </c>
      <c r="G1437" s="3">
        <v>25467.035229568301</v>
      </c>
      <c r="H1437" s="3">
        <v>-304.45451501883798</v>
      </c>
      <c r="I1437" s="3">
        <v>-304.45451501883798</v>
      </c>
      <c r="J1437" s="3">
        <v>-304.45451501883798</v>
      </c>
      <c r="K1437" s="3">
        <v>-10.6580862496584</v>
      </c>
      <c r="L1437" s="3">
        <v>-10.6580862496584</v>
      </c>
      <c r="M1437" s="3">
        <v>-10.6580862496584</v>
      </c>
      <c r="N1437" s="3">
        <v>-293.79642876918001</v>
      </c>
      <c r="O1437" s="3">
        <v>-293.79642876918001</v>
      </c>
      <c r="P1437" s="3">
        <v>-293.79642876918001</v>
      </c>
      <c r="Q1437" s="3">
        <v>0</v>
      </c>
      <c r="R1437" s="3">
        <v>0</v>
      </c>
      <c r="S1437" s="3">
        <v>0</v>
      </c>
      <c r="T1437" s="4">
        <v>25162.5807145494</v>
      </c>
    </row>
    <row r="1438" spans="1:20" x14ac:dyDescent="0.2">
      <c r="A1438" s="3">
        <v>1436</v>
      </c>
      <c r="B1438" s="5">
        <v>44172</v>
      </c>
      <c r="C1438" s="3">
        <v>25742.600694115601</v>
      </c>
      <c r="D1438" s="4">
        <v>19861.860269556801</v>
      </c>
      <c r="E1438" s="4">
        <v>31149.977464250602</v>
      </c>
      <c r="F1438" s="3">
        <v>25742.600694115601</v>
      </c>
      <c r="G1438" s="3">
        <v>25742.600694115601</v>
      </c>
      <c r="H1438" s="3">
        <v>-372.74116233194201</v>
      </c>
      <c r="I1438" s="3">
        <v>-372.74116233194201</v>
      </c>
      <c r="J1438" s="3">
        <v>-372.74116233194201</v>
      </c>
      <c r="K1438" s="3">
        <v>18.467935572650301</v>
      </c>
      <c r="L1438" s="3">
        <v>18.467935572650301</v>
      </c>
      <c r="M1438" s="3">
        <v>18.467935572650301</v>
      </c>
      <c r="N1438" s="3">
        <v>-391.209097904592</v>
      </c>
      <c r="O1438" s="3">
        <v>-391.209097904592</v>
      </c>
      <c r="P1438" s="3">
        <v>-391.209097904592</v>
      </c>
      <c r="Q1438" s="3">
        <v>0</v>
      </c>
      <c r="R1438" s="3">
        <v>0</v>
      </c>
      <c r="S1438" s="3">
        <v>0</v>
      </c>
      <c r="T1438" s="4">
        <v>25369.859531783699</v>
      </c>
    </row>
    <row r="1439" spans="1:20" x14ac:dyDescent="0.2">
      <c r="A1439" s="3">
        <v>1437</v>
      </c>
      <c r="B1439" s="5">
        <v>44173</v>
      </c>
      <c r="C1439" s="3">
        <v>26018.1661586628</v>
      </c>
      <c r="D1439" s="4">
        <v>19760.750245548301</v>
      </c>
      <c r="E1439" s="4">
        <v>31254.956452700299</v>
      </c>
      <c r="F1439" s="3">
        <v>26018.1661586628</v>
      </c>
      <c r="G1439" s="3">
        <v>26018.1661586628</v>
      </c>
      <c r="H1439" s="3">
        <v>-475.508969313085</v>
      </c>
      <c r="I1439" s="3">
        <v>-475.508969313085</v>
      </c>
      <c r="J1439" s="3">
        <v>-475.508969313085</v>
      </c>
      <c r="K1439" s="3">
        <v>2.0541486793128199</v>
      </c>
      <c r="L1439" s="3">
        <v>2.0541486793128199</v>
      </c>
      <c r="M1439" s="3">
        <v>2.0541486793128199</v>
      </c>
      <c r="N1439" s="3">
        <v>-477.563117992397</v>
      </c>
      <c r="O1439" s="3">
        <v>-477.563117992397</v>
      </c>
      <c r="P1439" s="3">
        <v>-477.563117992397</v>
      </c>
      <c r="Q1439" s="3">
        <v>0</v>
      </c>
      <c r="R1439" s="3">
        <v>0</v>
      </c>
      <c r="S1439" s="3">
        <v>0</v>
      </c>
      <c r="T1439" s="4">
        <v>25542.6571893498</v>
      </c>
    </row>
    <row r="1440" spans="1:20" x14ac:dyDescent="0.2">
      <c r="A1440" s="3">
        <v>1438</v>
      </c>
      <c r="B1440" s="5">
        <v>44174</v>
      </c>
      <c r="C1440" s="3">
        <v>26293.731623210198</v>
      </c>
      <c r="D1440" s="4">
        <v>20362.569320171799</v>
      </c>
      <c r="E1440" s="4">
        <v>31587.203873132901</v>
      </c>
      <c r="F1440" s="3">
        <v>26293.731623210198</v>
      </c>
      <c r="G1440" s="3">
        <v>26293.731623210198</v>
      </c>
      <c r="H1440" s="3">
        <v>-524.27142677128199</v>
      </c>
      <c r="I1440" s="3">
        <v>-524.27142677128199</v>
      </c>
      <c r="J1440" s="3">
        <v>-524.27142677128199</v>
      </c>
      <c r="K1440" s="3">
        <v>27.238612978872698</v>
      </c>
      <c r="L1440" s="3">
        <v>27.238612978872698</v>
      </c>
      <c r="M1440" s="3">
        <v>27.238612978872698</v>
      </c>
      <c r="N1440" s="3">
        <v>-551.51003975015499</v>
      </c>
      <c r="O1440" s="3">
        <v>-551.51003975015499</v>
      </c>
      <c r="P1440" s="3">
        <v>-551.51003975015499</v>
      </c>
      <c r="Q1440" s="3">
        <v>0</v>
      </c>
      <c r="R1440" s="3">
        <v>0</v>
      </c>
      <c r="S1440" s="3">
        <v>0</v>
      </c>
      <c r="T1440" s="4">
        <v>25769.4601964389</v>
      </c>
    </row>
    <row r="1441" spans="1:20" x14ac:dyDescent="0.2">
      <c r="A1441" s="3">
        <v>1439</v>
      </c>
      <c r="B1441" s="5">
        <v>44175</v>
      </c>
      <c r="C1441" s="3">
        <v>26569.297087757499</v>
      </c>
      <c r="D1441" s="4">
        <v>20433.163874387701</v>
      </c>
      <c r="E1441" s="4">
        <v>31742.698243741801</v>
      </c>
      <c r="F1441" s="3">
        <v>26569.297087757499</v>
      </c>
      <c r="G1441" s="3">
        <v>26569.297087757499</v>
      </c>
      <c r="H1441" s="3">
        <v>-653.561264346793</v>
      </c>
      <c r="I1441" s="3">
        <v>-653.561264346793</v>
      </c>
      <c r="J1441" s="3">
        <v>-653.561264346793</v>
      </c>
      <c r="K1441" s="3">
        <v>-41.688686911398598</v>
      </c>
      <c r="L1441" s="3">
        <v>-41.688686911398598</v>
      </c>
      <c r="M1441" s="3">
        <v>-41.688686911398598</v>
      </c>
      <c r="N1441" s="3">
        <v>-611.87257743539499</v>
      </c>
      <c r="O1441" s="3">
        <v>-611.87257743539499</v>
      </c>
      <c r="P1441" s="3">
        <v>-611.87257743539499</v>
      </c>
      <c r="Q1441" s="3">
        <v>0</v>
      </c>
      <c r="R1441" s="3">
        <v>0</v>
      </c>
      <c r="S1441" s="3">
        <v>0</v>
      </c>
      <c r="T1441" s="4">
        <v>25915.735823410701</v>
      </c>
    </row>
    <row r="1442" spans="1:20" x14ac:dyDescent="0.2">
      <c r="A1442" s="3">
        <v>1440</v>
      </c>
      <c r="B1442" s="5">
        <v>44176</v>
      </c>
      <c r="C1442" s="3">
        <v>26844.862552304799</v>
      </c>
      <c r="D1442" s="4">
        <v>20843.9722598894</v>
      </c>
      <c r="E1442" s="4">
        <v>31463.257937602601</v>
      </c>
      <c r="F1442" s="3">
        <v>26844.862552304799</v>
      </c>
      <c r="G1442" s="3">
        <v>26844.862552304799</v>
      </c>
      <c r="H1442" s="3">
        <v>-667.10163025021598</v>
      </c>
      <c r="I1442" s="3">
        <v>-667.10163025021598</v>
      </c>
      <c r="J1442" s="3">
        <v>-667.10163025021598</v>
      </c>
      <c r="K1442" s="3">
        <v>-9.42124088165221</v>
      </c>
      <c r="L1442" s="3">
        <v>-9.42124088165221</v>
      </c>
      <c r="M1442" s="3">
        <v>-9.42124088165221</v>
      </c>
      <c r="N1442" s="3">
        <v>-657.68038936856397</v>
      </c>
      <c r="O1442" s="3">
        <v>-657.68038936856397</v>
      </c>
      <c r="P1442" s="3">
        <v>-657.68038936856397</v>
      </c>
      <c r="Q1442" s="3">
        <v>0</v>
      </c>
      <c r="R1442" s="3">
        <v>0</v>
      </c>
      <c r="S1442" s="3">
        <v>0</v>
      </c>
      <c r="T1442" s="4">
        <v>26177.7609220546</v>
      </c>
    </row>
    <row r="1443" spans="1:20" x14ac:dyDescent="0.2">
      <c r="A1443" s="3">
        <v>1441</v>
      </c>
      <c r="B1443" s="5">
        <v>44177</v>
      </c>
      <c r="C1443" s="3">
        <v>27120.4280168521</v>
      </c>
      <c r="D1443" s="4">
        <v>20624.640894220101</v>
      </c>
      <c r="E1443" s="4">
        <v>31945.934198851901</v>
      </c>
      <c r="F1443" s="3">
        <v>27120.4280168521</v>
      </c>
      <c r="G1443" s="3">
        <v>27120.4280168521</v>
      </c>
      <c r="H1443" s="3">
        <v>-674.19478366328894</v>
      </c>
      <c r="I1443" s="3">
        <v>-674.19478366328894</v>
      </c>
      <c r="J1443" s="3">
        <v>-674.19478366328894</v>
      </c>
      <c r="K1443" s="3">
        <v>14.007316811838299</v>
      </c>
      <c r="L1443" s="3">
        <v>14.007316811838299</v>
      </c>
      <c r="M1443" s="3">
        <v>14.007316811838299</v>
      </c>
      <c r="N1443" s="3">
        <v>-688.20210047512705</v>
      </c>
      <c r="O1443" s="3">
        <v>-688.20210047512705</v>
      </c>
      <c r="P1443" s="3">
        <v>-688.20210047512705</v>
      </c>
      <c r="Q1443" s="3">
        <v>0</v>
      </c>
      <c r="R1443" s="3">
        <v>0</v>
      </c>
      <c r="S1443" s="3">
        <v>0</v>
      </c>
      <c r="T1443" s="4">
        <v>26446.233233188799</v>
      </c>
    </row>
    <row r="1444" spans="1:20" x14ac:dyDescent="0.2">
      <c r="A1444" s="3">
        <v>1442</v>
      </c>
      <c r="B1444" s="5">
        <v>44178</v>
      </c>
      <c r="C1444" s="3">
        <v>27395.9934813994</v>
      </c>
      <c r="D1444" s="4">
        <v>20917.732140818702</v>
      </c>
      <c r="E1444" s="4">
        <v>31887.3752823422</v>
      </c>
      <c r="F1444" s="3">
        <v>27395.9934813994</v>
      </c>
      <c r="G1444" s="3">
        <v>27395.9934813994</v>
      </c>
      <c r="H1444" s="3">
        <v>-713.630746798877</v>
      </c>
      <c r="I1444" s="3">
        <v>-713.630746798877</v>
      </c>
      <c r="J1444" s="3">
        <v>-713.630746798877</v>
      </c>
      <c r="K1444" s="3">
        <v>-10.6580862495739</v>
      </c>
      <c r="L1444" s="3">
        <v>-10.6580862495739</v>
      </c>
      <c r="M1444" s="3">
        <v>-10.6580862495739</v>
      </c>
      <c r="N1444" s="3">
        <v>-702.97266054930299</v>
      </c>
      <c r="O1444" s="3">
        <v>-702.97266054930299</v>
      </c>
      <c r="P1444" s="3">
        <v>-702.97266054930299</v>
      </c>
      <c r="Q1444" s="3">
        <v>0</v>
      </c>
      <c r="R1444" s="3">
        <v>0</v>
      </c>
      <c r="S1444" s="3">
        <v>0</v>
      </c>
      <c r="T1444" s="4">
        <v>26682.3627346006</v>
      </c>
    </row>
    <row r="1445" spans="1:20" x14ac:dyDescent="0.2">
      <c r="A1445" s="3">
        <v>1443</v>
      </c>
      <c r="B1445" s="5">
        <v>44179</v>
      </c>
      <c r="C1445" s="3">
        <v>27671.558945946701</v>
      </c>
      <c r="D1445" s="4">
        <v>21551.749489911999</v>
      </c>
      <c r="E1445" s="4">
        <v>32611.074339042301</v>
      </c>
      <c r="F1445" s="3">
        <v>27671.558945946701</v>
      </c>
      <c r="G1445" s="3">
        <v>27671.558945946701</v>
      </c>
      <c r="H1445" s="3">
        <v>-683.34729904314497</v>
      </c>
      <c r="I1445" s="3">
        <v>-683.34729904314497</v>
      </c>
      <c r="J1445" s="3">
        <v>-683.34729904314497</v>
      </c>
      <c r="K1445" s="3">
        <v>18.467935572756701</v>
      </c>
      <c r="L1445" s="3">
        <v>18.467935572756701</v>
      </c>
      <c r="M1445" s="3">
        <v>18.467935572756701</v>
      </c>
      <c r="N1445" s="3">
        <v>-701.81523461590098</v>
      </c>
      <c r="O1445" s="3">
        <v>-701.81523461590098</v>
      </c>
      <c r="P1445" s="3">
        <v>-701.81523461590098</v>
      </c>
      <c r="Q1445" s="3">
        <v>0</v>
      </c>
      <c r="R1445" s="3">
        <v>0</v>
      </c>
      <c r="S1445" s="3">
        <v>0</v>
      </c>
      <c r="T1445" s="4">
        <v>26988.211646903499</v>
      </c>
    </row>
    <row r="1446" spans="1:20" x14ac:dyDescent="0.2">
      <c r="A1446" s="3">
        <v>1444</v>
      </c>
      <c r="B1446" s="5">
        <v>44180</v>
      </c>
      <c r="C1446" s="3">
        <v>27947.124410494001</v>
      </c>
      <c r="D1446" s="4">
        <v>21452.6753317726</v>
      </c>
      <c r="E1446" s="4">
        <v>32553.2151361871</v>
      </c>
      <c r="F1446" s="3">
        <v>27947.124410494001</v>
      </c>
      <c r="G1446" s="3">
        <v>27947.124410494001</v>
      </c>
      <c r="H1446" s="3">
        <v>-682.80279739180003</v>
      </c>
      <c r="I1446" s="3">
        <v>-682.80279739180003</v>
      </c>
      <c r="J1446" s="3">
        <v>-682.80279739180003</v>
      </c>
      <c r="K1446" s="3">
        <v>2.0541486792702699</v>
      </c>
      <c r="L1446" s="3">
        <v>2.0541486792702699</v>
      </c>
      <c r="M1446" s="3">
        <v>2.0541486792702699</v>
      </c>
      <c r="N1446" s="3">
        <v>-684.85694607107098</v>
      </c>
      <c r="O1446" s="3">
        <v>-684.85694607107098</v>
      </c>
      <c r="P1446" s="3">
        <v>-684.85694607107098</v>
      </c>
      <c r="Q1446" s="3">
        <v>0</v>
      </c>
      <c r="R1446" s="3">
        <v>0</v>
      </c>
      <c r="S1446" s="3">
        <v>0</v>
      </c>
      <c r="T1446" s="4">
        <v>27264.321613102202</v>
      </c>
    </row>
    <row r="1447" spans="1:20" x14ac:dyDescent="0.2">
      <c r="A1447" s="3">
        <v>1445</v>
      </c>
      <c r="B1447" s="5">
        <v>44181</v>
      </c>
      <c r="C1447" s="3">
        <v>28222.689875041298</v>
      </c>
      <c r="D1447" s="4">
        <v>21984.932733818601</v>
      </c>
      <c r="E1447" s="4">
        <v>32868.030031377501</v>
      </c>
      <c r="F1447" s="3">
        <v>28222.689875041298</v>
      </c>
      <c r="G1447" s="3">
        <v>28222.689875041298</v>
      </c>
      <c r="H1447" s="3">
        <v>-625.29932330695601</v>
      </c>
      <c r="I1447" s="3">
        <v>-625.29932330695601</v>
      </c>
      <c r="J1447" s="3">
        <v>-625.29932330695601</v>
      </c>
      <c r="K1447" s="3">
        <v>27.2386129788316</v>
      </c>
      <c r="L1447" s="3">
        <v>27.2386129788316</v>
      </c>
      <c r="M1447" s="3">
        <v>27.2386129788316</v>
      </c>
      <c r="N1447" s="3">
        <v>-652.53793628578705</v>
      </c>
      <c r="O1447" s="3">
        <v>-652.53793628578705</v>
      </c>
      <c r="P1447" s="3">
        <v>-652.53793628578705</v>
      </c>
      <c r="Q1447" s="3">
        <v>0</v>
      </c>
      <c r="R1447" s="3">
        <v>0</v>
      </c>
      <c r="S1447" s="3">
        <v>0</v>
      </c>
      <c r="T1447" s="4">
        <v>27597.390551734399</v>
      </c>
    </row>
    <row r="1448" spans="1:20" x14ac:dyDescent="0.2">
      <c r="A1448" s="3">
        <v>1446</v>
      </c>
      <c r="B1448" s="5">
        <v>44182</v>
      </c>
      <c r="C1448" s="3">
        <v>28498.255339588599</v>
      </c>
      <c r="D1448" s="4">
        <v>22834.681233451502</v>
      </c>
      <c r="E1448" s="4">
        <v>33285.531830030399</v>
      </c>
      <c r="F1448" s="3">
        <v>28498.255339588599</v>
      </c>
      <c r="G1448" s="3">
        <v>28498.255339588599</v>
      </c>
      <c r="H1448" s="3">
        <v>-647.30204941898603</v>
      </c>
      <c r="I1448" s="3">
        <v>-647.30204941898603</v>
      </c>
      <c r="J1448" s="3">
        <v>-647.30204941898603</v>
      </c>
      <c r="K1448" s="3">
        <v>-41.688686911385702</v>
      </c>
      <c r="L1448" s="3">
        <v>-41.688686911385702</v>
      </c>
      <c r="M1448" s="3">
        <v>-41.688686911385702</v>
      </c>
      <c r="N1448" s="3">
        <v>-605.61336250760098</v>
      </c>
      <c r="O1448" s="3">
        <v>-605.61336250760098</v>
      </c>
      <c r="P1448" s="3">
        <v>-605.61336250760098</v>
      </c>
      <c r="Q1448" s="3">
        <v>0</v>
      </c>
      <c r="R1448" s="3">
        <v>0</v>
      </c>
      <c r="S1448" s="3">
        <v>0</v>
      </c>
      <c r="T1448" s="4">
        <v>27850.9532901696</v>
      </c>
    </row>
    <row r="1449" spans="1:20" x14ac:dyDescent="0.2">
      <c r="A1449" s="3">
        <v>1447</v>
      </c>
      <c r="B1449" s="5">
        <v>44183</v>
      </c>
      <c r="C1449" s="3">
        <v>28773.820804135899</v>
      </c>
      <c r="D1449" s="4">
        <v>22425.776129599399</v>
      </c>
      <c r="E1449" s="4">
        <v>33920.1105400421</v>
      </c>
      <c r="F1449" s="3">
        <v>28773.820804135899</v>
      </c>
      <c r="G1449" s="3">
        <v>28773.820804135899</v>
      </c>
      <c r="H1449" s="3">
        <v>-554.56936623749698</v>
      </c>
      <c r="I1449" s="3">
        <v>-554.56936623749698</v>
      </c>
      <c r="J1449" s="3">
        <v>-554.56936623749698</v>
      </c>
      <c r="K1449" s="3">
        <v>-9.4212408818058897</v>
      </c>
      <c r="L1449" s="3">
        <v>-9.4212408818058897</v>
      </c>
      <c r="M1449" s="3">
        <v>-9.4212408818058897</v>
      </c>
      <c r="N1449" s="3">
        <v>-545.14812535569104</v>
      </c>
      <c r="O1449" s="3">
        <v>-545.14812535569104</v>
      </c>
      <c r="P1449" s="3">
        <v>-545.14812535569104</v>
      </c>
      <c r="Q1449" s="3">
        <v>0</v>
      </c>
      <c r="R1449" s="3">
        <v>0</v>
      </c>
      <c r="S1449" s="3">
        <v>0</v>
      </c>
      <c r="T1449" s="4">
        <v>28219.251437898401</v>
      </c>
    </row>
    <row r="1450" spans="1:20" x14ac:dyDescent="0.2">
      <c r="A1450" s="3">
        <v>1448</v>
      </c>
      <c r="B1450" s="5">
        <v>44184</v>
      </c>
      <c r="C1450" s="3">
        <v>29049.3862870429</v>
      </c>
      <c r="D1450" s="4">
        <v>23166.643230658301</v>
      </c>
      <c r="E1450" s="4">
        <v>34340.579782720903</v>
      </c>
      <c r="F1450" s="3">
        <v>29049.3862870429</v>
      </c>
      <c r="G1450" s="3">
        <v>29049.3862870429</v>
      </c>
      <c r="H1450" s="3">
        <v>-458.49697688823699</v>
      </c>
      <c r="I1450" s="3">
        <v>-458.49697688823699</v>
      </c>
      <c r="J1450" s="3">
        <v>-458.49697688823699</v>
      </c>
      <c r="K1450" s="3">
        <v>14.007316811728399</v>
      </c>
      <c r="L1450" s="3">
        <v>14.007316811728399</v>
      </c>
      <c r="M1450" s="3">
        <v>14.007316811728399</v>
      </c>
      <c r="N1450" s="3">
        <v>-472.50429369996499</v>
      </c>
      <c r="O1450" s="3">
        <v>-472.50429369996499</v>
      </c>
      <c r="P1450" s="3">
        <v>-472.50429369996499</v>
      </c>
      <c r="Q1450" s="3">
        <v>0</v>
      </c>
      <c r="R1450" s="3">
        <v>0</v>
      </c>
      <c r="S1450" s="3">
        <v>0</v>
      </c>
      <c r="T1450" s="4">
        <v>28590.8893101547</v>
      </c>
    </row>
    <row r="1451" spans="1:20" x14ac:dyDescent="0.2">
      <c r="A1451" s="3">
        <v>1449</v>
      </c>
      <c r="B1451" s="5">
        <v>44185</v>
      </c>
      <c r="C1451" s="3">
        <v>29324.951769949799</v>
      </c>
      <c r="D1451" s="4">
        <v>23342.777940114502</v>
      </c>
      <c r="E1451" s="4">
        <v>34554.2195356097</v>
      </c>
      <c r="F1451" s="3">
        <v>29324.951769949799</v>
      </c>
      <c r="G1451" s="3">
        <v>29324.951769949799</v>
      </c>
      <c r="H1451" s="3">
        <v>-399.97946015922503</v>
      </c>
      <c r="I1451" s="3">
        <v>-399.97946015922503</v>
      </c>
      <c r="J1451" s="3">
        <v>-399.97946015922503</v>
      </c>
      <c r="K1451" s="3">
        <v>-10.658086249739601</v>
      </c>
      <c r="L1451" s="3">
        <v>-10.658086249739601</v>
      </c>
      <c r="M1451" s="3">
        <v>-10.658086249739601</v>
      </c>
      <c r="N1451" s="3">
        <v>-389.32137390948498</v>
      </c>
      <c r="O1451" s="3">
        <v>-389.32137390948498</v>
      </c>
      <c r="P1451" s="3">
        <v>-389.32137390948498</v>
      </c>
      <c r="Q1451" s="3">
        <v>0</v>
      </c>
      <c r="R1451" s="3">
        <v>0</v>
      </c>
      <c r="S1451" s="3">
        <v>0</v>
      </c>
      <c r="T1451" s="4">
        <v>28924.972309790599</v>
      </c>
    </row>
    <row r="1452" spans="1:20" x14ac:dyDescent="0.2">
      <c r="A1452" s="3">
        <v>1450</v>
      </c>
      <c r="B1452" s="5">
        <v>44186</v>
      </c>
      <c r="C1452" s="3">
        <v>29600.5172528568</v>
      </c>
      <c r="D1452" s="4">
        <v>23937.446113909202</v>
      </c>
      <c r="E1452" s="4">
        <v>34852.038449758402</v>
      </c>
      <c r="F1452" s="3">
        <v>29600.5172528568</v>
      </c>
      <c r="G1452" s="3">
        <v>29600.5172528568</v>
      </c>
      <c r="H1452" s="3">
        <v>-279.02181222281001</v>
      </c>
      <c r="I1452" s="3">
        <v>-279.02181222281001</v>
      </c>
      <c r="J1452" s="3">
        <v>-279.02181222281001</v>
      </c>
      <c r="K1452" s="3">
        <v>18.467935572712101</v>
      </c>
      <c r="L1452" s="3">
        <v>18.467935572712101</v>
      </c>
      <c r="M1452" s="3">
        <v>18.467935572712101</v>
      </c>
      <c r="N1452" s="3">
        <v>-297.48974779552202</v>
      </c>
      <c r="O1452" s="3">
        <v>-297.48974779552202</v>
      </c>
      <c r="P1452" s="3">
        <v>-297.48974779552202</v>
      </c>
      <c r="Q1452" s="3">
        <v>0</v>
      </c>
      <c r="R1452" s="3">
        <v>0</v>
      </c>
      <c r="S1452" s="3">
        <v>0</v>
      </c>
      <c r="T1452" s="4">
        <v>29321.495440634</v>
      </c>
    </row>
    <row r="1453" spans="1:20" x14ac:dyDescent="0.2">
      <c r="A1453" s="3">
        <v>1451</v>
      </c>
      <c r="B1453" s="5">
        <v>44187</v>
      </c>
      <c r="C1453" s="3">
        <v>29876.082735763699</v>
      </c>
      <c r="D1453" s="4">
        <v>24038.564800397398</v>
      </c>
      <c r="E1453" s="4">
        <v>35535.834569754901</v>
      </c>
      <c r="F1453" s="3">
        <v>29876.082735763699</v>
      </c>
      <c r="G1453" s="3">
        <v>29876.082735763699</v>
      </c>
      <c r="H1453" s="3">
        <v>-197.06362593417501</v>
      </c>
      <c r="I1453" s="3">
        <v>-197.06362593417501</v>
      </c>
      <c r="J1453" s="3">
        <v>-197.06362593417501</v>
      </c>
      <c r="K1453" s="3">
        <v>2.0541486792875499</v>
      </c>
      <c r="L1453" s="3">
        <v>2.0541486792875499</v>
      </c>
      <c r="M1453" s="3">
        <v>2.0541486792875499</v>
      </c>
      <c r="N1453" s="3">
        <v>-199.11777461346199</v>
      </c>
      <c r="O1453" s="3">
        <v>-199.11777461346199</v>
      </c>
      <c r="P1453" s="3">
        <v>-199.11777461346199</v>
      </c>
      <c r="Q1453" s="3">
        <v>0</v>
      </c>
      <c r="R1453" s="3">
        <v>0</v>
      </c>
      <c r="S1453" s="3">
        <v>0</v>
      </c>
      <c r="T1453" s="4">
        <v>29679.0191098295</v>
      </c>
    </row>
    <row r="1454" spans="1:20" x14ac:dyDescent="0.2">
      <c r="A1454" s="3">
        <v>1452</v>
      </c>
      <c r="B1454" s="5">
        <v>44188</v>
      </c>
      <c r="C1454" s="3">
        <v>30151.6482186707</v>
      </c>
      <c r="D1454" s="4">
        <v>24299.300390926299</v>
      </c>
      <c r="E1454" s="4">
        <v>36065.862094174998</v>
      </c>
      <c r="F1454" s="3">
        <v>30151.6482186707</v>
      </c>
      <c r="G1454" s="3">
        <v>30151.6482186707</v>
      </c>
      <c r="H1454" s="3">
        <v>-69.2545999290206</v>
      </c>
      <c r="I1454" s="3">
        <v>-69.2545999290206</v>
      </c>
      <c r="J1454" s="3">
        <v>-69.2545999290206</v>
      </c>
      <c r="K1454" s="3">
        <v>27.238612978790499</v>
      </c>
      <c r="L1454" s="3">
        <v>27.238612978790499</v>
      </c>
      <c r="M1454" s="3">
        <v>27.238612978790499</v>
      </c>
      <c r="N1454" s="3">
        <v>-96.493212907811099</v>
      </c>
      <c r="O1454" s="3">
        <v>-96.493212907811099</v>
      </c>
      <c r="P1454" s="3">
        <v>-96.493212907811099</v>
      </c>
      <c r="Q1454" s="3">
        <v>0</v>
      </c>
      <c r="R1454" s="3">
        <v>0</v>
      </c>
      <c r="S1454" s="3">
        <v>0</v>
      </c>
      <c r="T1454" s="4">
        <v>30082.393618741698</v>
      </c>
    </row>
    <row r="1455" spans="1:20" x14ac:dyDescent="0.2">
      <c r="A1455" s="3">
        <v>1453</v>
      </c>
      <c r="B1455" s="5">
        <v>44189</v>
      </c>
      <c r="C1455" s="3">
        <v>30427.213701577599</v>
      </c>
      <c r="D1455" s="4">
        <v>24555.229675934399</v>
      </c>
      <c r="E1455" s="4">
        <v>35822.603412926001</v>
      </c>
      <c r="F1455" s="3">
        <v>30427.213701577599</v>
      </c>
      <c r="G1455" s="3">
        <v>30427.213701577599</v>
      </c>
      <c r="H1455" s="3">
        <v>-33.728450576459103</v>
      </c>
      <c r="I1455" s="3">
        <v>-33.728450576459103</v>
      </c>
      <c r="J1455" s="3">
        <v>-33.728450576459103</v>
      </c>
      <c r="K1455" s="3">
        <v>-41.688686911484297</v>
      </c>
      <c r="L1455" s="3">
        <v>-41.688686911484297</v>
      </c>
      <c r="M1455" s="3">
        <v>-41.688686911484297</v>
      </c>
      <c r="N1455" s="3">
        <v>7.9602363350252103</v>
      </c>
      <c r="O1455" s="3">
        <v>7.9602363350252103</v>
      </c>
      <c r="P1455" s="3">
        <v>7.9602363350252103</v>
      </c>
      <c r="Q1455" s="3">
        <v>0</v>
      </c>
      <c r="R1455" s="3">
        <v>0</v>
      </c>
      <c r="S1455" s="3">
        <v>0</v>
      </c>
      <c r="T1455" s="4">
        <v>30393.485251001199</v>
      </c>
    </row>
    <row r="1456" spans="1:20" x14ac:dyDescent="0.2">
      <c r="A1456" s="3">
        <v>1454</v>
      </c>
      <c r="B1456" s="5">
        <v>44190</v>
      </c>
      <c r="C1456" s="3">
        <v>30702.7791844846</v>
      </c>
      <c r="D1456" s="4">
        <v>25134.882394552598</v>
      </c>
      <c r="E1456" s="4">
        <v>36145.090403619899</v>
      </c>
      <c r="F1456" s="3">
        <v>30702.7791844846</v>
      </c>
      <c r="G1456" s="3">
        <v>30702.7791844846</v>
      </c>
      <c r="H1456" s="3">
        <v>102.309095607017</v>
      </c>
      <c r="I1456" s="3">
        <v>102.309095607017</v>
      </c>
      <c r="J1456" s="3">
        <v>102.309095607017</v>
      </c>
      <c r="K1456" s="3">
        <v>-9.4212408816693696</v>
      </c>
      <c r="L1456" s="3">
        <v>-9.4212408816693696</v>
      </c>
      <c r="M1456" s="3">
        <v>-9.4212408816693696</v>
      </c>
      <c r="N1456" s="3">
        <v>111.730336488687</v>
      </c>
      <c r="O1456" s="3">
        <v>111.730336488687</v>
      </c>
      <c r="P1456" s="3">
        <v>111.730336488687</v>
      </c>
      <c r="Q1456" s="3">
        <v>0</v>
      </c>
      <c r="R1456" s="3">
        <v>0</v>
      </c>
      <c r="S1456" s="3">
        <v>0</v>
      </c>
      <c r="T1456" s="4">
        <v>30805.088280091601</v>
      </c>
    </row>
    <row r="1457" spans="1:20" x14ac:dyDescent="0.2">
      <c r="A1457" s="3">
        <v>1455</v>
      </c>
      <c r="B1457" s="5">
        <v>44191</v>
      </c>
      <c r="C1457" s="3">
        <v>30978.344667391499</v>
      </c>
      <c r="D1457" s="4">
        <v>25578.970015759201</v>
      </c>
      <c r="E1457" s="4">
        <v>36497.809134010298</v>
      </c>
      <c r="F1457" s="3">
        <v>30978.344667391499</v>
      </c>
      <c r="G1457" s="3">
        <v>30978.344667391499</v>
      </c>
      <c r="H1457" s="3">
        <v>226.273954592634</v>
      </c>
      <c r="I1457" s="3">
        <v>226.273954592634</v>
      </c>
      <c r="J1457" s="3">
        <v>226.273954592634</v>
      </c>
      <c r="K1457" s="3">
        <v>14.0073168117357</v>
      </c>
      <c r="L1457" s="3">
        <v>14.0073168117357</v>
      </c>
      <c r="M1457" s="3">
        <v>14.0073168117357</v>
      </c>
      <c r="N1457" s="3">
        <v>212.26663778089801</v>
      </c>
      <c r="O1457" s="3">
        <v>212.26663778089801</v>
      </c>
      <c r="P1457" s="3">
        <v>212.26663778089801</v>
      </c>
      <c r="Q1457" s="3">
        <v>0</v>
      </c>
      <c r="R1457" s="3">
        <v>0</v>
      </c>
      <c r="S1457" s="3">
        <v>0</v>
      </c>
      <c r="T1457" s="4">
        <v>31204.6186219841</v>
      </c>
    </row>
    <row r="1458" spans="1:20" x14ac:dyDescent="0.2">
      <c r="A1458" s="3">
        <v>1456</v>
      </c>
      <c r="B1458" s="5">
        <v>44192</v>
      </c>
      <c r="C1458" s="3">
        <v>31253.9101502985</v>
      </c>
      <c r="D1458" s="4">
        <v>26424.604232411999</v>
      </c>
      <c r="E1458" s="4">
        <v>37000.9785278446</v>
      </c>
      <c r="F1458" s="3">
        <v>31253.9101502985</v>
      </c>
      <c r="G1458" s="3">
        <v>31253.9101502985</v>
      </c>
      <c r="H1458" s="3">
        <v>296.37451384287601</v>
      </c>
      <c r="I1458" s="3">
        <v>296.37451384287601</v>
      </c>
      <c r="J1458" s="3">
        <v>296.37451384287601</v>
      </c>
      <c r="K1458" s="3">
        <v>-10.6580862496552</v>
      </c>
      <c r="L1458" s="3">
        <v>-10.6580862496552</v>
      </c>
      <c r="M1458" s="3">
        <v>-10.6580862496552</v>
      </c>
      <c r="N1458" s="3">
        <v>307.03260009253103</v>
      </c>
      <c r="O1458" s="3">
        <v>307.03260009253103</v>
      </c>
      <c r="P1458" s="3">
        <v>307.03260009253103</v>
      </c>
      <c r="Q1458" s="3">
        <v>0</v>
      </c>
      <c r="R1458" s="3">
        <v>0</v>
      </c>
      <c r="S1458" s="3">
        <v>0</v>
      </c>
      <c r="T1458" s="4">
        <v>31550.284664141302</v>
      </c>
    </row>
    <row r="1459" spans="1:20" x14ac:dyDescent="0.2">
      <c r="A1459" s="3">
        <v>1457</v>
      </c>
      <c r="B1459" s="5">
        <v>44193</v>
      </c>
      <c r="C1459" s="3">
        <v>31529.475633205398</v>
      </c>
      <c r="D1459" s="4">
        <v>26526.246849918902</v>
      </c>
      <c r="E1459" s="4">
        <v>37578.060258330101</v>
      </c>
      <c r="F1459" s="3">
        <v>31529.475633205398</v>
      </c>
      <c r="G1459" s="3">
        <v>31529.475633205398</v>
      </c>
      <c r="H1459" s="3">
        <v>412.02628175031998</v>
      </c>
      <c r="I1459" s="3">
        <v>412.02628175031998</v>
      </c>
      <c r="J1459" s="3">
        <v>412.02628175031998</v>
      </c>
      <c r="K1459" s="3">
        <v>18.467935572742999</v>
      </c>
      <c r="L1459" s="3">
        <v>18.467935572742999</v>
      </c>
      <c r="M1459" s="3">
        <v>18.467935572742999</v>
      </c>
      <c r="N1459" s="3">
        <v>393.55834617757699</v>
      </c>
      <c r="O1459" s="3">
        <v>393.55834617757699</v>
      </c>
      <c r="P1459" s="3">
        <v>393.55834617757699</v>
      </c>
      <c r="Q1459" s="3">
        <v>0</v>
      </c>
      <c r="R1459" s="3">
        <v>0</v>
      </c>
      <c r="S1459" s="3">
        <v>0</v>
      </c>
      <c r="T1459" s="4">
        <v>31941.501914955701</v>
      </c>
    </row>
    <row r="1460" spans="1:20" x14ac:dyDescent="0.2">
      <c r="A1460" s="3">
        <v>1458</v>
      </c>
      <c r="B1460" s="5">
        <v>44194</v>
      </c>
      <c r="C1460" s="3">
        <v>31805.041116112301</v>
      </c>
      <c r="D1460" s="4">
        <v>26550.714108836</v>
      </c>
      <c r="E1460" s="4">
        <v>37703.712357036398</v>
      </c>
      <c r="F1460" s="3">
        <v>31805.041116112301</v>
      </c>
      <c r="G1460" s="3">
        <v>31805.041116112301</v>
      </c>
      <c r="H1460" s="3">
        <v>471.54699761178802</v>
      </c>
      <c r="I1460" s="3">
        <v>471.54699761178802</v>
      </c>
      <c r="J1460" s="3">
        <v>471.54699761178802</v>
      </c>
      <c r="K1460" s="3">
        <v>2.0541486792831098</v>
      </c>
      <c r="L1460" s="3">
        <v>2.0541486792831098</v>
      </c>
      <c r="M1460" s="3">
        <v>2.0541486792831098</v>
      </c>
      <c r="N1460" s="3">
        <v>469.49284893250501</v>
      </c>
      <c r="O1460" s="3">
        <v>469.49284893250501</v>
      </c>
      <c r="P1460" s="3">
        <v>469.49284893250501</v>
      </c>
      <c r="Q1460" s="3">
        <v>0</v>
      </c>
      <c r="R1460" s="3">
        <v>0</v>
      </c>
      <c r="S1460" s="3">
        <v>0</v>
      </c>
      <c r="T1460" s="4">
        <v>32276.588113724101</v>
      </c>
    </row>
    <row r="1461" spans="1:20" x14ac:dyDescent="0.2">
      <c r="A1461" s="3">
        <v>1459</v>
      </c>
      <c r="B1461" s="5">
        <v>44195</v>
      </c>
      <c r="C1461" s="3">
        <v>32080.6065990192</v>
      </c>
      <c r="D1461" s="4">
        <v>27252.7623713633</v>
      </c>
      <c r="E1461" s="4">
        <v>38377.755163733797</v>
      </c>
      <c r="F1461" s="3">
        <v>32080.6065990192</v>
      </c>
      <c r="G1461" s="3">
        <v>32080.6065990192</v>
      </c>
      <c r="H1461" s="3">
        <v>559.89297166706103</v>
      </c>
      <c r="I1461" s="3">
        <v>559.89297166706103</v>
      </c>
      <c r="J1461" s="3">
        <v>559.89297166706103</v>
      </c>
      <c r="K1461" s="3">
        <v>27.2386129788053</v>
      </c>
      <c r="L1461" s="3">
        <v>27.2386129788053</v>
      </c>
      <c r="M1461" s="3">
        <v>27.2386129788053</v>
      </c>
      <c r="N1461" s="3">
        <v>532.654358688255</v>
      </c>
      <c r="O1461" s="3">
        <v>532.654358688255</v>
      </c>
      <c r="P1461" s="3">
        <v>532.654358688255</v>
      </c>
      <c r="Q1461" s="3">
        <v>0</v>
      </c>
      <c r="R1461" s="3">
        <v>0</v>
      </c>
      <c r="S1461" s="3">
        <v>0</v>
      </c>
      <c r="T1461" s="4">
        <v>32640.499570686301</v>
      </c>
    </row>
    <row r="1462" spans="1:20" x14ac:dyDescent="0.2">
      <c r="A1462" s="3">
        <v>1460</v>
      </c>
      <c r="B1462" s="5">
        <v>44196</v>
      </c>
      <c r="C1462" s="3">
        <v>32356.172081926299</v>
      </c>
      <c r="D1462" s="4">
        <v>26750.1958563884</v>
      </c>
      <c r="E1462" s="4">
        <v>38453.411832682097</v>
      </c>
      <c r="F1462" s="3">
        <v>32356.172081926299</v>
      </c>
      <c r="G1462" s="3">
        <v>32356.172081926299</v>
      </c>
      <c r="H1462" s="3">
        <v>539.38922081396299</v>
      </c>
      <c r="I1462" s="3">
        <v>539.38922081396299</v>
      </c>
      <c r="J1462" s="3">
        <v>539.38922081396299</v>
      </c>
      <c r="K1462" s="3">
        <v>-41.6886869112912</v>
      </c>
      <c r="L1462" s="3">
        <v>-41.6886869112912</v>
      </c>
      <c r="M1462" s="3">
        <v>-41.6886869112912</v>
      </c>
      <c r="N1462" s="3">
        <v>581.07790772525505</v>
      </c>
      <c r="O1462" s="3">
        <v>581.07790772525505</v>
      </c>
      <c r="P1462" s="3">
        <v>581.07790772525505</v>
      </c>
      <c r="Q1462" s="3">
        <v>0</v>
      </c>
      <c r="R1462" s="3">
        <v>0</v>
      </c>
      <c r="S1462" s="3">
        <v>0</v>
      </c>
      <c r="T1462" s="4">
        <v>32895.5613027402</v>
      </c>
    </row>
    <row r="1463" spans="1:20" x14ac:dyDescent="0.2">
      <c r="A1463" s="3">
        <v>1461</v>
      </c>
      <c r="B1463" s="5">
        <v>44197</v>
      </c>
      <c r="C1463" s="3">
        <v>32631.737564833202</v>
      </c>
      <c r="D1463" s="4">
        <v>27761.355083366001</v>
      </c>
      <c r="E1463" s="4">
        <v>38439.919496235503</v>
      </c>
      <c r="F1463" s="3">
        <v>32631.737564833202</v>
      </c>
      <c r="G1463" s="3">
        <v>32631.737564833202</v>
      </c>
      <c r="H1463" s="3">
        <v>603.63754771680101</v>
      </c>
      <c r="I1463" s="3">
        <v>603.63754771680101</v>
      </c>
      <c r="J1463" s="3">
        <v>603.63754771680101</v>
      </c>
      <c r="K1463" s="3">
        <v>-9.4212408815328601</v>
      </c>
      <c r="L1463" s="3">
        <v>-9.4212408815328601</v>
      </c>
      <c r="M1463" s="3">
        <v>-9.4212408815328601</v>
      </c>
      <c r="N1463" s="3">
        <v>613.05878859833399</v>
      </c>
      <c r="O1463" s="3">
        <v>613.05878859833399</v>
      </c>
      <c r="P1463" s="3">
        <v>613.05878859833399</v>
      </c>
      <c r="Q1463" s="3">
        <v>0</v>
      </c>
      <c r="R1463" s="3">
        <v>0</v>
      </c>
      <c r="S1463" s="3">
        <v>0</v>
      </c>
      <c r="T1463" s="4">
        <v>33235.375112549998</v>
      </c>
    </row>
    <row r="1464" spans="1:20" x14ac:dyDescent="0.2">
      <c r="A1464" s="3">
        <v>1462</v>
      </c>
      <c r="B1464" s="5">
        <v>44198</v>
      </c>
      <c r="C1464" s="3">
        <v>32907.303047740097</v>
      </c>
      <c r="D1464" s="4">
        <v>28520.188437837001</v>
      </c>
      <c r="E1464" s="4">
        <v>38897.461589161801</v>
      </c>
      <c r="F1464" s="3">
        <v>32907.303047740097</v>
      </c>
      <c r="G1464" s="3">
        <v>32907.303047740097</v>
      </c>
      <c r="H1464" s="3">
        <v>641.19830593215602</v>
      </c>
      <c r="I1464" s="3">
        <v>641.19830593215602</v>
      </c>
      <c r="J1464" s="3">
        <v>641.19830593215602</v>
      </c>
      <c r="K1464" s="3">
        <v>14.0073168117758</v>
      </c>
      <c r="L1464" s="3">
        <v>14.0073168117758</v>
      </c>
      <c r="M1464" s="3">
        <v>14.0073168117758</v>
      </c>
      <c r="N1464" s="3">
        <v>627.19098912037998</v>
      </c>
      <c r="O1464" s="3">
        <v>627.19098912037998</v>
      </c>
      <c r="P1464" s="3">
        <v>627.19098912037998</v>
      </c>
      <c r="Q1464" s="3">
        <v>0</v>
      </c>
      <c r="R1464" s="3">
        <v>0</v>
      </c>
      <c r="S1464" s="3">
        <v>0</v>
      </c>
      <c r="T1464" s="4">
        <v>33548.501353672298</v>
      </c>
    </row>
    <row r="1465" spans="1:20" x14ac:dyDescent="0.2">
      <c r="A1465" s="3">
        <v>1463</v>
      </c>
      <c r="B1465" s="5">
        <v>44199</v>
      </c>
      <c r="C1465" s="3">
        <v>33182.868530647</v>
      </c>
      <c r="D1465" s="4">
        <v>28072.128045404999</v>
      </c>
      <c r="E1465" s="4">
        <v>39268.877447487597</v>
      </c>
      <c r="F1465" s="3">
        <v>33182.868530647</v>
      </c>
      <c r="G1465" s="3">
        <v>33182.868530647</v>
      </c>
      <c r="H1465" s="3">
        <v>611.74159159385999</v>
      </c>
      <c r="I1465" s="3">
        <v>611.74159159385999</v>
      </c>
      <c r="J1465" s="3">
        <v>611.74159159385999</v>
      </c>
      <c r="K1465" s="3">
        <v>-10.658086249695801</v>
      </c>
      <c r="L1465" s="3">
        <v>-10.658086249695801</v>
      </c>
      <c r="M1465" s="3">
        <v>-10.658086249695801</v>
      </c>
      <c r="N1465" s="3">
        <v>622.39967784355599</v>
      </c>
      <c r="O1465" s="3">
        <v>622.39967784355599</v>
      </c>
      <c r="P1465" s="3">
        <v>622.39967784355599</v>
      </c>
      <c r="Q1465" s="3">
        <v>0</v>
      </c>
      <c r="R1465" s="3">
        <v>0</v>
      </c>
      <c r="S1465" s="3">
        <v>0</v>
      </c>
      <c r="T1465" s="4">
        <v>33794.610122240898</v>
      </c>
    </row>
    <row r="1466" spans="1:20" x14ac:dyDescent="0.2">
      <c r="A1466" s="3">
        <v>1464</v>
      </c>
      <c r="B1466" s="5">
        <v>44200</v>
      </c>
      <c r="C1466" s="3">
        <v>33458.434013553997</v>
      </c>
      <c r="D1466" s="4">
        <v>28829.448156276201</v>
      </c>
      <c r="E1466" s="4">
        <v>39717.392397743803</v>
      </c>
      <c r="F1466" s="3">
        <v>33458.434013553997</v>
      </c>
      <c r="G1466" s="3">
        <v>33458.434013553997</v>
      </c>
      <c r="H1466" s="3">
        <v>616.43490259059195</v>
      </c>
      <c r="I1466" s="3">
        <v>616.43490259059195</v>
      </c>
      <c r="J1466" s="3">
        <v>616.43490259059195</v>
      </c>
      <c r="K1466" s="3">
        <v>18.467935572773801</v>
      </c>
      <c r="L1466" s="3">
        <v>18.467935572773801</v>
      </c>
      <c r="M1466" s="3">
        <v>18.467935572773801</v>
      </c>
      <c r="N1466" s="3">
        <v>597.96696701781798</v>
      </c>
      <c r="O1466" s="3">
        <v>597.96696701781798</v>
      </c>
      <c r="P1466" s="3">
        <v>597.96696701781798</v>
      </c>
      <c r="Q1466" s="3">
        <v>0</v>
      </c>
      <c r="R1466" s="3">
        <v>0</v>
      </c>
      <c r="S1466" s="3">
        <v>0</v>
      </c>
      <c r="T1466" s="4">
        <v>34074.868916144602</v>
      </c>
    </row>
    <row r="1467" spans="1:20" x14ac:dyDescent="0.2">
      <c r="A1467" s="3">
        <v>1465</v>
      </c>
      <c r="B1467" s="5">
        <v>44201</v>
      </c>
      <c r="C1467" s="3">
        <v>33733.9994964609</v>
      </c>
      <c r="D1467" s="4">
        <v>28262.090859189801</v>
      </c>
      <c r="E1467" s="4">
        <v>39861.415406438202</v>
      </c>
      <c r="F1467" s="3">
        <v>33733.9994964609</v>
      </c>
      <c r="G1467" s="3">
        <v>33733.9994964609</v>
      </c>
      <c r="H1467" s="3">
        <v>555.604480702214</v>
      </c>
      <c r="I1467" s="3">
        <v>555.604480702214</v>
      </c>
      <c r="J1467" s="3">
        <v>555.604480702214</v>
      </c>
      <c r="K1467" s="3">
        <v>2.0541486793003898</v>
      </c>
      <c r="L1467" s="3">
        <v>2.0541486793003898</v>
      </c>
      <c r="M1467" s="3">
        <v>2.0541486793003898</v>
      </c>
      <c r="N1467" s="3">
        <v>553.55033202291395</v>
      </c>
      <c r="O1467" s="3">
        <v>553.55033202291395</v>
      </c>
      <c r="P1467" s="3">
        <v>553.55033202291395</v>
      </c>
      <c r="Q1467" s="3">
        <v>0</v>
      </c>
      <c r="R1467" s="3">
        <v>0</v>
      </c>
      <c r="S1467" s="3">
        <v>0</v>
      </c>
      <c r="T1467" s="4">
        <v>34289.603977163097</v>
      </c>
    </row>
    <row r="1468" spans="1:20" x14ac:dyDescent="0.2">
      <c r="A1468" s="3">
        <v>1466</v>
      </c>
      <c r="B1468" s="5">
        <v>44202</v>
      </c>
      <c r="C1468" s="3">
        <v>34009.564979367897</v>
      </c>
      <c r="D1468" s="4">
        <v>28652.038891927601</v>
      </c>
      <c r="E1468" s="4">
        <v>39910.473554632503</v>
      </c>
      <c r="F1468" s="3">
        <v>34009.564979367897</v>
      </c>
      <c r="G1468" s="3">
        <v>34009.564979367897</v>
      </c>
      <c r="H1468" s="3">
        <v>516.43184649730199</v>
      </c>
      <c r="I1468" s="3">
        <v>516.43184649730199</v>
      </c>
      <c r="J1468" s="3">
        <v>516.43184649730199</v>
      </c>
      <c r="K1468" s="3">
        <v>27.238612978864602</v>
      </c>
      <c r="L1468" s="3">
        <v>27.238612978864602</v>
      </c>
      <c r="M1468" s="3">
        <v>27.238612978864602</v>
      </c>
      <c r="N1468" s="3">
        <v>489.19323351843701</v>
      </c>
      <c r="O1468" s="3">
        <v>489.19323351843701</v>
      </c>
      <c r="P1468" s="3">
        <v>489.19323351843701</v>
      </c>
      <c r="Q1468" s="3">
        <v>0</v>
      </c>
      <c r="R1468" s="3">
        <v>0</v>
      </c>
      <c r="S1468" s="3">
        <v>0</v>
      </c>
      <c r="T1468" s="4">
        <v>34525.996825865201</v>
      </c>
    </row>
    <row r="1469" spans="1:20" x14ac:dyDescent="0.2">
      <c r="A1469" s="3">
        <v>1467</v>
      </c>
      <c r="B1469" s="5">
        <v>44203</v>
      </c>
      <c r="C1469" s="3">
        <v>34285.130462274799</v>
      </c>
      <c r="D1469" s="4">
        <v>29139.6742731743</v>
      </c>
      <c r="E1469" s="4">
        <v>40377.244792008401</v>
      </c>
      <c r="F1469" s="3">
        <v>34285.130462274799</v>
      </c>
      <c r="G1469" s="3">
        <v>34285.130462274799</v>
      </c>
      <c r="H1469" s="3">
        <v>363.63898003301301</v>
      </c>
      <c r="I1469" s="3">
        <v>363.63898003301301</v>
      </c>
      <c r="J1469" s="3">
        <v>363.63898003301301</v>
      </c>
      <c r="K1469" s="3">
        <v>-41.688686911389802</v>
      </c>
      <c r="L1469" s="3">
        <v>-41.688686911389802</v>
      </c>
      <c r="M1469" s="3">
        <v>-41.688686911389802</v>
      </c>
      <c r="N1469" s="3">
        <v>405.32766694440301</v>
      </c>
      <c r="O1469" s="3">
        <v>405.32766694440301</v>
      </c>
      <c r="P1469" s="3">
        <v>405.32766694440301</v>
      </c>
      <c r="Q1469" s="3">
        <v>0</v>
      </c>
      <c r="R1469" s="3">
        <v>0</v>
      </c>
      <c r="S1469" s="3">
        <v>0</v>
      </c>
      <c r="T1469" s="4">
        <v>34648.769442307799</v>
      </c>
    </row>
    <row r="1470" spans="1:20" x14ac:dyDescent="0.2">
      <c r="A1470" s="3">
        <v>1468</v>
      </c>
      <c r="B1470" s="5">
        <v>44204</v>
      </c>
      <c r="C1470" s="3">
        <v>34560.695945181797</v>
      </c>
      <c r="D1470" s="4">
        <v>29254.898689436701</v>
      </c>
      <c r="E1470" s="4">
        <v>40479.039103500698</v>
      </c>
      <c r="F1470" s="3">
        <v>34560.695945181797</v>
      </c>
      <c r="G1470" s="3">
        <v>34560.695945181797</v>
      </c>
      <c r="H1470" s="3">
        <v>293.34730834612702</v>
      </c>
      <c r="I1470" s="3">
        <v>293.34730834612702</v>
      </c>
      <c r="J1470" s="3">
        <v>293.34730834612702</v>
      </c>
      <c r="K1470" s="3">
        <v>-9.4212408815414399</v>
      </c>
      <c r="L1470" s="3">
        <v>-9.4212408815414399</v>
      </c>
      <c r="M1470" s="3">
        <v>-9.4212408815414399</v>
      </c>
      <c r="N1470" s="3">
        <v>302.76854922766898</v>
      </c>
      <c r="O1470" s="3">
        <v>302.76854922766898</v>
      </c>
      <c r="P1470" s="3">
        <v>302.76854922766898</v>
      </c>
      <c r="Q1470" s="3">
        <v>0</v>
      </c>
      <c r="R1470" s="3">
        <v>0</v>
      </c>
      <c r="S1470" s="3">
        <v>0</v>
      </c>
      <c r="T1470" s="4">
        <v>34854.043253527998</v>
      </c>
    </row>
    <row r="1471" spans="1:20" x14ac:dyDescent="0.2">
      <c r="A1471" s="3">
        <v>1469</v>
      </c>
      <c r="B1471" s="5">
        <v>44205</v>
      </c>
      <c r="C1471" s="3">
        <v>34836.261428088699</v>
      </c>
      <c r="D1471" s="4">
        <v>29353.9758794236</v>
      </c>
      <c r="E1471" s="4">
        <v>40491.0672984388</v>
      </c>
      <c r="F1471" s="3">
        <v>34836.261428088699</v>
      </c>
      <c r="G1471" s="3">
        <v>34836.261428088699</v>
      </c>
      <c r="H1471" s="3">
        <v>196.70735688209601</v>
      </c>
      <c r="I1471" s="3">
        <v>196.70735688209601</v>
      </c>
      <c r="J1471" s="3">
        <v>196.70735688209601</v>
      </c>
      <c r="K1471" s="3">
        <v>14.007316811815899</v>
      </c>
      <c r="L1471" s="3">
        <v>14.007316811815899</v>
      </c>
      <c r="M1471" s="3">
        <v>14.007316811815899</v>
      </c>
      <c r="N1471" s="3">
        <v>182.70004007028001</v>
      </c>
      <c r="O1471" s="3">
        <v>182.70004007028001</v>
      </c>
      <c r="P1471" s="3">
        <v>182.70004007028001</v>
      </c>
      <c r="Q1471" s="3">
        <v>0</v>
      </c>
      <c r="R1471" s="3">
        <v>0</v>
      </c>
      <c r="S1471" s="3">
        <v>0</v>
      </c>
      <c r="T1471" s="4">
        <v>35032.968784970799</v>
      </c>
    </row>
    <row r="1472" spans="1:20" x14ac:dyDescent="0.2">
      <c r="A1472" s="3">
        <v>1470</v>
      </c>
      <c r="B1472" s="5">
        <v>44206</v>
      </c>
      <c r="C1472" s="3">
        <v>35111.826910995696</v>
      </c>
      <c r="D1472" s="4">
        <v>29331.647868818</v>
      </c>
      <c r="E1472" s="4">
        <v>40269.276893662704</v>
      </c>
      <c r="F1472" s="3">
        <v>35111.826910995696</v>
      </c>
      <c r="G1472" s="3">
        <v>35111.826910995696</v>
      </c>
      <c r="H1472" s="3">
        <v>35.995994257784801</v>
      </c>
      <c r="I1472" s="3">
        <v>35.995994257784801</v>
      </c>
      <c r="J1472" s="3">
        <v>35.995994257784801</v>
      </c>
      <c r="K1472" s="3">
        <v>-10.6580862495444</v>
      </c>
      <c r="L1472" s="3">
        <v>-10.6580862495444</v>
      </c>
      <c r="M1472" s="3">
        <v>-10.6580862495444</v>
      </c>
      <c r="N1472" s="3">
        <v>46.654080507329198</v>
      </c>
      <c r="O1472" s="3">
        <v>46.654080507329198</v>
      </c>
      <c r="P1472" s="3">
        <v>46.654080507329198</v>
      </c>
      <c r="Q1472" s="3">
        <v>0</v>
      </c>
      <c r="R1472" s="3">
        <v>0</v>
      </c>
      <c r="S1472" s="3">
        <v>0</v>
      </c>
      <c r="T1472" s="4">
        <v>35147.822905253503</v>
      </c>
    </row>
    <row r="1473" spans="1:20" x14ac:dyDescent="0.2">
      <c r="A1473" s="3">
        <v>1471</v>
      </c>
      <c r="B1473" s="5">
        <v>44207</v>
      </c>
      <c r="C1473" s="3">
        <v>35387.392393902599</v>
      </c>
      <c r="D1473" s="4">
        <v>29636.962932938601</v>
      </c>
      <c r="E1473" s="4">
        <v>40677.1926077549</v>
      </c>
      <c r="F1473" s="3">
        <v>35387.392393902599</v>
      </c>
      <c r="G1473" s="3">
        <v>35387.392393902599</v>
      </c>
      <c r="H1473" s="3">
        <v>-85.050454430042706</v>
      </c>
      <c r="I1473" s="3">
        <v>-85.050454430042706</v>
      </c>
      <c r="J1473" s="3">
        <v>-85.050454430042706</v>
      </c>
      <c r="K1473" s="3">
        <v>18.467935572729299</v>
      </c>
      <c r="L1473" s="3">
        <v>18.467935572729299</v>
      </c>
      <c r="M1473" s="3">
        <v>18.467935572729299</v>
      </c>
      <c r="N1473" s="3">
        <v>-103.51839000277199</v>
      </c>
      <c r="O1473" s="3">
        <v>-103.51839000277199</v>
      </c>
      <c r="P1473" s="3">
        <v>-103.51839000277199</v>
      </c>
      <c r="Q1473" s="3">
        <v>0</v>
      </c>
      <c r="R1473" s="3">
        <v>0</v>
      </c>
      <c r="S1473" s="3">
        <v>0</v>
      </c>
      <c r="T1473" s="4">
        <v>35302.341939472601</v>
      </c>
    </row>
    <row r="1474" spans="1:20" x14ac:dyDescent="0.2">
      <c r="A1474" s="3">
        <v>1472</v>
      </c>
      <c r="B1474" s="5">
        <v>44208</v>
      </c>
      <c r="C1474" s="3">
        <v>35662.957876809603</v>
      </c>
      <c r="D1474" s="4">
        <v>29997.939002172101</v>
      </c>
      <c r="E1474" s="4">
        <v>40818.431021155098</v>
      </c>
      <c r="F1474" s="3">
        <v>35662.957876809603</v>
      </c>
      <c r="G1474" s="3">
        <v>35662.957876809603</v>
      </c>
      <c r="H1474" s="3">
        <v>-263.62876047910697</v>
      </c>
      <c r="I1474" s="3">
        <v>-263.62876047910697</v>
      </c>
      <c r="J1474" s="3">
        <v>-263.62876047910697</v>
      </c>
      <c r="K1474" s="3">
        <v>2.0541486793176702</v>
      </c>
      <c r="L1474" s="3">
        <v>2.0541486793176702</v>
      </c>
      <c r="M1474" s="3">
        <v>2.0541486793176702</v>
      </c>
      <c r="N1474" s="3">
        <v>-265.68290915842402</v>
      </c>
      <c r="O1474" s="3">
        <v>-265.68290915842402</v>
      </c>
      <c r="P1474" s="3">
        <v>-265.68290915842402</v>
      </c>
      <c r="Q1474" s="3">
        <v>0</v>
      </c>
      <c r="R1474" s="3">
        <v>0</v>
      </c>
      <c r="S1474" s="3">
        <v>0</v>
      </c>
      <c r="T1474" s="4">
        <v>35399.329116330497</v>
      </c>
    </row>
    <row r="1475" spans="1:20" x14ac:dyDescent="0.2">
      <c r="A1475" s="3">
        <v>1473</v>
      </c>
      <c r="B1475" s="5">
        <v>44209</v>
      </c>
      <c r="C1475" s="3">
        <v>35938.523359716499</v>
      </c>
      <c r="D1475" s="4">
        <v>29774.896891979599</v>
      </c>
      <c r="E1475" s="4">
        <v>41291.840812478396</v>
      </c>
      <c r="F1475" s="3">
        <v>35938.523359716499</v>
      </c>
      <c r="G1475" s="3">
        <v>35938.523359716499</v>
      </c>
      <c r="H1475" s="3">
        <v>-410.22426579621299</v>
      </c>
      <c r="I1475" s="3">
        <v>-410.22426579621299</v>
      </c>
      <c r="J1475" s="3">
        <v>-410.22426579621299</v>
      </c>
      <c r="K1475" s="3">
        <v>27.238612978879399</v>
      </c>
      <c r="L1475" s="3">
        <v>27.238612978879399</v>
      </c>
      <c r="M1475" s="3">
        <v>27.238612978879399</v>
      </c>
      <c r="N1475" s="3">
        <v>-437.46287877509201</v>
      </c>
      <c r="O1475" s="3">
        <v>-437.46287877509201</v>
      </c>
      <c r="P1475" s="3">
        <v>-437.46287877509201</v>
      </c>
      <c r="Q1475" s="3">
        <v>0</v>
      </c>
      <c r="R1475" s="3">
        <v>0</v>
      </c>
      <c r="S1475" s="3">
        <v>0</v>
      </c>
      <c r="T1475" s="4">
        <v>35528.299093920301</v>
      </c>
    </row>
    <row r="1476" spans="1:20" x14ac:dyDescent="0.2">
      <c r="A1476" s="3">
        <v>1474</v>
      </c>
      <c r="B1476" s="5">
        <v>44210</v>
      </c>
      <c r="C1476" s="3">
        <v>36214.088842623401</v>
      </c>
      <c r="D1476" s="4">
        <v>30025.0317097447</v>
      </c>
      <c r="E1476" s="4">
        <v>40701.321831662899</v>
      </c>
      <c r="F1476" s="3">
        <v>36214.088842623401</v>
      </c>
      <c r="G1476" s="3">
        <v>36214.088842623401</v>
      </c>
      <c r="H1476" s="3">
        <v>-657.97463500484196</v>
      </c>
      <c r="I1476" s="3">
        <v>-657.97463500484196</v>
      </c>
      <c r="J1476" s="3">
        <v>-657.97463500484196</v>
      </c>
      <c r="K1476" s="3">
        <v>-41.688686911376898</v>
      </c>
      <c r="L1476" s="3">
        <v>-41.688686911376898</v>
      </c>
      <c r="M1476" s="3">
        <v>-41.688686911376898</v>
      </c>
      <c r="N1476" s="3">
        <v>-616.28594809346498</v>
      </c>
      <c r="O1476" s="3">
        <v>-616.28594809346498</v>
      </c>
      <c r="P1476" s="3">
        <v>-616.28594809346498</v>
      </c>
      <c r="Q1476" s="3">
        <v>0</v>
      </c>
      <c r="R1476" s="3">
        <v>0</v>
      </c>
      <c r="S1476" s="3">
        <v>0</v>
      </c>
      <c r="T1476" s="4">
        <v>35556.114207618601</v>
      </c>
    </row>
    <row r="1477" spans="1:20" x14ac:dyDescent="0.2">
      <c r="A1477" s="3">
        <v>1475</v>
      </c>
      <c r="B1477" s="5">
        <v>44211</v>
      </c>
      <c r="C1477" s="3">
        <v>36489.654325530399</v>
      </c>
      <c r="D1477" s="4">
        <v>29849.854989085401</v>
      </c>
      <c r="E1477" s="4">
        <v>41373.275952392301</v>
      </c>
      <c r="F1477" s="3">
        <v>36489.654325530399</v>
      </c>
      <c r="G1477" s="3">
        <v>36489.654325530399</v>
      </c>
      <c r="H1477" s="3">
        <v>-808.85560740164794</v>
      </c>
      <c r="I1477" s="3">
        <v>-808.85560740164794</v>
      </c>
      <c r="J1477" s="3">
        <v>-808.85560740164794</v>
      </c>
      <c r="K1477" s="3">
        <v>-9.4212408815500197</v>
      </c>
      <c r="L1477" s="3">
        <v>-9.4212408815500197</v>
      </c>
      <c r="M1477" s="3">
        <v>-9.4212408815500197</v>
      </c>
      <c r="N1477" s="3">
        <v>-799.434366520097</v>
      </c>
      <c r="O1477" s="3">
        <v>-799.434366520097</v>
      </c>
      <c r="P1477" s="3">
        <v>-799.434366520097</v>
      </c>
      <c r="Q1477" s="3">
        <v>0</v>
      </c>
      <c r="R1477" s="3">
        <v>0</v>
      </c>
      <c r="S1477" s="3">
        <v>0</v>
      </c>
      <c r="T1477" s="4">
        <v>35680.798718128703</v>
      </c>
    </row>
    <row r="1478" spans="1:20" x14ac:dyDescent="0.2">
      <c r="A1478" s="3">
        <v>1476</v>
      </c>
      <c r="B1478" s="5">
        <v>44212</v>
      </c>
      <c r="C1478" s="3">
        <v>36765.219808437403</v>
      </c>
      <c r="D1478" s="4">
        <v>30212.140262936002</v>
      </c>
      <c r="E1478" s="4">
        <v>40984.215500385399</v>
      </c>
      <c r="F1478" s="3">
        <v>36765.219808437403</v>
      </c>
      <c r="G1478" s="3">
        <v>36765.219808437403</v>
      </c>
      <c r="H1478" s="3">
        <v>-970.09087474273497</v>
      </c>
      <c r="I1478" s="3">
        <v>-970.09087474273497</v>
      </c>
      <c r="J1478" s="3">
        <v>-970.09087474273497</v>
      </c>
      <c r="K1478" s="3">
        <v>14.007316811706101</v>
      </c>
      <c r="L1478" s="3">
        <v>14.007316811706101</v>
      </c>
      <c r="M1478" s="3">
        <v>14.007316811706101</v>
      </c>
      <c r="N1478" s="3">
        <v>-984.09819155444097</v>
      </c>
      <c r="O1478" s="3">
        <v>-984.09819155444097</v>
      </c>
      <c r="P1478" s="3">
        <v>-984.09819155444097</v>
      </c>
      <c r="Q1478" s="3">
        <v>0</v>
      </c>
      <c r="R1478" s="3">
        <v>0</v>
      </c>
      <c r="S1478" s="3">
        <v>0</v>
      </c>
      <c r="T1478" s="4">
        <v>35795.128933694599</v>
      </c>
    </row>
    <row r="1479" spans="1:20" x14ac:dyDescent="0.2">
      <c r="A1479" s="3">
        <v>1477</v>
      </c>
      <c r="B1479" s="5">
        <v>44213</v>
      </c>
      <c r="C1479" s="3">
        <v>37040.785291344298</v>
      </c>
      <c r="D1479" s="4">
        <v>30643.920961765602</v>
      </c>
      <c r="E1479" s="4">
        <v>41858.637036972003</v>
      </c>
      <c r="F1479" s="3">
        <v>37040.785291344298</v>
      </c>
      <c r="G1479" s="3">
        <v>37040.785291344298</v>
      </c>
      <c r="H1479" s="3">
        <v>-1178.0882630743499</v>
      </c>
      <c r="I1479" s="3">
        <v>-1178.0882630743499</v>
      </c>
      <c r="J1479" s="3">
        <v>-1178.0882630743499</v>
      </c>
      <c r="K1479" s="3">
        <v>-10.658086249710101</v>
      </c>
      <c r="L1479" s="3">
        <v>-10.658086249710101</v>
      </c>
      <c r="M1479" s="3">
        <v>-10.658086249710101</v>
      </c>
      <c r="N1479" s="3">
        <v>-1167.4301768246401</v>
      </c>
      <c r="O1479" s="3">
        <v>-1167.4301768246401</v>
      </c>
      <c r="P1479" s="3">
        <v>-1167.4301768246401</v>
      </c>
      <c r="Q1479" s="3">
        <v>0</v>
      </c>
      <c r="R1479" s="3">
        <v>0</v>
      </c>
      <c r="S1479" s="3">
        <v>0</v>
      </c>
      <c r="T1479" s="4">
        <v>35862.697028269897</v>
      </c>
    </row>
    <row r="1480" spans="1:20" x14ac:dyDescent="0.2">
      <c r="A1480" s="3">
        <v>1478</v>
      </c>
      <c r="B1480" s="5">
        <v>44214</v>
      </c>
      <c r="C1480" s="3">
        <v>37316.350774251303</v>
      </c>
      <c r="D1480" s="4">
        <v>30099.308239585898</v>
      </c>
      <c r="E1480" s="4">
        <v>41048.854429267099</v>
      </c>
      <c r="F1480" s="3">
        <v>37316.350774251303</v>
      </c>
      <c r="G1480" s="3">
        <v>37316.350774251303</v>
      </c>
      <c r="H1480" s="3">
        <v>-1328.1331966738501</v>
      </c>
      <c r="I1480" s="3">
        <v>-1328.1331966738501</v>
      </c>
      <c r="J1480" s="3">
        <v>-1328.1331966738501</v>
      </c>
      <c r="K1480" s="3">
        <v>18.467935572684699</v>
      </c>
      <c r="L1480" s="3">
        <v>18.467935572684699</v>
      </c>
      <c r="M1480" s="3">
        <v>18.467935572684699</v>
      </c>
      <c r="N1480" s="3">
        <v>-1346.6011322465299</v>
      </c>
      <c r="O1480" s="3">
        <v>-1346.6011322465299</v>
      </c>
      <c r="P1480" s="3">
        <v>-1346.6011322465299</v>
      </c>
      <c r="Q1480" s="3">
        <v>0</v>
      </c>
      <c r="R1480" s="3">
        <v>0</v>
      </c>
      <c r="S1480" s="3">
        <v>0</v>
      </c>
      <c r="T1480" s="4">
        <v>35988.217577577401</v>
      </c>
    </row>
    <row r="1481" spans="1:20" x14ac:dyDescent="0.2">
      <c r="A1481" s="3">
        <v>1479</v>
      </c>
      <c r="B1481" s="5">
        <v>44215</v>
      </c>
      <c r="C1481" s="3">
        <v>37591.916257158198</v>
      </c>
      <c r="D1481" s="4">
        <v>30532.864974716998</v>
      </c>
      <c r="E1481" s="4">
        <v>41752.977307277899</v>
      </c>
      <c r="F1481" s="3">
        <v>37591.916257158198</v>
      </c>
      <c r="G1481" s="3">
        <v>37591.916257158198</v>
      </c>
      <c r="H1481" s="3">
        <v>-1516.80039524164</v>
      </c>
      <c r="I1481" s="3">
        <v>-1516.80039524164</v>
      </c>
      <c r="J1481" s="3">
        <v>-1516.80039524164</v>
      </c>
      <c r="K1481" s="3">
        <v>2.05414867931322</v>
      </c>
      <c r="L1481" s="3">
        <v>2.05414867931322</v>
      </c>
      <c r="M1481" s="3">
        <v>2.05414867931322</v>
      </c>
      <c r="N1481" s="3">
        <v>-1518.8545439209599</v>
      </c>
      <c r="O1481" s="3">
        <v>-1518.8545439209599</v>
      </c>
      <c r="P1481" s="3">
        <v>-1518.8545439209599</v>
      </c>
      <c r="Q1481" s="3">
        <v>0</v>
      </c>
      <c r="R1481" s="3">
        <v>0</v>
      </c>
      <c r="S1481" s="3">
        <v>0</v>
      </c>
      <c r="T1481" s="4">
        <v>36075.1158619165</v>
      </c>
    </row>
    <row r="1482" spans="1:20" x14ac:dyDescent="0.2">
      <c r="A1482" s="3">
        <v>1480</v>
      </c>
      <c r="B1482" s="5">
        <v>44216</v>
      </c>
      <c r="C1482" s="3">
        <v>37867.481740065101</v>
      </c>
      <c r="D1482" s="4">
        <v>30552.539265037602</v>
      </c>
      <c r="E1482" s="4">
        <v>41721.2623699494</v>
      </c>
      <c r="F1482" s="3">
        <v>37867.481740065101</v>
      </c>
      <c r="G1482" s="3">
        <v>37867.481740065101</v>
      </c>
      <c r="H1482" s="3">
        <v>-1654.32065255578</v>
      </c>
      <c r="I1482" s="3">
        <v>-1654.32065255578</v>
      </c>
      <c r="J1482" s="3">
        <v>-1654.32065255578</v>
      </c>
      <c r="K1482" s="3">
        <v>27.238612978838301</v>
      </c>
      <c r="L1482" s="3">
        <v>27.238612978838301</v>
      </c>
      <c r="M1482" s="3">
        <v>27.238612978838301</v>
      </c>
      <c r="N1482" s="3">
        <v>-1681.55926553462</v>
      </c>
      <c r="O1482" s="3">
        <v>-1681.55926553462</v>
      </c>
      <c r="P1482" s="3">
        <v>-1681.55926553462</v>
      </c>
      <c r="Q1482" s="3">
        <v>0</v>
      </c>
      <c r="R1482" s="3">
        <v>0</v>
      </c>
      <c r="S1482" s="3">
        <v>0</v>
      </c>
      <c r="T1482" s="4">
        <v>36213.161087509397</v>
      </c>
    </row>
    <row r="1483" spans="1:20" x14ac:dyDescent="0.2">
      <c r="A1483" s="3">
        <v>1481</v>
      </c>
      <c r="B1483" s="5">
        <v>44217</v>
      </c>
      <c r="C1483" s="3">
        <v>38143.047222972004</v>
      </c>
      <c r="D1483" s="4">
        <v>30468.1600694142</v>
      </c>
      <c r="E1483" s="4">
        <v>41505.906043727598</v>
      </c>
      <c r="F1483" s="3">
        <v>38143.047222972004</v>
      </c>
      <c r="G1483" s="3">
        <v>38143.047222972004</v>
      </c>
      <c r="H1483" s="3">
        <v>-1873.94783180489</v>
      </c>
      <c r="I1483" s="3">
        <v>-1873.94783180489</v>
      </c>
      <c r="J1483" s="3">
        <v>-1873.94783180489</v>
      </c>
      <c r="K1483" s="3">
        <v>-41.688686911364002</v>
      </c>
      <c r="L1483" s="3">
        <v>-41.688686911364002</v>
      </c>
      <c r="M1483" s="3">
        <v>-41.688686911364002</v>
      </c>
      <c r="N1483" s="3">
        <v>-1832.25914489352</v>
      </c>
      <c r="O1483" s="3">
        <v>-1832.25914489352</v>
      </c>
      <c r="P1483" s="3">
        <v>-1832.25914489352</v>
      </c>
      <c r="Q1483" s="3">
        <v>0</v>
      </c>
      <c r="R1483" s="3">
        <v>0</v>
      </c>
      <c r="S1483" s="3">
        <v>0</v>
      </c>
      <c r="T1483" s="4">
        <v>36269.099391167198</v>
      </c>
    </row>
    <row r="1484" spans="1:20" x14ac:dyDescent="0.2">
      <c r="A1484" s="3">
        <v>1482</v>
      </c>
      <c r="B1484" s="5">
        <v>44218</v>
      </c>
      <c r="C1484" s="3">
        <v>38418.612705879001</v>
      </c>
      <c r="D1484" s="4">
        <v>31048.662527187698</v>
      </c>
      <c r="E1484" s="4">
        <v>42001.069201282698</v>
      </c>
      <c r="F1484" s="3">
        <v>38418.612705879001</v>
      </c>
      <c r="G1484" s="3">
        <v>38418.612705879001</v>
      </c>
      <c r="H1484" s="3">
        <v>-1978.1397683610401</v>
      </c>
      <c r="I1484" s="3">
        <v>-1978.1397683610401</v>
      </c>
      <c r="J1484" s="3">
        <v>-1978.1397683610401</v>
      </c>
      <c r="K1484" s="3">
        <v>-9.4212408816932491</v>
      </c>
      <c r="L1484" s="3">
        <v>-9.4212408816932491</v>
      </c>
      <c r="M1484" s="3">
        <v>-9.4212408816932491</v>
      </c>
      <c r="N1484" s="3">
        <v>-1968.7185274793401</v>
      </c>
      <c r="O1484" s="3">
        <v>-1968.7185274793401</v>
      </c>
      <c r="P1484" s="3">
        <v>-1968.7185274793401</v>
      </c>
      <c r="Q1484" s="3">
        <v>0</v>
      </c>
      <c r="R1484" s="3">
        <v>0</v>
      </c>
      <c r="S1484" s="3">
        <v>0</v>
      </c>
      <c r="T1484" s="4">
        <v>36440.472937518003</v>
      </c>
    </row>
    <row r="1485" spans="1:20" x14ac:dyDescent="0.2">
      <c r="A1485" s="3">
        <v>1483</v>
      </c>
      <c r="B1485" s="5">
        <v>44219</v>
      </c>
      <c r="C1485" s="3">
        <v>38694.178188785903</v>
      </c>
      <c r="D1485" s="4">
        <v>30739.558125935899</v>
      </c>
      <c r="E1485" s="4">
        <v>42110.369003877197</v>
      </c>
      <c r="F1485" s="3">
        <v>38694.178188785903</v>
      </c>
      <c r="G1485" s="3">
        <v>38694.178188785903</v>
      </c>
      <c r="H1485" s="3">
        <v>-2074.9553646074801</v>
      </c>
      <c r="I1485" s="3">
        <v>-2074.9553646074801</v>
      </c>
      <c r="J1485" s="3">
        <v>-2074.9553646074801</v>
      </c>
      <c r="K1485" s="3">
        <v>14.0073168118961</v>
      </c>
      <c r="L1485" s="3">
        <v>14.0073168118961</v>
      </c>
      <c r="M1485" s="3">
        <v>14.0073168118961</v>
      </c>
      <c r="N1485" s="3">
        <v>-2088.9626814193698</v>
      </c>
      <c r="O1485" s="3">
        <v>-2088.9626814193698</v>
      </c>
      <c r="P1485" s="3">
        <v>-2088.9626814193698</v>
      </c>
      <c r="Q1485" s="3">
        <v>0</v>
      </c>
      <c r="R1485" s="3">
        <v>0</v>
      </c>
      <c r="S1485" s="3">
        <v>0</v>
      </c>
      <c r="T1485" s="4">
        <v>36619.222824178403</v>
      </c>
    </row>
    <row r="1486" spans="1:20" x14ac:dyDescent="0.2">
      <c r="A1486" s="3">
        <v>1484</v>
      </c>
      <c r="B1486" s="5">
        <v>44220</v>
      </c>
      <c r="C1486" s="3">
        <v>38969.743671692901</v>
      </c>
      <c r="D1486" s="4">
        <v>31504.802175036999</v>
      </c>
      <c r="E1486" s="4">
        <v>42656.016729265</v>
      </c>
      <c r="F1486" s="3">
        <v>38969.743671692901</v>
      </c>
      <c r="G1486" s="3">
        <v>38969.743671692901</v>
      </c>
      <c r="H1486" s="3">
        <v>-2201.9703986958898</v>
      </c>
      <c r="I1486" s="3">
        <v>-2201.9703986958898</v>
      </c>
      <c r="J1486" s="3">
        <v>-2201.9703986958898</v>
      </c>
      <c r="K1486" s="3">
        <v>-10.658086249625701</v>
      </c>
      <c r="L1486" s="3">
        <v>-10.658086249625701</v>
      </c>
      <c r="M1486" s="3">
        <v>-10.658086249625701</v>
      </c>
      <c r="N1486" s="3">
        <v>-2191.31231244627</v>
      </c>
      <c r="O1486" s="3">
        <v>-2191.31231244627</v>
      </c>
      <c r="P1486" s="3">
        <v>-2191.31231244627</v>
      </c>
      <c r="Q1486" s="3">
        <v>0</v>
      </c>
      <c r="R1486" s="3">
        <v>0</v>
      </c>
      <c r="S1486" s="3">
        <v>0</v>
      </c>
      <c r="T1486" s="4">
        <v>36767.773272997103</v>
      </c>
    </row>
    <row r="1487" spans="1:20" x14ac:dyDescent="0.2">
      <c r="A1487" s="3">
        <v>1485</v>
      </c>
      <c r="B1487" s="5">
        <v>44221</v>
      </c>
      <c r="C1487" s="3">
        <v>39245.309154599898</v>
      </c>
      <c r="D1487" s="4">
        <v>31347.855614636199</v>
      </c>
      <c r="E1487" s="4">
        <v>42919.982021592099</v>
      </c>
      <c r="F1487" s="3">
        <v>39245.309154599898</v>
      </c>
      <c r="G1487" s="3">
        <v>39245.309154599898</v>
      </c>
      <c r="H1487" s="3">
        <v>-2255.94354452075</v>
      </c>
      <c r="I1487" s="3">
        <v>-2255.94354452075</v>
      </c>
      <c r="J1487" s="3">
        <v>-2255.94354452075</v>
      </c>
      <c r="K1487" s="3">
        <v>18.4679355727156</v>
      </c>
      <c r="L1487" s="3">
        <v>18.4679355727156</v>
      </c>
      <c r="M1487" s="3">
        <v>18.4679355727156</v>
      </c>
      <c r="N1487" s="3">
        <v>-2274.4114800934599</v>
      </c>
      <c r="O1487" s="3">
        <v>-2274.4114800934599</v>
      </c>
      <c r="P1487" s="3">
        <v>-2274.4114800934599</v>
      </c>
      <c r="Q1487" s="3">
        <v>0</v>
      </c>
      <c r="R1487" s="3">
        <v>0</v>
      </c>
      <c r="S1487" s="3">
        <v>0</v>
      </c>
      <c r="T1487" s="4">
        <v>36989.365610079098</v>
      </c>
    </row>
    <row r="1488" spans="1:20" x14ac:dyDescent="0.2">
      <c r="A1488" s="3">
        <v>1486</v>
      </c>
      <c r="B1488" s="5">
        <v>44222</v>
      </c>
      <c r="C1488" s="3">
        <v>39520.8746375068</v>
      </c>
      <c r="D1488" s="4">
        <v>31809.905139820901</v>
      </c>
      <c r="E1488" s="4">
        <v>42834.343114114497</v>
      </c>
      <c r="F1488" s="3">
        <v>39520.8746375068</v>
      </c>
      <c r="G1488" s="3">
        <v>39520.8746375068</v>
      </c>
      <c r="H1488" s="3">
        <v>-2335.1942352825599</v>
      </c>
      <c r="I1488" s="3">
        <v>-2335.1942352825599</v>
      </c>
      <c r="J1488" s="3">
        <v>-2335.1942352825599</v>
      </c>
      <c r="K1488" s="3">
        <v>2.0541486793304999</v>
      </c>
      <c r="L1488" s="3">
        <v>2.0541486793304999</v>
      </c>
      <c r="M1488" s="3">
        <v>2.0541486793304999</v>
      </c>
      <c r="N1488" s="3">
        <v>-2337.2483839618899</v>
      </c>
      <c r="O1488" s="3">
        <v>-2337.2483839618899</v>
      </c>
      <c r="P1488" s="3">
        <v>-2337.2483839618899</v>
      </c>
      <c r="Q1488" s="3">
        <v>0</v>
      </c>
      <c r="R1488" s="3">
        <v>0</v>
      </c>
      <c r="S1488" s="3">
        <v>0</v>
      </c>
      <c r="T1488" s="4">
        <v>37185.680402224301</v>
      </c>
    </row>
    <row r="1489" spans="1:20" x14ac:dyDescent="0.2">
      <c r="A1489" s="3">
        <v>1487</v>
      </c>
      <c r="B1489" s="5">
        <v>44223</v>
      </c>
      <c r="C1489" s="3">
        <v>39796.440120413703</v>
      </c>
      <c r="D1489" s="4">
        <v>32042.614309862998</v>
      </c>
      <c r="E1489" s="4">
        <v>43087.119301698098</v>
      </c>
      <c r="F1489" s="3">
        <v>39796.440120413703</v>
      </c>
      <c r="G1489" s="3">
        <v>39796.440120413703</v>
      </c>
      <c r="H1489" s="3">
        <v>-2351.9300445045301</v>
      </c>
      <c r="I1489" s="3">
        <v>-2351.9300445045301</v>
      </c>
      <c r="J1489" s="3">
        <v>-2351.9300445045301</v>
      </c>
      <c r="K1489" s="3">
        <v>27.2386129790093</v>
      </c>
      <c r="L1489" s="3">
        <v>27.2386129790093</v>
      </c>
      <c r="M1489" s="3">
        <v>27.2386129790093</v>
      </c>
      <c r="N1489" s="3">
        <v>-2379.1686574835398</v>
      </c>
      <c r="O1489" s="3">
        <v>-2379.1686574835398</v>
      </c>
      <c r="P1489" s="3">
        <v>-2379.1686574835398</v>
      </c>
      <c r="Q1489" s="3">
        <v>0</v>
      </c>
      <c r="R1489" s="3">
        <v>0</v>
      </c>
      <c r="S1489" s="3">
        <v>0</v>
      </c>
      <c r="T1489" s="4">
        <v>37444.510075909202</v>
      </c>
    </row>
    <row r="1490" spans="1:20" x14ac:dyDescent="0.2">
      <c r="A1490" s="3">
        <v>1488</v>
      </c>
      <c r="B1490" s="5">
        <v>44224</v>
      </c>
      <c r="C1490" s="3">
        <v>40072.0056033207</v>
      </c>
      <c r="D1490" s="4">
        <v>32199.805708168798</v>
      </c>
      <c r="E1490" s="4">
        <v>43342.076220666902</v>
      </c>
      <c r="F1490" s="3">
        <v>40072.0056033207</v>
      </c>
      <c r="G1490" s="3">
        <v>40072.0056033207</v>
      </c>
      <c r="H1490" s="3">
        <v>-2441.56966895394</v>
      </c>
      <c r="I1490" s="3">
        <v>-2441.56966895394</v>
      </c>
      <c r="J1490" s="3">
        <v>-2441.56966895394</v>
      </c>
      <c r="K1490" s="3">
        <v>-41.688686911350999</v>
      </c>
      <c r="L1490" s="3">
        <v>-41.688686911350999</v>
      </c>
      <c r="M1490" s="3">
        <v>-41.688686911350999</v>
      </c>
      <c r="N1490" s="3">
        <v>-2399.8809820425899</v>
      </c>
      <c r="O1490" s="3">
        <v>-2399.8809820425899</v>
      </c>
      <c r="P1490" s="3">
        <v>-2399.8809820425899</v>
      </c>
      <c r="Q1490" s="3">
        <v>0</v>
      </c>
      <c r="R1490" s="3">
        <v>0</v>
      </c>
      <c r="S1490" s="3">
        <v>0</v>
      </c>
      <c r="T1490" s="4">
        <v>37630.435934366797</v>
      </c>
    </row>
    <row r="1491" spans="1:20" x14ac:dyDescent="0.2">
      <c r="A1491" s="3">
        <v>1489</v>
      </c>
      <c r="B1491" s="5">
        <v>44225</v>
      </c>
      <c r="C1491" s="3">
        <v>40347.571086227603</v>
      </c>
      <c r="D1491" s="4">
        <v>32282.445865094702</v>
      </c>
      <c r="E1491" s="4">
        <v>43774.442369054799</v>
      </c>
      <c r="F1491" s="3">
        <v>40347.571086227603</v>
      </c>
      <c r="G1491" s="3">
        <v>40347.571086227603</v>
      </c>
      <c r="H1491" s="3">
        <v>-2408.8762531884599</v>
      </c>
      <c r="I1491" s="3">
        <v>-2408.8762531884599</v>
      </c>
      <c r="J1491" s="3">
        <v>-2408.8762531884599</v>
      </c>
      <c r="K1491" s="3">
        <v>-9.4212408815567397</v>
      </c>
      <c r="L1491" s="3">
        <v>-9.4212408815567397</v>
      </c>
      <c r="M1491" s="3">
        <v>-9.4212408815567397</v>
      </c>
      <c r="N1491" s="3">
        <v>-2399.4550123068998</v>
      </c>
      <c r="O1491" s="3">
        <v>-2399.4550123068998</v>
      </c>
      <c r="P1491" s="3">
        <v>-2399.4550123068998</v>
      </c>
      <c r="Q1491" s="3">
        <v>0</v>
      </c>
      <c r="R1491" s="3">
        <v>0</v>
      </c>
      <c r="S1491" s="3">
        <v>0</v>
      </c>
      <c r="T1491" s="4">
        <v>37938.694833039102</v>
      </c>
    </row>
    <row r="1492" spans="1:20" x14ac:dyDescent="0.2">
      <c r="A1492" s="3">
        <v>1490</v>
      </c>
      <c r="B1492" s="5">
        <v>44226</v>
      </c>
      <c r="C1492" s="3">
        <v>40623.1365691346</v>
      </c>
      <c r="D1492" s="4">
        <v>32774.738228954797</v>
      </c>
      <c r="E1492" s="4">
        <v>43737.044664579997</v>
      </c>
      <c r="F1492" s="3">
        <v>40623.1365691346</v>
      </c>
      <c r="G1492" s="3">
        <v>40623.1365691346</v>
      </c>
      <c r="H1492" s="3">
        <v>-2364.304463035</v>
      </c>
      <c r="I1492" s="3">
        <v>-2364.304463035</v>
      </c>
      <c r="J1492" s="3">
        <v>-2364.304463035</v>
      </c>
      <c r="K1492" s="3">
        <v>14.0073168117862</v>
      </c>
      <c r="L1492" s="3">
        <v>14.0073168117862</v>
      </c>
      <c r="M1492" s="3">
        <v>14.0073168117862</v>
      </c>
      <c r="N1492" s="3">
        <v>-2378.3117798467802</v>
      </c>
      <c r="O1492" s="3">
        <v>-2378.3117798467802</v>
      </c>
      <c r="P1492" s="3">
        <v>-2378.3117798467802</v>
      </c>
      <c r="Q1492" s="3">
        <v>0</v>
      </c>
      <c r="R1492" s="3">
        <v>0</v>
      </c>
      <c r="S1492" s="3">
        <v>0</v>
      </c>
      <c r="T1492" s="4">
        <v>38258.832106099602</v>
      </c>
    </row>
    <row r="1493" spans="1:20" x14ac:dyDescent="0.2">
      <c r="A1493" s="3">
        <v>1491</v>
      </c>
      <c r="B1493" s="5">
        <v>44227</v>
      </c>
      <c r="C1493" s="3">
        <v>40898.702052041503</v>
      </c>
      <c r="D1493" s="4">
        <v>33216.398201429598</v>
      </c>
      <c r="E1493" s="4">
        <v>44360.126468806098</v>
      </c>
      <c r="F1493" s="3">
        <v>40898.702052041503</v>
      </c>
      <c r="G1493" s="3">
        <v>40898.702052041503</v>
      </c>
      <c r="H1493" s="3">
        <v>-2347.8649986181799</v>
      </c>
      <c r="I1493" s="3">
        <v>-2347.8649986181799</v>
      </c>
      <c r="J1493" s="3">
        <v>-2347.8649986181799</v>
      </c>
      <c r="K1493" s="3">
        <v>-10.658086249666299</v>
      </c>
      <c r="L1493" s="3">
        <v>-10.658086249666299</v>
      </c>
      <c r="M1493" s="3">
        <v>-10.658086249666299</v>
      </c>
      <c r="N1493" s="3">
        <v>-2337.2069123685201</v>
      </c>
      <c r="O1493" s="3">
        <v>-2337.2069123685201</v>
      </c>
      <c r="P1493" s="3">
        <v>-2337.2069123685201</v>
      </c>
      <c r="Q1493" s="3">
        <v>0</v>
      </c>
      <c r="R1493" s="3">
        <v>0</v>
      </c>
      <c r="S1493" s="3">
        <v>0</v>
      </c>
      <c r="T1493" s="4">
        <v>38550.837053423304</v>
      </c>
    </row>
    <row r="1494" spans="1:20" x14ac:dyDescent="0.2">
      <c r="A1494" s="3">
        <v>1492</v>
      </c>
      <c r="B1494" s="5">
        <v>44228</v>
      </c>
      <c r="C1494" s="3">
        <v>41174.2675349485</v>
      </c>
      <c r="D1494" s="4">
        <v>33194.391649014004</v>
      </c>
      <c r="E1494" s="4">
        <v>44364.8238444374</v>
      </c>
      <c r="F1494" s="3">
        <v>41174.2675349485</v>
      </c>
      <c r="G1494" s="3">
        <v>41174.2675349485</v>
      </c>
      <c r="H1494" s="3">
        <v>-2258.7392305252502</v>
      </c>
      <c r="I1494" s="3">
        <v>-2258.7392305252502</v>
      </c>
      <c r="J1494" s="3">
        <v>-2258.7392305252502</v>
      </c>
      <c r="K1494" s="3">
        <v>18.467935572746399</v>
      </c>
      <c r="L1494" s="3">
        <v>18.467935572746399</v>
      </c>
      <c r="M1494" s="3">
        <v>18.467935572746399</v>
      </c>
      <c r="N1494" s="3">
        <v>-2277.207166098</v>
      </c>
      <c r="O1494" s="3">
        <v>-2277.207166098</v>
      </c>
      <c r="P1494" s="3">
        <v>-2277.207166098</v>
      </c>
      <c r="Q1494" s="3">
        <v>0</v>
      </c>
      <c r="R1494" s="3">
        <v>0</v>
      </c>
      <c r="S1494" s="3">
        <v>0</v>
      </c>
      <c r="T1494" s="4">
        <v>38915.528304423198</v>
      </c>
    </row>
    <row r="1495" spans="1:20" x14ac:dyDescent="0.2">
      <c r="A1495" s="3">
        <v>1493</v>
      </c>
      <c r="B1495" s="5">
        <v>44229</v>
      </c>
      <c r="C1495" s="3">
        <v>41449.833017855402</v>
      </c>
      <c r="D1495" s="4">
        <v>33817.990025886698</v>
      </c>
      <c r="E1495" s="4">
        <v>44613.891075588603</v>
      </c>
      <c r="F1495" s="3">
        <v>41449.833017855402</v>
      </c>
      <c r="G1495" s="3">
        <v>41449.833017855402</v>
      </c>
      <c r="H1495" s="3">
        <v>-2197.6067665986402</v>
      </c>
      <c r="I1495" s="3">
        <v>-2197.6067665986402</v>
      </c>
      <c r="J1495" s="3">
        <v>-2197.6067665986402</v>
      </c>
      <c r="K1495" s="3">
        <v>2.0541486792879602</v>
      </c>
      <c r="L1495" s="3">
        <v>2.0541486792879602</v>
      </c>
      <c r="M1495" s="3">
        <v>2.0541486792879602</v>
      </c>
      <c r="N1495" s="3">
        <v>-2199.6609152779201</v>
      </c>
      <c r="O1495" s="3">
        <v>-2199.6609152779201</v>
      </c>
      <c r="P1495" s="3">
        <v>-2199.6609152779201</v>
      </c>
      <c r="Q1495" s="3">
        <v>0</v>
      </c>
      <c r="R1495" s="3">
        <v>0</v>
      </c>
      <c r="S1495" s="3">
        <v>0</v>
      </c>
      <c r="T1495" s="4">
        <v>39252.226251256798</v>
      </c>
    </row>
    <row r="1496" spans="1:20" x14ac:dyDescent="0.2">
      <c r="A1496" s="3">
        <v>1494</v>
      </c>
      <c r="B1496" s="5">
        <v>44230</v>
      </c>
      <c r="C1496" s="3">
        <v>41725.3985007624</v>
      </c>
      <c r="D1496" s="4">
        <v>33936.997229526802</v>
      </c>
      <c r="E1496" s="4">
        <v>45493.560280558799</v>
      </c>
      <c r="F1496" s="3">
        <v>41725.3985007624</v>
      </c>
      <c r="G1496" s="3">
        <v>41725.3985007624</v>
      </c>
      <c r="H1496" s="3">
        <v>-2078.9247590333798</v>
      </c>
      <c r="I1496" s="3">
        <v>-2078.9247590333798</v>
      </c>
      <c r="J1496" s="3">
        <v>-2078.9247590333798</v>
      </c>
      <c r="K1496" s="3">
        <v>27.2386129789123</v>
      </c>
      <c r="L1496" s="3">
        <v>27.2386129789123</v>
      </c>
      <c r="M1496" s="3">
        <v>27.2386129789123</v>
      </c>
      <c r="N1496" s="3">
        <v>-2106.16337201229</v>
      </c>
      <c r="O1496" s="3">
        <v>-2106.16337201229</v>
      </c>
      <c r="P1496" s="3">
        <v>-2106.16337201229</v>
      </c>
      <c r="Q1496" s="3">
        <v>0</v>
      </c>
      <c r="R1496" s="3">
        <v>0</v>
      </c>
      <c r="S1496" s="3">
        <v>0</v>
      </c>
      <c r="T1496" s="4">
        <v>39646.473741729002</v>
      </c>
    </row>
    <row r="1497" spans="1:20" x14ac:dyDescent="0.2">
      <c r="A1497" s="3">
        <v>1495</v>
      </c>
      <c r="B1497" s="5">
        <v>44231</v>
      </c>
      <c r="C1497" s="3">
        <v>42000.963983669302</v>
      </c>
      <c r="D1497" s="4">
        <v>34318.674470684498</v>
      </c>
      <c r="E1497" s="4">
        <v>45655.310193120502</v>
      </c>
      <c r="F1497" s="3">
        <v>42000.963983669302</v>
      </c>
      <c r="G1497" s="3">
        <v>42000.963983669302</v>
      </c>
      <c r="H1497" s="3">
        <v>-2040.2061057734099</v>
      </c>
      <c r="I1497" s="3">
        <v>-2040.2061057734099</v>
      </c>
      <c r="J1497" s="3">
        <v>-2040.2061057734099</v>
      </c>
      <c r="K1497" s="3">
        <v>-41.688686911449601</v>
      </c>
      <c r="L1497" s="3">
        <v>-41.688686911449601</v>
      </c>
      <c r="M1497" s="3">
        <v>-41.688686911449601</v>
      </c>
      <c r="N1497" s="3">
        <v>-1998.5174188619601</v>
      </c>
      <c r="O1497" s="3">
        <v>-1998.5174188619601</v>
      </c>
      <c r="P1497" s="3">
        <v>-1998.5174188619601</v>
      </c>
      <c r="Q1497" s="3">
        <v>0</v>
      </c>
      <c r="R1497" s="3">
        <v>0</v>
      </c>
      <c r="S1497" s="3">
        <v>0</v>
      </c>
      <c r="T1497" s="4">
        <v>39960.7578778959</v>
      </c>
    </row>
    <row r="1498" spans="1:20" x14ac:dyDescent="0.2">
      <c r="A1498" s="3">
        <v>1496</v>
      </c>
      <c r="B1498" s="5">
        <v>44232</v>
      </c>
      <c r="C1498" s="3">
        <v>42276.529466576299</v>
      </c>
      <c r="D1498" s="4">
        <v>34616.996367847802</v>
      </c>
      <c r="E1498" s="4">
        <v>45606.754273708299</v>
      </c>
      <c r="F1498" s="3">
        <v>42276.529466576299</v>
      </c>
      <c r="G1498" s="3">
        <v>42276.529466576299</v>
      </c>
      <c r="H1498" s="3">
        <v>-1888.11226419492</v>
      </c>
      <c r="I1498" s="3">
        <v>-1888.11226419492</v>
      </c>
      <c r="J1498" s="3">
        <v>-1888.11226419492</v>
      </c>
      <c r="K1498" s="3">
        <v>-9.4212408817104194</v>
      </c>
      <c r="L1498" s="3">
        <v>-9.4212408817104194</v>
      </c>
      <c r="M1498" s="3">
        <v>-9.4212408817104194</v>
      </c>
      <c r="N1498" s="3">
        <v>-1878.6910233132101</v>
      </c>
      <c r="O1498" s="3">
        <v>-1878.6910233132101</v>
      </c>
      <c r="P1498" s="3">
        <v>-1878.6910233132101</v>
      </c>
      <c r="Q1498" s="3">
        <v>0</v>
      </c>
      <c r="R1498" s="3">
        <v>0</v>
      </c>
      <c r="S1498" s="3">
        <v>0</v>
      </c>
      <c r="T1498" s="4">
        <v>40388.417202381301</v>
      </c>
    </row>
    <row r="1499" spans="1:20" x14ac:dyDescent="0.2">
      <c r="A1499" s="3">
        <v>1497</v>
      </c>
      <c r="B1499" s="5">
        <v>44233</v>
      </c>
      <c r="C1499" s="3">
        <v>42552.094949483202</v>
      </c>
      <c r="D1499" s="4">
        <v>35135.892289558898</v>
      </c>
      <c r="E1499" s="4">
        <v>46683.081597090502</v>
      </c>
      <c r="F1499" s="3">
        <v>42552.094949483202</v>
      </c>
      <c r="G1499" s="3">
        <v>42552.094949483202</v>
      </c>
      <c r="H1499" s="3">
        <v>-1734.76494882771</v>
      </c>
      <c r="I1499" s="3">
        <v>-1734.76494882771</v>
      </c>
      <c r="J1499" s="3">
        <v>-1734.76494882771</v>
      </c>
      <c r="K1499" s="3">
        <v>14.0073168116436</v>
      </c>
      <c r="L1499" s="3">
        <v>14.0073168116436</v>
      </c>
      <c r="M1499" s="3">
        <v>14.0073168116436</v>
      </c>
      <c r="N1499" s="3">
        <v>-1748.7722656393501</v>
      </c>
      <c r="O1499" s="3">
        <v>-1748.7722656393501</v>
      </c>
      <c r="P1499" s="3">
        <v>-1748.7722656393501</v>
      </c>
      <c r="Q1499" s="3">
        <v>0</v>
      </c>
      <c r="R1499" s="3">
        <v>0</v>
      </c>
      <c r="S1499" s="3">
        <v>0</v>
      </c>
      <c r="T1499" s="4">
        <v>40817.330000655398</v>
      </c>
    </row>
    <row r="1500" spans="1:20" x14ac:dyDescent="0.2">
      <c r="A1500" s="3">
        <v>1498</v>
      </c>
      <c r="B1500" s="5">
        <v>44234</v>
      </c>
      <c r="C1500" s="3">
        <v>42827.660432390097</v>
      </c>
      <c r="D1500" s="4">
        <v>35933.2766861942</v>
      </c>
      <c r="E1500" s="4">
        <v>46746.014307041201</v>
      </c>
      <c r="F1500" s="3">
        <v>42827.660432390097</v>
      </c>
      <c r="G1500" s="3">
        <v>42827.660432390097</v>
      </c>
      <c r="H1500" s="3">
        <v>-1621.5811348591201</v>
      </c>
      <c r="I1500" s="3">
        <v>-1621.5811348591201</v>
      </c>
      <c r="J1500" s="3">
        <v>-1621.5811348591201</v>
      </c>
      <c r="K1500" s="3">
        <v>-10.65808624964</v>
      </c>
      <c r="L1500" s="3">
        <v>-10.65808624964</v>
      </c>
      <c r="M1500" s="3">
        <v>-10.65808624964</v>
      </c>
      <c r="N1500" s="3">
        <v>-1610.92304860948</v>
      </c>
      <c r="O1500" s="3">
        <v>-1610.92304860948</v>
      </c>
      <c r="P1500" s="3">
        <v>-1610.92304860948</v>
      </c>
      <c r="Q1500" s="3">
        <v>0</v>
      </c>
      <c r="R1500" s="3">
        <v>0</v>
      </c>
      <c r="S1500" s="3">
        <v>0</v>
      </c>
      <c r="T1500" s="4">
        <v>41206.079297531003</v>
      </c>
    </row>
    <row r="1501" spans="1:20" x14ac:dyDescent="0.2">
      <c r="A1501" s="3">
        <v>1499</v>
      </c>
      <c r="B1501" s="5">
        <v>44235</v>
      </c>
      <c r="C1501" s="3">
        <v>43103.225915297</v>
      </c>
      <c r="D1501" s="4">
        <v>36373.931636277499</v>
      </c>
      <c r="E1501" s="4">
        <v>47445.709344807197</v>
      </c>
      <c r="F1501" s="3">
        <v>43103.225915297</v>
      </c>
      <c r="G1501" s="3">
        <v>43103.225915297</v>
      </c>
      <c r="H1501" s="3">
        <v>-1448.8646328094801</v>
      </c>
      <c r="I1501" s="3">
        <v>-1448.8646328094801</v>
      </c>
      <c r="J1501" s="3">
        <v>-1448.8646328094801</v>
      </c>
      <c r="K1501" s="3">
        <v>18.4679355727773</v>
      </c>
      <c r="L1501" s="3">
        <v>18.4679355727773</v>
      </c>
      <c r="M1501" s="3">
        <v>18.4679355727773</v>
      </c>
      <c r="N1501" s="3">
        <v>-1467.33256838226</v>
      </c>
      <c r="O1501" s="3">
        <v>-1467.33256838226</v>
      </c>
      <c r="P1501" s="3">
        <v>-1467.33256838226</v>
      </c>
      <c r="Q1501" s="3">
        <v>0</v>
      </c>
      <c r="R1501" s="3">
        <v>0</v>
      </c>
      <c r="S1501" s="3">
        <v>0</v>
      </c>
      <c r="T1501" s="4">
        <v>41654.361282487502</v>
      </c>
    </row>
    <row r="1502" spans="1:20" x14ac:dyDescent="0.2">
      <c r="A1502" s="3">
        <v>1500</v>
      </c>
      <c r="B1502" s="5">
        <v>44236</v>
      </c>
      <c r="C1502" s="3">
        <v>43378.791398203997</v>
      </c>
      <c r="D1502" s="4">
        <v>36711.640809844903</v>
      </c>
      <c r="E1502" s="4">
        <v>47741.5260500683</v>
      </c>
      <c r="F1502" s="3">
        <v>43378.791398203997</v>
      </c>
      <c r="G1502" s="3">
        <v>43378.791398203997</v>
      </c>
      <c r="H1502" s="3">
        <v>-1318.11746217573</v>
      </c>
      <c r="I1502" s="3">
        <v>-1318.11746217573</v>
      </c>
      <c r="J1502" s="3">
        <v>-1318.11746217573</v>
      </c>
      <c r="K1502" s="3">
        <v>2.0541486792943702</v>
      </c>
      <c r="L1502" s="3">
        <v>2.0541486792943702</v>
      </c>
      <c r="M1502" s="3">
        <v>2.0541486792943702</v>
      </c>
      <c r="N1502" s="3">
        <v>-1320.1716108550199</v>
      </c>
      <c r="O1502" s="3">
        <v>-1320.1716108550199</v>
      </c>
      <c r="P1502" s="3">
        <v>-1320.1716108550199</v>
      </c>
      <c r="Q1502" s="3">
        <v>0</v>
      </c>
      <c r="R1502" s="3">
        <v>0</v>
      </c>
      <c r="S1502" s="3">
        <v>0</v>
      </c>
      <c r="T1502" s="4">
        <v>42060.673936028303</v>
      </c>
    </row>
    <row r="1503" spans="1:20" x14ac:dyDescent="0.2">
      <c r="A1503" s="3">
        <v>1501</v>
      </c>
      <c r="B1503" s="5">
        <v>44237</v>
      </c>
      <c r="C1503" s="3">
        <v>43654.356881111002</v>
      </c>
      <c r="D1503" s="4">
        <v>36990.091790948703</v>
      </c>
      <c r="E1503" s="4">
        <v>47845.898022820002</v>
      </c>
      <c r="F1503" s="3">
        <v>43654.356881111002</v>
      </c>
      <c r="G1503" s="3">
        <v>43654.356881111002</v>
      </c>
      <c r="H1503" s="3">
        <v>-1144.31008449008</v>
      </c>
      <c r="I1503" s="3">
        <v>-1144.31008449008</v>
      </c>
      <c r="J1503" s="3">
        <v>-1144.31008449008</v>
      </c>
      <c r="K1503" s="3">
        <v>27.238612978927101</v>
      </c>
      <c r="L1503" s="3">
        <v>27.238612978927101</v>
      </c>
      <c r="M1503" s="3">
        <v>27.238612978927101</v>
      </c>
      <c r="N1503" s="3">
        <v>-1171.548697469</v>
      </c>
      <c r="O1503" s="3">
        <v>-1171.548697469</v>
      </c>
      <c r="P1503" s="3">
        <v>-1171.548697469</v>
      </c>
      <c r="Q1503" s="3">
        <v>0</v>
      </c>
      <c r="R1503" s="3">
        <v>0</v>
      </c>
      <c r="S1503" s="3">
        <v>0</v>
      </c>
      <c r="T1503" s="4">
        <v>42510.046796620903</v>
      </c>
    </row>
    <row r="1504" spans="1:20" x14ac:dyDescent="0.2">
      <c r="A1504" s="3">
        <v>1502</v>
      </c>
      <c r="B1504" s="5">
        <v>44238</v>
      </c>
      <c r="C1504" s="3">
        <v>43929.922364017897</v>
      </c>
      <c r="D1504" s="4">
        <v>37060.730197057899</v>
      </c>
      <c r="E1504" s="4">
        <v>48559.755048913597</v>
      </c>
      <c r="F1504" s="3">
        <v>43929.922364017897</v>
      </c>
      <c r="G1504" s="3">
        <v>43929.922364017897</v>
      </c>
      <c r="H1504" s="3">
        <v>-1065.1577272427301</v>
      </c>
      <c r="I1504" s="3">
        <v>-1065.1577272427301</v>
      </c>
      <c r="J1504" s="3">
        <v>-1065.1577272427301</v>
      </c>
      <c r="K1504" s="3">
        <v>-41.6886869113251</v>
      </c>
      <c r="L1504" s="3">
        <v>-41.6886869113251</v>
      </c>
      <c r="M1504" s="3">
        <v>-41.6886869113251</v>
      </c>
      <c r="N1504" s="3">
        <v>-1023.46904033141</v>
      </c>
      <c r="O1504" s="3">
        <v>-1023.46904033141</v>
      </c>
      <c r="P1504" s="3">
        <v>-1023.46904033141</v>
      </c>
      <c r="Q1504" s="3">
        <v>0</v>
      </c>
      <c r="R1504" s="3">
        <v>0</v>
      </c>
      <c r="S1504" s="3">
        <v>0</v>
      </c>
      <c r="T1504" s="4">
        <v>42864.764636775202</v>
      </c>
    </row>
    <row r="1505" spans="1:20" x14ac:dyDescent="0.2">
      <c r="A1505" s="3">
        <v>1503</v>
      </c>
      <c r="B1505" s="5">
        <v>44239</v>
      </c>
      <c r="C1505" s="3">
        <v>44205.4878469248</v>
      </c>
      <c r="D1505" s="4">
        <v>37668.728236864503</v>
      </c>
      <c r="E1505" s="4">
        <v>48598.719600748802</v>
      </c>
      <c r="F1505" s="3">
        <v>44205.4878469248</v>
      </c>
      <c r="G1505" s="3">
        <v>44205.4878469248</v>
      </c>
      <c r="H1505" s="3">
        <v>-887.21842128911305</v>
      </c>
      <c r="I1505" s="3">
        <v>-887.21842128911305</v>
      </c>
      <c r="J1505" s="3">
        <v>-887.21842128911305</v>
      </c>
      <c r="K1505" s="3">
        <v>-9.4212408815738993</v>
      </c>
      <c r="L1505" s="3">
        <v>-9.4212408815738993</v>
      </c>
      <c r="M1505" s="3">
        <v>-9.4212408815738993</v>
      </c>
      <c r="N1505" s="3">
        <v>-877.79718040753903</v>
      </c>
      <c r="O1505" s="3">
        <v>-877.79718040753903</v>
      </c>
      <c r="P1505" s="3">
        <v>-877.79718040753903</v>
      </c>
      <c r="Q1505" s="3">
        <v>0</v>
      </c>
      <c r="R1505" s="3">
        <v>0</v>
      </c>
      <c r="S1505" s="3">
        <v>0</v>
      </c>
      <c r="T1505" s="4">
        <v>43318.269425635699</v>
      </c>
    </row>
    <row r="1506" spans="1:20" x14ac:dyDescent="0.2">
      <c r="A1506" s="3">
        <v>1504</v>
      </c>
      <c r="B1506" s="5">
        <v>44240</v>
      </c>
      <c r="C1506" s="3">
        <v>44481.053329831797</v>
      </c>
      <c r="D1506" s="4">
        <v>38327.878512723997</v>
      </c>
      <c r="E1506" s="4">
        <v>49276.409955210001</v>
      </c>
      <c r="F1506" s="3">
        <v>44481.053329831797</v>
      </c>
      <c r="G1506" s="3">
        <v>44481.053329831797</v>
      </c>
      <c r="H1506" s="3">
        <v>-722.21676013203205</v>
      </c>
      <c r="I1506" s="3">
        <v>-722.21676013203205</v>
      </c>
      <c r="J1506" s="3">
        <v>-722.21676013203205</v>
      </c>
      <c r="K1506" s="3">
        <v>14.007316811683699</v>
      </c>
      <c r="L1506" s="3">
        <v>14.007316811683699</v>
      </c>
      <c r="M1506" s="3">
        <v>14.007316811683699</v>
      </c>
      <c r="N1506" s="3">
        <v>-736.224076943716</v>
      </c>
      <c r="O1506" s="3">
        <v>-736.224076943716</v>
      </c>
      <c r="P1506" s="3">
        <v>-736.224076943716</v>
      </c>
      <c r="Q1506" s="3">
        <v>0</v>
      </c>
      <c r="R1506" s="3">
        <v>0</v>
      </c>
      <c r="S1506" s="3">
        <v>0</v>
      </c>
      <c r="T1506" s="4">
        <v>43758.836569699801</v>
      </c>
    </row>
    <row r="1507" spans="1:20" x14ac:dyDescent="0.2">
      <c r="A1507" s="3">
        <v>1505</v>
      </c>
      <c r="B1507" s="5">
        <v>44241</v>
      </c>
      <c r="C1507" s="3">
        <v>44756.618812738699</v>
      </c>
      <c r="D1507" s="4">
        <v>38408.102523064597</v>
      </c>
      <c r="E1507" s="4">
        <v>50299.656684043701</v>
      </c>
      <c r="F1507" s="3">
        <v>44756.618812738699</v>
      </c>
      <c r="G1507" s="3">
        <v>44756.618812738699</v>
      </c>
      <c r="H1507" s="3">
        <v>-610.89738025558302</v>
      </c>
      <c r="I1507" s="3">
        <v>-610.89738025558302</v>
      </c>
      <c r="J1507" s="3">
        <v>-610.89738025558302</v>
      </c>
      <c r="K1507" s="3">
        <v>-10.658086249680601</v>
      </c>
      <c r="L1507" s="3">
        <v>-10.658086249680601</v>
      </c>
      <c r="M1507" s="3">
        <v>-10.658086249680601</v>
      </c>
      <c r="N1507" s="3">
        <v>-600.23929400590202</v>
      </c>
      <c r="O1507" s="3">
        <v>-600.23929400590202</v>
      </c>
      <c r="P1507" s="3">
        <v>-600.23929400590202</v>
      </c>
      <c r="Q1507" s="3">
        <v>0</v>
      </c>
      <c r="R1507" s="3">
        <v>0</v>
      </c>
      <c r="S1507" s="3">
        <v>0</v>
      </c>
      <c r="T1507" s="4">
        <v>44145.7214324831</v>
      </c>
    </row>
    <row r="1508" spans="1:20" x14ac:dyDescent="0.2">
      <c r="A1508" s="3">
        <v>1506</v>
      </c>
      <c r="B1508" s="5">
        <v>44242</v>
      </c>
      <c r="C1508" s="3">
        <v>45032.184295645697</v>
      </c>
      <c r="D1508" s="4">
        <v>39198.046242527998</v>
      </c>
      <c r="E1508" s="4">
        <v>49889.960084893697</v>
      </c>
      <c r="F1508" s="3">
        <v>45032.184295645697</v>
      </c>
      <c r="G1508" s="3">
        <v>45032.184295645697</v>
      </c>
      <c r="H1508" s="3">
        <v>-452.64085882973097</v>
      </c>
      <c r="I1508" s="3">
        <v>-452.64085882973097</v>
      </c>
      <c r="J1508" s="3">
        <v>-452.64085882973097</v>
      </c>
      <c r="K1508" s="3">
        <v>18.467935572732699</v>
      </c>
      <c r="L1508" s="3">
        <v>18.467935572732699</v>
      </c>
      <c r="M1508" s="3">
        <v>18.467935572732699</v>
      </c>
      <c r="N1508" s="3">
        <v>-471.10879440246401</v>
      </c>
      <c r="O1508" s="3">
        <v>-471.10879440246401</v>
      </c>
      <c r="P1508" s="3">
        <v>-471.10879440246401</v>
      </c>
      <c r="Q1508" s="3">
        <v>0</v>
      </c>
      <c r="R1508" s="3">
        <v>0</v>
      </c>
      <c r="S1508" s="3">
        <v>0</v>
      </c>
      <c r="T1508" s="4">
        <v>44579.543436815999</v>
      </c>
    </row>
    <row r="1509" spans="1:20" x14ac:dyDescent="0.2">
      <c r="A1509" s="3">
        <v>1507</v>
      </c>
      <c r="B1509" s="5">
        <v>44243</v>
      </c>
      <c r="C1509" s="3">
        <v>45307.749778552599</v>
      </c>
      <c r="D1509" s="4">
        <v>39433.228814034301</v>
      </c>
      <c r="E1509" s="4">
        <v>50820.899259856298</v>
      </c>
      <c r="F1509" s="3">
        <v>45307.749778552599</v>
      </c>
      <c r="G1509" s="3">
        <v>45307.749778552599</v>
      </c>
      <c r="H1509" s="3">
        <v>-347.80455708385603</v>
      </c>
      <c r="I1509" s="3">
        <v>-347.80455708385603</v>
      </c>
      <c r="J1509" s="3">
        <v>-347.80455708385603</v>
      </c>
      <c r="K1509" s="3">
        <v>2.0541486793007899</v>
      </c>
      <c r="L1509" s="3">
        <v>2.0541486793007899</v>
      </c>
      <c r="M1509" s="3">
        <v>2.0541486793007899</v>
      </c>
      <c r="N1509" s="3">
        <v>-349.85870576315699</v>
      </c>
      <c r="O1509" s="3">
        <v>-349.85870576315699</v>
      </c>
      <c r="P1509" s="3">
        <v>-349.85870576315699</v>
      </c>
      <c r="Q1509" s="3">
        <v>0</v>
      </c>
      <c r="R1509" s="3">
        <v>0</v>
      </c>
      <c r="S1509" s="3">
        <v>0</v>
      </c>
      <c r="T1509" s="4">
        <v>44959.945221468697</v>
      </c>
    </row>
    <row r="1510" spans="1:20" x14ac:dyDescent="0.2">
      <c r="A1510" s="3">
        <v>1508</v>
      </c>
      <c r="B1510" s="5">
        <v>44244</v>
      </c>
      <c r="C1510" s="3">
        <v>45315.354108462903</v>
      </c>
      <c r="D1510" s="4">
        <v>39461.971734254803</v>
      </c>
      <c r="E1510" s="4">
        <v>50644.635923568101</v>
      </c>
      <c r="F1510" s="3">
        <v>45315.354108462903</v>
      </c>
      <c r="G1510" s="3">
        <v>45315.354108462903</v>
      </c>
      <c r="H1510" s="3">
        <v>-210.02665895450599</v>
      </c>
      <c r="I1510" s="3">
        <v>-210.02665895450599</v>
      </c>
      <c r="J1510" s="3">
        <v>-210.02665895450599</v>
      </c>
      <c r="K1510" s="3">
        <v>27.238612978941902</v>
      </c>
      <c r="L1510" s="3">
        <v>27.238612978941902</v>
      </c>
      <c r="M1510" s="3">
        <v>27.238612978941902</v>
      </c>
      <c r="N1510" s="3">
        <v>-237.26527193344799</v>
      </c>
      <c r="O1510" s="3">
        <v>-237.26527193344799</v>
      </c>
      <c r="P1510" s="3">
        <v>-237.26527193344799</v>
      </c>
      <c r="Q1510" s="3">
        <v>0</v>
      </c>
      <c r="R1510" s="3">
        <v>0</v>
      </c>
      <c r="S1510" s="3">
        <v>0</v>
      </c>
      <c r="T1510" s="4">
        <v>45105.327449508397</v>
      </c>
    </row>
    <row r="1511" spans="1:20" x14ac:dyDescent="0.2">
      <c r="A1511" s="3">
        <v>1509</v>
      </c>
      <c r="B1511" s="5">
        <v>44245</v>
      </c>
      <c r="C1511" s="3">
        <v>45322.9584383732</v>
      </c>
      <c r="D1511" s="4">
        <v>39640.301307311798</v>
      </c>
      <c r="E1511" s="4">
        <v>50801.527478617798</v>
      </c>
      <c r="F1511" s="3">
        <v>45322.9584383732</v>
      </c>
      <c r="G1511" s="3">
        <v>45322.9584383732</v>
      </c>
      <c r="H1511" s="3">
        <v>-175.539735871592</v>
      </c>
      <c r="I1511" s="3">
        <v>-175.539735871592</v>
      </c>
      <c r="J1511" s="3">
        <v>-175.539735871592</v>
      </c>
      <c r="K1511" s="3">
        <v>-41.688686911355198</v>
      </c>
      <c r="L1511" s="3">
        <v>-41.688686911355198</v>
      </c>
      <c r="M1511" s="3">
        <v>-41.688686911355198</v>
      </c>
      <c r="N1511" s="3">
        <v>-133.85104896023699</v>
      </c>
      <c r="O1511" s="3">
        <v>-133.85104896023699</v>
      </c>
      <c r="P1511" s="3">
        <v>-133.85104896023699</v>
      </c>
      <c r="Q1511" s="3">
        <v>0</v>
      </c>
      <c r="R1511" s="3">
        <v>0</v>
      </c>
      <c r="S1511" s="3">
        <v>0</v>
      </c>
      <c r="T1511" s="4">
        <v>45147.4187025016</v>
      </c>
    </row>
    <row r="1512" spans="1:20" x14ac:dyDescent="0.2">
      <c r="A1512" s="3">
        <v>1510</v>
      </c>
      <c r="B1512" s="5">
        <v>44246</v>
      </c>
      <c r="C1512" s="3">
        <v>45330.562768283497</v>
      </c>
      <c r="D1512" s="4">
        <v>39629.328269354301</v>
      </c>
      <c r="E1512" s="4">
        <v>50750.514625044299</v>
      </c>
      <c r="F1512" s="3">
        <v>45330.562768283497</v>
      </c>
      <c r="G1512" s="3">
        <v>45330.562768283497</v>
      </c>
      <c r="H1512" s="3">
        <v>-49.308493431555199</v>
      </c>
      <c r="I1512" s="3">
        <v>-49.308493431555199</v>
      </c>
      <c r="J1512" s="3">
        <v>-49.308493431555199</v>
      </c>
      <c r="K1512" s="3">
        <v>-9.4212408815824809</v>
      </c>
      <c r="L1512" s="3">
        <v>-9.4212408815824809</v>
      </c>
      <c r="M1512" s="3">
        <v>-9.4212408815824809</v>
      </c>
      <c r="N1512" s="3">
        <v>-39.8872525499727</v>
      </c>
      <c r="O1512" s="3">
        <v>-39.8872525499727</v>
      </c>
      <c r="P1512" s="3">
        <v>-39.8872525499727</v>
      </c>
      <c r="Q1512" s="3">
        <v>0</v>
      </c>
      <c r="R1512" s="3">
        <v>0</v>
      </c>
      <c r="S1512" s="3">
        <v>0</v>
      </c>
      <c r="T1512" s="4">
        <v>45281.254274851897</v>
      </c>
    </row>
    <row r="1513" spans="1:20" x14ac:dyDescent="0.2">
      <c r="A1513" s="3">
        <v>1511</v>
      </c>
      <c r="B1513" s="5">
        <v>44247</v>
      </c>
      <c r="C1513" s="3">
        <v>45338.1670981938</v>
      </c>
      <c r="D1513" s="4">
        <v>39384.214015073398</v>
      </c>
      <c r="E1513" s="4">
        <v>50836.735690788199</v>
      </c>
      <c r="F1513" s="3">
        <v>45338.1670981938</v>
      </c>
      <c r="G1513" s="3">
        <v>45338.1670981938</v>
      </c>
      <c r="H1513" s="3">
        <v>58.605300025341101</v>
      </c>
      <c r="I1513" s="3">
        <v>58.605300025341101</v>
      </c>
      <c r="J1513" s="3">
        <v>58.605300025341101</v>
      </c>
      <c r="K1513" s="3">
        <v>14.0073168117238</v>
      </c>
      <c r="L1513" s="3">
        <v>14.0073168117238</v>
      </c>
      <c r="M1513" s="3">
        <v>14.0073168117238</v>
      </c>
      <c r="N1513" s="3">
        <v>44.597983213617297</v>
      </c>
      <c r="O1513" s="3">
        <v>44.597983213617297</v>
      </c>
      <c r="P1513" s="3">
        <v>44.597983213617297</v>
      </c>
      <c r="Q1513" s="3">
        <v>0</v>
      </c>
      <c r="R1513" s="3">
        <v>0</v>
      </c>
      <c r="S1513" s="3">
        <v>0</v>
      </c>
      <c r="T1513" s="4">
        <v>45396.772398219102</v>
      </c>
    </row>
    <row r="1514" spans="1:20" x14ac:dyDescent="0.2">
      <c r="A1514" s="3">
        <v>1512</v>
      </c>
      <c r="B1514" s="5">
        <v>44248</v>
      </c>
      <c r="C1514" s="3">
        <v>45345.771428104003</v>
      </c>
      <c r="D1514" s="4">
        <v>40147.4233598672</v>
      </c>
      <c r="E1514" s="4">
        <v>51092.701261568902</v>
      </c>
      <c r="F1514" s="3">
        <v>45345.771428104003</v>
      </c>
      <c r="G1514" s="3">
        <v>45345.771428104003</v>
      </c>
      <c r="H1514" s="3">
        <v>109.147728196999</v>
      </c>
      <c r="I1514" s="3">
        <v>109.147728196999</v>
      </c>
      <c r="J1514" s="3">
        <v>109.147728196999</v>
      </c>
      <c r="K1514" s="3">
        <v>-10.658086249596201</v>
      </c>
      <c r="L1514" s="3">
        <v>-10.658086249596201</v>
      </c>
      <c r="M1514" s="3">
        <v>-10.658086249596201</v>
      </c>
      <c r="N1514" s="3">
        <v>119.80581444659499</v>
      </c>
      <c r="O1514" s="3">
        <v>119.80581444659499</v>
      </c>
      <c r="P1514" s="3">
        <v>119.80581444659499</v>
      </c>
      <c r="Q1514" s="3">
        <v>0</v>
      </c>
      <c r="R1514" s="3">
        <v>0</v>
      </c>
      <c r="S1514" s="3">
        <v>0</v>
      </c>
      <c r="T1514" s="4">
        <v>45454.919156301003</v>
      </c>
    </row>
    <row r="1515" spans="1:20" x14ac:dyDescent="0.2">
      <c r="A1515" s="3">
        <v>1513</v>
      </c>
      <c r="B1515" s="5">
        <v>44249</v>
      </c>
      <c r="C1515" s="3">
        <v>45353.375758014299</v>
      </c>
      <c r="D1515" s="4">
        <v>40158.949333996097</v>
      </c>
      <c r="E1515" s="4">
        <v>51437.9432791086</v>
      </c>
      <c r="F1515" s="3">
        <v>45353.375758014299</v>
      </c>
      <c r="G1515" s="3">
        <v>45353.375758014299</v>
      </c>
      <c r="H1515" s="3">
        <v>204.61580369287</v>
      </c>
      <c r="I1515" s="3">
        <v>204.61580369287</v>
      </c>
      <c r="J1515" s="3">
        <v>204.61580369287</v>
      </c>
      <c r="K1515" s="3">
        <v>18.467935572839099</v>
      </c>
      <c r="L1515" s="3">
        <v>18.467935572839099</v>
      </c>
      <c r="M1515" s="3">
        <v>18.467935572839099</v>
      </c>
      <c r="N1515" s="3">
        <v>186.14786812003101</v>
      </c>
      <c r="O1515" s="3">
        <v>186.14786812003101</v>
      </c>
      <c r="P1515" s="3">
        <v>186.14786812003101</v>
      </c>
      <c r="Q1515" s="3">
        <v>0</v>
      </c>
      <c r="R1515" s="3">
        <v>0</v>
      </c>
      <c r="S1515" s="3">
        <v>0</v>
      </c>
      <c r="T1515" s="4">
        <v>45557.991561707197</v>
      </c>
    </row>
    <row r="1516" spans="1:20" x14ac:dyDescent="0.2">
      <c r="A1516" s="3">
        <v>1514</v>
      </c>
      <c r="B1516" s="5">
        <v>44250</v>
      </c>
      <c r="C1516" s="3">
        <v>45360.980087924603</v>
      </c>
      <c r="D1516" s="4">
        <v>40116.969338269497</v>
      </c>
      <c r="E1516" s="4">
        <v>51449.275036356601</v>
      </c>
      <c r="F1516" s="3">
        <v>45360.980087924603</v>
      </c>
      <c r="G1516" s="3">
        <v>45360.980087924603</v>
      </c>
      <c r="H1516" s="3">
        <v>246.277159572248</v>
      </c>
      <c r="I1516" s="3">
        <v>246.277159572248</v>
      </c>
      <c r="J1516" s="3">
        <v>246.277159572248</v>
      </c>
      <c r="K1516" s="3">
        <v>2.0541486792691099</v>
      </c>
      <c r="L1516" s="3">
        <v>2.0541486792691099</v>
      </c>
      <c r="M1516" s="3">
        <v>2.0541486792691099</v>
      </c>
      <c r="N1516" s="3">
        <v>244.223010892979</v>
      </c>
      <c r="O1516" s="3">
        <v>244.223010892979</v>
      </c>
      <c r="P1516" s="3">
        <v>244.223010892979</v>
      </c>
      <c r="Q1516" s="3">
        <v>0</v>
      </c>
      <c r="R1516" s="3">
        <v>0</v>
      </c>
      <c r="S1516" s="3">
        <v>0</v>
      </c>
      <c r="T1516" s="4">
        <v>45607.257247496898</v>
      </c>
    </row>
    <row r="1517" spans="1:20" x14ac:dyDescent="0.2">
      <c r="A1517" s="3">
        <v>1515</v>
      </c>
      <c r="B1517" s="5">
        <v>44251</v>
      </c>
      <c r="C1517" s="3">
        <v>45368.5844178349</v>
      </c>
      <c r="D1517" s="4">
        <v>40262.564042290003</v>
      </c>
      <c r="E1517" s="4">
        <v>51006.824695670897</v>
      </c>
      <c r="F1517" s="3">
        <v>45368.5844178349</v>
      </c>
      <c r="G1517" s="3">
        <v>45368.5844178349</v>
      </c>
      <c r="H1517" s="3">
        <v>322.029028990271</v>
      </c>
      <c r="I1517" s="3">
        <v>322.029028990271</v>
      </c>
      <c r="J1517" s="3">
        <v>322.029028990271</v>
      </c>
      <c r="K1517" s="3">
        <v>27.238612978844898</v>
      </c>
      <c r="L1517" s="3">
        <v>27.238612978844898</v>
      </c>
      <c r="M1517" s="3">
        <v>27.238612978844898</v>
      </c>
      <c r="N1517" s="3">
        <v>294.79041601142598</v>
      </c>
      <c r="O1517" s="3">
        <v>294.79041601142598</v>
      </c>
      <c r="P1517" s="3">
        <v>294.79041601142598</v>
      </c>
      <c r="Q1517" s="3">
        <v>0</v>
      </c>
      <c r="R1517" s="3">
        <v>0</v>
      </c>
      <c r="S1517" s="3">
        <v>0</v>
      </c>
      <c r="T1517" s="4">
        <v>45690.613446825198</v>
      </c>
    </row>
    <row r="1518" spans="1:20" x14ac:dyDescent="0.2">
      <c r="A1518" s="3">
        <v>1516</v>
      </c>
      <c r="B1518" s="5">
        <v>44252</v>
      </c>
      <c r="C1518" s="3">
        <v>45376.188747745196</v>
      </c>
      <c r="D1518" s="4">
        <v>40170.2777070636</v>
      </c>
      <c r="E1518" s="4">
        <v>51297.611989155397</v>
      </c>
      <c r="F1518" s="3">
        <v>45376.188747745196</v>
      </c>
      <c r="G1518" s="3">
        <v>45376.188747745196</v>
      </c>
      <c r="H1518" s="3">
        <v>297.051025608381</v>
      </c>
      <c r="I1518" s="3">
        <v>297.051025608381</v>
      </c>
      <c r="J1518" s="3">
        <v>297.051025608381</v>
      </c>
      <c r="K1518" s="3">
        <v>-41.688686911342202</v>
      </c>
      <c r="L1518" s="3">
        <v>-41.688686911342202</v>
      </c>
      <c r="M1518" s="3">
        <v>-41.688686911342202</v>
      </c>
      <c r="N1518" s="3">
        <v>338.73971251972301</v>
      </c>
      <c r="O1518" s="3">
        <v>338.73971251972301</v>
      </c>
      <c r="P1518" s="3">
        <v>338.73971251972301</v>
      </c>
      <c r="Q1518" s="3">
        <v>0</v>
      </c>
      <c r="R1518" s="3">
        <v>0</v>
      </c>
      <c r="S1518" s="3">
        <v>0</v>
      </c>
      <c r="T1518" s="4">
        <v>45673.239773353598</v>
      </c>
    </row>
    <row r="1519" spans="1:20" x14ac:dyDescent="0.2">
      <c r="A1519" s="3">
        <v>1517</v>
      </c>
      <c r="B1519" s="5">
        <v>44253</v>
      </c>
      <c r="C1519" s="3">
        <v>45383.7930776555</v>
      </c>
      <c r="D1519" s="4">
        <v>40141.503631710402</v>
      </c>
      <c r="E1519" s="4">
        <v>50962.114510172498</v>
      </c>
      <c r="F1519" s="3">
        <v>45383.7930776555</v>
      </c>
      <c r="G1519" s="3">
        <v>45383.7930776555</v>
      </c>
      <c r="H1519" s="3">
        <v>367.63781349012498</v>
      </c>
      <c r="I1519" s="3">
        <v>367.63781349012498</v>
      </c>
      <c r="J1519" s="3">
        <v>367.63781349012498</v>
      </c>
      <c r="K1519" s="3">
        <v>-9.4212408815910607</v>
      </c>
      <c r="L1519" s="3">
        <v>-9.4212408815910607</v>
      </c>
      <c r="M1519" s="3">
        <v>-9.4212408815910607</v>
      </c>
      <c r="N1519" s="3">
        <v>377.059054371716</v>
      </c>
      <c r="O1519" s="3">
        <v>377.059054371716</v>
      </c>
      <c r="P1519" s="3">
        <v>377.059054371716</v>
      </c>
      <c r="Q1519" s="3">
        <v>0</v>
      </c>
      <c r="R1519" s="3">
        <v>0</v>
      </c>
      <c r="S1519" s="3">
        <v>0</v>
      </c>
      <c r="T1519" s="4">
        <v>45751.430891145603</v>
      </c>
    </row>
    <row r="1520" spans="1:20" x14ac:dyDescent="0.2">
      <c r="A1520" s="3">
        <v>1518</v>
      </c>
      <c r="B1520" s="5">
        <v>44254</v>
      </c>
      <c r="C1520" s="3">
        <v>45391.397407565797</v>
      </c>
      <c r="D1520" s="4">
        <v>40262.106260846602</v>
      </c>
      <c r="E1520" s="4">
        <v>51472.599422742802</v>
      </c>
      <c r="F1520" s="3">
        <v>45391.397407565797</v>
      </c>
      <c r="G1520" s="3">
        <v>45391.397407565797</v>
      </c>
      <c r="H1520" s="3">
        <v>424.80929527746599</v>
      </c>
      <c r="I1520" s="3">
        <v>424.80929527746599</v>
      </c>
      <c r="J1520" s="3">
        <v>424.80929527746599</v>
      </c>
      <c r="K1520" s="3">
        <v>14.007316811763801</v>
      </c>
      <c r="L1520" s="3">
        <v>14.007316811763801</v>
      </c>
      <c r="M1520" s="3">
        <v>14.007316811763801</v>
      </c>
      <c r="N1520" s="3">
        <v>410.80197846570201</v>
      </c>
      <c r="O1520" s="3">
        <v>410.80197846570201</v>
      </c>
      <c r="P1520" s="3">
        <v>410.80197846570201</v>
      </c>
      <c r="Q1520" s="3">
        <v>0</v>
      </c>
      <c r="R1520" s="3">
        <v>0</v>
      </c>
      <c r="S1520" s="3">
        <v>0</v>
      </c>
      <c r="T1520" s="4">
        <v>45816.206702843199</v>
      </c>
    </row>
    <row r="1521" spans="1:20" x14ac:dyDescent="0.2">
      <c r="A1521" s="3">
        <v>1519</v>
      </c>
      <c r="B1521" s="5">
        <v>44255</v>
      </c>
      <c r="C1521" s="3">
        <v>45399.001737475999</v>
      </c>
      <c r="D1521" s="4">
        <v>40520.049565709603</v>
      </c>
      <c r="E1521" s="4">
        <v>51529.423847370999</v>
      </c>
      <c r="F1521" s="3">
        <v>45399.001737475999</v>
      </c>
      <c r="G1521" s="3">
        <v>45399.001737475999</v>
      </c>
      <c r="H1521" s="3">
        <v>430.39584349372097</v>
      </c>
      <c r="I1521" s="3">
        <v>430.39584349372097</v>
      </c>
      <c r="J1521" s="3">
        <v>430.39584349372097</v>
      </c>
      <c r="K1521" s="3">
        <v>-10.658086249761901</v>
      </c>
      <c r="L1521" s="3">
        <v>-10.658086249761901</v>
      </c>
      <c r="M1521" s="3">
        <v>-10.658086249761901</v>
      </c>
      <c r="N1521" s="3">
        <v>441.053929743482</v>
      </c>
      <c r="O1521" s="3">
        <v>441.053929743482</v>
      </c>
      <c r="P1521" s="3">
        <v>441.053929743482</v>
      </c>
      <c r="Q1521" s="3">
        <v>0</v>
      </c>
      <c r="R1521" s="3">
        <v>0</v>
      </c>
      <c r="S1521" s="3">
        <v>0</v>
      </c>
      <c r="T1521" s="4">
        <v>45829.397580969802</v>
      </c>
    </row>
    <row r="1522" spans="1:20" x14ac:dyDescent="0.2">
      <c r="A1522" s="3">
        <v>1520</v>
      </c>
      <c r="B1522" s="5">
        <v>44256</v>
      </c>
      <c r="C1522" s="3">
        <v>45406.606067386303</v>
      </c>
      <c r="D1522" s="4">
        <v>40365.515154325702</v>
      </c>
      <c r="E1522" s="4">
        <v>51848.212447867198</v>
      </c>
      <c r="F1522" s="3">
        <v>45406.606067386303</v>
      </c>
      <c r="G1522" s="3">
        <v>45406.606067386303</v>
      </c>
      <c r="H1522" s="3">
        <v>487.36725405036202</v>
      </c>
      <c r="I1522" s="3">
        <v>487.36725405036202</v>
      </c>
      <c r="J1522" s="3">
        <v>487.36725405036202</v>
      </c>
      <c r="K1522" s="3">
        <v>18.467935572719</v>
      </c>
      <c r="L1522" s="3">
        <v>18.467935572719</v>
      </c>
      <c r="M1522" s="3">
        <v>18.467935572719</v>
      </c>
      <c r="N1522" s="3">
        <v>468.89931847764302</v>
      </c>
      <c r="O1522" s="3">
        <v>468.89931847764302</v>
      </c>
      <c r="P1522" s="3">
        <v>468.89931847764302</v>
      </c>
      <c r="Q1522" s="3">
        <v>0</v>
      </c>
      <c r="R1522" s="3">
        <v>0</v>
      </c>
      <c r="S1522" s="3">
        <v>0</v>
      </c>
      <c r="T1522" s="4">
        <v>45893.973321436701</v>
      </c>
    </row>
    <row r="1523" spans="1:20" x14ac:dyDescent="0.2">
      <c r="A1523" s="3">
        <v>1521</v>
      </c>
      <c r="B1523" s="5">
        <v>44257</v>
      </c>
      <c r="C1523" s="3">
        <v>45414.2103972966</v>
      </c>
      <c r="D1523" s="4">
        <v>40330.454002517101</v>
      </c>
      <c r="E1523" s="4">
        <v>51547.441828508097</v>
      </c>
      <c r="F1523" s="3">
        <v>45414.2103972966</v>
      </c>
      <c r="G1523" s="3">
        <v>45414.2103972966</v>
      </c>
      <c r="H1523" s="3">
        <v>497.44408912854601</v>
      </c>
      <c r="I1523" s="3">
        <v>497.44408912854601</v>
      </c>
      <c r="J1523" s="3">
        <v>497.44408912854601</v>
      </c>
      <c r="K1523" s="3">
        <v>2.0541486792755199</v>
      </c>
      <c r="L1523" s="3">
        <v>2.0541486792755199</v>
      </c>
      <c r="M1523" s="3">
        <v>2.0541486792755199</v>
      </c>
      <c r="N1523" s="3">
        <v>495.38994044927</v>
      </c>
      <c r="O1523" s="3">
        <v>495.38994044927</v>
      </c>
      <c r="P1523" s="3">
        <v>495.38994044927</v>
      </c>
      <c r="Q1523" s="3">
        <v>0</v>
      </c>
      <c r="R1523" s="3">
        <v>0</v>
      </c>
      <c r="S1523" s="3">
        <v>0</v>
      </c>
      <c r="T1523" s="4">
        <v>45911.654486425199</v>
      </c>
    </row>
    <row r="1524" spans="1:20" x14ac:dyDescent="0.2">
      <c r="A1524" s="3">
        <v>1522</v>
      </c>
      <c r="B1524" s="5">
        <v>44258</v>
      </c>
      <c r="C1524" s="3">
        <v>45421.814727206904</v>
      </c>
      <c r="D1524" s="4">
        <v>40756.235210175997</v>
      </c>
      <c r="E1524" s="4">
        <v>51692.293433277897</v>
      </c>
      <c r="F1524" s="3">
        <v>45421.814727206904</v>
      </c>
      <c r="G1524" s="3">
        <v>45421.814727206904</v>
      </c>
      <c r="H1524" s="3">
        <v>548.75414914528005</v>
      </c>
      <c r="I1524" s="3">
        <v>548.75414914528005</v>
      </c>
      <c r="J1524" s="3">
        <v>548.75414914528005</v>
      </c>
      <c r="K1524" s="3">
        <v>27.238612978859699</v>
      </c>
      <c r="L1524" s="3">
        <v>27.238612978859699</v>
      </c>
      <c r="M1524" s="3">
        <v>27.238612978859699</v>
      </c>
      <c r="N1524" s="3">
        <v>521.51553616642002</v>
      </c>
      <c r="O1524" s="3">
        <v>521.51553616642002</v>
      </c>
      <c r="P1524" s="3">
        <v>521.51553616642002</v>
      </c>
      <c r="Q1524" s="3">
        <v>0</v>
      </c>
      <c r="R1524" s="3">
        <v>0</v>
      </c>
      <c r="S1524" s="3">
        <v>0</v>
      </c>
      <c r="T1524" s="4">
        <v>45970.568876352198</v>
      </c>
    </row>
    <row r="1525" spans="1:20" x14ac:dyDescent="0.2">
      <c r="A1525" s="3">
        <v>1523</v>
      </c>
      <c r="B1525" s="5">
        <v>44259</v>
      </c>
      <c r="C1525" s="3">
        <v>45429.4190571172</v>
      </c>
      <c r="D1525" s="4">
        <v>40265.394244777097</v>
      </c>
      <c r="E1525" s="4">
        <v>51414.745612809798</v>
      </c>
      <c r="F1525" s="3">
        <v>45429.4190571172</v>
      </c>
      <c r="G1525" s="3">
        <v>45429.4190571172</v>
      </c>
      <c r="H1525" s="3">
        <v>506.488505372681</v>
      </c>
      <c r="I1525" s="3">
        <v>506.488505372681</v>
      </c>
      <c r="J1525" s="3">
        <v>506.488505372681</v>
      </c>
      <c r="K1525" s="3">
        <v>-41.688686911440797</v>
      </c>
      <c r="L1525" s="3">
        <v>-41.688686911440797</v>
      </c>
      <c r="M1525" s="3">
        <v>-41.688686911440797</v>
      </c>
      <c r="N1525" s="3">
        <v>548.17719228412204</v>
      </c>
      <c r="O1525" s="3">
        <v>548.17719228412204</v>
      </c>
      <c r="P1525" s="3">
        <v>548.17719228412204</v>
      </c>
      <c r="Q1525" s="3">
        <v>0</v>
      </c>
      <c r="R1525" s="3">
        <v>0</v>
      </c>
      <c r="S1525" s="3">
        <v>0</v>
      </c>
      <c r="T1525" s="4">
        <v>45935.907562489898</v>
      </c>
    </row>
    <row r="1526" spans="1:20" x14ac:dyDescent="0.2">
      <c r="A1526" s="3">
        <v>1524</v>
      </c>
      <c r="B1526" s="5">
        <v>44260</v>
      </c>
      <c r="C1526" s="3">
        <v>45437.023387027497</v>
      </c>
      <c r="D1526" s="4">
        <v>40570.399040459997</v>
      </c>
      <c r="E1526" s="4">
        <v>51643.175510860303</v>
      </c>
      <c r="F1526" s="3">
        <v>45437.023387027497</v>
      </c>
      <c r="G1526" s="3">
        <v>45437.023387027497</v>
      </c>
      <c r="H1526" s="3">
        <v>566.74295830212304</v>
      </c>
      <c r="I1526" s="3">
        <v>566.74295830212304</v>
      </c>
      <c r="J1526" s="3">
        <v>566.74295830212304</v>
      </c>
      <c r="K1526" s="3">
        <v>-9.4212408817342901</v>
      </c>
      <c r="L1526" s="3">
        <v>-9.4212408817342901</v>
      </c>
      <c r="M1526" s="3">
        <v>-9.4212408817342901</v>
      </c>
      <c r="N1526" s="3">
        <v>576.16419918385805</v>
      </c>
      <c r="O1526" s="3">
        <v>576.16419918385805</v>
      </c>
      <c r="P1526" s="3">
        <v>576.16419918385805</v>
      </c>
      <c r="Q1526" s="3">
        <v>0</v>
      </c>
      <c r="R1526" s="3">
        <v>0</v>
      </c>
      <c r="S1526" s="3">
        <v>0</v>
      </c>
      <c r="T1526" s="4">
        <v>46003.766345329597</v>
      </c>
    </row>
    <row r="1527" spans="1:20" x14ac:dyDescent="0.2">
      <c r="A1527" s="3">
        <v>1525</v>
      </c>
      <c r="B1527" s="5">
        <v>44261</v>
      </c>
      <c r="C1527" s="3">
        <v>45444.627716937801</v>
      </c>
      <c r="D1527" s="4">
        <v>40555.309158908101</v>
      </c>
      <c r="E1527" s="4">
        <v>51396.427964556999</v>
      </c>
      <c r="F1527" s="3">
        <v>45444.627716937801</v>
      </c>
      <c r="G1527" s="3">
        <v>45444.627716937801</v>
      </c>
      <c r="H1527" s="3">
        <v>620.14219254858904</v>
      </c>
      <c r="I1527" s="3">
        <v>620.14219254858904</v>
      </c>
      <c r="J1527" s="3">
        <v>620.14219254858904</v>
      </c>
      <c r="K1527" s="3">
        <v>14.0073168116212</v>
      </c>
      <c r="L1527" s="3">
        <v>14.0073168116212</v>
      </c>
      <c r="M1527" s="3">
        <v>14.0073168116212</v>
      </c>
      <c r="N1527" s="3">
        <v>606.13487573696705</v>
      </c>
      <c r="O1527" s="3">
        <v>606.13487573696705</v>
      </c>
      <c r="P1527" s="3">
        <v>606.13487573696705</v>
      </c>
      <c r="Q1527" s="3">
        <v>0</v>
      </c>
      <c r="R1527" s="3">
        <v>0</v>
      </c>
      <c r="S1527" s="3">
        <v>0</v>
      </c>
      <c r="T1527" s="4">
        <v>46064.7699094864</v>
      </c>
    </row>
    <row r="1528" spans="1:20" x14ac:dyDescent="0.2">
      <c r="A1528" s="3">
        <v>1526</v>
      </c>
      <c r="B1528" s="5">
        <v>44262</v>
      </c>
      <c r="C1528" s="3">
        <v>45452.232046848098</v>
      </c>
      <c r="D1528" s="4">
        <v>40534.768633887397</v>
      </c>
      <c r="E1528" s="4">
        <v>51796.666796707803</v>
      </c>
      <c r="F1528" s="3">
        <v>45452.232046848098</v>
      </c>
      <c r="G1528" s="3">
        <v>45452.232046848098</v>
      </c>
      <c r="H1528" s="3">
        <v>627.94367224931102</v>
      </c>
      <c r="I1528" s="3">
        <v>627.94367224931102</v>
      </c>
      <c r="J1528" s="3">
        <v>627.94367224931102</v>
      </c>
      <c r="K1528" s="3">
        <v>-10.6580862496774</v>
      </c>
      <c r="L1528" s="3">
        <v>-10.6580862496774</v>
      </c>
      <c r="M1528" s="3">
        <v>-10.6580862496774</v>
      </c>
      <c r="N1528" s="3">
        <v>638.60175849898803</v>
      </c>
      <c r="O1528" s="3">
        <v>638.60175849898803</v>
      </c>
      <c r="P1528" s="3">
        <v>638.60175849898803</v>
      </c>
      <c r="Q1528" s="3">
        <v>0</v>
      </c>
      <c r="R1528" s="3">
        <v>0</v>
      </c>
      <c r="S1528" s="3">
        <v>0</v>
      </c>
      <c r="T1528" s="4">
        <v>46080.175719097402</v>
      </c>
    </row>
    <row r="1529" spans="1:20" x14ac:dyDescent="0.2">
      <c r="A1529" s="3">
        <v>1527</v>
      </c>
      <c r="B1529" s="5">
        <v>44263</v>
      </c>
      <c r="C1529" s="3">
        <v>45459.8363767583</v>
      </c>
      <c r="D1529" s="4">
        <v>40202.799052905102</v>
      </c>
      <c r="E1529" s="4">
        <v>51506.500092428898</v>
      </c>
      <c r="F1529" s="3">
        <v>45459.8363767583</v>
      </c>
      <c r="G1529" s="3">
        <v>45459.8363767583</v>
      </c>
      <c r="H1529" s="3">
        <v>692.38936655063196</v>
      </c>
      <c r="I1529" s="3">
        <v>692.38936655063196</v>
      </c>
      <c r="J1529" s="3">
        <v>692.38936655063196</v>
      </c>
      <c r="K1529" s="3">
        <v>18.467935572749901</v>
      </c>
      <c r="L1529" s="3">
        <v>18.467935572749901</v>
      </c>
      <c r="M1529" s="3">
        <v>18.467935572749901</v>
      </c>
      <c r="N1529" s="3">
        <v>673.92143097788198</v>
      </c>
      <c r="O1529" s="3">
        <v>673.92143097788198</v>
      </c>
      <c r="P1529" s="3">
        <v>673.92143097788198</v>
      </c>
      <c r="Q1529" s="3">
        <v>0</v>
      </c>
      <c r="R1529" s="3">
        <v>0</v>
      </c>
      <c r="S1529" s="3">
        <v>0</v>
      </c>
      <c r="T1529" s="4">
        <v>46152.225743308998</v>
      </c>
    </row>
    <row r="1530" spans="1:20" x14ac:dyDescent="0.2">
      <c r="A1530" s="3">
        <v>1528</v>
      </c>
      <c r="B1530" s="5">
        <v>44264</v>
      </c>
      <c r="C1530" s="3">
        <v>45467.440706668604</v>
      </c>
      <c r="D1530" s="4">
        <v>40771.4169759625</v>
      </c>
      <c r="E1530" s="4">
        <v>51813.264015059001</v>
      </c>
      <c r="F1530" s="3">
        <v>45467.440706668604</v>
      </c>
      <c r="G1530" s="3">
        <v>45467.440706668604</v>
      </c>
      <c r="H1530" s="3">
        <v>714.34329110569604</v>
      </c>
      <c r="I1530" s="3">
        <v>714.34329110569604</v>
      </c>
      <c r="J1530" s="3">
        <v>714.34329110569604</v>
      </c>
      <c r="K1530" s="3">
        <v>2.0541486792819499</v>
      </c>
      <c r="L1530" s="3">
        <v>2.0541486792819499</v>
      </c>
      <c r="M1530" s="3">
        <v>2.0541486792819499</v>
      </c>
      <c r="N1530" s="3">
        <v>712.28914242641395</v>
      </c>
      <c r="O1530" s="3">
        <v>712.28914242641395</v>
      </c>
      <c r="P1530" s="3">
        <v>712.28914242641395</v>
      </c>
      <c r="Q1530" s="3">
        <v>0</v>
      </c>
      <c r="R1530" s="3">
        <v>0</v>
      </c>
      <c r="S1530" s="3">
        <v>0</v>
      </c>
      <c r="T1530" s="4">
        <v>46181.783997774299</v>
      </c>
    </row>
    <row r="1531" spans="1:20" x14ac:dyDescent="0.2">
      <c r="A1531" s="3">
        <v>1529</v>
      </c>
      <c r="B1531" s="5">
        <v>44265</v>
      </c>
      <c r="C1531" s="3">
        <v>45475.0450365789</v>
      </c>
      <c r="D1531" s="4">
        <v>40996.139188414003</v>
      </c>
      <c r="E1531" s="4">
        <v>51316.075386270299</v>
      </c>
      <c r="F1531" s="3">
        <v>45475.0450365789</v>
      </c>
      <c r="G1531" s="3">
        <v>45475.0450365789</v>
      </c>
      <c r="H1531" s="3">
        <v>780.97685103779895</v>
      </c>
      <c r="I1531" s="3">
        <v>780.97685103779895</v>
      </c>
      <c r="J1531" s="3">
        <v>780.97685103779895</v>
      </c>
      <c r="K1531" s="3">
        <v>27.238612978818601</v>
      </c>
      <c r="L1531" s="3">
        <v>27.238612978818601</v>
      </c>
      <c r="M1531" s="3">
        <v>27.238612978818601</v>
      </c>
      <c r="N1531" s="3">
        <v>753.73823805898098</v>
      </c>
      <c r="O1531" s="3">
        <v>753.73823805898098</v>
      </c>
      <c r="P1531" s="3">
        <v>753.73823805898098</v>
      </c>
      <c r="Q1531" s="3">
        <v>0</v>
      </c>
      <c r="R1531" s="3">
        <v>0</v>
      </c>
      <c r="S1531" s="3">
        <v>0</v>
      </c>
      <c r="T1531" s="4">
        <v>46256.021887616698</v>
      </c>
    </row>
    <row r="1532" spans="1:20" x14ac:dyDescent="0.2">
      <c r="A1532" s="3">
        <v>1530</v>
      </c>
      <c r="B1532" s="5">
        <v>44266</v>
      </c>
      <c r="C1532" s="3">
        <v>45482.649366489197</v>
      </c>
      <c r="D1532" s="4">
        <v>40378.409257325897</v>
      </c>
      <c r="E1532" s="4">
        <v>51519.3754004445</v>
      </c>
      <c r="F1532" s="3">
        <v>45482.649366489197</v>
      </c>
      <c r="G1532" s="3">
        <v>45482.649366489197</v>
      </c>
      <c r="H1532" s="3">
        <v>756.45561003999399</v>
      </c>
      <c r="I1532" s="3">
        <v>756.45561003999399</v>
      </c>
      <c r="J1532" s="3">
        <v>756.45561003999399</v>
      </c>
      <c r="K1532" s="3">
        <v>-41.688686911316303</v>
      </c>
      <c r="L1532" s="3">
        <v>-41.688686911316303</v>
      </c>
      <c r="M1532" s="3">
        <v>-41.688686911316303</v>
      </c>
      <c r="N1532" s="3">
        <v>798.14429695131105</v>
      </c>
      <c r="O1532" s="3">
        <v>798.14429695131105</v>
      </c>
      <c r="P1532" s="3">
        <v>798.14429695131105</v>
      </c>
      <c r="Q1532" s="3">
        <v>0</v>
      </c>
      <c r="R1532" s="3">
        <v>0</v>
      </c>
      <c r="S1532" s="3">
        <v>0</v>
      </c>
      <c r="T1532" s="4">
        <v>46239.104976529197</v>
      </c>
    </row>
    <row r="1533" spans="1:20" x14ac:dyDescent="0.2">
      <c r="A1533" s="3">
        <v>1531</v>
      </c>
      <c r="B1533" s="5">
        <v>44267</v>
      </c>
      <c r="C1533" s="3">
        <v>45490.253696399501</v>
      </c>
      <c r="D1533" s="4">
        <v>40795.682509188198</v>
      </c>
      <c r="E1533" s="4">
        <v>52215.383285980897</v>
      </c>
      <c r="F1533" s="3">
        <v>45490.253696399501</v>
      </c>
      <c r="G1533" s="3">
        <v>45490.253696399501</v>
      </c>
      <c r="H1533" s="3">
        <v>835.81251236836704</v>
      </c>
      <c r="I1533" s="3">
        <v>835.81251236836704</v>
      </c>
      <c r="J1533" s="3">
        <v>835.81251236836704</v>
      </c>
      <c r="K1533" s="3">
        <v>-9.42124088159777</v>
      </c>
      <c r="L1533" s="3">
        <v>-9.42124088159777</v>
      </c>
      <c r="M1533" s="3">
        <v>-9.42124088159777</v>
      </c>
      <c r="N1533" s="3">
        <v>845.23375324996402</v>
      </c>
      <c r="O1533" s="3">
        <v>845.23375324996402</v>
      </c>
      <c r="P1533" s="3">
        <v>845.23375324996402</v>
      </c>
      <c r="Q1533" s="3">
        <v>0</v>
      </c>
      <c r="R1533" s="3">
        <v>0</v>
      </c>
      <c r="S1533" s="3">
        <v>0</v>
      </c>
      <c r="T1533" s="4">
        <v>46326.066208767901</v>
      </c>
    </row>
    <row r="1534" spans="1:20" x14ac:dyDescent="0.2">
      <c r="A1534" s="3">
        <v>1532</v>
      </c>
      <c r="B1534" s="5">
        <v>44268</v>
      </c>
      <c r="C1534" s="3">
        <v>45497.858026309797</v>
      </c>
      <c r="D1534" s="4">
        <v>41051.738735024999</v>
      </c>
      <c r="E1534" s="4">
        <v>51840.992169622601</v>
      </c>
      <c r="F1534" s="3">
        <v>45497.858026309797</v>
      </c>
      <c r="G1534" s="3">
        <v>45497.858026309797</v>
      </c>
      <c r="H1534" s="3">
        <v>908.603980494231</v>
      </c>
      <c r="I1534" s="3">
        <v>908.603980494231</v>
      </c>
      <c r="J1534" s="3">
        <v>908.603980494231</v>
      </c>
      <c r="K1534" s="3">
        <v>14.007316811811201</v>
      </c>
      <c r="L1534" s="3">
        <v>14.007316811811201</v>
      </c>
      <c r="M1534" s="3">
        <v>14.007316811811201</v>
      </c>
      <c r="N1534" s="3">
        <v>894.59666368241994</v>
      </c>
      <c r="O1534" s="3">
        <v>894.59666368241994</v>
      </c>
      <c r="P1534" s="3">
        <v>894.59666368241994</v>
      </c>
      <c r="Q1534" s="3">
        <v>0</v>
      </c>
      <c r="R1534" s="3">
        <v>0</v>
      </c>
      <c r="S1534" s="3">
        <v>0</v>
      </c>
      <c r="T1534" s="4">
        <v>46406.462006804002</v>
      </c>
    </row>
    <row r="1535" spans="1:20" x14ac:dyDescent="0.2">
      <c r="A1535" s="3">
        <v>1533</v>
      </c>
      <c r="B1535" s="5">
        <v>44269</v>
      </c>
      <c r="C1535" s="3">
        <v>45505.462356220101</v>
      </c>
      <c r="D1535" s="4">
        <v>40927.901940390402</v>
      </c>
      <c r="E1535" s="4">
        <v>52155.917916184502</v>
      </c>
      <c r="F1535" s="3">
        <v>45505.462356220101</v>
      </c>
      <c r="G1535" s="3">
        <v>45505.462356220101</v>
      </c>
      <c r="H1535" s="3">
        <v>935.04509612788604</v>
      </c>
      <c r="I1535" s="3">
        <v>935.04509612788604</v>
      </c>
      <c r="J1535" s="3">
        <v>935.04509612788604</v>
      </c>
      <c r="K1535" s="3">
        <v>-10.658086249593</v>
      </c>
      <c r="L1535" s="3">
        <v>-10.658086249593</v>
      </c>
      <c r="M1535" s="3">
        <v>-10.658086249593</v>
      </c>
      <c r="N1535" s="3">
        <v>945.70318237747904</v>
      </c>
      <c r="O1535" s="3">
        <v>945.70318237747904</v>
      </c>
      <c r="P1535" s="3">
        <v>945.70318237747904</v>
      </c>
      <c r="Q1535" s="3">
        <v>0</v>
      </c>
      <c r="R1535" s="3">
        <v>0</v>
      </c>
      <c r="S1535" s="3">
        <v>0</v>
      </c>
      <c r="T1535" s="4">
        <v>46440.507452348</v>
      </c>
    </row>
    <row r="1536" spans="1:20" x14ac:dyDescent="0.2">
      <c r="A1536" s="3">
        <v>1534</v>
      </c>
      <c r="B1536" s="5">
        <v>44270</v>
      </c>
      <c r="C1536" s="3">
        <v>45513.066686130398</v>
      </c>
      <c r="D1536" s="4">
        <v>40932.1714024006</v>
      </c>
      <c r="E1536" s="4">
        <v>51810.7374497497</v>
      </c>
      <c r="F1536" s="3">
        <v>45513.066686130398</v>
      </c>
      <c r="G1536" s="3">
        <v>45513.066686130398</v>
      </c>
      <c r="H1536" s="3">
        <v>1016.3911506776</v>
      </c>
      <c r="I1536" s="3">
        <v>1016.3911506776</v>
      </c>
      <c r="J1536" s="3">
        <v>1016.3911506776</v>
      </c>
      <c r="K1536" s="3">
        <v>18.467935572780799</v>
      </c>
      <c r="L1536" s="3">
        <v>18.467935572780799</v>
      </c>
      <c r="M1536" s="3">
        <v>18.467935572780799</v>
      </c>
      <c r="N1536" s="3">
        <v>997.92321510482202</v>
      </c>
      <c r="O1536" s="3">
        <v>997.92321510482202</v>
      </c>
      <c r="P1536" s="3">
        <v>997.92321510482202</v>
      </c>
      <c r="Q1536" s="3">
        <v>0</v>
      </c>
      <c r="R1536" s="3">
        <v>0</v>
      </c>
      <c r="S1536" s="3">
        <v>0</v>
      </c>
      <c r="T1536" s="4">
        <v>46529.457836807997</v>
      </c>
    </row>
    <row r="1537" spans="1:20" x14ac:dyDescent="0.2">
      <c r="A1537" s="3">
        <v>1535</v>
      </c>
      <c r="B1537" s="5">
        <v>44271</v>
      </c>
      <c r="C1537" s="3">
        <v>45520.6710160406</v>
      </c>
      <c r="D1537" s="4">
        <v>40687.996517315201</v>
      </c>
      <c r="E1537" s="4">
        <v>52546.3154328522</v>
      </c>
      <c r="F1537" s="3">
        <v>45520.6710160406</v>
      </c>
      <c r="G1537" s="3">
        <v>45520.6710160406</v>
      </c>
      <c r="H1537" s="3">
        <v>1052.6027998699301</v>
      </c>
      <c r="I1537" s="3">
        <v>1052.6027998699301</v>
      </c>
      <c r="J1537" s="3">
        <v>1052.6027998699301</v>
      </c>
      <c r="K1537" s="3">
        <v>2.0541486792883599</v>
      </c>
      <c r="L1537" s="3">
        <v>2.0541486792883599</v>
      </c>
      <c r="M1537" s="3">
        <v>2.0541486792883599</v>
      </c>
      <c r="N1537" s="3">
        <v>1050.5486511906399</v>
      </c>
      <c r="O1537" s="3">
        <v>1050.5486511906399</v>
      </c>
      <c r="P1537" s="3">
        <v>1050.5486511906399</v>
      </c>
      <c r="Q1537" s="3">
        <v>0</v>
      </c>
      <c r="R1537" s="3">
        <v>0</v>
      </c>
      <c r="S1537" s="3">
        <v>0</v>
      </c>
      <c r="T1537" s="4">
        <v>46573.273815910601</v>
      </c>
    </row>
    <row r="1538" spans="1:20" x14ac:dyDescent="0.2">
      <c r="A1538" s="3">
        <v>1536</v>
      </c>
      <c r="B1538" s="5">
        <v>44272</v>
      </c>
      <c r="C1538" s="3">
        <v>45528.275345950897</v>
      </c>
      <c r="D1538" s="4">
        <v>40957.843773932698</v>
      </c>
      <c r="E1538" s="4">
        <v>52031.482597371403</v>
      </c>
      <c r="F1538" s="3">
        <v>45528.275345950897</v>
      </c>
      <c r="G1538" s="3">
        <v>45528.275345950897</v>
      </c>
      <c r="H1538" s="3">
        <v>1130.0561271807901</v>
      </c>
      <c r="I1538" s="3">
        <v>1130.0561271807901</v>
      </c>
      <c r="J1538" s="3">
        <v>1130.0561271807901</v>
      </c>
      <c r="K1538" s="3">
        <v>27.238612978933801</v>
      </c>
      <c r="L1538" s="3">
        <v>27.238612978933801</v>
      </c>
      <c r="M1538" s="3">
        <v>27.238612978933801</v>
      </c>
      <c r="N1538" s="3">
        <v>1102.8175142018599</v>
      </c>
      <c r="O1538" s="3">
        <v>1102.8175142018599</v>
      </c>
      <c r="P1538" s="3">
        <v>1102.8175142018599</v>
      </c>
      <c r="Q1538" s="3">
        <v>0</v>
      </c>
      <c r="R1538" s="3">
        <v>0</v>
      </c>
      <c r="S1538" s="3">
        <v>0</v>
      </c>
      <c r="T1538" s="4">
        <v>46658.3314731317</v>
      </c>
    </row>
    <row r="1539" spans="1:20" x14ac:dyDescent="0.2">
      <c r="A1539" s="3">
        <v>1537</v>
      </c>
      <c r="B1539" s="5">
        <v>44273</v>
      </c>
      <c r="C1539" s="3">
        <v>45535.879675861201</v>
      </c>
      <c r="D1539" s="4">
        <v>41426.582819829397</v>
      </c>
      <c r="E1539" s="4">
        <v>52412.078742156897</v>
      </c>
      <c r="F1539" s="3">
        <v>45535.879675861201</v>
      </c>
      <c r="G1539" s="3">
        <v>45535.879675861201</v>
      </c>
      <c r="H1539" s="3">
        <v>1112.25064622176</v>
      </c>
      <c r="I1539" s="3">
        <v>1112.25064622176</v>
      </c>
      <c r="J1539" s="3">
        <v>1112.25064622176</v>
      </c>
      <c r="K1539" s="3">
        <v>-41.688686911414898</v>
      </c>
      <c r="L1539" s="3">
        <v>-41.688686911414898</v>
      </c>
      <c r="M1539" s="3">
        <v>-41.688686911414898</v>
      </c>
      <c r="N1539" s="3">
        <v>1153.9393331331701</v>
      </c>
      <c r="O1539" s="3">
        <v>1153.9393331331701</v>
      </c>
      <c r="P1539" s="3">
        <v>1153.9393331331701</v>
      </c>
      <c r="Q1539" s="3">
        <v>0</v>
      </c>
      <c r="R1539" s="3">
        <v>0</v>
      </c>
      <c r="S1539" s="3">
        <v>0</v>
      </c>
      <c r="T1539" s="4">
        <v>46648.130322083001</v>
      </c>
    </row>
    <row r="1540" spans="1:20" x14ac:dyDescent="0.2">
      <c r="A1540" s="3">
        <v>1538</v>
      </c>
      <c r="B1540" s="5">
        <v>44274</v>
      </c>
      <c r="C1540" s="3">
        <v>45543.484005771497</v>
      </c>
      <c r="D1540" s="4">
        <v>40992.865654218702</v>
      </c>
      <c r="E1540" s="4">
        <v>52670.445386776402</v>
      </c>
      <c r="F1540" s="3">
        <v>45543.484005771497</v>
      </c>
      <c r="G1540" s="3">
        <v>45543.484005771497</v>
      </c>
      <c r="H1540" s="3">
        <v>1193.69977411787</v>
      </c>
      <c r="I1540" s="3">
        <v>1193.69977411787</v>
      </c>
      <c r="J1540" s="3">
        <v>1193.69977411787</v>
      </c>
      <c r="K1540" s="3">
        <v>-9.4212408816063604</v>
      </c>
      <c r="L1540" s="3">
        <v>-9.4212408816063604</v>
      </c>
      <c r="M1540" s="3">
        <v>-9.4212408816063604</v>
      </c>
      <c r="N1540" s="3">
        <v>1203.1210149994799</v>
      </c>
      <c r="O1540" s="3">
        <v>1203.1210149994799</v>
      </c>
      <c r="P1540" s="3">
        <v>1203.1210149994799</v>
      </c>
      <c r="Q1540" s="3">
        <v>0</v>
      </c>
      <c r="R1540" s="3">
        <v>0</v>
      </c>
      <c r="S1540" s="3">
        <v>0</v>
      </c>
      <c r="T1540" s="4">
        <v>46737.183779889398</v>
      </c>
    </row>
    <row r="1541" spans="1:20" x14ac:dyDescent="0.2">
      <c r="A1541" s="3">
        <v>1539</v>
      </c>
      <c r="B1541" s="5">
        <v>44275</v>
      </c>
      <c r="C1541" s="3">
        <v>45551.088335681801</v>
      </c>
      <c r="D1541" s="4">
        <v>41431.162353282001</v>
      </c>
      <c r="E1541" s="4">
        <v>52627.265780940899</v>
      </c>
      <c r="F1541" s="3">
        <v>45551.088335681801</v>
      </c>
      <c r="G1541" s="3">
        <v>45551.088335681801</v>
      </c>
      <c r="H1541" s="3">
        <v>1263.59981441953</v>
      </c>
      <c r="I1541" s="3">
        <v>1263.59981441953</v>
      </c>
      <c r="J1541" s="3">
        <v>1263.59981441953</v>
      </c>
      <c r="K1541" s="3">
        <v>14.007316811701401</v>
      </c>
      <c r="L1541" s="3">
        <v>14.007316811701401</v>
      </c>
      <c r="M1541" s="3">
        <v>14.007316811701401</v>
      </c>
      <c r="N1541" s="3">
        <v>1249.59249760783</v>
      </c>
      <c r="O1541" s="3">
        <v>1249.59249760783</v>
      </c>
      <c r="P1541" s="3">
        <v>1249.59249760783</v>
      </c>
      <c r="Q1541" s="3">
        <v>0</v>
      </c>
      <c r="R1541" s="3">
        <v>0</v>
      </c>
      <c r="S1541" s="3">
        <v>0</v>
      </c>
      <c r="T1541" s="4">
        <v>46814.688150101298</v>
      </c>
    </row>
    <row r="1542" spans="1:20" x14ac:dyDescent="0.2">
      <c r="A1542" s="3">
        <v>1540</v>
      </c>
      <c r="B1542" s="5">
        <v>44276</v>
      </c>
      <c r="C1542" s="3">
        <v>45558.692665592098</v>
      </c>
      <c r="D1542" s="4">
        <v>41453.118363203503</v>
      </c>
      <c r="E1542" s="4">
        <v>52292.940986185</v>
      </c>
      <c r="F1542" s="3">
        <v>45558.692665592098</v>
      </c>
      <c r="G1542" s="3">
        <v>45558.692665592098</v>
      </c>
      <c r="H1542" s="3">
        <v>1281.9733913710099</v>
      </c>
      <c r="I1542" s="3">
        <v>1281.9733913710099</v>
      </c>
      <c r="J1542" s="3">
        <v>1281.9733913710099</v>
      </c>
      <c r="K1542" s="3">
        <v>-10.6580862496336</v>
      </c>
      <c r="L1542" s="3">
        <v>-10.6580862496336</v>
      </c>
      <c r="M1542" s="3">
        <v>-10.6580862496336</v>
      </c>
      <c r="N1542" s="3">
        <v>1292.63147762064</v>
      </c>
      <c r="O1542" s="3">
        <v>1292.63147762064</v>
      </c>
      <c r="P1542" s="3">
        <v>1292.63147762064</v>
      </c>
      <c r="Q1542" s="3">
        <v>0</v>
      </c>
      <c r="R1542" s="3">
        <v>0</v>
      </c>
      <c r="S1542" s="3">
        <v>0</v>
      </c>
      <c r="T1542" s="4">
        <v>46840.666056963099</v>
      </c>
    </row>
    <row r="1543" spans="1:20" x14ac:dyDescent="0.2">
      <c r="A1543" s="3">
        <v>1541</v>
      </c>
      <c r="B1543" s="5">
        <v>44277</v>
      </c>
      <c r="C1543" s="3">
        <v>45566.296995502402</v>
      </c>
      <c r="D1543" s="4">
        <v>41498.9043125397</v>
      </c>
      <c r="E1543" s="4">
        <v>52343.1916856112</v>
      </c>
      <c r="F1543" s="3">
        <v>45566.296995502402</v>
      </c>
      <c r="G1543" s="3">
        <v>45566.296995502402</v>
      </c>
      <c r="H1543" s="3">
        <v>1350.05447868484</v>
      </c>
      <c r="I1543" s="3">
        <v>1350.05447868484</v>
      </c>
      <c r="J1543" s="3">
        <v>1350.05447868484</v>
      </c>
      <c r="K1543" s="3">
        <v>18.467935572736199</v>
      </c>
      <c r="L1543" s="3">
        <v>18.467935572736199</v>
      </c>
      <c r="M1543" s="3">
        <v>18.467935572736199</v>
      </c>
      <c r="N1543" s="3">
        <v>1331.5865431120999</v>
      </c>
      <c r="O1543" s="3">
        <v>1331.5865431120999</v>
      </c>
      <c r="P1543" s="3">
        <v>1331.5865431120999</v>
      </c>
      <c r="Q1543" s="3">
        <v>0</v>
      </c>
      <c r="R1543" s="3">
        <v>0</v>
      </c>
      <c r="S1543" s="3">
        <v>0</v>
      </c>
      <c r="T1543" s="4">
        <v>46916.351474187199</v>
      </c>
    </row>
    <row r="1544" spans="1:20" x14ac:dyDescent="0.2">
      <c r="A1544" s="3">
        <v>1542</v>
      </c>
      <c r="B1544" s="5">
        <v>44278</v>
      </c>
      <c r="C1544" s="3">
        <v>45573.901325412698</v>
      </c>
      <c r="D1544" s="4">
        <v>41276.179161689797</v>
      </c>
      <c r="E1544" s="4">
        <v>52650.685060207099</v>
      </c>
      <c r="F1544" s="3">
        <v>45573.901325412698</v>
      </c>
      <c r="G1544" s="3">
        <v>45573.901325412698</v>
      </c>
      <c r="H1544" s="3">
        <v>1367.9522391594101</v>
      </c>
      <c r="I1544" s="3">
        <v>1367.9522391594101</v>
      </c>
      <c r="J1544" s="3">
        <v>1367.9522391594101</v>
      </c>
      <c r="K1544" s="3">
        <v>2.0541486793056398</v>
      </c>
      <c r="L1544" s="3">
        <v>2.0541486793056398</v>
      </c>
      <c r="M1544" s="3">
        <v>2.0541486793056398</v>
      </c>
      <c r="N1544" s="3">
        <v>1365.8980904801001</v>
      </c>
      <c r="O1544" s="3">
        <v>1365.8980904801001</v>
      </c>
      <c r="P1544" s="3">
        <v>1365.8980904801001</v>
      </c>
      <c r="Q1544" s="3">
        <v>0</v>
      </c>
      <c r="R1544" s="3">
        <v>0</v>
      </c>
      <c r="S1544" s="3">
        <v>0</v>
      </c>
      <c r="T1544" s="4">
        <v>46941.853564572099</v>
      </c>
    </row>
    <row r="1545" spans="1:20" x14ac:dyDescent="0.2">
      <c r="A1545" s="3">
        <v>1543</v>
      </c>
      <c r="B1545" s="5">
        <v>44279</v>
      </c>
      <c r="C1545" s="3">
        <v>45581.505655322901</v>
      </c>
      <c r="D1545" s="4">
        <v>40984.611803803498</v>
      </c>
      <c r="E1545" s="4">
        <v>52282.049701226599</v>
      </c>
      <c r="F1545" s="3">
        <v>45581.505655322901</v>
      </c>
      <c r="G1545" s="3">
        <v>45581.505655322901</v>
      </c>
      <c r="H1545" s="3">
        <v>1422.3550843048399</v>
      </c>
      <c r="I1545" s="3">
        <v>1422.3550843048399</v>
      </c>
      <c r="J1545" s="3">
        <v>1422.3550843048399</v>
      </c>
      <c r="K1545" s="3">
        <v>27.2386129788927</v>
      </c>
      <c r="L1545" s="3">
        <v>27.2386129788927</v>
      </c>
      <c r="M1545" s="3">
        <v>27.2386129788927</v>
      </c>
      <c r="N1545" s="3">
        <v>1395.11647132595</v>
      </c>
      <c r="O1545" s="3">
        <v>1395.11647132595</v>
      </c>
      <c r="P1545" s="3">
        <v>1395.11647132595</v>
      </c>
      <c r="Q1545" s="3">
        <v>0</v>
      </c>
      <c r="R1545" s="3">
        <v>0</v>
      </c>
      <c r="S1545" s="3">
        <v>0</v>
      </c>
      <c r="T1545" s="4">
        <v>47003.860739627802</v>
      </c>
    </row>
    <row r="1546" spans="1:20" x14ac:dyDescent="0.2">
      <c r="A1546" s="3">
        <v>1544</v>
      </c>
      <c r="B1546" s="5">
        <v>44280</v>
      </c>
      <c r="C1546" s="3">
        <v>45589.109985233197</v>
      </c>
      <c r="D1546" s="4">
        <v>41347.155755034597</v>
      </c>
      <c r="E1546" s="4">
        <v>52559.592576605501</v>
      </c>
      <c r="F1546" s="3">
        <v>45589.109985233197</v>
      </c>
      <c r="G1546" s="3">
        <v>45589.109985233197</v>
      </c>
      <c r="H1546" s="3">
        <v>1377.2282068879899</v>
      </c>
      <c r="I1546" s="3">
        <v>1377.2282068879899</v>
      </c>
      <c r="J1546" s="3">
        <v>1377.2282068879899</v>
      </c>
      <c r="K1546" s="3">
        <v>-41.6886869115135</v>
      </c>
      <c r="L1546" s="3">
        <v>-41.6886869115135</v>
      </c>
      <c r="M1546" s="3">
        <v>-41.6886869115135</v>
      </c>
      <c r="N1546" s="3">
        <v>1418.9168937995</v>
      </c>
      <c r="O1546" s="3">
        <v>1418.9168937995</v>
      </c>
      <c r="P1546" s="3">
        <v>1418.9168937995</v>
      </c>
      <c r="Q1546" s="3">
        <v>0</v>
      </c>
      <c r="R1546" s="3">
        <v>0</v>
      </c>
      <c r="S1546" s="3">
        <v>0</v>
      </c>
      <c r="T1546" s="4">
        <v>46966.338192121199</v>
      </c>
    </row>
    <row r="1547" spans="1:20" x14ac:dyDescent="0.2">
      <c r="A1547" s="3">
        <v>1545</v>
      </c>
      <c r="B1547" s="5">
        <v>44281</v>
      </c>
      <c r="C1547" s="3">
        <v>45596.714315143501</v>
      </c>
      <c r="D1547" s="4">
        <v>41527.344414194697</v>
      </c>
      <c r="E1547" s="4">
        <v>52574.189142021802</v>
      </c>
      <c r="F1547" s="3">
        <v>45596.714315143501</v>
      </c>
      <c r="G1547" s="3">
        <v>45596.714315143501</v>
      </c>
      <c r="H1547" s="3">
        <v>1427.6894519288801</v>
      </c>
      <c r="I1547" s="3">
        <v>1427.6894519288801</v>
      </c>
      <c r="J1547" s="3">
        <v>1427.6894519288801</v>
      </c>
      <c r="K1547" s="3">
        <v>-9.4212408816149402</v>
      </c>
      <c r="L1547" s="3">
        <v>-9.4212408816149402</v>
      </c>
      <c r="M1547" s="3">
        <v>-9.4212408816149402</v>
      </c>
      <c r="N1547" s="3">
        <v>1437.11069281049</v>
      </c>
      <c r="O1547" s="3">
        <v>1437.11069281049</v>
      </c>
      <c r="P1547" s="3">
        <v>1437.11069281049</v>
      </c>
      <c r="Q1547" s="3">
        <v>0</v>
      </c>
      <c r="R1547" s="3">
        <v>0</v>
      </c>
      <c r="S1547" s="3">
        <v>0</v>
      </c>
      <c r="T1547" s="4">
        <v>47024.403767072399</v>
      </c>
    </row>
    <row r="1548" spans="1:20" x14ac:dyDescent="0.2">
      <c r="A1548" s="3">
        <v>1546</v>
      </c>
      <c r="B1548" s="5">
        <v>44282</v>
      </c>
      <c r="C1548" s="3">
        <v>45604.318645053798</v>
      </c>
      <c r="D1548" s="4">
        <v>41358.519041273197</v>
      </c>
      <c r="E1548" s="4">
        <v>52379.099368935902</v>
      </c>
      <c r="F1548" s="3">
        <v>45604.318645053798</v>
      </c>
      <c r="G1548" s="3">
        <v>45604.318645053798</v>
      </c>
      <c r="H1548" s="3">
        <v>1463.6599987746199</v>
      </c>
      <c r="I1548" s="3">
        <v>1463.6599987746199</v>
      </c>
      <c r="J1548" s="3">
        <v>1463.6599987746199</v>
      </c>
      <c r="K1548" s="3">
        <v>14.0073168117415</v>
      </c>
      <c r="L1548" s="3">
        <v>14.0073168117415</v>
      </c>
      <c r="M1548" s="3">
        <v>14.0073168117415</v>
      </c>
      <c r="N1548" s="3">
        <v>1449.65268196288</v>
      </c>
      <c r="O1548" s="3">
        <v>1449.65268196288</v>
      </c>
      <c r="P1548" s="3">
        <v>1449.65268196288</v>
      </c>
      <c r="Q1548" s="3">
        <v>0</v>
      </c>
      <c r="R1548" s="3">
        <v>0</v>
      </c>
      <c r="S1548" s="3">
        <v>0</v>
      </c>
      <c r="T1548" s="4">
        <v>47067.978643828399</v>
      </c>
    </row>
    <row r="1549" spans="1:20" x14ac:dyDescent="0.2">
      <c r="A1549" s="3">
        <v>1547</v>
      </c>
      <c r="B1549" s="5">
        <v>44283</v>
      </c>
      <c r="C1549" s="3">
        <v>45611.922974964102</v>
      </c>
      <c r="D1549" s="4">
        <v>41421.544748860098</v>
      </c>
      <c r="E1549" s="4">
        <v>53183.360214767199</v>
      </c>
      <c r="F1549" s="3">
        <v>45611.922974964102</v>
      </c>
      <c r="G1549" s="3">
        <v>45611.922974964102</v>
      </c>
      <c r="H1549" s="3">
        <v>1445.98631827391</v>
      </c>
      <c r="I1549" s="3">
        <v>1445.98631827391</v>
      </c>
      <c r="J1549" s="3">
        <v>1445.98631827391</v>
      </c>
      <c r="K1549" s="3">
        <v>-10.658086249607299</v>
      </c>
      <c r="L1549" s="3">
        <v>-10.658086249607299</v>
      </c>
      <c r="M1549" s="3">
        <v>-10.658086249607299</v>
      </c>
      <c r="N1549" s="3">
        <v>1456.64440452351</v>
      </c>
      <c r="O1549" s="3">
        <v>1456.64440452351</v>
      </c>
      <c r="P1549" s="3">
        <v>1456.64440452351</v>
      </c>
      <c r="Q1549" s="3">
        <v>0</v>
      </c>
      <c r="R1549" s="3">
        <v>0</v>
      </c>
      <c r="S1549" s="3">
        <v>0</v>
      </c>
      <c r="T1549" s="4">
        <v>47057.909293238001</v>
      </c>
    </row>
    <row r="1550" spans="1:20" x14ac:dyDescent="0.2">
      <c r="A1550" s="3">
        <v>1548</v>
      </c>
      <c r="B1550" s="5">
        <v>44284</v>
      </c>
      <c r="C1550" s="3">
        <v>45619.527304874398</v>
      </c>
      <c r="D1550" s="4">
        <v>41718.1372008791</v>
      </c>
      <c r="E1550" s="4">
        <v>52278.030752365303</v>
      </c>
      <c r="F1550" s="3">
        <v>45619.527304874398</v>
      </c>
      <c r="G1550" s="3">
        <v>45619.527304874398</v>
      </c>
      <c r="H1550" s="3">
        <v>1476.80114406598</v>
      </c>
      <c r="I1550" s="3">
        <v>1476.80114406598</v>
      </c>
      <c r="J1550" s="3">
        <v>1476.80114406598</v>
      </c>
      <c r="K1550" s="3">
        <v>18.467935572691601</v>
      </c>
      <c r="L1550" s="3">
        <v>18.467935572691601</v>
      </c>
      <c r="M1550" s="3">
        <v>18.467935572691601</v>
      </c>
      <c r="N1550" s="3">
        <v>1458.3332084932899</v>
      </c>
      <c r="O1550" s="3">
        <v>1458.3332084932899</v>
      </c>
      <c r="P1550" s="3">
        <v>1458.3332084932899</v>
      </c>
      <c r="Q1550" s="3">
        <v>0</v>
      </c>
      <c r="R1550" s="3">
        <v>0</v>
      </c>
      <c r="S1550" s="3">
        <v>0</v>
      </c>
      <c r="T1550" s="4">
        <v>47096.328448940403</v>
      </c>
    </row>
    <row r="1551" spans="1:20" x14ac:dyDescent="0.2">
      <c r="A1551" s="3">
        <v>1549</v>
      </c>
      <c r="B1551" s="5">
        <v>44285</v>
      </c>
      <c r="C1551" s="3">
        <v>45627.131634784702</v>
      </c>
      <c r="D1551" s="4">
        <v>41541.335888344598</v>
      </c>
      <c r="E1551" s="4">
        <v>52565.322841166497</v>
      </c>
      <c r="F1551" s="3">
        <v>45627.131634784702</v>
      </c>
      <c r="G1551" s="3">
        <v>45627.131634784702</v>
      </c>
      <c r="H1551" s="3">
        <v>1457.1613278646</v>
      </c>
      <c r="I1551" s="3">
        <v>1457.1613278646</v>
      </c>
      <c r="J1551" s="3">
        <v>1457.1613278646</v>
      </c>
      <c r="K1551" s="3">
        <v>2.0541486793011998</v>
      </c>
      <c r="L1551" s="3">
        <v>2.0541486793011998</v>
      </c>
      <c r="M1551" s="3">
        <v>2.0541486793011998</v>
      </c>
      <c r="N1551" s="3">
        <v>1455.1071791853001</v>
      </c>
      <c r="O1551" s="3">
        <v>1455.1071791853001</v>
      </c>
      <c r="P1551" s="3">
        <v>1455.1071791853001</v>
      </c>
      <c r="Q1551" s="3">
        <v>0</v>
      </c>
      <c r="R1551" s="3">
        <v>0</v>
      </c>
      <c r="S1551" s="3">
        <v>0</v>
      </c>
      <c r="T1551" s="4">
        <v>47084.292962649299</v>
      </c>
    </row>
    <row r="1552" spans="1:20" x14ac:dyDescent="0.2">
      <c r="A1552" s="3">
        <v>1550</v>
      </c>
      <c r="B1552" s="5">
        <v>44286</v>
      </c>
      <c r="C1552" s="3">
        <v>45634.735964694999</v>
      </c>
      <c r="D1552" s="4">
        <v>41745.820286517097</v>
      </c>
      <c r="E1552" s="4">
        <v>53008.560839745798</v>
      </c>
      <c r="F1552" s="3">
        <v>45634.735964694999</v>
      </c>
      <c r="G1552" s="3">
        <v>45634.735964694999</v>
      </c>
      <c r="H1552" s="3">
        <v>1474.72468192474</v>
      </c>
      <c r="I1552" s="3">
        <v>1474.72468192474</v>
      </c>
      <c r="J1552" s="3">
        <v>1474.72468192474</v>
      </c>
      <c r="K1552" s="3">
        <v>27.238612978907501</v>
      </c>
      <c r="L1552" s="3">
        <v>27.238612978907501</v>
      </c>
      <c r="M1552" s="3">
        <v>27.238612978907501</v>
      </c>
      <c r="N1552" s="3">
        <v>1447.4860689458301</v>
      </c>
      <c r="O1552" s="3">
        <v>1447.4860689458301</v>
      </c>
      <c r="P1552" s="3">
        <v>1447.4860689458301</v>
      </c>
      <c r="Q1552" s="3">
        <v>0</v>
      </c>
      <c r="R1552" s="3">
        <v>0</v>
      </c>
      <c r="S1552" s="3">
        <v>0</v>
      </c>
      <c r="T1552" s="4">
        <v>47109.4606466197</v>
      </c>
    </row>
    <row r="1553" spans="1:20" x14ac:dyDescent="0.2">
      <c r="A1553" s="3">
        <v>1551</v>
      </c>
      <c r="B1553" s="5">
        <v>44287</v>
      </c>
      <c r="C1553" s="3">
        <v>45642.340294605201</v>
      </c>
      <c r="D1553" s="4">
        <v>41292.941258332299</v>
      </c>
      <c r="E1553" s="4">
        <v>52372.901053370799</v>
      </c>
      <c r="F1553" s="3">
        <v>45642.340294605201</v>
      </c>
      <c r="G1553" s="3">
        <v>45642.340294605201</v>
      </c>
      <c r="H1553" s="3">
        <v>1394.4197782758299</v>
      </c>
      <c r="I1553" s="3">
        <v>1394.4197782758299</v>
      </c>
      <c r="J1553" s="3">
        <v>1394.4197782758299</v>
      </c>
      <c r="K1553" s="3">
        <v>-41.688686911389098</v>
      </c>
      <c r="L1553" s="3">
        <v>-41.688686911389098</v>
      </c>
      <c r="M1553" s="3">
        <v>-41.688686911389098</v>
      </c>
      <c r="N1553" s="3">
        <v>1436.10846518722</v>
      </c>
      <c r="O1553" s="3">
        <v>1436.10846518722</v>
      </c>
      <c r="P1553" s="3">
        <v>1436.10846518722</v>
      </c>
      <c r="Q1553" s="3">
        <v>0</v>
      </c>
      <c r="R1553" s="3">
        <v>0</v>
      </c>
      <c r="S1553" s="3">
        <v>0</v>
      </c>
      <c r="T1553" s="4">
        <v>47036.760072881101</v>
      </c>
    </row>
    <row r="1554" spans="1:20" x14ac:dyDescent="0.2">
      <c r="A1554" s="3">
        <v>1552</v>
      </c>
      <c r="B1554" s="5">
        <v>44288</v>
      </c>
      <c r="C1554" s="3">
        <v>45649.944624515498</v>
      </c>
      <c r="D1554" s="4">
        <v>41654.636880170401</v>
      </c>
      <c r="E1554" s="4">
        <v>52762.177469971597</v>
      </c>
      <c r="F1554" s="3">
        <v>45649.944624515498</v>
      </c>
      <c r="G1554" s="3">
        <v>45649.944624515498</v>
      </c>
      <c r="H1554" s="3">
        <v>1412.2942914425701</v>
      </c>
      <c r="I1554" s="3">
        <v>1412.2942914425701</v>
      </c>
      <c r="J1554" s="3">
        <v>1412.2942914425701</v>
      </c>
      <c r="K1554" s="3">
        <v>-9.4212408817581608</v>
      </c>
      <c r="L1554" s="3">
        <v>-9.4212408817581608</v>
      </c>
      <c r="M1554" s="3">
        <v>-9.4212408817581608</v>
      </c>
      <c r="N1554" s="3">
        <v>1421.7155323243301</v>
      </c>
      <c r="O1554" s="3">
        <v>1421.7155323243301</v>
      </c>
      <c r="P1554" s="3">
        <v>1421.7155323243301</v>
      </c>
      <c r="Q1554" s="3">
        <v>0</v>
      </c>
      <c r="R1554" s="3">
        <v>0</v>
      </c>
      <c r="S1554" s="3">
        <v>0</v>
      </c>
      <c r="T1554" s="4">
        <v>47062.2389159581</v>
      </c>
    </row>
    <row r="1555" spans="1:20" x14ac:dyDescent="0.2">
      <c r="A1555" s="3">
        <v>1553</v>
      </c>
      <c r="B1555" s="5">
        <v>44289</v>
      </c>
      <c r="C1555" s="3">
        <v>45657.548954425802</v>
      </c>
      <c r="D1555" s="4">
        <v>41093.748599282699</v>
      </c>
      <c r="E1555" s="4">
        <v>52574.637720463797</v>
      </c>
      <c r="F1555" s="3">
        <v>45657.548954425802</v>
      </c>
      <c r="G1555" s="3">
        <v>45657.548954425802</v>
      </c>
      <c r="H1555" s="3">
        <v>1419.1390650871299</v>
      </c>
      <c r="I1555" s="3">
        <v>1419.1390650871299</v>
      </c>
      <c r="J1555" s="3">
        <v>1419.1390650871299</v>
      </c>
      <c r="K1555" s="3">
        <v>14.0073168117815</v>
      </c>
      <c r="L1555" s="3">
        <v>14.0073168117815</v>
      </c>
      <c r="M1555" s="3">
        <v>14.0073168117815</v>
      </c>
      <c r="N1555" s="3">
        <v>1405.13174827534</v>
      </c>
      <c r="O1555" s="3">
        <v>1405.13174827534</v>
      </c>
      <c r="P1555" s="3">
        <v>1405.13174827534</v>
      </c>
      <c r="Q1555" s="3">
        <v>0</v>
      </c>
      <c r="R1555" s="3">
        <v>0</v>
      </c>
      <c r="S1555" s="3">
        <v>0</v>
      </c>
      <c r="T1555" s="4">
        <v>47076.688019513</v>
      </c>
    </row>
    <row r="1556" spans="1:20" x14ac:dyDescent="0.2">
      <c r="A1556" s="3">
        <v>1554</v>
      </c>
      <c r="B1556" s="5">
        <v>44290</v>
      </c>
      <c r="C1556" s="3">
        <v>45665.153284336098</v>
      </c>
      <c r="D1556" s="4">
        <v>41549.212097367403</v>
      </c>
      <c r="E1556" s="4">
        <v>52769.363756975101</v>
      </c>
      <c r="F1556" s="3">
        <v>45665.153284336098</v>
      </c>
      <c r="G1556" s="3">
        <v>45665.153284336098</v>
      </c>
      <c r="H1556" s="3">
        <v>1376.5850437506699</v>
      </c>
      <c r="I1556" s="3">
        <v>1376.5850437506699</v>
      </c>
      <c r="J1556" s="3">
        <v>1376.5850437506699</v>
      </c>
      <c r="K1556" s="3">
        <v>-10.6580862496479</v>
      </c>
      <c r="L1556" s="3">
        <v>-10.6580862496479</v>
      </c>
      <c r="M1556" s="3">
        <v>-10.6580862496479</v>
      </c>
      <c r="N1556" s="3">
        <v>1387.24313000032</v>
      </c>
      <c r="O1556" s="3">
        <v>1387.24313000032</v>
      </c>
      <c r="P1556" s="3">
        <v>1387.24313000032</v>
      </c>
      <c r="Q1556" s="3">
        <v>0</v>
      </c>
      <c r="R1556" s="3">
        <v>0</v>
      </c>
      <c r="S1556" s="3">
        <v>0</v>
      </c>
      <c r="T1556" s="4">
        <v>47041.738328086802</v>
      </c>
    </row>
    <row r="1557" spans="1:20" x14ac:dyDescent="0.2">
      <c r="A1557" s="3">
        <v>1555</v>
      </c>
      <c r="B1557" s="5">
        <v>44291</v>
      </c>
      <c r="C1557" s="3">
        <v>45672.757614246402</v>
      </c>
      <c r="D1557" s="4">
        <v>41569.779583012903</v>
      </c>
      <c r="E1557" s="4">
        <v>52848.0164095785</v>
      </c>
      <c r="F1557" s="3">
        <v>45672.757614246402</v>
      </c>
      <c r="G1557" s="3">
        <v>45672.757614246402</v>
      </c>
      <c r="H1557" s="3">
        <v>1387.44143899966</v>
      </c>
      <c r="I1557" s="3">
        <v>1387.44143899966</v>
      </c>
      <c r="J1557" s="3">
        <v>1387.44143899966</v>
      </c>
      <c r="K1557" s="3">
        <v>18.467935572797899</v>
      </c>
      <c r="L1557" s="3">
        <v>18.467935572797899</v>
      </c>
      <c r="M1557" s="3">
        <v>18.467935572797899</v>
      </c>
      <c r="N1557" s="3">
        <v>1368.9735034268599</v>
      </c>
      <c r="O1557" s="3">
        <v>1368.9735034268599</v>
      </c>
      <c r="P1557" s="3">
        <v>1368.9735034268599</v>
      </c>
      <c r="Q1557" s="3">
        <v>0</v>
      </c>
      <c r="R1557" s="3">
        <v>0</v>
      </c>
      <c r="S1557" s="3">
        <v>0</v>
      </c>
      <c r="T1557" s="4">
        <v>47060.199053246099</v>
      </c>
    </row>
    <row r="1558" spans="1:20" x14ac:dyDescent="0.2">
      <c r="A1558" s="3">
        <v>1556</v>
      </c>
      <c r="B1558" s="5">
        <v>44292</v>
      </c>
      <c r="C1558" s="3">
        <v>45680.361944156699</v>
      </c>
      <c r="D1558" s="4">
        <v>41194.074750391199</v>
      </c>
      <c r="E1558" s="4">
        <v>52667.043146460303</v>
      </c>
      <c r="F1558" s="3">
        <v>45680.361944156699</v>
      </c>
      <c r="G1558" s="3">
        <v>45680.361944156699</v>
      </c>
      <c r="H1558" s="3">
        <v>1353.3135684711001</v>
      </c>
      <c r="I1558" s="3">
        <v>1353.3135684711001</v>
      </c>
      <c r="J1558" s="3">
        <v>1353.3135684711001</v>
      </c>
      <c r="K1558" s="3">
        <v>2.05414867931847</v>
      </c>
      <c r="L1558" s="3">
        <v>2.05414867931847</v>
      </c>
      <c r="M1558" s="3">
        <v>2.05414867931847</v>
      </c>
      <c r="N1558" s="3">
        <v>1351.2594197917799</v>
      </c>
      <c r="O1558" s="3">
        <v>1351.2594197917799</v>
      </c>
      <c r="P1558" s="3">
        <v>1351.2594197917799</v>
      </c>
      <c r="Q1558" s="3">
        <v>0</v>
      </c>
      <c r="R1558" s="3">
        <v>0</v>
      </c>
      <c r="S1558" s="3">
        <v>0</v>
      </c>
      <c r="T1558" s="4">
        <v>47033.6755126278</v>
      </c>
    </row>
    <row r="1559" spans="1:20" x14ac:dyDescent="0.2">
      <c r="A1559" s="3">
        <v>1557</v>
      </c>
      <c r="B1559" s="5">
        <v>44293</v>
      </c>
      <c r="C1559" s="3">
        <v>45687.966274067003</v>
      </c>
      <c r="D1559" s="4">
        <v>41244.988623000201</v>
      </c>
      <c r="E1559" s="4">
        <v>52447.566982124801</v>
      </c>
      <c r="F1559" s="3">
        <v>45687.966274067003</v>
      </c>
      <c r="G1559" s="3">
        <v>45687.966274067003</v>
      </c>
      <c r="H1559" s="3">
        <v>1362.2629649330599</v>
      </c>
      <c r="I1559" s="3">
        <v>1362.2629649330599</v>
      </c>
      <c r="J1559" s="3">
        <v>1362.2629649330599</v>
      </c>
      <c r="K1559" s="3">
        <v>27.238612978866399</v>
      </c>
      <c r="L1559" s="3">
        <v>27.238612978866399</v>
      </c>
      <c r="M1559" s="3">
        <v>27.238612978866399</v>
      </c>
      <c r="N1559" s="3">
        <v>1335.02435195419</v>
      </c>
      <c r="O1559" s="3">
        <v>1335.02435195419</v>
      </c>
      <c r="P1559" s="3">
        <v>1335.02435195419</v>
      </c>
      <c r="Q1559" s="3">
        <v>0</v>
      </c>
      <c r="R1559" s="3">
        <v>0</v>
      </c>
      <c r="S1559" s="3">
        <v>0</v>
      </c>
      <c r="T1559" s="4">
        <v>47050.229239</v>
      </c>
    </row>
    <row r="1560" spans="1:20" x14ac:dyDescent="0.2">
      <c r="A1560" s="3">
        <v>1558</v>
      </c>
      <c r="B1560" s="5">
        <v>44294</v>
      </c>
      <c r="C1560" s="3">
        <v>45695.570603977299</v>
      </c>
      <c r="D1560" s="4">
        <v>41484.265012853299</v>
      </c>
      <c r="E1560" s="4">
        <v>52477.382838740799</v>
      </c>
      <c r="F1560" s="3">
        <v>45695.570603977299</v>
      </c>
      <c r="G1560" s="3">
        <v>45695.570603977299</v>
      </c>
      <c r="H1560" s="3">
        <v>1279.4641331676301</v>
      </c>
      <c r="I1560" s="3">
        <v>1279.4641331676301</v>
      </c>
      <c r="J1560" s="3">
        <v>1279.4641331676301</v>
      </c>
      <c r="K1560" s="3">
        <v>-41.688686911419097</v>
      </c>
      <c r="L1560" s="3">
        <v>-41.688686911419097</v>
      </c>
      <c r="M1560" s="3">
        <v>-41.688686911419097</v>
      </c>
      <c r="N1560" s="3">
        <v>1321.1528200790499</v>
      </c>
      <c r="O1560" s="3">
        <v>1321.1528200790499</v>
      </c>
      <c r="P1560" s="3">
        <v>1321.1528200790499</v>
      </c>
      <c r="Q1560" s="3">
        <v>0</v>
      </c>
      <c r="R1560" s="3">
        <v>0</v>
      </c>
      <c r="S1560" s="3">
        <v>0</v>
      </c>
      <c r="T1560" s="4">
        <v>46975.034737144902</v>
      </c>
    </row>
    <row r="1561" spans="1:20" x14ac:dyDescent="0.2">
      <c r="A1561" s="3">
        <v>1559</v>
      </c>
      <c r="B1561" s="5">
        <v>44295</v>
      </c>
      <c r="C1561" s="3">
        <v>45703.174933887502</v>
      </c>
      <c r="D1561" s="4">
        <v>41659.773450245797</v>
      </c>
      <c r="E1561" s="4">
        <v>52924.823121364301</v>
      </c>
      <c r="F1561" s="3">
        <v>45703.174933887502</v>
      </c>
      <c r="G1561" s="3">
        <v>45703.174933887502</v>
      </c>
      <c r="H1561" s="3">
        <v>1301.0438551944201</v>
      </c>
      <c r="I1561" s="3">
        <v>1301.0438551944201</v>
      </c>
      <c r="J1561" s="3">
        <v>1301.0438551944201</v>
      </c>
      <c r="K1561" s="3">
        <v>-9.4212408816216495</v>
      </c>
      <c r="L1561" s="3">
        <v>-9.4212408816216495</v>
      </c>
      <c r="M1561" s="3">
        <v>-9.4212408816216495</v>
      </c>
      <c r="N1561" s="3">
        <v>1310.46509607604</v>
      </c>
      <c r="O1561" s="3">
        <v>1310.46509607604</v>
      </c>
      <c r="P1561" s="3">
        <v>1310.46509607604</v>
      </c>
      <c r="Q1561" s="3">
        <v>0</v>
      </c>
      <c r="R1561" s="3">
        <v>0</v>
      </c>
      <c r="S1561" s="3">
        <v>0</v>
      </c>
      <c r="T1561" s="4">
        <v>47004.218789081999</v>
      </c>
    </row>
    <row r="1562" spans="1:20" x14ac:dyDescent="0.2">
      <c r="A1562" s="3">
        <v>1560</v>
      </c>
      <c r="B1562" s="5">
        <v>44296</v>
      </c>
      <c r="C1562" s="3">
        <v>45710.779263797798</v>
      </c>
      <c r="D1562" s="4">
        <v>41285.6564289124</v>
      </c>
      <c r="E1562" s="4">
        <v>52220.8895063526</v>
      </c>
      <c r="F1562" s="3">
        <v>45710.779263797798</v>
      </c>
      <c r="G1562" s="3">
        <v>45710.779263797798</v>
      </c>
      <c r="H1562" s="3">
        <v>1317.7004373336299</v>
      </c>
      <c r="I1562" s="3">
        <v>1317.7004373336299</v>
      </c>
      <c r="J1562" s="3">
        <v>1317.7004373336299</v>
      </c>
      <c r="K1562" s="3">
        <v>14.0073168118216</v>
      </c>
      <c r="L1562" s="3">
        <v>14.0073168118216</v>
      </c>
      <c r="M1562" s="3">
        <v>14.0073168118216</v>
      </c>
      <c r="N1562" s="3">
        <v>1303.69312052181</v>
      </c>
      <c r="O1562" s="3">
        <v>1303.69312052181</v>
      </c>
      <c r="P1562" s="3">
        <v>1303.69312052181</v>
      </c>
      <c r="Q1562" s="3">
        <v>0</v>
      </c>
      <c r="R1562" s="3">
        <v>0</v>
      </c>
      <c r="S1562" s="3">
        <v>0</v>
      </c>
      <c r="T1562" s="4">
        <v>47028.479701131502</v>
      </c>
    </row>
    <row r="1563" spans="1:20" x14ac:dyDescent="0.2">
      <c r="A1563" s="3">
        <v>1561</v>
      </c>
      <c r="B1563" s="5">
        <v>44297</v>
      </c>
      <c r="C1563" s="3">
        <v>45718.383593708102</v>
      </c>
      <c r="D1563" s="4">
        <v>41475.350933384601</v>
      </c>
      <c r="E1563" s="4">
        <v>52406.1132611789</v>
      </c>
      <c r="F1563" s="3">
        <v>45718.383593708102</v>
      </c>
      <c r="G1563" s="3">
        <v>45718.383593708102</v>
      </c>
      <c r="H1563" s="3">
        <v>1290.8001488503301</v>
      </c>
      <c r="I1563" s="3">
        <v>1290.8001488503301</v>
      </c>
      <c r="J1563" s="3">
        <v>1290.8001488503301</v>
      </c>
      <c r="K1563" s="3">
        <v>-10.6580862495635</v>
      </c>
      <c r="L1563" s="3">
        <v>-10.6580862495635</v>
      </c>
      <c r="M1563" s="3">
        <v>-10.6580862495635</v>
      </c>
      <c r="N1563" s="3">
        <v>1301.4582350999001</v>
      </c>
      <c r="O1563" s="3">
        <v>1301.4582350999001</v>
      </c>
      <c r="P1563" s="3">
        <v>1301.4582350999001</v>
      </c>
      <c r="Q1563" s="3">
        <v>0</v>
      </c>
      <c r="R1563" s="3">
        <v>0</v>
      </c>
      <c r="S1563" s="3">
        <v>0</v>
      </c>
      <c r="T1563" s="4">
        <v>47009.183742558504</v>
      </c>
    </row>
    <row r="1564" spans="1:20" x14ac:dyDescent="0.2">
      <c r="A1564" s="3">
        <v>1562</v>
      </c>
      <c r="B1564" s="5">
        <v>44298</v>
      </c>
      <c r="C1564" s="3">
        <v>45725.987923618399</v>
      </c>
      <c r="D1564" s="4">
        <v>41309.264987054703</v>
      </c>
      <c r="E1564" s="4">
        <v>52716.963424978603</v>
      </c>
      <c r="F1564" s="3">
        <v>45725.987923618399</v>
      </c>
      <c r="G1564" s="3">
        <v>45725.987923618399</v>
      </c>
      <c r="H1564" s="3">
        <v>1322.7192243397999</v>
      </c>
      <c r="I1564" s="3">
        <v>1322.7192243397999</v>
      </c>
      <c r="J1564" s="3">
        <v>1322.7192243397999</v>
      </c>
      <c r="K1564" s="3">
        <v>18.467935572753401</v>
      </c>
      <c r="L1564" s="3">
        <v>18.467935572753401</v>
      </c>
      <c r="M1564" s="3">
        <v>18.467935572753401</v>
      </c>
      <c r="N1564" s="3">
        <v>1304.25128876704</v>
      </c>
      <c r="O1564" s="3">
        <v>1304.25128876704</v>
      </c>
      <c r="P1564" s="3">
        <v>1304.25128876704</v>
      </c>
      <c r="Q1564" s="3">
        <v>0</v>
      </c>
      <c r="R1564" s="3">
        <v>0</v>
      </c>
      <c r="S1564" s="3">
        <v>0</v>
      </c>
      <c r="T1564" s="4">
        <v>47048.707147958201</v>
      </c>
    </row>
    <row r="1565" spans="1:20" x14ac:dyDescent="0.2">
      <c r="A1565" s="3">
        <v>1563</v>
      </c>
      <c r="B1565" s="5">
        <v>44299</v>
      </c>
      <c r="C1565" s="3">
        <v>45733.592253528703</v>
      </c>
      <c r="D1565" s="4">
        <v>41634.688071194701</v>
      </c>
      <c r="E1565" s="4">
        <v>52276.284413034999</v>
      </c>
      <c r="F1565" s="3">
        <v>45733.592253528703</v>
      </c>
      <c r="G1565" s="3">
        <v>45733.592253528703</v>
      </c>
      <c r="H1565" s="3">
        <v>1314.4697668481699</v>
      </c>
      <c r="I1565" s="3">
        <v>1314.4697668481699</v>
      </c>
      <c r="J1565" s="3">
        <v>1314.4697668481699</v>
      </c>
      <c r="K1565" s="3">
        <v>2.0541486792759298</v>
      </c>
      <c r="L1565" s="3">
        <v>2.0541486792759298</v>
      </c>
      <c r="M1565" s="3">
        <v>2.0541486792759298</v>
      </c>
      <c r="N1565" s="3">
        <v>1312.41561816889</v>
      </c>
      <c r="O1565" s="3">
        <v>1312.41561816889</v>
      </c>
      <c r="P1565" s="3">
        <v>1312.41561816889</v>
      </c>
      <c r="Q1565" s="3">
        <v>0</v>
      </c>
      <c r="R1565" s="3">
        <v>0</v>
      </c>
      <c r="S1565" s="3">
        <v>0</v>
      </c>
      <c r="T1565" s="4">
        <v>47048.062020376899</v>
      </c>
    </row>
    <row r="1566" spans="1:20" x14ac:dyDescent="0.2">
      <c r="A1566" s="3">
        <v>1564</v>
      </c>
      <c r="B1566" s="5">
        <v>44300</v>
      </c>
      <c r="C1566" s="3">
        <v>45741.196583438999</v>
      </c>
      <c r="D1566" s="4">
        <v>41340.696739525403</v>
      </c>
      <c r="E1566" s="4">
        <v>53076.057921721098</v>
      </c>
      <c r="F1566" s="3">
        <v>45741.196583438999</v>
      </c>
      <c r="G1566" s="3">
        <v>45741.196583438999</v>
      </c>
      <c r="H1566" s="3">
        <v>1353.37194676988</v>
      </c>
      <c r="I1566" s="3">
        <v>1353.37194676988</v>
      </c>
      <c r="J1566" s="3">
        <v>1353.37194676988</v>
      </c>
      <c r="K1566" s="3">
        <v>27.238612978825302</v>
      </c>
      <c r="L1566" s="3">
        <v>27.238612978825302</v>
      </c>
      <c r="M1566" s="3">
        <v>27.238612978825302</v>
      </c>
      <c r="N1566" s="3">
        <v>1326.1333337910601</v>
      </c>
      <c r="O1566" s="3">
        <v>1326.1333337910601</v>
      </c>
      <c r="P1566" s="3">
        <v>1326.1333337910601</v>
      </c>
      <c r="Q1566" s="3">
        <v>0</v>
      </c>
      <c r="R1566" s="3">
        <v>0</v>
      </c>
      <c r="S1566" s="3">
        <v>0</v>
      </c>
      <c r="T1566" s="4">
        <v>47094.568530208897</v>
      </c>
    </row>
    <row r="1567" spans="1:20" x14ac:dyDescent="0.2">
      <c r="A1567" s="3">
        <v>1565</v>
      </c>
      <c r="B1567" s="5">
        <v>44301</v>
      </c>
      <c r="C1567" s="3">
        <v>45748.800913349303</v>
      </c>
      <c r="D1567" s="4">
        <v>41185.258560334798</v>
      </c>
      <c r="E1567" s="4">
        <v>52261.098869063499</v>
      </c>
      <c r="F1567" s="3">
        <v>45748.800913349303</v>
      </c>
      <c r="G1567" s="3">
        <v>45748.800913349303</v>
      </c>
      <c r="H1567" s="3">
        <v>1303.72657782548</v>
      </c>
      <c r="I1567" s="3">
        <v>1303.72657782548</v>
      </c>
      <c r="J1567" s="3">
        <v>1303.72657782548</v>
      </c>
      <c r="K1567" s="3">
        <v>-41.688686911406101</v>
      </c>
      <c r="L1567" s="3">
        <v>-41.688686911406101</v>
      </c>
      <c r="M1567" s="3">
        <v>-41.688686911406101</v>
      </c>
      <c r="N1567" s="3">
        <v>1345.4152647368801</v>
      </c>
      <c r="O1567" s="3">
        <v>1345.4152647368801</v>
      </c>
      <c r="P1567" s="3">
        <v>1345.4152647368801</v>
      </c>
      <c r="Q1567" s="3">
        <v>0</v>
      </c>
      <c r="R1567" s="3">
        <v>0</v>
      </c>
      <c r="S1567" s="3">
        <v>0</v>
      </c>
      <c r="T1567" s="4">
        <v>47052.527491174798</v>
      </c>
    </row>
    <row r="1568" spans="1:20" x14ac:dyDescent="0.2">
      <c r="A1568" s="3">
        <v>1566</v>
      </c>
      <c r="B1568" s="5">
        <v>44302</v>
      </c>
      <c r="C1568" s="3">
        <v>45756.4052432596</v>
      </c>
      <c r="D1568" s="4">
        <v>41634.6125489841</v>
      </c>
      <c r="E1568" s="4">
        <v>53002.7176534139</v>
      </c>
      <c r="F1568" s="3">
        <v>45756.4052432596</v>
      </c>
      <c r="G1568" s="3">
        <v>45756.4052432596</v>
      </c>
      <c r="H1568" s="3">
        <v>1360.6735879027899</v>
      </c>
      <c r="I1568" s="3">
        <v>1360.6735879027899</v>
      </c>
      <c r="J1568" s="3">
        <v>1360.6735879027899</v>
      </c>
      <c r="K1568" s="3">
        <v>-9.4212408817753293</v>
      </c>
      <c r="L1568" s="3">
        <v>-9.4212408817753293</v>
      </c>
      <c r="M1568" s="3">
        <v>-9.4212408817753293</v>
      </c>
      <c r="N1568" s="3">
        <v>1370.0948287845599</v>
      </c>
      <c r="O1568" s="3">
        <v>1370.0948287845599</v>
      </c>
      <c r="P1568" s="3">
        <v>1370.0948287845599</v>
      </c>
      <c r="Q1568" s="3">
        <v>0</v>
      </c>
      <c r="R1568" s="3">
        <v>0</v>
      </c>
      <c r="S1568" s="3">
        <v>0</v>
      </c>
      <c r="T1568" s="4">
        <v>47117.078831162398</v>
      </c>
    </row>
    <row r="1569" spans="1:20" x14ac:dyDescent="0.2">
      <c r="A1569" s="3">
        <v>1567</v>
      </c>
      <c r="B1569" s="5">
        <v>44303</v>
      </c>
      <c r="C1569" s="3">
        <v>45764.009573169802</v>
      </c>
      <c r="D1569" s="4">
        <v>41927.520138292399</v>
      </c>
      <c r="E1569" s="4">
        <v>52682.872261546298</v>
      </c>
      <c r="F1569" s="3">
        <v>45764.009573169802</v>
      </c>
      <c r="G1569" s="3">
        <v>45764.009573169802</v>
      </c>
      <c r="H1569" s="3">
        <v>1413.8333194658201</v>
      </c>
      <c r="I1569" s="3">
        <v>1413.8333194658201</v>
      </c>
      <c r="J1569" s="3">
        <v>1413.8333194658201</v>
      </c>
      <c r="K1569" s="3">
        <v>14.007316811711799</v>
      </c>
      <c r="L1569" s="3">
        <v>14.007316811711799</v>
      </c>
      <c r="M1569" s="3">
        <v>14.007316811711799</v>
      </c>
      <c r="N1569" s="3">
        <v>1399.82600265411</v>
      </c>
      <c r="O1569" s="3">
        <v>1399.82600265411</v>
      </c>
      <c r="P1569" s="3">
        <v>1399.82600265411</v>
      </c>
      <c r="Q1569" s="3">
        <v>0</v>
      </c>
      <c r="R1569" s="3">
        <v>0</v>
      </c>
      <c r="S1569" s="3">
        <v>0</v>
      </c>
      <c r="T1569" s="4">
        <v>47177.842892635701</v>
      </c>
    </row>
    <row r="1570" spans="1:20" x14ac:dyDescent="0.2">
      <c r="A1570" s="3">
        <v>1568</v>
      </c>
      <c r="B1570" s="5">
        <v>44304</v>
      </c>
      <c r="C1570" s="3">
        <v>45771.613903080099</v>
      </c>
      <c r="D1570" s="4">
        <v>41313.8526366562</v>
      </c>
      <c r="E1570" s="4">
        <v>52888.640623048399</v>
      </c>
      <c r="F1570" s="3">
        <v>45771.613903080099</v>
      </c>
      <c r="G1570" s="3">
        <v>45771.613903080099</v>
      </c>
      <c r="H1570" s="3">
        <v>1423.4273860721</v>
      </c>
      <c r="I1570" s="3">
        <v>1423.4273860721</v>
      </c>
      <c r="J1570" s="3">
        <v>1423.4273860721</v>
      </c>
      <c r="K1570" s="3">
        <v>-10.658086249662199</v>
      </c>
      <c r="L1570" s="3">
        <v>-10.658086249662199</v>
      </c>
      <c r="M1570" s="3">
        <v>-10.658086249662199</v>
      </c>
      <c r="N1570" s="3">
        <v>1434.0854723217601</v>
      </c>
      <c r="O1570" s="3">
        <v>1434.0854723217601</v>
      </c>
      <c r="P1570" s="3">
        <v>1434.0854723217601</v>
      </c>
      <c r="Q1570" s="3">
        <v>0</v>
      </c>
      <c r="R1570" s="3">
        <v>0</v>
      </c>
      <c r="S1570" s="3">
        <v>0</v>
      </c>
      <c r="T1570" s="4">
        <v>47195.041289152199</v>
      </c>
    </row>
    <row r="1571" spans="1:20" x14ac:dyDescent="0.2">
      <c r="A1571" s="3">
        <v>1569</v>
      </c>
      <c r="B1571" s="5">
        <v>44305</v>
      </c>
      <c r="C1571" s="3">
        <v>45779.218232990403</v>
      </c>
      <c r="D1571" s="4">
        <v>41693.920071199398</v>
      </c>
      <c r="E1571" s="4">
        <v>52891.339975857998</v>
      </c>
      <c r="F1571" s="3">
        <v>45779.218232990403</v>
      </c>
      <c r="G1571" s="3">
        <v>45779.218232990403</v>
      </c>
      <c r="H1571" s="3">
        <v>1490.64688261842</v>
      </c>
      <c r="I1571" s="3">
        <v>1490.64688261842</v>
      </c>
      <c r="J1571" s="3">
        <v>1490.64688261842</v>
      </c>
      <c r="K1571" s="3">
        <v>18.4679355727088</v>
      </c>
      <c r="L1571" s="3">
        <v>18.4679355727088</v>
      </c>
      <c r="M1571" s="3">
        <v>18.4679355727088</v>
      </c>
      <c r="N1571" s="3">
        <v>1472.17894704572</v>
      </c>
      <c r="O1571" s="3">
        <v>1472.17894704572</v>
      </c>
      <c r="P1571" s="3">
        <v>1472.17894704572</v>
      </c>
      <c r="Q1571" s="3">
        <v>0</v>
      </c>
      <c r="R1571" s="3">
        <v>0</v>
      </c>
      <c r="S1571" s="3">
        <v>0</v>
      </c>
      <c r="T1571" s="4">
        <v>47269.865115608802</v>
      </c>
    </row>
    <row r="1572" spans="1:20" x14ac:dyDescent="0.2">
      <c r="A1572" s="3">
        <v>1570</v>
      </c>
      <c r="B1572" s="5">
        <v>44306</v>
      </c>
      <c r="C1572" s="3">
        <v>45786.822562900699</v>
      </c>
      <c r="D1572" s="4">
        <v>40811.921217700998</v>
      </c>
      <c r="E1572" s="4">
        <v>52900.7893023043</v>
      </c>
      <c r="F1572" s="3">
        <v>45786.822562900699</v>
      </c>
      <c r="G1572" s="3">
        <v>45786.822562900699</v>
      </c>
      <c r="H1572" s="3">
        <v>1515.3056743567299</v>
      </c>
      <c r="I1572" s="3">
        <v>1515.3056743567299</v>
      </c>
      <c r="J1572" s="3">
        <v>1515.3056743567299</v>
      </c>
      <c r="K1572" s="3">
        <v>2.05414867928235</v>
      </c>
      <c r="L1572" s="3">
        <v>2.05414867928235</v>
      </c>
      <c r="M1572" s="3">
        <v>2.05414867928235</v>
      </c>
      <c r="N1572" s="3">
        <v>1513.25152567745</v>
      </c>
      <c r="O1572" s="3">
        <v>1513.25152567745</v>
      </c>
      <c r="P1572" s="3">
        <v>1513.25152567745</v>
      </c>
      <c r="Q1572" s="3">
        <v>0</v>
      </c>
      <c r="R1572" s="3">
        <v>0</v>
      </c>
      <c r="S1572" s="3">
        <v>0</v>
      </c>
      <c r="T1572" s="4">
        <v>47302.128237257399</v>
      </c>
    </row>
    <row r="1573" spans="1:20" x14ac:dyDescent="0.2">
      <c r="A1573" s="3">
        <v>1571</v>
      </c>
      <c r="B1573" s="5">
        <v>44307</v>
      </c>
      <c r="C1573" s="3">
        <v>45794.426892811003</v>
      </c>
      <c r="D1573" s="4">
        <v>41674.710139372</v>
      </c>
      <c r="E1573" s="4">
        <v>53099.831979107599</v>
      </c>
      <c r="F1573" s="3">
        <v>45794.426892811003</v>
      </c>
      <c r="G1573" s="3">
        <v>45794.426892811003</v>
      </c>
      <c r="H1573" s="3">
        <v>1583.5405249620101</v>
      </c>
      <c r="I1573" s="3">
        <v>1583.5405249620101</v>
      </c>
      <c r="J1573" s="3">
        <v>1583.5405249620101</v>
      </c>
      <c r="K1573" s="3">
        <v>27.2386129787842</v>
      </c>
      <c r="L1573" s="3">
        <v>27.2386129787842</v>
      </c>
      <c r="M1573" s="3">
        <v>27.2386129787842</v>
      </c>
      <c r="N1573" s="3">
        <v>1556.30191198323</v>
      </c>
      <c r="O1573" s="3">
        <v>1556.30191198323</v>
      </c>
      <c r="P1573" s="3">
        <v>1556.30191198323</v>
      </c>
      <c r="Q1573" s="3">
        <v>0</v>
      </c>
      <c r="R1573" s="3">
        <v>0</v>
      </c>
      <c r="S1573" s="3">
        <v>0</v>
      </c>
      <c r="T1573" s="4">
        <v>47377.967417772998</v>
      </c>
    </row>
    <row r="1574" spans="1:20" x14ac:dyDescent="0.2">
      <c r="A1574" s="3">
        <v>1572</v>
      </c>
      <c r="B1574" s="5">
        <v>44308</v>
      </c>
      <c r="C1574" s="3">
        <v>45802.0312227213</v>
      </c>
      <c r="D1574" s="4">
        <v>41674.5591313525</v>
      </c>
      <c r="E1574" s="4">
        <v>52985.869512513302</v>
      </c>
      <c r="F1574" s="3">
        <v>45802.0312227213</v>
      </c>
      <c r="G1574" s="3">
        <v>45802.0312227213</v>
      </c>
      <c r="H1574" s="3">
        <v>1558.5115022063501</v>
      </c>
      <c r="I1574" s="3">
        <v>1558.5115022063501</v>
      </c>
      <c r="J1574" s="3">
        <v>1558.5115022063501</v>
      </c>
      <c r="K1574" s="3">
        <v>-41.688686911393198</v>
      </c>
      <c r="L1574" s="3">
        <v>-41.688686911393198</v>
      </c>
      <c r="M1574" s="3">
        <v>-41.688686911393198</v>
      </c>
      <c r="N1574" s="3">
        <v>1600.2001891177399</v>
      </c>
      <c r="O1574" s="3">
        <v>1600.2001891177399</v>
      </c>
      <c r="P1574" s="3">
        <v>1600.2001891177399</v>
      </c>
      <c r="Q1574" s="3">
        <v>0</v>
      </c>
      <c r="R1574" s="3">
        <v>0</v>
      </c>
      <c r="S1574" s="3">
        <v>0</v>
      </c>
      <c r="T1574" s="4">
        <v>47360.542724927604</v>
      </c>
    </row>
    <row r="1575" spans="1:20" x14ac:dyDescent="0.2">
      <c r="A1575" s="3">
        <v>1573</v>
      </c>
      <c r="B1575" s="5">
        <v>44309</v>
      </c>
      <c r="C1575" s="3">
        <v>45809.635552631597</v>
      </c>
      <c r="D1575" s="4">
        <v>42347.188491623303</v>
      </c>
      <c r="E1575" s="4">
        <v>53036.510415320103</v>
      </c>
      <c r="F1575" s="3">
        <v>45809.635552631597</v>
      </c>
      <c r="G1575" s="3">
        <v>45809.635552631597</v>
      </c>
      <c r="H1575" s="3">
        <v>1634.2875430561201</v>
      </c>
      <c r="I1575" s="3">
        <v>1634.2875430561201</v>
      </c>
      <c r="J1575" s="3">
        <v>1634.2875430561201</v>
      </c>
      <c r="K1575" s="3">
        <v>-9.4212408816388091</v>
      </c>
      <c r="L1575" s="3">
        <v>-9.4212408816388091</v>
      </c>
      <c r="M1575" s="3">
        <v>-9.4212408816388091</v>
      </c>
      <c r="N1575" s="3">
        <v>1643.70878393776</v>
      </c>
      <c r="O1575" s="3">
        <v>1643.70878393776</v>
      </c>
      <c r="P1575" s="3">
        <v>1643.70878393776</v>
      </c>
      <c r="Q1575" s="3">
        <v>0</v>
      </c>
      <c r="R1575" s="3">
        <v>0</v>
      </c>
      <c r="S1575" s="3">
        <v>0</v>
      </c>
      <c r="T1575" s="4">
        <v>47443.9230956877</v>
      </c>
    </row>
    <row r="1576" spans="1:20" x14ac:dyDescent="0.2">
      <c r="A1576" s="3">
        <v>1574</v>
      </c>
      <c r="B1576" s="5">
        <v>44310</v>
      </c>
      <c r="C1576" s="3">
        <v>45817.2398825419</v>
      </c>
      <c r="D1576" s="4">
        <v>41640.428325371497</v>
      </c>
      <c r="E1576" s="4">
        <v>53209.565917719498</v>
      </c>
      <c r="F1576" s="3">
        <v>45817.2398825419</v>
      </c>
      <c r="G1576" s="3">
        <v>45817.2398825419</v>
      </c>
      <c r="H1576" s="3">
        <v>1699.5134980221701</v>
      </c>
      <c r="I1576" s="3">
        <v>1699.5134980221701</v>
      </c>
      <c r="J1576" s="3">
        <v>1699.5134980221701</v>
      </c>
      <c r="K1576" s="3">
        <v>14.0073168117191</v>
      </c>
      <c r="L1576" s="3">
        <v>14.0073168117191</v>
      </c>
      <c r="M1576" s="3">
        <v>14.0073168117191</v>
      </c>
      <c r="N1576" s="3">
        <v>1685.50618121045</v>
      </c>
      <c r="O1576" s="3">
        <v>1685.50618121045</v>
      </c>
      <c r="P1576" s="3">
        <v>1685.50618121045</v>
      </c>
      <c r="Q1576" s="3">
        <v>0</v>
      </c>
      <c r="R1576" s="3">
        <v>0</v>
      </c>
      <c r="S1576" s="3">
        <v>0</v>
      </c>
      <c r="T1576" s="4">
        <v>47516.753380563998</v>
      </c>
    </row>
    <row r="1577" spans="1:20" x14ac:dyDescent="0.2">
      <c r="A1577" s="3">
        <v>1575</v>
      </c>
      <c r="B1577" s="5">
        <v>44311</v>
      </c>
      <c r="C1577" s="3">
        <v>45824.844212452103</v>
      </c>
      <c r="D1577" s="4">
        <v>41686.257470129298</v>
      </c>
      <c r="E1577" s="4">
        <v>52616.866960191197</v>
      </c>
      <c r="F1577" s="3">
        <v>45824.844212452103</v>
      </c>
      <c r="G1577" s="3">
        <v>45824.844212452103</v>
      </c>
      <c r="H1577" s="3">
        <v>1713.5548011248</v>
      </c>
      <c r="I1577" s="3">
        <v>1713.5548011248</v>
      </c>
      <c r="J1577" s="3">
        <v>1713.5548011248</v>
      </c>
      <c r="K1577" s="3">
        <v>-10.6580862495777</v>
      </c>
      <c r="L1577" s="3">
        <v>-10.6580862495777</v>
      </c>
      <c r="M1577" s="3">
        <v>-10.6580862495777</v>
      </c>
      <c r="N1577" s="3">
        <v>1724.21288737438</v>
      </c>
      <c r="O1577" s="3">
        <v>1724.21288737438</v>
      </c>
      <c r="P1577" s="3">
        <v>1724.21288737438</v>
      </c>
      <c r="Q1577" s="3">
        <v>0</v>
      </c>
      <c r="R1577" s="3">
        <v>0</v>
      </c>
      <c r="S1577" s="3">
        <v>0</v>
      </c>
      <c r="T1577" s="4">
        <v>47538.399013577</v>
      </c>
    </row>
    <row r="1578" spans="1:20" x14ac:dyDescent="0.2">
      <c r="A1578" s="3">
        <v>1576</v>
      </c>
      <c r="B1578" s="5">
        <v>44312</v>
      </c>
      <c r="C1578" s="3">
        <v>45832.448542362399</v>
      </c>
      <c r="D1578" s="4">
        <v>41922.000194215703</v>
      </c>
      <c r="E1578" s="4">
        <v>52749.387590604703</v>
      </c>
      <c r="F1578" s="3">
        <v>45832.448542362399</v>
      </c>
      <c r="G1578" s="3">
        <v>45832.448542362399</v>
      </c>
      <c r="H1578" s="3">
        <v>1776.88703016057</v>
      </c>
      <c r="I1578" s="3">
        <v>1776.88703016057</v>
      </c>
      <c r="J1578" s="3">
        <v>1776.88703016057</v>
      </c>
      <c r="K1578" s="3">
        <v>18.467935572739702</v>
      </c>
      <c r="L1578" s="3">
        <v>18.467935572739702</v>
      </c>
      <c r="M1578" s="3">
        <v>18.467935572739702</v>
      </c>
      <c r="N1578" s="3">
        <v>1758.4190945878299</v>
      </c>
      <c r="O1578" s="3">
        <v>1758.4190945878299</v>
      </c>
      <c r="P1578" s="3">
        <v>1758.4190945878299</v>
      </c>
      <c r="Q1578" s="3">
        <v>0</v>
      </c>
      <c r="R1578" s="3">
        <v>0</v>
      </c>
      <c r="S1578" s="3">
        <v>0</v>
      </c>
      <c r="T1578" s="4">
        <v>47609.335572522999</v>
      </c>
    </row>
    <row r="1579" spans="1:20" x14ac:dyDescent="0.2">
      <c r="A1579" s="3">
        <v>1577</v>
      </c>
      <c r="B1579" s="5">
        <v>44313</v>
      </c>
      <c r="C1579" s="3">
        <v>45840.052872272703</v>
      </c>
      <c r="D1579" s="4">
        <v>42241.320153680201</v>
      </c>
      <c r="E1579" s="4">
        <v>53433.979123895697</v>
      </c>
      <c r="F1579" s="3">
        <v>45840.052872272703</v>
      </c>
      <c r="G1579" s="3">
        <v>45840.052872272703</v>
      </c>
      <c r="H1579" s="3">
        <v>1788.7676078854299</v>
      </c>
      <c r="I1579" s="3">
        <v>1788.7676078854299</v>
      </c>
      <c r="J1579" s="3">
        <v>1788.7676078854299</v>
      </c>
      <c r="K1579" s="3">
        <v>2.0541486792887702</v>
      </c>
      <c r="L1579" s="3">
        <v>2.0541486792887702</v>
      </c>
      <c r="M1579" s="3">
        <v>2.0541486792887702</v>
      </c>
      <c r="N1579" s="3">
        <v>1786.71345920614</v>
      </c>
      <c r="O1579" s="3">
        <v>1786.71345920614</v>
      </c>
      <c r="P1579" s="3">
        <v>1786.71345920614</v>
      </c>
      <c r="Q1579" s="3">
        <v>0</v>
      </c>
      <c r="R1579" s="3">
        <v>0</v>
      </c>
      <c r="S1579" s="3">
        <v>0</v>
      </c>
      <c r="T1579" s="4">
        <v>47628.820480158101</v>
      </c>
    </row>
    <row r="1580" spans="1:20" x14ac:dyDescent="0.2">
      <c r="A1580" s="3">
        <v>1578</v>
      </c>
      <c r="B1580" s="5">
        <v>44314</v>
      </c>
      <c r="C1580" s="3">
        <v>45847.657202183</v>
      </c>
      <c r="D1580" s="4">
        <v>41966.1978803573</v>
      </c>
      <c r="E1580" s="4">
        <v>52934.6723936177</v>
      </c>
      <c r="F1580" s="3">
        <v>45847.657202183</v>
      </c>
      <c r="G1580" s="3">
        <v>45847.657202183</v>
      </c>
      <c r="H1580" s="3">
        <v>1834.9509982362299</v>
      </c>
      <c r="I1580" s="3">
        <v>1834.9509982362299</v>
      </c>
      <c r="J1580" s="3">
        <v>1834.9509982362299</v>
      </c>
      <c r="K1580" s="3">
        <v>27.238612978799001</v>
      </c>
      <c r="L1580" s="3">
        <v>27.238612978799001</v>
      </c>
      <c r="M1580" s="3">
        <v>27.238612978799001</v>
      </c>
      <c r="N1580" s="3">
        <v>1807.71238525743</v>
      </c>
      <c r="O1580" s="3">
        <v>1807.71238525743</v>
      </c>
      <c r="P1580" s="3">
        <v>1807.71238525743</v>
      </c>
      <c r="Q1580" s="3">
        <v>0</v>
      </c>
      <c r="R1580" s="3">
        <v>0</v>
      </c>
      <c r="S1580" s="3">
        <v>0</v>
      </c>
      <c r="T1580" s="4">
        <v>47682.608200419199</v>
      </c>
    </row>
    <row r="1581" spans="1:20" x14ac:dyDescent="0.2">
      <c r="A1581" s="3">
        <v>1579</v>
      </c>
      <c r="B1581" s="5">
        <v>44315</v>
      </c>
      <c r="C1581" s="3">
        <v>45855.261532093296</v>
      </c>
      <c r="D1581" s="4">
        <v>41859.642054623102</v>
      </c>
      <c r="E1581" s="4">
        <v>53304.892742427401</v>
      </c>
      <c r="F1581" s="3">
        <v>45855.261532093296</v>
      </c>
      <c r="G1581" s="3">
        <v>45855.261532093296</v>
      </c>
      <c r="H1581" s="3">
        <v>1778.40050631189</v>
      </c>
      <c r="I1581" s="3">
        <v>1778.40050631189</v>
      </c>
      <c r="J1581" s="3">
        <v>1778.40050631189</v>
      </c>
      <c r="K1581" s="3">
        <v>-41.688686911311699</v>
      </c>
      <c r="L1581" s="3">
        <v>-41.688686911311699</v>
      </c>
      <c r="M1581" s="3">
        <v>-41.688686911311699</v>
      </c>
      <c r="N1581" s="3">
        <v>1820.0891932232</v>
      </c>
      <c r="O1581" s="3">
        <v>1820.0891932232</v>
      </c>
      <c r="P1581" s="3">
        <v>1820.0891932232</v>
      </c>
      <c r="Q1581" s="3">
        <v>0</v>
      </c>
      <c r="R1581" s="3">
        <v>0</v>
      </c>
      <c r="S1581" s="3">
        <v>0</v>
      </c>
      <c r="T1581" s="4">
        <v>47633.6620384052</v>
      </c>
    </row>
    <row r="1582" spans="1:20" x14ac:dyDescent="0.2">
      <c r="A1582" s="3">
        <v>1580</v>
      </c>
      <c r="B1582" s="5">
        <v>44316</v>
      </c>
      <c r="C1582" s="3">
        <v>45862.8658620036</v>
      </c>
      <c r="D1582" s="4">
        <v>42052.350224300302</v>
      </c>
      <c r="E1582" s="4">
        <v>52701.2923484024</v>
      </c>
      <c r="F1582" s="3">
        <v>45862.8658620036</v>
      </c>
      <c r="G1582" s="3">
        <v>45862.8658620036</v>
      </c>
      <c r="H1582" s="3">
        <v>1813.18131664153</v>
      </c>
      <c r="I1582" s="3">
        <v>1813.18131664153</v>
      </c>
      <c r="J1582" s="3">
        <v>1813.18131664153</v>
      </c>
      <c r="K1582" s="3">
        <v>-9.4212408815022997</v>
      </c>
      <c r="L1582" s="3">
        <v>-9.4212408815022997</v>
      </c>
      <c r="M1582" s="3">
        <v>-9.4212408815022997</v>
      </c>
      <c r="N1582" s="3">
        <v>1822.6025575230301</v>
      </c>
      <c r="O1582" s="3">
        <v>1822.6025575230301</v>
      </c>
      <c r="P1582" s="3">
        <v>1822.6025575230301</v>
      </c>
      <c r="Q1582" s="3">
        <v>0</v>
      </c>
      <c r="R1582" s="3">
        <v>0</v>
      </c>
      <c r="S1582" s="3">
        <v>0</v>
      </c>
      <c r="T1582" s="4">
        <v>47676.047178645102</v>
      </c>
    </row>
    <row r="1583" spans="1:20" x14ac:dyDescent="0.2">
      <c r="A1583" s="3">
        <v>1581</v>
      </c>
      <c r="B1583" s="5">
        <v>44317</v>
      </c>
      <c r="C1583" s="3">
        <v>45870.470191913897</v>
      </c>
      <c r="D1583" s="4">
        <v>42627.112636798498</v>
      </c>
      <c r="E1583" s="4">
        <v>53743.583733588101</v>
      </c>
      <c r="F1583" s="3">
        <v>45870.470191913897</v>
      </c>
      <c r="G1583" s="3">
        <v>45870.470191913897</v>
      </c>
      <c r="H1583" s="3">
        <v>1828.13092914759</v>
      </c>
      <c r="I1583" s="3">
        <v>1828.13092914759</v>
      </c>
      <c r="J1583" s="3">
        <v>1828.13092914759</v>
      </c>
      <c r="K1583" s="3">
        <v>14.0073168117592</v>
      </c>
      <c r="L1583" s="3">
        <v>14.0073168117592</v>
      </c>
      <c r="M1583" s="3">
        <v>14.0073168117592</v>
      </c>
      <c r="N1583" s="3">
        <v>1814.1236123358301</v>
      </c>
      <c r="O1583" s="3">
        <v>1814.1236123358301</v>
      </c>
      <c r="P1583" s="3">
        <v>1814.1236123358301</v>
      </c>
      <c r="Q1583" s="3">
        <v>0</v>
      </c>
      <c r="R1583" s="3">
        <v>0</v>
      </c>
      <c r="S1583" s="3">
        <v>0</v>
      </c>
      <c r="T1583" s="4">
        <v>47698.601121061503</v>
      </c>
    </row>
    <row r="1584" spans="1:20" x14ac:dyDescent="0.2">
      <c r="A1584" s="3">
        <v>1582</v>
      </c>
      <c r="B1584" s="5">
        <v>44318</v>
      </c>
      <c r="C1584" s="3">
        <v>45878.074521824201</v>
      </c>
      <c r="D1584" s="4">
        <v>42001.568813855403</v>
      </c>
      <c r="E1584" s="4">
        <v>53050.9567818258</v>
      </c>
      <c r="F1584" s="3">
        <v>45878.074521824201</v>
      </c>
      <c r="G1584" s="3">
        <v>45878.074521824201</v>
      </c>
      <c r="H1584" s="3">
        <v>1783.0030679246499</v>
      </c>
      <c r="I1584" s="3">
        <v>1783.0030679246499</v>
      </c>
      <c r="J1584" s="3">
        <v>1783.0030679246499</v>
      </c>
      <c r="K1584" s="3">
        <v>-10.6580862496184</v>
      </c>
      <c r="L1584" s="3">
        <v>-10.6580862496184</v>
      </c>
      <c r="M1584" s="3">
        <v>-10.6580862496184</v>
      </c>
      <c r="N1584" s="3">
        <v>1793.66115417427</v>
      </c>
      <c r="O1584" s="3">
        <v>1793.66115417427</v>
      </c>
      <c r="P1584" s="3">
        <v>1793.66115417427</v>
      </c>
      <c r="Q1584" s="3">
        <v>0</v>
      </c>
      <c r="R1584" s="3">
        <v>0</v>
      </c>
      <c r="S1584" s="3">
        <v>0</v>
      </c>
      <c r="T1584" s="4">
        <v>47661.077589748798</v>
      </c>
    </row>
    <row r="1585" spans="1:20" x14ac:dyDescent="0.2">
      <c r="A1585" s="3">
        <v>1583</v>
      </c>
      <c r="B1585" s="5">
        <v>44319</v>
      </c>
      <c r="C1585" s="3">
        <v>45885.678851734403</v>
      </c>
      <c r="D1585" s="4">
        <v>41984.717755913101</v>
      </c>
      <c r="E1585" s="4">
        <v>52895.994870202398</v>
      </c>
      <c r="F1585" s="3">
        <v>45885.678851734403</v>
      </c>
      <c r="G1585" s="3">
        <v>45885.678851734403</v>
      </c>
      <c r="H1585" s="3">
        <v>1778.85234583601</v>
      </c>
      <c r="I1585" s="3">
        <v>1778.85234583601</v>
      </c>
      <c r="J1585" s="3">
        <v>1778.85234583601</v>
      </c>
      <c r="K1585" s="3">
        <v>18.4679355727706</v>
      </c>
      <c r="L1585" s="3">
        <v>18.4679355727706</v>
      </c>
      <c r="M1585" s="3">
        <v>18.4679355727706</v>
      </c>
      <c r="N1585" s="3">
        <v>1760.3844102632399</v>
      </c>
      <c r="O1585" s="3">
        <v>1760.3844102632399</v>
      </c>
      <c r="P1585" s="3">
        <v>1760.3844102632399</v>
      </c>
      <c r="Q1585" s="3">
        <v>0</v>
      </c>
      <c r="R1585" s="3">
        <v>0</v>
      </c>
      <c r="S1585" s="3">
        <v>0</v>
      </c>
      <c r="T1585" s="4">
        <v>47664.531197570497</v>
      </c>
    </row>
    <row r="1586" spans="1:20" x14ac:dyDescent="0.2">
      <c r="A1586" s="3">
        <v>1584</v>
      </c>
      <c r="B1586" s="5">
        <v>44320</v>
      </c>
      <c r="C1586" s="3">
        <v>45893.2831816447</v>
      </c>
      <c r="D1586" s="4">
        <v>41904.862493929097</v>
      </c>
      <c r="E1586" s="4">
        <v>53172.570344592103</v>
      </c>
      <c r="F1586" s="3">
        <v>45893.2831816447</v>
      </c>
      <c r="G1586" s="3">
        <v>45893.2831816447</v>
      </c>
      <c r="H1586" s="3">
        <v>1715.69704184988</v>
      </c>
      <c r="I1586" s="3">
        <v>1715.69704184988</v>
      </c>
      <c r="J1586" s="3">
        <v>1715.69704184988</v>
      </c>
      <c r="K1586" s="3">
        <v>2.0541486793060502</v>
      </c>
      <c r="L1586" s="3">
        <v>2.0541486793060502</v>
      </c>
      <c r="M1586" s="3">
        <v>2.0541486793060502</v>
      </c>
      <c r="N1586" s="3">
        <v>1713.64289317058</v>
      </c>
      <c r="O1586" s="3">
        <v>1713.64289317058</v>
      </c>
      <c r="P1586" s="3">
        <v>1713.64289317058</v>
      </c>
      <c r="Q1586" s="3">
        <v>0</v>
      </c>
      <c r="R1586" s="3">
        <v>0</v>
      </c>
      <c r="S1586" s="3">
        <v>0</v>
      </c>
      <c r="T1586" s="4">
        <v>47608.980223494596</v>
      </c>
    </row>
    <row r="1587" spans="1:20" x14ac:dyDescent="0.2">
      <c r="A1587" s="3">
        <v>1585</v>
      </c>
      <c r="B1587" s="5">
        <v>44321</v>
      </c>
      <c r="C1587" s="3">
        <v>45900.887511555004</v>
      </c>
      <c r="D1587" s="4">
        <v>42433.266617573703</v>
      </c>
      <c r="E1587" s="4">
        <v>53297.721043611302</v>
      </c>
      <c r="F1587" s="3">
        <v>45900.887511555004</v>
      </c>
      <c r="G1587" s="3">
        <v>45900.887511555004</v>
      </c>
      <c r="H1587" s="3">
        <v>1680.2215361127101</v>
      </c>
      <c r="I1587" s="3">
        <v>1680.2215361127101</v>
      </c>
      <c r="J1587" s="3">
        <v>1680.2215361127101</v>
      </c>
      <c r="K1587" s="3">
        <v>27.238612978858299</v>
      </c>
      <c r="L1587" s="3">
        <v>27.238612978858299</v>
      </c>
      <c r="M1587" s="3">
        <v>27.238612978858299</v>
      </c>
      <c r="N1587" s="3">
        <v>1652.9829231338499</v>
      </c>
      <c r="O1587" s="3">
        <v>1652.9829231338499</v>
      </c>
      <c r="P1587" s="3">
        <v>1652.9829231338499</v>
      </c>
      <c r="Q1587" s="3">
        <v>0</v>
      </c>
      <c r="R1587" s="3">
        <v>0</v>
      </c>
      <c r="S1587" s="3">
        <v>0</v>
      </c>
      <c r="T1587" s="4">
        <v>47581.109047667698</v>
      </c>
    </row>
    <row r="1588" spans="1:20" x14ac:dyDescent="0.2">
      <c r="A1588" s="3">
        <v>1586</v>
      </c>
      <c r="B1588" s="5">
        <v>44322</v>
      </c>
      <c r="C1588" s="3">
        <v>45908.4918414653</v>
      </c>
      <c r="D1588" s="4">
        <v>41707.993292822102</v>
      </c>
      <c r="E1588" s="4">
        <v>53007.3556657402</v>
      </c>
      <c r="F1588" s="3">
        <v>45908.4918414653</v>
      </c>
      <c r="G1588" s="3">
        <v>45908.4918414653</v>
      </c>
      <c r="H1588" s="3">
        <v>1536.4717817823</v>
      </c>
      <c r="I1588" s="3">
        <v>1536.4717817823</v>
      </c>
      <c r="J1588" s="3">
        <v>1536.4717817823</v>
      </c>
      <c r="K1588" s="3">
        <v>-41.688686911410301</v>
      </c>
      <c r="L1588" s="3">
        <v>-41.688686911410301</v>
      </c>
      <c r="M1588" s="3">
        <v>-41.688686911410301</v>
      </c>
      <c r="N1588" s="3">
        <v>1578.1604686937101</v>
      </c>
      <c r="O1588" s="3">
        <v>1578.1604686937101</v>
      </c>
      <c r="P1588" s="3">
        <v>1578.1604686937101</v>
      </c>
      <c r="Q1588" s="3">
        <v>0</v>
      </c>
      <c r="R1588" s="3">
        <v>0</v>
      </c>
      <c r="S1588" s="3">
        <v>0</v>
      </c>
      <c r="T1588" s="4">
        <v>47444.963623247597</v>
      </c>
    </row>
    <row r="1589" spans="1:20" x14ac:dyDescent="0.2">
      <c r="A1589" s="3">
        <v>1587</v>
      </c>
      <c r="B1589" s="5">
        <v>44323</v>
      </c>
      <c r="C1589" s="3">
        <v>45916.096171375597</v>
      </c>
      <c r="D1589" s="4">
        <v>41547.985742143901</v>
      </c>
      <c r="E1589" s="4">
        <v>53216.094211894699</v>
      </c>
      <c r="F1589" s="3">
        <v>45916.096171375597</v>
      </c>
      <c r="G1589" s="3">
        <v>45916.096171375597</v>
      </c>
      <c r="H1589" s="3">
        <v>1479.7287911855999</v>
      </c>
      <c r="I1589" s="3">
        <v>1479.7287911855999</v>
      </c>
      <c r="J1589" s="3">
        <v>1479.7287911855999</v>
      </c>
      <c r="K1589" s="3">
        <v>-9.4212408816559794</v>
      </c>
      <c r="L1589" s="3">
        <v>-9.4212408816559794</v>
      </c>
      <c r="M1589" s="3">
        <v>-9.4212408816559794</v>
      </c>
      <c r="N1589" s="3">
        <v>1489.1500320672601</v>
      </c>
      <c r="O1589" s="3">
        <v>1489.1500320672601</v>
      </c>
      <c r="P1589" s="3">
        <v>1489.1500320672601</v>
      </c>
      <c r="Q1589" s="3">
        <v>0</v>
      </c>
      <c r="R1589" s="3">
        <v>0</v>
      </c>
      <c r="S1589" s="3">
        <v>0</v>
      </c>
      <c r="T1589" s="4">
        <v>47395.824962561201</v>
      </c>
    </row>
    <row r="1590" spans="1:20" x14ac:dyDescent="0.2">
      <c r="A1590" s="3">
        <v>1588</v>
      </c>
      <c r="B1590" s="5">
        <v>44324</v>
      </c>
      <c r="C1590" s="3">
        <v>45923.700501285901</v>
      </c>
      <c r="D1590" s="4">
        <v>42028.912981635898</v>
      </c>
      <c r="E1590" s="4">
        <v>52774.383931619101</v>
      </c>
      <c r="F1590" s="3">
        <v>45923.700501285901</v>
      </c>
      <c r="G1590" s="3">
        <v>45923.700501285901</v>
      </c>
      <c r="H1590" s="3">
        <v>1400.15670332493</v>
      </c>
      <c r="I1590" s="3">
        <v>1400.15670332493</v>
      </c>
      <c r="J1590" s="3">
        <v>1400.15670332493</v>
      </c>
      <c r="K1590" s="3">
        <v>14.0073168117992</v>
      </c>
      <c r="L1590" s="3">
        <v>14.0073168117992</v>
      </c>
      <c r="M1590" s="3">
        <v>14.0073168117992</v>
      </c>
      <c r="N1590" s="3">
        <v>1386.1493865131299</v>
      </c>
      <c r="O1590" s="3">
        <v>1386.1493865131299</v>
      </c>
      <c r="P1590" s="3">
        <v>1386.1493865131299</v>
      </c>
      <c r="Q1590" s="3">
        <v>0</v>
      </c>
      <c r="R1590" s="3">
        <v>0</v>
      </c>
      <c r="S1590" s="3">
        <v>0</v>
      </c>
      <c r="T1590" s="4">
        <v>47323.857204610802</v>
      </c>
    </row>
    <row r="1591" spans="1:20" x14ac:dyDescent="0.2">
      <c r="A1591" s="3">
        <v>1589</v>
      </c>
      <c r="B1591" s="5">
        <v>44325</v>
      </c>
      <c r="C1591" s="3">
        <v>45931.304831196197</v>
      </c>
      <c r="D1591" s="4">
        <v>41569.032723384204</v>
      </c>
      <c r="E1591" s="4">
        <v>52686.7753974976</v>
      </c>
      <c r="F1591" s="3">
        <v>45931.304831196197</v>
      </c>
      <c r="G1591" s="3">
        <v>45931.304831196197</v>
      </c>
      <c r="H1591" s="3">
        <v>1258.9219708317601</v>
      </c>
      <c r="I1591" s="3">
        <v>1258.9219708317601</v>
      </c>
      <c r="J1591" s="3">
        <v>1258.9219708317601</v>
      </c>
      <c r="K1591" s="3">
        <v>-10.658086249659</v>
      </c>
      <c r="L1591" s="3">
        <v>-10.658086249659</v>
      </c>
      <c r="M1591" s="3">
        <v>-10.658086249659</v>
      </c>
      <c r="N1591" s="3">
        <v>1269.5800570814199</v>
      </c>
      <c r="O1591" s="3">
        <v>1269.5800570814199</v>
      </c>
      <c r="P1591" s="3">
        <v>1269.5800570814199</v>
      </c>
      <c r="Q1591" s="3">
        <v>0</v>
      </c>
      <c r="R1591" s="3">
        <v>0</v>
      </c>
      <c r="S1591" s="3">
        <v>0</v>
      </c>
      <c r="T1591" s="4">
        <v>47190.226802027901</v>
      </c>
    </row>
    <row r="1592" spans="1:20" x14ac:dyDescent="0.2">
      <c r="A1592" s="3">
        <v>1590</v>
      </c>
      <c r="B1592" s="5">
        <v>44326</v>
      </c>
      <c r="C1592" s="3">
        <v>45938.909161106501</v>
      </c>
      <c r="D1592" s="4">
        <v>41273.6892113617</v>
      </c>
      <c r="E1592" s="4">
        <v>52551.776168813703</v>
      </c>
      <c r="F1592" s="3">
        <v>45938.909161106501</v>
      </c>
      <c r="G1592" s="3">
        <v>45938.909161106501</v>
      </c>
      <c r="H1592" s="3">
        <v>1158.55145736913</v>
      </c>
      <c r="I1592" s="3">
        <v>1158.55145736913</v>
      </c>
      <c r="J1592" s="3">
        <v>1158.55145736913</v>
      </c>
      <c r="K1592" s="3">
        <v>18.467935572725999</v>
      </c>
      <c r="L1592" s="3">
        <v>18.467935572725999</v>
      </c>
      <c r="M1592" s="3">
        <v>18.467935572725999</v>
      </c>
      <c r="N1592" s="3">
        <v>1140.0835217964</v>
      </c>
      <c r="O1592" s="3">
        <v>1140.0835217964</v>
      </c>
      <c r="P1592" s="3">
        <v>1140.0835217964</v>
      </c>
      <c r="Q1592" s="3">
        <v>0</v>
      </c>
      <c r="R1592" s="3">
        <v>0</v>
      </c>
      <c r="S1592" s="3">
        <v>0</v>
      </c>
      <c r="T1592" s="4">
        <v>47097.460618475598</v>
      </c>
    </row>
    <row r="1593" spans="1:20" x14ac:dyDescent="0.2">
      <c r="A1593" s="3">
        <v>1591</v>
      </c>
      <c r="B1593" s="5">
        <v>44327</v>
      </c>
      <c r="C1593" s="3">
        <v>45946.513491016703</v>
      </c>
      <c r="D1593" s="4">
        <v>41065.808001042802</v>
      </c>
      <c r="E1593" s="4">
        <v>52021.660328854698</v>
      </c>
      <c r="F1593" s="3">
        <v>45946.513491016703</v>
      </c>
      <c r="G1593" s="3">
        <v>45946.513491016703</v>
      </c>
      <c r="H1593" s="3">
        <v>1000.56734452081</v>
      </c>
      <c r="I1593" s="3">
        <v>1000.56734452081</v>
      </c>
      <c r="J1593" s="3">
        <v>1000.56734452081</v>
      </c>
      <c r="K1593" s="3">
        <v>2.0541486793233301</v>
      </c>
      <c r="L1593" s="3">
        <v>2.0541486793233301</v>
      </c>
      <c r="M1593" s="3">
        <v>2.0541486793233301</v>
      </c>
      <c r="N1593" s="3">
        <v>998.513195841487</v>
      </c>
      <c r="O1593" s="3">
        <v>998.513195841487</v>
      </c>
      <c r="P1593" s="3">
        <v>998.513195841487</v>
      </c>
      <c r="Q1593" s="3">
        <v>0</v>
      </c>
      <c r="R1593" s="3">
        <v>0</v>
      </c>
      <c r="S1593" s="3">
        <v>0</v>
      </c>
      <c r="T1593" s="4">
        <v>46947.080835537599</v>
      </c>
    </row>
    <row r="1594" spans="1:20" x14ac:dyDescent="0.2">
      <c r="A1594" s="3">
        <v>1592</v>
      </c>
      <c r="B1594" s="5">
        <v>44328</v>
      </c>
      <c r="C1594" s="3">
        <v>45954.117820927</v>
      </c>
      <c r="D1594" s="4">
        <v>41238.863584444</v>
      </c>
      <c r="E1594" s="4">
        <v>52519.564226184702</v>
      </c>
      <c r="F1594" s="3">
        <v>45954.117820927</v>
      </c>
      <c r="G1594" s="3">
        <v>45954.117820927</v>
      </c>
      <c r="H1594" s="3">
        <v>873.16095786918902</v>
      </c>
      <c r="I1594" s="3">
        <v>873.16095786918902</v>
      </c>
      <c r="J1594" s="3">
        <v>873.16095786918902</v>
      </c>
      <c r="K1594" s="3">
        <v>27.2386129788731</v>
      </c>
      <c r="L1594" s="3">
        <v>27.2386129788731</v>
      </c>
      <c r="M1594" s="3">
        <v>27.2386129788731</v>
      </c>
      <c r="N1594" s="3">
        <v>845.922344890315</v>
      </c>
      <c r="O1594" s="3">
        <v>845.922344890315</v>
      </c>
      <c r="P1594" s="3">
        <v>845.922344890315</v>
      </c>
      <c r="Q1594" s="3">
        <v>0</v>
      </c>
      <c r="R1594" s="3">
        <v>0</v>
      </c>
      <c r="S1594" s="3">
        <v>0</v>
      </c>
      <c r="T1594" s="4">
        <v>46827.278778796201</v>
      </c>
    </row>
    <row r="1595" spans="1:20" x14ac:dyDescent="0.2">
      <c r="A1595" s="3">
        <v>1593</v>
      </c>
      <c r="B1595" s="5">
        <v>44329</v>
      </c>
      <c r="C1595" s="3">
        <v>45961.722150837297</v>
      </c>
      <c r="D1595" s="4">
        <v>41149.816048280998</v>
      </c>
      <c r="E1595" s="4">
        <v>52059.547700834999</v>
      </c>
      <c r="F1595" s="3">
        <v>45961.722150837297</v>
      </c>
      <c r="G1595" s="3">
        <v>45961.722150837297</v>
      </c>
      <c r="H1595" s="3">
        <v>641.85946692413597</v>
      </c>
      <c r="I1595" s="3">
        <v>641.85946692413597</v>
      </c>
      <c r="J1595" s="3">
        <v>641.85946692413597</v>
      </c>
      <c r="K1595" s="3">
        <v>-41.688686911397397</v>
      </c>
      <c r="L1595" s="3">
        <v>-41.688686911397397</v>
      </c>
      <c r="M1595" s="3">
        <v>-41.688686911397397</v>
      </c>
      <c r="N1595" s="3">
        <v>683.54815383553398</v>
      </c>
      <c r="O1595" s="3">
        <v>683.54815383553398</v>
      </c>
      <c r="P1595" s="3">
        <v>683.54815383553398</v>
      </c>
      <c r="Q1595" s="3">
        <v>0</v>
      </c>
      <c r="R1595" s="3">
        <v>0</v>
      </c>
      <c r="S1595" s="3">
        <v>0</v>
      </c>
      <c r="T1595" s="4">
        <v>46603.581617761498</v>
      </c>
    </row>
    <row r="1596" spans="1:20" x14ac:dyDescent="0.2">
      <c r="A1596" s="3">
        <v>1594</v>
      </c>
      <c r="B1596" s="5">
        <v>44330</v>
      </c>
      <c r="C1596" s="3">
        <v>45969.326480747601</v>
      </c>
      <c r="D1596" s="4">
        <v>40813.024789599003</v>
      </c>
      <c r="E1596" s="4">
        <v>52282.467162403002</v>
      </c>
      <c r="F1596" s="3">
        <v>45969.326480747601</v>
      </c>
      <c r="G1596" s="3">
        <v>45969.326480747601</v>
      </c>
      <c r="H1596" s="3">
        <v>503.37101130387401</v>
      </c>
      <c r="I1596" s="3">
        <v>503.37101130387401</v>
      </c>
      <c r="J1596" s="3">
        <v>503.37101130387401</v>
      </c>
      <c r="K1596" s="3">
        <v>-9.4212408815194593</v>
      </c>
      <c r="L1596" s="3">
        <v>-9.4212408815194593</v>
      </c>
      <c r="M1596" s="3">
        <v>-9.4212408815194593</v>
      </c>
      <c r="N1596" s="3">
        <v>512.79225218539295</v>
      </c>
      <c r="O1596" s="3">
        <v>512.79225218539295</v>
      </c>
      <c r="P1596" s="3">
        <v>512.79225218539295</v>
      </c>
      <c r="Q1596" s="3">
        <v>0</v>
      </c>
      <c r="R1596" s="3">
        <v>0</v>
      </c>
      <c r="S1596" s="3">
        <v>0</v>
      </c>
      <c r="T1596" s="4">
        <v>46472.697492051499</v>
      </c>
    </row>
    <row r="1597" spans="1:20" x14ac:dyDescent="0.2">
      <c r="A1597" s="3">
        <v>1595</v>
      </c>
      <c r="B1597" s="5">
        <v>44331</v>
      </c>
      <c r="C1597" s="3">
        <v>45976.930810657897</v>
      </c>
      <c r="D1597" s="4">
        <v>40929.686578209803</v>
      </c>
      <c r="E1597" s="4">
        <v>52145.616390175303</v>
      </c>
      <c r="F1597" s="3">
        <v>45976.930810657897</v>
      </c>
      <c r="G1597" s="3">
        <v>45976.930810657897</v>
      </c>
      <c r="H1597" s="3">
        <v>349.20538276100501</v>
      </c>
      <c r="I1597" s="3">
        <v>349.20538276100501</v>
      </c>
      <c r="J1597" s="3">
        <v>349.20538276100501</v>
      </c>
      <c r="K1597" s="3">
        <v>14.0073168116894</v>
      </c>
      <c r="L1597" s="3">
        <v>14.0073168116894</v>
      </c>
      <c r="M1597" s="3">
        <v>14.0073168116894</v>
      </c>
      <c r="N1597" s="3">
        <v>335.198065949316</v>
      </c>
      <c r="O1597" s="3">
        <v>335.198065949316</v>
      </c>
      <c r="P1597" s="3">
        <v>335.198065949316</v>
      </c>
      <c r="Q1597" s="3">
        <v>0</v>
      </c>
      <c r="R1597" s="3">
        <v>0</v>
      </c>
      <c r="S1597" s="3">
        <v>0</v>
      </c>
      <c r="T1597" s="4">
        <v>46326.136193418897</v>
      </c>
    </row>
    <row r="1598" spans="1:20" x14ac:dyDescent="0.2">
      <c r="A1598" s="3">
        <v>1596</v>
      </c>
      <c r="B1598" s="5">
        <v>44332</v>
      </c>
      <c r="C1598" s="3">
        <v>45984.535140568201</v>
      </c>
      <c r="D1598" s="4">
        <v>40787.4247381514</v>
      </c>
      <c r="E1598" s="4">
        <v>51875.160680991299</v>
      </c>
      <c r="F1598" s="3">
        <v>45984.535140568201</v>
      </c>
      <c r="G1598" s="3">
        <v>45984.535140568201</v>
      </c>
      <c r="H1598" s="3">
        <v>141.76734046262399</v>
      </c>
      <c r="I1598" s="3">
        <v>141.76734046262399</v>
      </c>
      <c r="J1598" s="3">
        <v>141.76734046262399</v>
      </c>
      <c r="K1598" s="3">
        <v>-10.6580862496997</v>
      </c>
      <c r="L1598" s="3">
        <v>-10.6580862496997</v>
      </c>
      <c r="M1598" s="3">
        <v>-10.6580862496997</v>
      </c>
      <c r="N1598" s="3">
        <v>152.425426712324</v>
      </c>
      <c r="O1598" s="3">
        <v>152.425426712324</v>
      </c>
      <c r="P1598" s="3">
        <v>152.425426712324</v>
      </c>
      <c r="Q1598" s="3">
        <v>0</v>
      </c>
      <c r="R1598" s="3">
        <v>0</v>
      </c>
      <c r="S1598" s="3">
        <v>0</v>
      </c>
      <c r="T1598" s="4">
        <v>46126.302481030798</v>
      </c>
    </row>
    <row r="1599" spans="1:20" x14ac:dyDescent="0.2">
      <c r="A1599" s="3">
        <v>1597</v>
      </c>
      <c r="B1599" s="5">
        <v>44333</v>
      </c>
      <c r="C1599" s="3">
        <v>45992.139470478498</v>
      </c>
      <c r="D1599" s="4">
        <v>40539.230864108897</v>
      </c>
      <c r="E1599" s="4">
        <v>51618.716505803997</v>
      </c>
      <c r="F1599" s="3">
        <v>45992.139470478498</v>
      </c>
      <c r="G1599" s="3">
        <v>45992.139470478498</v>
      </c>
      <c r="H1599" s="3">
        <v>-15.3091438233674</v>
      </c>
      <c r="I1599" s="3">
        <v>-15.3091438233674</v>
      </c>
      <c r="J1599" s="3">
        <v>-15.3091438233674</v>
      </c>
      <c r="K1599" s="3">
        <v>18.467935572681402</v>
      </c>
      <c r="L1599" s="3">
        <v>18.467935572681402</v>
      </c>
      <c r="M1599" s="3">
        <v>18.467935572681402</v>
      </c>
      <c r="N1599" s="3">
        <v>-33.777079396048897</v>
      </c>
      <c r="O1599" s="3">
        <v>-33.777079396048897</v>
      </c>
      <c r="P1599" s="3">
        <v>-33.777079396048897</v>
      </c>
      <c r="Q1599" s="3">
        <v>0</v>
      </c>
      <c r="R1599" s="3">
        <v>0</v>
      </c>
      <c r="S1599" s="3">
        <v>0</v>
      </c>
      <c r="T1599" s="4">
        <v>45976.830326655101</v>
      </c>
    </row>
    <row r="1600" spans="1:20" x14ac:dyDescent="0.2">
      <c r="A1600" s="3">
        <v>1598</v>
      </c>
      <c r="B1600" s="5">
        <v>44334</v>
      </c>
      <c r="C1600" s="3">
        <v>45999.743800388802</v>
      </c>
      <c r="D1600" s="4">
        <v>40552.747298993301</v>
      </c>
      <c r="E1600" s="4">
        <v>51478.957774041002</v>
      </c>
      <c r="F1600" s="3">
        <v>45999.743800388802</v>
      </c>
      <c r="G1600" s="3">
        <v>45999.743800388802</v>
      </c>
      <c r="H1600" s="3">
        <v>-219.54734907325499</v>
      </c>
      <c r="I1600" s="3">
        <v>-219.54734907325499</v>
      </c>
      <c r="J1600" s="3">
        <v>-219.54734907325499</v>
      </c>
      <c r="K1600" s="3">
        <v>2.0541486793188799</v>
      </c>
      <c r="L1600" s="3">
        <v>2.0541486793188799</v>
      </c>
      <c r="M1600" s="3">
        <v>2.0541486793188799</v>
      </c>
      <c r="N1600" s="3">
        <v>-221.60149775257401</v>
      </c>
      <c r="O1600" s="3">
        <v>-221.60149775257401</v>
      </c>
      <c r="P1600" s="3">
        <v>-221.60149775257401</v>
      </c>
      <c r="Q1600" s="3">
        <v>0</v>
      </c>
      <c r="R1600" s="3">
        <v>0</v>
      </c>
      <c r="S1600" s="3">
        <v>0</v>
      </c>
      <c r="T1600" s="4">
        <v>45780.196451315504</v>
      </c>
    </row>
    <row r="1601" spans="1:20" x14ac:dyDescent="0.2">
      <c r="A1601" s="3">
        <v>1599</v>
      </c>
      <c r="B1601" s="5">
        <v>44335</v>
      </c>
      <c r="C1601" s="3">
        <v>46007.348130298997</v>
      </c>
      <c r="D1601" s="4">
        <v>40259.699617806502</v>
      </c>
      <c r="E1601" s="4">
        <v>51681.203517583097</v>
      </c>
      <c r="F1601" s="3">
        <v>46007.348130298997</v>
      </c>
      <c r="G1601" s="3">
        <v>46007.348130298997</v>
      </c>
      <c r="H1601" s="3">
        <v>-381.97245635411298</v>
      </c>
      <c r="I1601" s="3">
        <v>-381.97245635411298</v>
      </c>
      <c r="J1601" s="3">
        <v>-381.97245635411298</v>
      </c>
      <c r="K1601" s="3">
        <v>27.238612978831998</v>
      </c>
      <c r="L1601" s="3">
        <v>27.238612978831998</v>
      </c>
      <c r="M1601" s="3">
        <v>27.238612978831998</v>
      </c>
      <c r="N1601" s="3">
        <v>-409.21106933294499</v>
      </c>
      <c r="O1601" s="3">
        <v>-409.21106933294499</v>
      </c>
      <c r="P1601" s="3">
        <v>-409.21106933294499</v>
      </c>
      <c r="Q1601" s="3">
        <v>0</v>
      </c>
      <c r="R1601" s="3">
        <v>0</v>
      </c>
      <c r="S1601" s="3">
        <v>0</v>
      </c>
      <c r="T1601" s="4">
        <v>45625.375673944902</v>
      </c>
    </row>
    <row r="1602" spans="1:20" x14ac:dyDescent="0.2">
      <c r="A1602" s="3">
        <v>1600</v>
      </c>
      <c r="B1602" s="5">
        <v>44336</v>
      </c>
      <c r="C1602" s="3">
        <v>46014.952460209301</v>
      </c>
      <c r="D1602" s="4">
        <v>39736.073815204101</v>
      </c>
      <c r="E1602" s="4">
        <v>50711.974238791001</v>
      </c>
      <c r="F1602" s="3">
        <v>46014.952460209301</v>
      </c>
      <c r="G1602" s="3">
        <v>46014.952460209301</v>
      </c>
      <c r="H1602" s="3">
        <v>-636.46008169035201</v>
      </c>
      <c r="I1602" s="3">
        <v>-636.46008169035201</v>
      </c>
      <c r="J1602" s="3">
        <v>-636.46008169035201</v>
      </c>
      <c r="K1602" s="3">
        <v>-41.688686911384401</v>
      </c>
      <c r="L1602" s="3">
        <v>-41.688686911384401</v>
      </c>
      <c r="M1602" s="3">
        <v>-41.688686911384401</v>
      </c>
      <c r="N1602" s="3">
        <v>-594.77139477896799</v>
      </c>
      <c r="O1602" s="3">
        <v>-594.77139477896799</v>
      </c>
      <c r="P1602" s="3">
        <v>-594.77139477896799</v>
      </c>
      <c r="Q1602" s="3">
        <v>0</v>
      </c>
      <c r="R1602" s="3">
        <v>0</v>
      </c>
      <c r="S1602" s="3">
        <v>0</v>
      </c>
      <c r="T1602" s="4">
        <v>45378.492378518997</v>
      </c>
    </row>
    <row r="1603" spans="1:20" x14ac:dyDescent="0.2">
      <c r="A1603" s="3">
        <v>1601</v>
      </c>
      <c r="B1603" s="5">
        <v>44337</v>
      </c>
      <c r="C1603" s="3">
        <v>46022.556790119597</v>
      </c>
      <c r="D1603" s="4">
        <v>39805.1299467106</v>
      </c>
      <c r="E1603" s="4">
        <v>50942.200712031401</v>
      </c>
      <c r="F1603" s="3">
        <v>46022.556790119597</v>
      </c>
      <c r="G1603" s="3">
        <v>46022.556790119597</v>
      </c>
      <c r="H1603" s="3">
        <v>-785.90285144747702</v>
      </c>
      <c r="I1603" s="3">
        <v>-785.90285144747702</v>
      </c>
      <c r="J1603" s="3">
        <v>-785.90285144747702</v>
      </c>
      <c r="K1603" s="3">
        <v>-9.4212408816626905</v>
      </c>
      <c r="L1603" s="3">
        <v>-9.4212408816626905</v>
      </c>
      <c r="M1603" s="3">
        <v>-9.4212408816626905</v>
      </c>
      <c r="N1603" s="3">
        <v>-776.48161056581398</v>
      </c>
      <c r="O1603" s="3">
        <v>-776.48161056581398</v>
      </c>
      <c r="P1603" s="3">
        <v>-776.48161056581398</v>
      </c>
      <c r="Q1603" s="3">
        <v>0</v>
      </c>
      <c r="R1603" s="3">
        <v>0</v>
      </c>
      <c r="S1603" s="3">
        <v>0</v>
      </c>
      <c r="T1603" s="4">
        <v>45236.653938672098</v>
      </c>
    </row>
    <row r="1604" spans="1:20" x14ac:dyDescent="0.2">
      <c r="A1604" s="3">
        <v>1602</v>
      </c>
      <c r="B1604" s="5">
        <v>44338</v>
      </c>
      <c r="C1604" s="3">
        <v>46030.161120029901</v>
      </c>
      <c r="D1604" s="4">
        <v>39622.746823871297</v>
      </c>
      <c r="E1604" s="4">
        <v>51046.698005980499</v>
      </c>
      <c r="F1604" s="3">
        <v>46030.161120029901</v>
      </c>
      <c r="G1604" s="3">
        <v>46030.161120029901</v>
      </c>
      <c r="H1604" s="3">
        <v>-938.59767393666402</v>
      </c>
      <c r="I1604" s="3">
        <v>-938.59767393666402</v>
      </c>
      <c r="J1604" s="3">
        <v>-938.59767393666402</v>
      </c>
      <c r="K1604" s="3">
        <v>14.0073168118466</v>
      </c>
      <c r="L1604" s="3">
        <v>14.0073168118466</v>
      </c>
      <c r="M1604" s="3">
        <v>14.0073168118466</v>
      </c>
      <c r="N1604" s="3">
        <v>-952.604990748511</v>
      </c>
      <c r="O1604" s="3">
        <v>-952.604990748511</v>
      </c>
      <c r="P1604" s="3">
        <v>-952.604990748511</v>
      </c>
      <c r="Q1604" s="3">
        <v>0</v>
      </c>
      <c r="R1604" s="3">
        <v>0</v>
      </c>
      <c r="S1604" s="3">
        <v>0</v>
      </c>
      <c r="T1604" s="4">
        <v>45091.563446093198</v>
      </c>
    </row>
    <row r="1605" spans="1:20" x14ac:dyDescent="0.2">
      <c r="A1605" s="3">
        <v>1603</v>
      </c>
      <c r="B1605" s="5">
        <v>44339</v>
      </c>
      <c r="C1605" s="3">
        <v>46037.765449940198</v>
      </c>
      <c r="D1605" s="4">
        <v>39395.688427359797</v>
      </c>
      <c r="E1605" s="4">
        <v>50648.361267571403</v>
      </c>
      <c r="F1605" s="3">
        <v>46037.765449940198</v>
      </c>
      <c r="G1605" s="3">
        <v>46037.765449940198</v>
      </c>
      <c r="H1605" s="3">
        <v>-1132.1564865607099</v>
      </c>
      <c r="I1605" s="3">
        <v>-1132.1564865607099</v>
      </c>
      <c r="J1605" s="3">
        <v>-1132.1564865607099</v>
      </c>
      <c r="K1605" s="3">
        <v>-10.6580862496152</v>
      </c>
      <c r="L1605" s="3">
        <v>-10.6580862496152</v>
      </c>
      <c r="M1605" s="3">
        <v>-10.6580862496152</v>
      </c>
      <c r="N1605" s="3">
        <v>-1121.4984003111001</v>
      </c>
      <c r="O1605" s="3">
        <v>-1121.4984003111001</v>
      </c>
      <c r="P1605" s="3">
        <v>-1121.4984003111001</v>
      </c>
      <c r="Q1605" s="3">
        <v>0</v>
      </c>
      <c r="R1605" s="3">
        <v>0</v>
      </c>
      <c r="S1605" s="3">
        <v>0</v>
      </c>
      <c r="T1605" s="4">
        <v>44905.608963379498</v>
      </c>
    </row>
    <row r="1606" spans="1:20" x14ac:dyDescent="0.2">
      <c r="A1606" s="3">
        <v>1604</v>
      </c>
      <c r="B1606" s="5">
        <v>44340</v>
      </c>
      <c r="C1606" s="3">
        <v>46045.369779850502</v>
      </c>
      <c r="D1606" s="4">
        <v>39299.2258593355</v>
      </c>
      <c r="E1606" s="4">
        <v>50270.438848243197</v>
      </c>
      <c r="F1606" s="3">
        <v>46045.369779850502</v>
      </c>
      <c r="G1606" s="3">
        <v>46045.369779850502</v>
      </c>
      <c r="H1606" s="3">
        <v>-1263.17211384042</v>
      </c>
      <c r="I1606" s="3">
        <v>-1263.17211384042</v>
      </c>
      <c r="J1606" s="3">
        <v>-1263.17211384042</v>
      </c>
      <c r="K1606" s="3">
        <v>18.467935572787699</v>
      </c>
      <c r="L1606" s="3">
        <v>18.467935572787699</v>
      </c>
      <c r="M1606" s="3">
        <v>18.467935572787699</v>
      </c>
      <c r="N1606" s="3">
        <v>-1281.6400494132099</v>
      </c>
      <c r="O1606" s="3">
        <v>-1281.6400494132099</v>
      </c>
      <c r="P1606" s="3">
        <v>-1281.6400494132099</v>
      </c>
      <c r="Q1606" s="3">
        <v>0</v>
      </c>
      <c r="R1606" s="3">
        <v>0</v>
      </c>
      <c r="S1606" s="3">
        <v>0</v>
      </c>
      <c r="T1606" s="4">
        <v>44782.197666010099</v>
      </c>
    </row>
    <row r="1607" spans="1:20" x14ac:dyDescent="0.2">
      <c r="A1607" s="3">
        <v>1605</v>
      </c>
      <c r="B1607" s="5">
        <v>44341</v>
      </c>
      <c r="C1607" s="3">
        <v>46052.974109760798</v>
      </c>
      <c r="D1607" s="4">
        <v>38979.531389751901</v>
      </c>
      <c r="E1607" s="4">
        <v>50246.473838729398</v>
      </c>
      <c r="F1607" s="3">
        <v>46052.974109760798</v>
      </c>
      <c r="G1607" s="3">
        <v>46052.974109760798</v>
      </c>
      <c r="H1607" s="3">
        <v>-1429.6008827093699</v>
      </c>
      <c r="I1607" s="3">
        <v>-1429.6008827093699</v>
      </c>
      <c r="J1607" s="3">
        <v>-1429.6008827093699</v>
      </c>
      <c r="K1607" s="3">
        <v>2.0541486793361599</v>
      </c>
      <c r="L1607" s="3">
        <v>2.0541486793361599</v>
      </c>
      <c r="M1607" s="3">
        <v>2.0541486793361599</v>
      </c>
      <c r="N1607" s="3">
        <v>-1431.6550313887101</v>
      </c>
      <c r="O1607" s="3">
        <v>-1431.6550313887101</v>
      </c>
      <c r="P1607" s="3">
        <v>-1431.6550313887101</v>
      </c>
      <c r="Q1607" s="3">
        <v>0</v>
      </c>
      <c r="R1607" s="3">
        <v>0</v>
      </c>
      <c r="S1607" s="3">
        <v>0</v>
      </c>
      <c r="T1607" s="4">
        <v>44623.373227051401</v>
      </c>
    </row>
    <row r="1608" spans="1:20" x14ac:dyDescent="0.2">
      <c r="A1608" s="3">
        <v>1606</v>
      </c>
      <c r="B1608" s="5">
        <v>44342</v>
      </c>
      <c r="C1608" s="3">
        <v>46060.578439671102</v>
      </c>
      <c r="D1608" s="4">
        <v>39241.956435140302</v>
      </c>
      <c r="E1608" s="4">
        <v>50123.884825309498</v>
      </c>
      <c r="F1608" s="3">
        <v>46060.578439671102</v>
      </c>
      <c r="G1608" s="3">
        <v>46060.578439671102</v>
      </c>
      <c r="H1608" s="3">
        <v>-1543.0995574599201</v>
      </c>
      <c r="I1608" s="3">
        <v>-1543.0995574599201</v>
      </c>
      <c r="J1608" s="3">
        <v>-1543.0995574599201</v>
      </c>
      <c r="K1608" s="3">
        <v>27.238612978947199</v>
      </c>
      <c r="L1608" s="3">
        <v>27.238612978947199</v>
      </c>
      <c r="M1608" s="3">
        <v>27.238612978947199</v>
      </c>
      <c r="N1608" s="3">
        <v>-1570.3381704388701</v>
      </c>
      <c r="O1608" s="3">
        <v>-1570.3381704388701</v>
      </c>
      <c r="P1608" s="3">
        <v>-1570.3381704388701</v>
      </c>
      <c r="Q1608" s="3">
        <v>0</v>
      </c>
      <c r="R1608" s="3">
        <v>0</v>
      </c>
      <c r="S1608" s="3">
        <v>0</v>
      </c>
      <c r="T1608" s="4">
        <v>44517.4788822111</v>
      </c>
    </row>
    <row r="1609" spans="1:20" x14ac:dyDescent="0.2">
      <c r="A1609" s="3">
        <v>1607</v>
      </c>
      <c r="B1609" s="5">
        <v>44343</v>
      </c>
      <c r="C1609" s="3">
        <v>46068.182769581297</v>
      </c>
      <c r="D1609" s="4">
        <v>38445.627256162101</v>
      </c>
      <c r="E1609" s="4">
        <v>49950.931748067502</v>
      </c>
      <c r="F1609" s="3">
        <v>46068.182769581297</v>
      </c>
      <c r="G1609" s="3">
        <v>46068.182769581297</v>
      </c>
      <c r="H1609" s="3">
        <v>-1738.36244364652</v>
      </c>
      <c r="I1609" s="3">
        <v>-1738.36244364652</v>
      </c>
      <c r="J1609" s="3">
        <v>-1738.36244364652</v>
      </c>
      <c r="K1609" s="3">
        <v>-41.688686911371498</v>
      </c>
      <c r="L1609" s="3">
        <v>-41.688686911371498</v>
      </c>
      <c r="M1609" s="3">
        <v>-41.688686911371498</v>
      </c>
      <c r="N1609" s="3">
        <v>-1696.6737567351499</v>
      </c>
      <c r="O1609" s="3">
        <v>-1696.6737567351499</v>
      </c>
      <c r="P1609" s="3">
        <v>-1696.6737567351499</v>
      </c>
      <c r="Q1609" s="3">
        <v>0</v>
      </c>
      <c r="R1609" s="3">
        <v>0</v>
      </c>
      <c r="S1609" s="3">
        <v>0</v>
      </c>
      <c r="T1609" s="4">
        <v>44329.820325934801</v>
      </c>
    </row>
    <row r="1610" spans="1:20" x14ac:dyDescent="0.2">
      <c r="A1610" s="3">
        <v>1608</v>
      </c>
      <c r="B1610" s="5">
        <v>44344</v>
      </c>
      <c r="C1610" s="3">
        <v>46075.787099491601</v>
      </c>
      <c r="D1610" s="4">
        <v>38851.612182653698</v>
      </c>
      <c r="E1610" s="4">
        <v>49934.044084064801</v>
      </c>
      <c r="F1610" s="3">
        <v>46075.787099491601</v>
      </c>
      <c r="G1610" s="3">
        <v>46075.787099491601</v>
      </c>
      <c r="H1610" s="3">
        <v>-1819.2730469528799</v>
      </c>
      <c r="I1610" s="3">
        <v>-1819.2730469528799</v>
      </c>
      <c r="J1610" s="3">
        <v>-1819.2730469528799</v>
      </c>
      <c r="K1610" s="3">
        <v>-9.4212408815261792</v>
      </c>
      <c r="L1610" s="3">
        <v>-9.4212408815261792</v>
      </c>
      <c r="M1610" s="3">
        <v>-9.4212408815261792</v>
      </c>
      <c r="N1610" s="3">
        <v>-1809.85180607135</v>
      </c>
      <c r="O1610" s="3">
        <v>-1809.85180607135</v>
      </c>
      <c r="P1610" s="3">
        <v>-1809.85180607135</v>
      </c>
      <c r="Q1610" s="3">
        <v>0</v>
      </c>
      <c r="R1610" s="3">
        <v>0</v>
      </c>
      <c r="S1610" s="3">
        <v>0</v>
      </c>
      <c r="T1610" s="4">
        <v>44256.514052538798</v>
      </c>
    </row>
    <row r="1611" spans="1:20" x14ac:dyDescent="0.2">
      <c r="A1611" s="3">
        <v>1609</v>
      </c>
      <c r="B1611" s="5">
        <v>44345</v>
      </c>
      <c r="C1611" s="3">
        <v>46083.391429401898</v>
      </c>
      <c r="D1611" s="4">
        <v>38019.916819527803</v>
      </c>
      <c r="E1611" s="4">
        <v>49408.964735108399</v>
      </c>
      <c r="F1611" s="3">
        <v>46083.391429401898</v>
      </c>
      <c r="G1611" s="3">
        <v>46083.391429401898</v>
      </c>
      <c r="H1611" s="3">
        <v>-1895.2732303620501</v>
      </c>
      <c r="I1611" s="3">
        <v>-1895.2732303620501</v>
      </c>
      <c r="J1611" s="3">
        <v>-1895.2732303620501</v>
      </c>
      <c r="K1611" s="3">
        <v>14.0073168117368</v>
      </c>
      <c r="L1611" s="3">
        <v>14.0073168117368</v>
      </c>
      <c r="M1611" s="3">
        <v>14.0073168117368</v>
      </c>
      <c r="N1611" s="3">
        <v>-1909.28054717379</v>
      </c>
      <c r="O1611" s="3">
        <v>-1909.28054717379</v>
      </c>
      <c r="P1611" s="3">
        <v>-1909.28054717379</v>
      </c>
      <c r="Q1611" s="3">
        <v>0</v>
      </c>
      <c r="R1611" s="3">
        <v>0</v>
      </c>
      <c r="S1611" s="3">
        <v>0</v>
      </c>
      <c r="T1611" s="4">
        <v>44188.118199039898</v>
      </c>
    </row>
    <row r="1612" spans="1:20" x14ac:dyDescent="0.2">
      <c r="A1612" s="3">
        <v>1610</v>
      </c>
      <c r="B1612" s="5">
        <v>44346</v>
      </c>
      <c r="C1612" s="3">
        <v>46090.995759312202</v>
      </c>
      <c r="D1612" s="4">
        <v>38893.931573875198</v>
      </c>
      <c r="E1612" s="4">
        <v>49625.432576996602</v>
      </c>
      <c r="F1612" s="3">
        <v>46090.995759312202</v>
      </c>
      <c r="G1612" s="3">
        <v>46090.995759312202</v>
      </c>
      <c r="H1612" s="3">
        <v>-2005.2529972412001</v>
      </c>
      <c r="I1612" s="3">
        <v>-2005.2529972412001</v>
      </c>
      <c r="J1612" s="3">
        <v>-2005.2529972412001</v>
      </c>
      <c r="K1612" s="3">
        <v>-10.6580862496559</v>
      </c>
      <c r="L1612" s="3">
        <v>-10.6580862496559</v>
      </c>
      <c r="M1612" s="3">
        <v>-10.6580862496559</v>
      </c>
      <c r="N1612" s="3">
        <v>-1994.59491099154</v>
      </c>
      <c r="O1612" s="3">
        <v>-1994.59491099154</v>
      </c>
      <c r="P1612" s="3">
        <v>-1994.59491099154</v>
      </c>
      <c r="Q1612" s="3">
        <v>0</v>
      </c>
      <c r="R1612" s="3">
        <v>0</v>
      </c>
      <c r="S1612" s="3">
        <v>0</v>
      </c>
      <c r="T1612" s="4">
        <v>44085.742762071</v>
      </c>
    </row>
    <row r="1613" spans="1:20" x14ac:dyDescent="0.2">
      <c r="A1613" s="3">
        <v>1611</v>
      </c>
      <c r="B1613" s="5">
        <v>44347</v>
      </c>
      <c r="C1613" s="3">
        <v>46098.600089222498</v>
      </c>
      <c r="D1613" s="4">
        <v>38245.955163955601</v>
      </c>
      <c r="E1613" s="4">
        <v>49901.1227367674</v>
      </c>
      <c r="F1613" s="3">
        <v>46098.600089222498</v>
      </c>
      <c r="G1613" s="3">
        <v>46098.600089222498</v>
      </c>
      <c r="H1613" s="3">
        <v>-2047.1929359017599</v>
      </c>
      <c r="I1613" s="3">
        <v>-2047.1929359017599</v>
      </c>
      <c r="J1613" s="3">
        <v>-2047.1929359017599</v>
      </c>
      <c r="K1613" s="3">
        <v>18.467935572743201</v>
      </c>
      <c r="L1613" s="3">
        <v>18.467935572743201</v>
      </c>
      <c r="M1613" s="3">
        <v>18.467935572743201</v>
      </c>
      <c r="N1613" s="3">
        <v>-2065.6608714744998</v>
      </c>
      <c r="O1613" s="3">
        <v>-2065.6608714744998</v>
      </c>
      <c r="P1613" s="3">
        <v>-2065.6608714744998</v>
      </c>
      <c r="Q1613" s="3">
        <v>0</v>
      </c>
      <c r="R1613" s="3">
        <v>0</v>
      </c>
      <c r="S1613" s="3">
        <v>0</v>
      </c>
      <c r="T1613" s="4">
        <v>44051.407153320702</v>
      </c>
    </row>
    <row r="1614" spans="1:20" x14ac:dyDescent="0.2">
      <c r="A1614" s="3">
        <v>1612</v>
      </c>
      <c r="B1614" s="5">
        <v>44348</v>
      </c>
      <c r="C1614" s="3">
        <v>46106.204419132802</v>
      </c>
      <c r="D1614" s="4">
        <v>38899.058003273298</v>
      </c>
      <c r="E1614" s="4">
        <v>49209.985440236997</v>
      </c>
      <c r="F1614" s="3">
        <v>46106.204419132802</v>
      </c>
      <c r="G1614" s="3">
        <v>46106.204419132802</v>
      </c>
      <c r="H1614" s="3">
        <v>-2120.5214163994601</v>
      </c>
      <c r="I1614" s="3">
        <v>-2120.5214163994601</v>
      </c>
      <c r="J1614" s="3">
        <v>-2120.5214163994601</v>
      </c>
      <c r="K1614" s="3">
        <v>2.0541486792936201</v>
      </c>
      <c r="L1614" s="3">
        <v>2.0541486792936201</v>
      </c>
      <c r="M1614" s="3">
        <v>2.0541486792936201</v>
      </c>
      <c r="N1614" s="3">
        <v>-2122.5755650787501</v>
      </c>
      <c r="O1614" s="3">
        <v>-2122.5755650787501</v>
      </c>
      <c r="P1614" s="3">
        <v>-2122.5755650787501</v>
      </c>
      <c r="Q1614" s="3">
        <v>0</v>
      </c>
      <c r="R1614" s="3">
        <v>0</v>
      </c>
      <c r="S1614" s="3">
        <v>0</v>
      </c>
      <c r="T1614" s="4">
        <v>43985.683002733298</v>
      </c>
    </row>
    <row r="1615" spans="1:20" x14ac:dyDescent="0.2">
      <c r="A1615" s="3">
        <v>1613</v>
      </c>
      <c r="B1615" s="5">
        <v>44349</v>
      </c>
      <c r="C1615" s="3">
        <v>46113.808749043099</v>
      </c>
      <c r="D1615" s="4">
        <v>38579.208025430802</v>
      </c>
      <c r="E1615" s="4">
        <v>49206.761347379899</v>
      </c>
      <c r="F1615" s="3">
        <v>46113.808749043099</v>
      </c>
      <c r="G1615" s="3">
        <v>46113.808749043099</v>
      </c>
      <c r="H1615" s="3">
        <v>-2138.4245821262198</v>
      </c>
      <c r="I1615" s="3">
        <v>-2138.4245821262198</v>
      </c>
      <c r="J1615" s="3">
        <v>-2138.4245821262198</v>
      </c>
      <c r="K1615" s="3">
        <v>27.238612978906101</v>
      </c>
      <c r="L1615" s="3">
        <v>27.238612978906101</v>
      </c>
      <c r="M1615" s="3">
        <v>27.238612978906101</v>
      </c>
      <c r="N1615" s="3">
        <v>-2165.6631951051299</v>
      </c>
      <c r="O1615" s="3">
        <v>-2165.6631951051299</v>
      </c>
      <c r="P1615" s="3">
        <v>-2165.6631951051299</v>
      </c>
      <c r="Q1615" s="3">
        <v>0</v>
      </c>
      <c r="R1615" s="3">
        <v>0</v>
      </c>
      <c r="S1615" s="3">
        <v>0</v>
      </c>
      <c r="T1615" s="4">
        <v>43975.384166916803</v>
      </c>
    </row>
    <row r="1616" spans="1:20" x14ac:dyDescent="0.2">
      <c r="A1616" s="3">
        <v>1614</v>
      </c>
      <c r="B1616" s="5">
        <v>44350</v>
      </c>
      <c r="C1616" s="3">
        <v>46121.413078953403</v>
      </c>
      <c r="D1616" s="4">
        <v>37999.3211232131</v>
      </c>
      <c r="E1616" s="4">
        <v>49177.824170365202</v>
      </c>
      <c r="F1616" s="3">
        <v>46121.413078953403</v>
      </c>
      <c r="G1616" s="3">
        <v>46121.413078953403</v>
      </c>
      <c r="H1616" s="3">
        <v>-2237.1554924418201</v>
      </c>
      <c r="I1616" s="3">
        <v>-2237.1554924418201</v>
      </c>
      <c r="J1616" s="3">
        <v>-2237.1554924418201</v>
      </c>
      <c r="K1616" s="3">
        <v>-41.6886869114701</v>
      </c>
      <c r="L1616" s="3">
        <v>-41.6886869114701</v>
      </c>
      <c r="M1616" s="3">
        <v>-41.6886869114701</v>
      </c>
      <c r="N1616" s="3">
        <v>-2195.46680553035</v>
      </c>
      <c r="O1616" s="3">
        <v>-2195.46680553035</v>
      </c>
      <c r="P1616" s="3">
        <v>-2195.46680553035</v>
      </c>
      <c r="Q1616" s="3">
        <v>0</v>
      </c>
      <c r="R1616" s="3">
        <v>0</v>
      </c>
      <c r="S1616" s="3">
        <v>0</v>
      </c>
      <c r="T1616" s="4">
        <v>43884.2575865115</v>
      </c>
    </row>
    <row r="1617" spans="1:20" x14ac:dyDescent="0.2">
      <c r="A1617" s="3">
        <v>1615</v>
      </c>
      <c r="B1617" s="5">
        <v>44351</v>
      </c>
      <c r="C1617" s="3">
        <v>46129.017408863598</v>
      </c>
      <c r="D1617" s="4">
        <v>38289.4509933144</v>
      </c>
      <c r="E1617" s="4">
        <v>49020.018120373497</v>
      </c>
      <c r="F1617" s="3">
        <v>46129.017408863598</v>
      </c>
      <c r="G1617" s="3">
        <v>46129.017408863598</v>
      </c>
      <c r="H1617" s="3">
        <v>-2222.1573267153699</v>
      </c>
      <c r="I1617" s="3">
        <v>-2222.1573267153699</v>
      </c>
      <c r="J1617" s="3">
        <v>-2222.1573267153699</v>
      </c>
      <c r="K1617" s="3">
        <v>-9.4212408816798607</v>
      </c>
      <c r="L1617" s="3">
        <v>-9.4212408816798607</v>
      </c>
      <c r="M1617" s="3">
        <v>-9.4212408816798607</v>
      </c>
      <c r="N1617" s="3">
        <v>-2212.7360858336901</v>
      </c>
      <c r="O1617" s="3">
        <v>-2212.7360858336901</v>
      </c>
      <c r="P1617" s="3">
        <v>-2212.7360858336901</v>
      </c>
      <c r="Q1617" s="3">
        <v>0</v>
      </c>
      <c r="R1617" s="3">
        <v>0</v>
      </c>
      <c r="S1617" s="3">
        <v>0</v>
      </c>
      <c r="T1617" s="4">
        <v>43906.860082148298</v>
      </c>
    </row>
    <row r="1618" spans="1:20" x14ac:dyDescent="0.2">
      <c r="A1618" s="3">
        <v>1616</v>
      </c>
      <c r="B1618" s="5">
        <v>44352</v>
      </c>
      <c r="C1618" s="3">
        <v>46136.621738773902</v>
      </c>
      <c r="D1618" s="4">
        <v>38260.421156013101</v>
      </c>
      <c r="E1618" s="4">
        <v>49255.954989557198</v>
      </c>
      <c r="F1618" s="3">
        <v>46136.621738773902</v>
      </c>
      <c r="G1618" s="3">
        <v>46136.621738773902</v>
      </c>
      <c r="H1618" s="3">
        <v>-2204.4041251958402</v>
      </c>
      <c r="I1618" s="3">
        <v>-2204.4041251958402</v>
      </c>
      <c r="J1618" s="3">
        <v>-2204.4041251958402</v>
      </c>
      <c r="K1618" s="3">
        <v>14.0073168116269</v>
      </c>
      <c r="L1618" s="3">
        <v>14.0073168116269</v>
      </c>
      <c r="M1618" s="3">
        <v>14.0073168116269</v>
      </c>
      <c r="N1618" s="3">
        <v>-2218.4114420074702</v>
      </c>
      <c r="O1618" s="3">
        <v>-2218.4114420074702</v>
      </c>
      <c r="P1618" s="3">
        <v>-2218.4114420074702</v>
      </c>
      <c r="Q1618" s="3">
        <v>0</v>
      </c>
      <c r="R1618" s="3">
        <v>0</v>
      </c>
      <c r="S1618" s="3">
        <v>0</v>
      </c>
      <c r="T1618" s="4">
        <v>43932.217613578097</v>
      </c>
    </row>
    <row r="1619" spans="1:20" x14ac:dyDescent="0.2">
      <c r="A1619" s="3">
        <v>1617</v>
      </c>
      <c r="B1619" s="5">
        <v>44353</v>
      </c>
      <c r="C1619" s="3">
        <v>46144.226068684198</v>
      </c>
      <c r="D1619" s="4">
        <v>38073.1214966841</v>
      </c>
      <c r="E1619" s="4">
        <v>49551.181684659001</v>
      </c>
      <c r="F1619" s="3">
        <v>46144.226068684198</v>
      </c>
      <c r="G1619" s="3">
        <v>46144.226068684198</v>
      </c>
      <c r="H1619" s="3">
        <v>-2224.2627244474902</v>
      </c>
      <c r="I1619" s="3">
        <v>-2224.2627244474902</v>
      </c>
      <c r="J1619" s="3">
        <v>-2224.2627244474902</v>
      </c>
      <c r="K1619" s="3">
        <v>-10.6580862496295</v>
      </c>
      <c r="L1619" s="3">
        <v>-10.6580862496295</v>
      </c>
      <c r="M1619" s="3">
        <v>-10.6580862496295</v>
      </c>
      <c r="N1619" s="3">
        <v>-2213.6046381978599</v>
      </c>
      <c r="O1619" s="3">
        <v>-2213.6046381978599</v>
      </c>
      <c r="P1619" s="3">
        <v>-2213.6046381978599</v>
      </c>
      <c r="Q1619" s="3">
        <v>0</v>
      </c>
      <c r="R1619" s="3">
        <v>0</v>
      </c>
      <c r="S1619" s="3">
        <v>0</v>
      </c>
      <c r="T1619" s="4">
        <v>43919.963344236698</v>
      </c>
    </row>
    <row r="1620" spans="1:20" x14ac:dyDescent="0.2">
      <c r="A1620" s="3">
        <v>1618</v>
      </c>
      <c r="B1620" s="5">
        <v>44354</v>
      </c>
      <c r="C1620" s="3">
        <v>46151.830398594502</v>
      </c>
      <c r="D1620" s="4">
        <v>38093.897690576901</v>
      </c>
      <c r="E1620" s="4">
        <v>49376.699858019303</v>
      </c>
      <c r="F1620" s="3">
        <v>46151.830398594502</v>
      </c>
      <c r="G1620" s="3">
        <v>46151.830398594502</v>
      </c>
      <c r="H1620" s="3">
        <v>-2181.1084413725998</v>
      </c>
      <c r="I1620" s="3">
        <v>-2181.1084413725998</v>
      </c>
      <c r="J1620" s="3">
        <v>-2181.1084413725998</v>
      </c>
      <c r="K1620" s="3">
        <v>18.467935572774</v>
      </c>
      <c r="L1620" s="3">
        <v>18.467935572774</v>
      </c>
      <c r="M1620" s="3">
        <v>18.467935572774</v>
      </c>
      <c r="N1620" s="3">
        <v>-2199.5763769453802</v>
      </c>
      <c r="O1620" s="3">
        <v>-2199.5763769453802</v>
      </c>
      <c r="P1620" s="3">
        <v>-2199.5763769453802</v>
      </c>
      <c r="Q1620" s="3">
        <v>0</v>
      </c>
      <c r="R1620" s="3">
        <v>0</v>
      </c>
      <c r="S1620" s="3">
        <v>0</v>
      </c>
      <c r="T1620" s="4">
        <v>43970.721957221896</v>
      </c>
    </row>
    <row r="1621" spans="1:20" x14ac:dyDescent="0.2">
      <c r="A1621" s="3">
        <v>1619</v>
      </c>
      <c r="B1621" s="5">
        <v>44355</v>
      </c>
      <c r="C1621" s="3">
        <v>46159.434728504799</v>
      </c>
      <c r="D1621" s="4">
        <v>38740.989520642303</v>
      </c>
      <c r="E1621" s="4">
        <v>49768.028725705299</v>
      </c>
      <c r="F1621" s="3">
        <v>46159.434728504799</v>
      </c>
      <c r="G1621" s="3">
        <v>46159.434728504799</v>
      </c>
      <c r="H1621" s="3">
        <v>-2175.6570939743601</v>
      </c>
      <c r="I1621" s="3">
        <v>-2175.6570939743601</v>
      </c>
      <c r="J1621" s="3">
        <v>-2175.6570939743601</v>
      </c>
      <c r="K1621" s="3">
        <v>2.0541486793000301</v>
      </c>
      <c r="L1621" s="3">
        <v>2.0541486793000301</v>
      </c>
      <c r="M1621" s="3">
        <v>2.0541486793000301</v>
      </c>
      <c r="N1621" s="3">
        <v>-2177.7112426536601</v>
      </c>
      <c r="O1621" s="3">
        <v>-2177.7112426536601</v>
      </c>
      <c r="P1621" s="3">
        <v>-2177.7112426536601</v>
      </c>
      <c r="Q1621" s="3">
        <v>0</v>
      </c>
      <c r="R1621" s="3">
        <v>0</v>
      </c>
      <c r="S1621" s="3">
        <v>0</v>
      </c>
      <c r="T1621" s="4">
        <v>43983.777634530401</v>
      </c>
    </row>
    <row r="1622" spans="1:20" x14ac:dyDescent="0.2">
      <c r="A1622" s="3">
        <v>1620</v>
      </c>
      <c r="B1622" s="5">
        <v>44356</v>
      </c>
      <c r="C1622" s="3">
        <v>46167.039058415103</v>
      </c>
      <c r="D1622" s="4">
        <v>38657.433361184099</v>
      </c>
      <c r="E1622" s="4">
        <v>49737.846117699199</v>
      </c>
      <c r="F1622" s="3">
        <v>46167.039058415103</v>
      </c>
      <c r="G1622" s="3">
        <v>46167.039058415103</v>
      </c>
      <c r="H1622" s="3">
        <v>-2122.2518686950498</v>
      </c>
      <c r="I1622" s="3">
        <v>-2122.2518686950498</v>
      </c>
      <c r="J1622" s="3">
        <v>-2122.2518686950498</v>
      </c>
      <c r="K1622" s="3">
        <v>27.238612978920798</v>
      </c>
      <c r="L1622" s="3">
        <v>27.238612978920798</v>
      </c>
      <c r="M1622" s="3">
        <v>27.238612978920798</v>
      </c>
      <c r="N1622" s="3">
        <v>-2149.49048167397</v>
      </c>
      <c r="O1622" s="3">
        <v>-2149.49048167397</v>
      </c>
      <c r="P1622" s="3">
        <v>-2149.49048167397</v>
      </c>
      <c r="Q1622" s="3">
        <v>0</v>
      </c>
      <c r="R1622" s="3">
        <v>0</v>
      </c>
      <c r="S1622" s="3">
        <v>0</v>
      </c>
      <c r="T1622" s="4">
        <v>44044.787189720002</v>
      </c>
    </row>
    <row r="1623" spans="1:20" x14ac:dyDescent="0.2">
      <c r="A1623" s="3">
        <v>1621</v>
      </c>
      <c r="B1623" s="5">
        <v>44357</v>
      </c>
      <c r="C1623" s="3">
        <v>46174.643388325399</v>
      </c>
      <c r="D1623" s="4">
        <v>38077.115401249801</v>
      </c>
      <c r="E1623" s="4">
        <v>49704.006474049398</v>
      </c>
      <c r="F1623" s="3">
        <v>46174.643388325399</v>
      </c>
      <c r="G1623" s="3">
        <v>46174.643388325399</v>
      </c>
      <c r="H1623" s="3">
        <v>-2158.1518192451299</v>
      </c>
      <c r="I1623" s="3">
        <v>-2158.1518192451299</v>
      </c>
      <c r="J1623" s="3">
        <v>-2158.1518192451299</v>
      </c>
      <c r="K1623" s="3">
        <v>-41.688686911345599</v>
      </c>
      <c r="L1623" s="3">
        <v>-41.688686911345599</v>
      </c>
      <c r="M1623" s="3">
        <v>-41.688686911345599</v>
      </c>
      <c r="N1623" s="3">
        <v>-2116.4631323337899</v>
      </c>
      <c r="O1623" s="3">
        <v>-2116.4631323337899</v>
      </c>
      <c r="P1623" s="3">
        <v>-2116.4631323337899</v>
      </c>
      <c r="Q1623" s="3">
        <v>0</v>
      </c>
      <c r="R1623" s="3">
        <v>0</v>
      </c>
      <c r="S1623" s="3">
        <v>0</v>
      </c>
      <c r="T1623" s="4">
        <v>44016.491569080201</v>
      </c>
    </row>
    <row r="1624" spans="1:20" x14ac:dyDescent="0.2">
      <c r="A1624" s="3">
        <v>1622</v>
      </c>
      <c r="B1624" s="5">
        <v>44358</v>
      </c>
      <c r="C1624" s="3">
        <v>46182.247718235703</v>
      </c>
      <c r="D1624" s="4">
        <v>38439.066362326601</v>
      </c>
      <c r="E1624" s="4">
        <v>49619.913410666901</v>
      </c>
      <c r="F1624" s="3">
        <v>46182.247718235703</v>
      </c>
      <c r="G1624" s="3">
        <v>46182.247718235703</v>
      </c>
      <c r="H1624" s="3">
        <v>-2089.6372895193899</v>
      </c>
      <c r="I1624" s="3">
        <v>-2089.6372895193899</v>
      </c>
      <c r="J1624" s="3">
        <v>-2089.6372895193899</v>
      </c>
      <c r="K1624" s="3">
        <v>-9.4212408815433406</v>
      </c>
      <c r="L1624" s="3">
        <v>-9.4212408815433406</v>
      </c>
      <c r="M1624" s="3">
        <v>-9.4212408815433406</v>
      </c>
      <c r="N1624" s="3">
        <v>-2080.2160486378398</v>
      </c>
      <c r="O1624" s="3">
        <v>-2080.2160486378398</v>
      </c>
      <c r="P1624" s="3">
        <v>-2080.2160486378398</v>
      </c>
      <c r="Q1624" s="3">
        <v>0</v>
      </c>
      <c r="R1624" s="3">
        <v>0</v>
      </c>
      <c r="S1624" s="3">
        <v>0</v>
      </c>
      <c r="T1624" s="4">
        <v>44092.610428716303</v>
      </c>
    </row>
    <row r="1625" spans="1:20" x14ac:dyDescent="0.2">
      <c r="A1625" s="3">
        <v>1623</v>
      </c>
      <c r="B1625" s="5">
        <v>44359</v>
      </c>
      <c r="C1625" s="3">
        <v>46189.852048145898</v>
      </c>
      <c r="D1625" s="4">
        <v>38231.389637497501</v>
      </c>
      <c r="E1625" s="4">
        <v>49700.445826270698</v>
      </c>
      <c r="F1625" s="3">
        <v>46189.852048145898</v>
      </c>
      <c r="G1625" s="3">
        <v>46189.852048145898</v>
      </c>
      <c r="H1625" s="3">
        <v>-2028.33606483056</v>
      </c>
      <c r="I1625" s="3">
        <v>-2028.33606483056</v>
      </c>
      <c r="J1625" s="3">
        <v>-2028.33606483056</v>
      </c>
      <c r="K1625" s="3">
        <v>14.007316811816899</v>
      </c>
      <c r="L1625" s="3">
        <v>14.007316811816899</v>
      </c>
      <c r="M1625" s="3">
        <v>14.007316811816899</v>
      </c>
      <c r="N1625" s="3">
        <v>-2042.3433816423701</v>
      </c>
      <c r="O1625" s="3">
        <v>-2042.3433816423701</v>
      </c>
      <c r="P1625" s="3">
        <v>-2042.3433816423701</v>
      </c>
      <c r="Q1625" s="3">
        <v>0</v>
      </c>
      <c r="R1625" s="3">
        <v>0</v>
      </c>
      <c r="S1625" s="3">
        <v>0</v>
      </c>
      <c r="T1625" s="4">
        <v>44161.515983315403</v>
      </c>
    </row>
    <row r="1626" spans="1:20" x14ac:dyDescent="0.2">
      <c r="A1626" s="3">
        <v>1624</v>
      </c>
      <c r="B1626" s="5">
        <v>44360</v>
      </c>
      <c r="C1626" s="3">
        <v>46197.456378056202</v>
      </c>
      <c r="D1626" s="4">
        <v>38507.340149253898</v>
      </c>
      <c r="E1626" s="4">
        <v>49803.509530707001</v>
      </c>
      <c r="F1626" s="3">
        <v>46197.456378056202</v>
      </c>
      <c r="G1626" s="3">
        <v>46197.456378056202</v>
      </c>
      <c r="H1626" s="3">
        <v>-2015.07417846423</v>
      </c>
      <c r="I1626" s="3">
        <v>-2015.07417846423</v>
      </c>
      <c r="J1626" s="3">
        <v>-2015.07417846423</v>
      </c>
      <c r="K1626" s="3">
        <v>-10.658086249670101</v>
      </c>
      <c r="L1626" s="3">
        <v>-10.658086249670101</v>
      </c>
      <c r="M1626" s="3">
        <v>-10.658086249670101</v>
      </c>
      <c r="N1626" s="3">
        <v>-2004.41609221456</v>
      </c>
      <c r="O1626" s="3">
        <v>-2004.41609221456</v>
      </c>
      <c r="P1626" s="3">
        <v>-2004.41609221456</v>
      </c>
      <c r="Q1626" s="3">
        <v>0</v>
      </c>
      <c r="R1626" s="3">
        <v>0</v>
      </c>
      <c r="S1626" s="3">
        <v>0</v>
      </c>
      <c r="T1626" s="4">
        <v>44182.382199592001</v>
      </c>
    </row>
    <row r="1627" spans="1:20" x14ac:dyDescent="0.2">
      <c r="A1627" s="3">
        <v>1625</v>
      </c>
      <c r="B1627" s="5">
        <v>44361</v>
      </c>
      <c r="C1627" s="3">
        <v>46205.060707966499</v>
      </c>
      <c r="D1627" s="4">
        <v>38587.291526253299</v>
      </c>
      <c r="E1627" s="4">
        <v>49337.413902496301</v>
      </c>
      <c r="F1627" s="3">
        <v>46205.060707966499</v>
      </c>
      <c r="G1627" s="3">
        <v>46205.060707966499</v>
      </c>
      <c r="H1627" s="3">
        <v>-1949.4841323344699</v>
      </c>
      <c r="I1627" s="3">
        <v>-1949.4841323344699</v>
      </c>
      <c r="J1627" s="3">
        <v>-1949.4841323344699</v>
      </c>
      <c r="K1627" s="3">
        <v>18.467935572804901</v>
      </c>
      <c r="L1627" s="3">
        <v>18.467935572804901</v>
      </c>
      <c r="M1627" s="3">
        <v>18.467935572804901</v>
      </c>
      <c r="N1627" s="3">
        <v>-1967.95206790727</v>
      </c>
      <c r="O1627" s="3">
        <v>-1967.95206790727</v>
      </c>
      <c r="P1627" s="3">
        <v>-1967.95206790727</v>
      </c>
      <c r="Q1627" s="3">
        <v>0</v>
      </c>
      <c r="R1627" s="3">
        <v>0</v>
      </c>
      <c r="S1627" s="3">
        <v>0</v>
      </c>
      <c r="T1627" s="4">
        <v>44255.576575632003</v>
      </c>
    </row>
    <row r="1628" spans="1:20" x14ac:dyDescent="0.2">
      <c r="A1628" s="3">
        <v>1626</v>
      </c>
      <c r="B1628" s="5">
        <v>44362</v>
      </c>
      <c r="C1628" s="3">
        <v>46212.665037876803</v>
      </c>
      <c r="D1628" s="4">
        <v>38768.241078714796</v>
      </c>
      <c r="E1628" s="4">
        <v>49541.6553591423</v>
      </c>
      <c r="F1628" s="3">
        <v>46212.665037876803</v>
      </c>
      <c r="G1628" s="3">
        <v>46212.665037876803</v>
      </c>
      <c r="H1628" s="3">
        <v>-1932.33325617689</v>
      </c>
      <c r="I1628" s="3">
        <v>-1932.33325617689</v>
      </c>
      <c r="J1628" s="3">
        <v>-1932.33325617689</v>
      </c>
      <c r="K1628" s="3">
        <v>2.0541486793064498</v>
      </c>
      <c r="L1628" s="3">
        <v>2.0541486793064498</v>
      </c>
      <c r="M1628" s="3">
        <v>2.0541486793064498</v>
      </c>
      <c r="N1628" s="3">
        <v>-1934.38740485619</v>
      </c>
      <c r="O1628" s="3">
        <v>-1934.38740485619</v>
      </c>
      <c r="P1628" s="3">
        <v>-1934.38740485619</v>
      </c>
      <c r="Q1628" s="3">
        <v>0</v>
      </c>
      <c r="R1628" s="3">
        <v>0</v>
      </c>
      <c r="S1628" s="3">
        <v>0</v>
      </c>
      <c r="T1628" s="4">
        <v>44280.331781699897</v>
      </c>
    </row>
    <row r="1629" spans="1:20" x14ac:dyDescent="0.2">
      <c r="A1629" s="3">
        <v>1627</v>
      </c>
      <c r="B1629" s="5">
        <v>44363</v>
      </c>
      <c r="C1629" s="3">
        <v>46220.269367787099</v>
      </c>
      <c r="D1629" s="4">
        <v>38748.5486537135</v>
      </c>
      <c r="E1629" s="4">
        <v>50040.5988380126</v>
      </c>
      <c r="F1629" s="3">
        <v>46220.269367787099</v>
      </c>
      <c r="G1629" s="3">
        <v>46220.269367787099</v>
      </c>
      <c r="H1629" s="3">
        <v>-1877.8107802654299</v>
      </c>
      <c r="I1629" s="3">
        <v>-1877.8107802654299</v>
      </c>
      <c r="J1629" s="3">
        <v>-1877.8107802654299</v>
      </c>
      <c r="K1629" s="3">
        <v>27.238612978935599</v>
      </c>
      <c r="L1629" s="3">
        <v>27.238612978935599</v>
      </c>
      <c r="M1629" s="3">
        <v>27.238612978935599</v>
      </c>
      <c r="N1629" s="3">
        <v>-1905.0493932443601</v>
      </c>
      <c r="O1629" s="3">
        <v>-1905.0493932443601</v>
      </c>
      <c r="P1629" s="3">
        <v>-1905.0493932443601</v>
      </c>
      <c r="Q1629" s="3">
        <v>0</v>
      </c>
      <c r="R1629" s="3">
        <v>0</v>
      </c>
      <c r="S1629" s="3">
        <v>0</v>
      </c>
      <c r="T1629" s="4">
        <v>44342.458587521702</v>
      </c>
    </row>
    <row r="1630" spans="1:20" x14ac:dyDescent="0.2">
      <c r="A1630" s="3">
        <v>1628</v>
      </c>
      <c r="B1630" s="5">
        <v>44364</v>
      </c>
      <c r="C1630" s="3">
        <v>46227.873697697403</v>
      </c>
      <c r="D1630" s="4">
        <v>38136.332567114201</v>
      </c>
      <c r="E1630" s="4">
        <v>49663.975403574303</v>
      </c>
      <c r="F1630" s="3">
        <v>46227.873697697403</v>
      </c>
      <c r="G1630" s="3">
        <v>46227.873697697403</v>
      </c>
      <c r="H1630" s="3">
        <v>-1922.8203991534001</v>
      </c>
      <c r="I1630" s="3">
        <v>-1922.8203991534001</v>
      </c>
      <c r="J1630" s="3">
        <v>-1922.8203991534001</v>
      </c>
      <c r="K1630" s="3">
        <v>-41.688686911375598</v>
      </c>
      <c r="L1630" s="3">
        <v>-41.688686911375598</v>
      </c>
      <c r="M1630" s="3">
        <v>-41.688686911375598</v>
      </c>
      <c r="N1630" s="3">
        <v>-1881.1317122420201</v>
      </c>
      <c r="O1630" s="3">
        <v>-1881.1317122420201</v>
      </c>
      <c r="P1630" s="3">
        <v>-1881.1317122420201</v>
      </c>
      <c r="Q1630" s="3">
        <v>0</v>
      </c>
      <c r="R1630" s="3">
        <v>0</v>
      </c>
      <c r="S1630" s="3">
        <v>0</v>
      </c>
      <c r="T1630" s="4">
        <v>44305.053298544</v>
      </c>
    </row>
    <row r="1631" spans="1:20" x14ac:dyDescent="0.2">
      <c r="A1631" s="3">
        <v>1629</v>
      </c>
      <c r="B1631" s="5">
        <v>44365</v>
      </c>
      <c r="C1631" s="3">
        <v>46235.4780276077</v>
      </c>
      <c r="D1631" s="4">
        <v>38959.429714261001</v>
      </c>
      <c r="E1631" s="4">
        <v>50029.964633838899</v>
      </c>
      <c r="F1631" s="3">
        <v>46235.4780276077</v>
      </c>
      <c r="G1631" s="3">
        <v>46235.4780276077</v>
      </c>
      <c r="H1631" s="3">
        <v>-1873.09353892031</v>
      </c>
      <c r="I1631" s="3">
        <v>-1873.09353892031</v>
      </c>
      <c r="J1631" s="3">
        <v>-1873.09353892031</v>
      </c>
      <c r="K1631" s="3">
        <v>-9.4212408816865594</v>
      </c>
      <c r="L1631" s="3">
        <v>-9.4212408816865594</v>
      </c>
      <c r="M1631" s="3">
        <v>-9.4212408816865594</v>
      </c>
      <c r="N1631" s="3">
        <v>-1863.6722980386201</v>
      </c>
      <c r="O1631" s="3">
        <v>-1863.6722980386201</v>
      </c>
      <c r="P1631" s="3">
        <v>-1863.6722980386201</v>
      </c>
      <c r="Q1631" s="3">
        <v>0</v>
      </c>
      <c r="R1631" s="3">
        <v>0</v>
      </c>
      <c r="S1631" s="3">
        <v>0</v>
      </c>
      <c r="T1631" s="4">
        <v>44362.384488687399</v>
      </c>
    </row>
    <row r="1632" spans="1:20" x14ac:dyDescent="0.2">
      <c r="A1632" s="3">
        <v>1630</v>
      </c>
      <c r="B1632" s="5">
        <v>44366</v>
      </c>
      <c r="C1632" s="3">
        <v>46243.082357517997</v>
      </c>
      <c r="D1632" s="4">
        <v>39293.426181949799</v>
      </c>
      <c r="E1632" s="4">
        <v>49832.674591164003</v>
      </c>
      <c r="F1632" s="3">
        <v>46243.082357517997</v>
      </c>
      <c r="G1632" s="3">
        <v>46243.082357517997</v>
      </c>
      <c r="H1632" s="3">
        <v>-1839.52698054655</v>
      </c>
      <c r="I1632" s="3">
        <v>-1839.52698054655</v>
      </c>
      <c r="J1632" s="3">
        <v>-1839.52698054655</v>
      </c>
      <c r="K1632" s="3">
        <v>14.007316811707099</v>
      </c>
      <c r="L1632" s="3">
        <v>14.007316811707099</v>
      </c>
      <c r="M1632" s="3">
        <v>14.007316811707099</v>
      </c>
      <c r="N1632" s="3">
        <v>-1853.5342973582599</v>
      </c>
      <c r="O1632" s="3">
        <v>-1853.5342973582599</v>
      </c>
      <c r="P1632" s="3">
        <v>-1853.5342973582599</v>
      </c>
      <c r="Q1632" s="3">
        <v>0</v>
      </c>
      <c r="R1632" s="3">
        <v>0</v>
      </c>
      <c r="S1632" s="3">
        <v>0</v>
      </c>
      <c r="T1632" s="4">
        <v>44403.555376971402</v>
      </c>
    </row>
    <row r="1633" spans="1:20" x14ac:dyDescent="0.2">
      <c r="A1633" s="3">
        <v>1631</v>
      </c>
      <c r="B1633" s="5">
        <v>44367</v>
      </c>
      <c r="C1633" s="3">
        <v>46250.686687428199</v>
      </c>
      <c r="D1633" s="4">
        <v>38706.329716582899</v>
      </c>
      <c r="E1633" s="4">
        <v>49872.536917297497</v>
      </c>
      <c r="F1633" s="3">
        <v>46250.686687428199</v>
      </c>
      <c r="G1633" s="3">
        <v>46250.686687428199</v>
      </c>
      <c r="H1633" s="3">
        <v>-1862.04854582997</v>
      </c>
      <c r="I1633" s="3">
        <v>-1862.04854582997</v>
      </c>
      <c r="J1633" s="3">
        <v>-1862.04854582997</v>
      </c>
      <c r="K1633" s="3">
        <v>-10.658086249585701</v>
      </c>
      <c r="L1633" s="3">
        <v>-10.658086249585701</v>
      </c>
      <c r="M1633" s="3">
        <v>-10.658086249585701</v>
      </c>
      <c r="N1633" s="3">
        <v>-1851.3904595803799</v>
      </c>
      <c r="O1633" s="3">
        <v>-1851.3904595803799</v>
      </c>
      <c r="P1633" s="3">
        <v>-1851.3904595803799</v>
      </c>
      <c r="Q1633" s="3">
        <v>0</v>
      </c>
      <c r="R1633" s="3">
        <v>0</v>
      </c>
      <c r="S1633" s="3">
        <v>0</v>
      </c>
      <c r="T1633" s="4">
        <v>44388.638141598298</v>
      </c>
    </row>
    <row r="1634" spans="1:20" x14ac:dyDescent="0.2">
      <c r="A1634" s="3">
        <v>1632</v>
      </c>
      <c r="B1634" s="5">
        <v>44368</v>
      </c>
      <c r="C1634" s="3">
        <v>46258.291017338503</v>
      </c>
      <c r="D1634" s="4">
        <v>38982.606329957998</v>
      </c>
      <c r="E1634" s="4">
        <v>50063.916861106001</v>
      </c>
      <c r="F1634" s="3">
        <v>46258.291017338503</v>
      </c>
      <c r="G1634" s="3">
        <v>46258.291017338503</v>
      </c>
      <c r="H1634" s="3">
        <v>-1839.2433188620701</v>
      </c>
      <c r="I1634" s="3">
        <v>-1839.2433188620701</v>
      </c>
      <c r="J1634" s="3">
        <v>-1839.2433188620701</v>
      </c>
      <c r="K1634" s="3">
        <v>18.467935572835799</v>
      </c>
      <c r="L1634" s="3">
        <v>18.467935572835799</v>
      </c>
      <c r="M1634" s="3">
        <v>18.467935572835799</v>
      </c>
      <c r="N1634" s="3">
        <v>-1857.71125443491</v>
      </c>
      <c r="O1634" s="3">
        <v>-1857.71125443491</v>
      </c>
      <c r="P1634" s="3">
        <v>-1857.71125443491</v>
      </c>
      <c r="Q1634" s="3">
        <v>0</v>
      </c>
      <c r="R1634" s="3">
        <v>0</v>
      </c>
      <c r="S1634" s="3">
        <v>0</v>
      </c>
      <c r="T1634" s="4">
        <v>44419.047698476497</v>
      </c>
    </row>
    <row r="1635" spans="1:20" x14ac:dyDescent="0.2">
      <c r="A1635" s="3">
        <v>1633</v>
      </c>
      <c r="B1635" s="5">
        <v>44369</v>
      </c>
      <c r="C1635" s="3">
        <v>46265.895347248799</v>
      </c>
      <c r="D1635" s="4">
        <v>38906.186384342102</v>
      </c>
      <c r="E1635" s="4">
        <v>50395.098276875702</v>
      </c>
      <c r="F1635" s="3">
        <v>46265.895347248799</v>
      </c>
      <c r="G1635" s="3">
        <v>46265.895347248799</v>
      </c>
      <c r="H1635" s="3">
        <v>-1870.70278161744</v>
      </c>
      <c r="I1635" s="3">
        <v>-1870.70278161744</v>
      </c>
      <c r="J1635" s="3">
        <v>-1870.70278161744</v>
      </c>
      <c r="K1635" s="3">
        <v>2.0541486792747699</v>
      </c>
      <c r="L1635" s="3">
        <v>2.0541486792747699</v>
      </c>
      <c r="M1635" s="3">
        <v>2.0541486792747699</v>
      </c>
      <c r="N1635" s="3">
        <v>-1872.7569302967099</v>
      </c>
      <c r="O1635" s="3">
        <v>-1872.7569302967099</v>
      </c>
      <c r="P1635" s="3">
        <v>-1872.7569302967099</v>
      </c>
      <c r="Q1635" s="3">
        <v>0</v>
      </c>
      <c r="R1635" s="3">
        <v>0</v>
      </c>
      <c r="S1635" s="3">
        <v>0</v>
      </c>
      <c r="T1635" s="4">
        <v>44395.192565631398</v>
      </c>
    </row>
    <row r="1636" spans="1:20" x14ac:dyDescent="0.2">
      <c r="A1636" s="3">
        <v>1634</v>
      </c>
      <c r="B1636" s="5">
        <v>44370</v>
      </c>
      <c r="C1636" s="3">
        <v>46273.499677159103</v>
      </c>
      <c r="D1636" s="4">
        <v>38730.065149853399</v>
      </c>
      <c r="E1636" s="4">
        <v>49999.598255012803</v>
      </c>
      <c r="F1636" s="3">
        <v>46273.499677159103</v>
      </c>
      <c r="G1636" s="3">
        <v>46273.499677159103</v>
      </c>
      <c r="H1636" s="3">
        <v>-1869.33503888326</v>
      </c>
      <c r="I1636" s="3">
        <v>-1869.33503888326</v>
      </c>
      <c r="J1636" s="3">
        <v>-1869.33503888326</v>
      </c>
      <c r="K1636" s="3">
        <v>27.238612978838699</v>
      </c>
      <c r="L1636" s="3">
        <v>27.238612978838699</v>
      </c>
      <c r="M1636" s="3">
        <v>27.238612978838699</v>
      </c>
      <c r="N1636" s="3">
        <v>-1896.5736518621</v>
      </c>
      <c r="O1636" s="3">
        <v>-1896.5736518621</v>
      </c>
      <c r="P1636" s="3">
        <v>-1896.5736518621</v>
      </c>
      <c r="Q1636" s="3">
        <v>0</v>
      </c>
      <c r="R1636" s="3">
        <v>0</v>
      </c>
      <c r="S1636" s="3">
        <v>0</v>
      </c>
      <c r="T1636" s="4">
        <v>44404.164638275797</v>
      </c>
    </row>
    <row r="1637" spans="1:20" x14ac:dyDescent="0.2">
      <c r="A1637" s="3">
        <v>1635</v>
      </c>
      <c r="B1637" s="5">
        <v>44371</v>
      </c>
      <c r="C1637" s="3">
        <v>46281.1040070694</v>
      </c>
      <c r="D1637" s="4">
        <v>38836.445615962097</v>
      </c>
      <c r="E1637" s="4">
        <v>50272.844407730299</v>
      </c>
      <c r="F1637" s="3">
        <v>46281.1040070694</v>
      </c>
      <c r="G1637" s="3">
        <v>46281.1040070694</v>
      </c>
      <c r="H1637" s="3">
        <v>-1970.6824636679601</v>
      </c>
      <c r="I1637" s="3">
        <v>-1970.6824636679601</v>
      </c>
      <c r="J1637" s="3">
        <v>-1970.6824636679601</v>
      </c>
      <c r="K1637" s="3">
        <v>-41.688686911362701</v>
      </c>
      <c r="L1637" s="3">
        <v>-41.688686911362701</v>
      </c>
      <c r="M1637" s="3">
        <v>-41.688686911362701</v>
      </c>
      <c r="N1637" s="3">
        <v>-1928.99377675659</v>
      </c>
      <c r="O1637" s="3">
        <v>-1928.99377675659</v>
      </c>
      <c r="P1637" s="3">
        <v>-1928.99377675659</v>
      </c>
      <c r="Q1637" s="3">
        <v>0</v>
      </c>
      <c r="R1637" s="3">
        <v>0</v>
      </c>
      <c r="S1637" s="3">
        <v>0</v>
      </c>
      <c r="T1637" s="4">
        <v>44310.421543401397</v>
      </c>
    </row>
    <row r="1638" spans="1:20" x14ac:dyDescent="0.2">
      <c r="A1638" s="3">
        <v>1636</v>
      </c>
      <c r="B1638" s="5">
        <v>44372</v>
      </c>
      <c r="C1638" s="3">
        <v>46288.708336979696</v>
      </c>
      <c r="D1638" s="4">
        <v>38589.747432087497</v>
      </c>
      <c r="E1638" s="4">
        <v>50502.323157414197</v>
      </c>
      <c r="F1638" s="3">
        <v>46288.708336979696</v>
      </c>
      <c r="G1638" s="3">
        <v>46288.708336979696</v>
      </c>
      <c r="H1638" s="3">
        <v>-1979.0614909190299</v>
      </c>
      <c r="I1638" s="3">
        <v>-1979.0614909190299</v>
      </c>
      <c r="J1638" s="3">
        <v>-1979.0614909190299</v>
      </c>
      <c r="K1638" s="3">
        <v>-9.4212408816951498</v>
      </c>
      <c r="L1638" s="3">
        <v>-9.4212408816951498</v>
      </c>
      <c r="M1638" s="3">
        <v>-9.4212408816951498</v>
      </c>
      <c r="N1638" s="3">
        <v>-1969.6402500373299</v>
      </c>
      <c r="O1638" s="3">
        <v>-1969.6402500373299</v>
      </c>
      <c r="P1638" s="3">
        <v>-1969.6402500373299</v>
      </c>
      <c r="Q1638" s="3">
        <v>0</v>
      </c>
      <c r="R1638" s="3">
        <v>0</v>
      </c>
      <c r="S1638" s="3">
        <v>0</v>
      </c>
      <c r="T1638" s="4">
        <v>44309.646846060597</v>
      </c>
    </row>
    <row r="1639" spans="1:20" x14ac:dyDescent="0.2">
      <c r="A1639" s="3">
        <v>1637</v>
      </c>
      <c r="B1639" s="5">
        <v>44373</v>
      </c>
      <c r="C1639" s="3">
        <v>46296.31266689</v>
      </c>
      <c r="D1639" s="4">
        <v>38712.720777398703</v>
      </c>
      <c r="E1639" s="4">
        <v>50133.517675550604</v>
      </c>
      <c r="F1639" s="3">
        <v>46296.31266689</v>
      </c>
      <c r="G1639" s="3">
        <v>46296.31266689</v>
      </c>
      <c r="H1639" s="3">
        <v>-2003.9276982900101</v>
      </c>
      <c r="I1639" s="3">
        <v>-2003.9276982900101</v>
      </c>
      <c r="J1639" s="3">
        <v>-2003.9276982900101</v>
      </c>
      <c r="K1639" s="3">
        <v>14.0073168117472</v>
      </c>
      <c r="L1639" s="3">
        <v>14.0073168117472</v>
      </c>
      <c r="M1639" s="3">
        <v>14.0073168117472</v>
      </c>
      <c r="N1639" s="3">
        <v>-2017.93501510176</v>
      </c>
      <c r="O1639" s="3">
        <v>-2017.93501510176</v>
      </c>
      <c r="P1639" s="3">
        <v>-2017.93501510176</v>
      </c>
      <c r="Q1639" s="3">
        <v>0</v>
      </c>
      <c r="R1639" s="3">
        <v>0</v>
      </c>
      <c r="S1639" s="3">
        <v>0</v>
      </c>
      <c r="T1639" s="4">
        <v>44292.384968599901</v>
      </c>
    </row>
    <row r="1640" spans="1:20" x14ac:dyDescent="0.2">
      <c r="A1640" s="3">
        <v>1638</v>
      </c>
      <c r="B1640" s="5">
        <v>44374</v>
      </c>
      <c r="C1640" s="3">
        <v>46303.916996800297</v>
      </c>
      <c r="D1640" s="4">
        <v>38609.202554946103</v>
      </c>
      <c r="E1640" s="4">
        <v>49403.514461625302</v>
      </c>
      <c r="F1640" s="3">
        <v>46303.916996800297</v>
      </c>
      <c r="G1640" s="3">
        <v>46303.916996800297</v>
      </c>
      <c r="H1640" s="3">
        <v>-2083.7693470807299</v>
      </c>
      <c r="I1640" s="3">
        <v>-2083.7693470807299</v>
      </c>
      <c r="J1640" s="3">
        <v>-2083.7693470807299</v>
      </c>
      <c r="K1640" s="3">
        <v>-10.658086249751401</v>
      </c>
      <c r="L1640" s="3">
        <v>-10.658086249751401</v>
      </c>
      <c r="M1640" s="3">
        <v>-10.658086249751401</v>
      </c>
      <c r="N1640" s="3">
        <v>-2073.11126083098</v>
      </c>
      <c r="O1640" s="3">
        <v>-2073.11126083098</v>
      </c>
      <c r="P1640" s="3">
        <v>-2073.11126083098</v>
      </c>
      <c r="Q1640" s="3">
        <v>0</v>
      </c>
      <c r="R1640" s="3">
        <v>0</v>
      </c>
      <c r="S1640" s="3">
        <v>0</v>
      </c>
      <c r="T1640" s="4">
        <v>44220.147649719504</v>
      </c>
    </row>
    <row r="1641" spans="1:20" x14ac:dyDescent="0.2">
      <c r="A1641" s="3">
        <v>1639</v>
      </c>
      <c r="B1641" s="5">
        <v>44375</v>
      </c>
      <c r="C1641" s="3">
        <v>46311.521326710499</v>
      </c>
      <c r="D1641" s="4">
        <v>38580.6725729604</v>
      </c>
      <c r="E1641" s="4">
        <v>49647.1516844039</v>
      </c>
      <c r="F1641" s="3">
        <v>46311.521326710499</v>
      </c>
      <c r="G1641" s="3">
        <v>46311.521326710499</v>
      </c>
      <c r="H1641" s="3">
        <v>-2115.7613138814399</v>
      </c>
      <c r="I1641" s="3">
        <v>-2115.7613138814399</v>
      </c>
      <c r="J1641" s="3">
        <v>-2115.7613138814399</v>
      </c>
      <c r="K1641" s="3">
        <v>18.467935572715799</v>
      </c>
      <c r="L1641" s="3">
        <v>18.467935572715799</v>
      </c>
      <c r="M1641" s="3">
        <v>18.467935572715799</v>
      </c>
      <c r="N1641" s="3">
        <v>-2134.2292494541498</v>
      </c>
      <c r="O1641" s="3">
        <v>-2134.2292494541498</v>
      </c>
      <c r="P1641" s="3">
        <v>-2134.2292494541498</v>
      </c>
      <c r="Q1641" s="3">
        <v>0</v>
      </c>
      <c r="R1641" s="3">
        <v>0</v>
      </c>
      <c r="S1641" s="3">
        <v>0</v>
      </c>
      <c r="T1641" s="4">
        <v>44195.760012829101</v>
      </c>
    </row>
    <row r="1642" spans="1:20" x14ac:dyDescent="0.2">
      <c r="A1642" s="3">
        <v>1640</v>
      </c>
      <c r="B1642" s="5">
        <v>44376</v>
      </c>
      <c r="C1642" s="3">
        <v>46319.125656620803</v>
      </c>
      <c r="D1642" s="4">
        <v>38599.821310875501</v>
      </c>
      <c r="E1642" s="4">
        <v>49181.813773812501</v>
      </c>
      <c r="F1642" s="3">
        <v>46319.125656620803</v>
      </c>
      <c r="G1642" s="3">
        <v>46319.125656620803</v>
      </c>
      <c r="H1642" s="3">
        <v>-2198.1412504479099</v>
      </c>
      <c r="I1642" s="3">
        <v>-2198.1412504479099</v>
      </c>
      <c r="J1642" s="3">
        <v>-2198.1412504479099</v>
      </c>
      <c r="K1642" s="3">
        <v>2.0541486792703298</v>
      </c>
      <c r="L1642" s="3">
        <v>2.0541486792703298</v>
      </c>
      <c r="M1642" s="3">
        <v>2.0541486792703298</v>
      </c>
      <c r="N1642" s="3">
        <v>-2200.1953991271798</v>
      </c>
      <c r="O1642" s="3">
        <v>-2200.1953991271798</v>
      </c>
      <c r="P1642" s="3">
        <v>-2200.1953991271798</v>
      </c>
      <c r="Q1642" s="3">
        <v>0</v>
      </c>
      <c r="R1642" s="3">
        <v>0</v>
      </c>
      <c r="S1642" s="3">
        <v>0</v>
      </c>
      <c r="T1642" s="4">
        <v>44120.984406172902</v>
      </c>
    </row>
    <row r="1643" spans="1:20" x14ac:dyDescent="0.2">
      <c r="A1643" s="3">
        <v>1641</v>
      </c>
      <c r="B1643" s="5">
        <v>44377</v>
      </c>
      <c r="C1643" s="3">
        <v>46326.7299865311</v>
      </c>
      <c r="D1643" s="4">
        <v>38678.340837994998</v>
      </c>
      <c r="E1643" s="4">
        <v>49567.026564694097</v>
      </c>
      <c r="F1643" s="3">
        <v>46326.7299865311</v>
      </c>
      <c r="G1643" s="3">
        <v>46326.7299865311</v>
      </c>
      <c r="H1643" s="3">
        <v>-2242.54561809283</v>
      </c>
      <c r="I1643" s="3">
        <v>-2242.54561809283</v>
      </c>
      <c r="J1643" s="3">
        <v>-2242.54561809283</v>
      </c>
      <c r="K1643" s="3">
        <v>27.2386129788534</v>
      </c>
      <c r="L1643" s="3">
        <v>27.2386129788534</v>
      </c>
      <c r="M1643" s="3">
        <v>27.2386129788534</v>
      </c>
      <c r="N1643" s="3">
        <v>-2269.7842310716801</v>
      </c>
      <c r="O1643" s="3">
        <v>-2269.7842310716801</v>
      </c>
      <c r="P1643" s="3">
        <v>-2269.7842310716801</v>
      </c>
      <c r="Q1643" s="3">
        <v>0</v>
      </c>
      <c r="R1643" s="3">
        <v>0</v>
      </c>
      <c r="S1643" s="3">
        <v>0</v>
      </c>
      <c r="T1643" s="4">
        <v>44084.184368438298</v>
      </c>
    </row>
    <row r="1644" spans="1:20" x14ac:dyDescent="0.2">
      <c r="A1644" s="3">
        <v>1642</v>
      </c>
      <c r="B1644" s="5">
        <v>44378</v>
      </c>
      <c r="C1644" s="3">
        <v>46334.334316441396</v>
      </c>
      <c r="D1644" s="4">
        <v>37982.799771145903</v>
      </c>
      <c r="E1644" s="4">
        <v>49184.957333229599</v>
      </c>
      <c r="F1644" s="3">
        <v>46334.334316441396</v>
      </c>
      <c r="G1644" s="3">
        <v>46334.334316441396</v>
      </c>
      <c r="H1644" s="3">
        <v>-2383.35142155225</v>
      </c>
      <c r="I1644" s="3">
        <v>-2383.35142155225</v>
      </c>
      <c r="J1644" s="3">
        <v>-2383.35142155225</v>
      </c>
      <c r="K1644" s="3">
        <v>-41.688686911349699</v>
      </c>
      <c r="L1644" s="3">
        <v>-41.688686911349699</v>
      </c>
      <c r="M1644" s="3">
        <v>-41.688686911349699</v>
      </c>
      <c r="N1644" s="3">
        <v>-2341.6627346409</v>
      </c>
      <c r="O1644" s="3">
        <v>-2341.6627346409</v>
      </c>
      <c r="P1644" s="3">
        <v>-2341.6627346409</v>
      </c>
      <c r="Q1644" s="3">
        <v>0</v>
      </c>
      <c r="R1644" s="3">
        <v>0</v>
      </c>
      <c r="S1644" s="3">
        <v>0</v>
      </c>
      <c r="T1644" s="4">
        <v>43950.982894889101</v>
      </c>
    </row>
    <row r="1645" spans="1:20" x14ac:dyDescent="0.2">
      <c r="A1645" s="3">
        <v>1643</v>
      </c>
      <c r="B1645" s="5">
        <v>44379</v>
      </c>
      <c r="C1645" s="3">
        <v>46341.9386463517</v>
      </c>
      <c r="D1645" s="4">
        <v>38536.611683028903</v>
      </c>
      <c r="E1645" s="4">
        <v>49727.716538070199</v>
      </c>
      <c r="F1645" s="3">
        <v>46341.9386463517</v>
      </c>
      <c r="G1645" s="3">
        <v>46341.9386463517</v>
      </c>
      <c r="H1645" s="3">
        <v>-2423.8378969676301</v>
      </c>
      <c r="I1645" s="3">
        <v>-2423.8378969676301</v>
      </c>
      <c r="J1645" s="3">
        <v>-2423.8378969676301</v>
      </c>
      <c r="K1645" s="3">
        <v>-9.4212408817037296</v>
      </c>
      <c r="L1645" s="3">
        <v>-9.4212408817037296</v>
      </c>
      <c r="M1645" s="3">
        <v>-9.4212408817037296</v>
      </c>
      <c r="N1645" s="3">
        <v>-2414.4166560859198</v>
      </c>
      <c r="O1645" s="3">
        <v>-2414.4166560859198</v>
      </c>
      <c r="P1645" s="3">
        <v>-2414.4166560859198</v>
      </c>
      <c r="Q1645" s="3">
        <v>0</v>
      </c>
      <c r="R1645" s="3">
        <v>0</v>
      </c>
      <c r="S1645" s="3">
        <v>0</v>
      </c>
      <c r="T1645" s="4">
        <v>43918.100749384103</v>
      </c>
    </row>
    <row r="1646" spans="1:20" x14ac:dyDescent="0.2">
      <c r="A1646" s="3">
        <v>1644</v>
      </c>
      <c r="B1646" s="5">
        <v>44380</v>
      </c>
      <c r="C1646" s="3">
        <v>46349.542976261997</v>
      </c>
      <c r="D1646" s="4">
        <v>38093.592299910699</v>
      </c>
      <c r="E1646" s="4">
        <v>49548.071330961997</v>
      </c>
      <c r="F1646" s="3">
        <v>46349.542976261997</v>
      </c>
      <c r="G1646" s="3">
        <v>46349.542976261997</v>
      </c>
      <c r="H1646" s="3">
        <v>-2472.57086236137</v>
      </c>
      <c r="I1646" s="3">
        <v>-2472.57086236137</v>
      </c>
      <c r="J1646" s="3">
        <v>-2472.57086236137</v>
      </c>
      <c r="K1646" s="3">
        <v>14.0073168116046</v>
      </c>
      <c r="L1646" s="3">
        <v>14.0073168116046</v>
      </c>
      <c r="M1646" s="3">
        <v>14.0073168116046</v>
      </c>
      <c r="N1646" s="3">
        <v>-2486.5781791729801</v>
      </c>
      <c r="O1646" s="3">
        <v>-2486.5781791729801</v>
      </c>
      <c r="P1646" s="3">
        <v>-2486.5781791729801</v>
      </c>
      <c r="Q1646" s="3">
        <v>0</v>
      </c>
      <c r="R1646" s="3">
        <v>0</v>
      </c>
      <c r="S1646" s="3">
        <v>0</v>
      </c>
      <c r="T1646" s="4">
        <v>43876.9721139006</v>
      </c>
    </row>
    <row r="1647" spans="1:20" x14ac:dyDescent="0.2">
      <c r="A1647" s="3">
        <v>1645</v>
      </c>
      <c r="B1647" s="5">
        <v>44381</v>
      </c>
      <c r="C1647" s="3">
        <v>46357.147306172301</v>
      </c>
      <c r="D1647" s="4">
        <v>38214.560947718797</v>
      </c>
      <c r="E1647" s="4">
        <v>49348.629786467201</v>
      </c>
      <c r="F1647" s="3">
        <v>46357.147306172301</v>
      </c>
      <c r="G1647" s="3">
        <v>46357.147306172301</v>
      </c>
      <c r="H1647" s="3">
        <v>-2567.3125251953402</v>
      </c>
      <c r="I1647" s="3">
        <v>-2567.3125251953402</v>
      </c>
      <c r="J1647" s="3">
        <v>-2567.3125251953402</v>
      </c>
      <c r="K1647" s="3">
        <v>-10.658086249667001</v>
      </c>
      <c r="L1647" s="3">
        <v>-10.658086249667001</v>
      </c>
      <c r="M1647" s="3">
        <v>-10.658086249667001</v>
      </c>
      <c r="N1647" s="3">
        <v>-2556.6544389456699</v>
      </c>
      <c r="O1647" s="3">
        <v>-2556.6544389456699</v>
      </c>
      <c r="P1647" s="3">
        <v>-2556.6544389456699</v>
      </c>
      <c r="Q1647" s="3">
        <v>0</v>
      </c>
      <c r="R1647" s="3">
        <v>0</v>
      </c>
      <c r="S1647" s="3">
        <v>0</v>
      </c>
      <c r="T1647" s="4">
        <v>43789.834780976897</v>
      </c>
    </row>
    <row r="1648" spans="1:20" x14ac:dyDescent="0.2">
      <c r="A1648" s="3">
        <v>1646</v>
      </c>
      <c r="B1648" s="5">
        <v>44382</v>
      </c>
      <c r="C1648" s="3">
        <v>46364.751636082598</v>
      </c>
      <c r="D1648" s="4">
        <v>38030.125505235701</v>
      </c>
      <c r="E1648" s="4">
        <v>49174.897146684401</v>
      </c>
      <c r="F1648" s="3">
        <v>46364.751636082598</v>
      </c>
      <c r="G1648" s="3">
        <v>46364.751636082598</v>
      </c>
      <c r="H1648" s="3">
        <v>-2604.6883589867598</v>
      </c>
      <c r="I1648" s="3">
        <v>-2604.6883589867598</v>
      </c>
      <c r="J1648" s="3">
        <v>-2604.6883589867598</v>
      </c>
      <c r="K1648" s="3">
        <v>18.467935572746601</v>
      </c>
      <c r="L1648" s="3">
        <v>18.467935572746601</v>
      </c>
      <c r="M1648" s="3">
        <v>18.467935572746601</v>
      </c>
      <c r="N1648" s="3">
        <v>-2623.1562945595101</v>
      </c>
      <c r="O1648" s="3">
        <v>-2623.1562945595101</v>
      </c>
      <c r="P1648" s="3">
        <v>-2623.1562945595101</v>
      </c>
      <c r="Q1648" s="3">
        <v>0</v>
      </c>
      <c r="R1648" s="3">
        <v>0</v>
      </c>
      <c r="S1648" s="3">
        <v>0</v>
      </c>
      <c r="T1648" s="4">
        <v>43760.063277095796</v>
      </c>
    </row>
    <row r="1649" spans="1:20" x14ac:dyDescent="0.2">
      <c r="A1649" s="3">
        <v>1647</v>
      </c>
      <c r="B1649" s="5">
        <v>44383</v>
      </c>
      <c r="C1649" s="3">
        <v>46372.3559659928</v>
      </c>
      <c r="D1649" s="4">
        <v>38256.585673466303</v>
      </c>
      <c r="E1649" s="4">
        <v>49314.035309634797</v>
      </c>
      <c r="F1649" s="3">
        <v>46372.3559659928</v>
      </c>
      <c r="G1649" s="3">
        <v>46372.3559659928</v>
      </c>
      <c r="H1649" s="3">
        <v>-2682.5726349135198</v>
      </c>
      <c r="I1649" s="3">
        <v>-2682.5726349135198</v>
      </c>
      <c r="J1649" s="3">
        <v>-2682.5726349135198</v>
      </c>
      <c r="K1649" s="3">
        <v>2.0541486792876098</v>
      </c>
      <c r="L1649" s="3">
        <v>2.0541486792876098</v>
      </c>
      <c r="M1649" s="3">
        <v>2.0541486792876098</v>
      </c>
      <c r="N1649" s="3">
        <v>-2684.6267835928102</v>
      </c>
      <c r="O1649" s="3">
        <v>-2684.6267835928102</v>
      </c>
      <c r="P1649" s="3">
        <v>-2684.6267835928102</v>
      </c>
      <c r="Q1649" s="3">
        <v>0</v>
      </c>
      <c r="R1649" s="3">
        <v>0</v>
      </c>
      <c r="S1649" s="3">
        <v>0</v>
      </c>
      <c r="T1649" s="4">
        <v>43689.783331079299</v>
      </c>
    </row>
    <row r="1650" spans="1:20" x14ac:dyDescent="0.2">
      <c r="A1650" s="3">
        <v>1648</v>
      </c>
      <c r="B1650" s="5">
        <v>44384</v>
      </c>
      <c r="C1650" s="3">
        <v>46379.960295903104</v>
      </c>
      <c r="D1650" s="4">
        <v>38314.659232762897</v>
      </c>
      <c r="E1650" s="4">
        <v>49230.208108287399</v>
      </c>
      <c r="F1650" s="3">
        <v>46379.960295903104</v>
      </c>
      <c r="G1650" s="3">
        <v>46379.960295903104</v>
      </c>
      <c r="H1650" s="3">
        <v>-2712.4300757885198</v>
      </c>
      <c r="I1650" s="3">
        <v>-2712.4300757885198</v>
      </c>
      <c r="J1650" s="3">
        <v>-2712.4300757885198</v>
      </c>
      <c r="K1650" s="3">
        <v>27.238612978812299</v>
      </c>
      <c r="L1650" s="3">
        <v>27.238612978812299</v>
      </c>
      <c r="M1650" s="3">
        <v>27.238612978812299</v>
      </c>
      <c r="N1650" s="3">
        <v>-2739.66868876734</v>
      </c>
      <c r="O1650" s="3">
        <v>-2739.66868876734</v>
      </c>
      <c r="P1650" s="3">
        <v>-2739.66868876734</v>
      </c>
      <c r="Q1650" s="3">
        <v>0</v>
      </c>
      <c r="R1650" s="3">
        <v>0</v>
      </c>
      <c r="S1650" s="3">
        <v>0</v>
      </c>
      <c r="T1650" s="4">
        <v>43667.530220114597</v>
      </c>
    </row>
    <row r="1651" spans="1:20" x14ac:dyDescent="0.2">
      <c r="A1651" s="3">
        <v>1649</v>
      </c>
      <c r="B1651" s="5">
        <v>44385</v>
      </c>
      <c r="C1651" s="3">
        <v>46387.5646258134</v>
      </c>
      <c r="D1651" s="4">
        <v>37355.521683922801</v>
      </c>
      <c r="E1651" s="4">
        <v>49054.425187922898</v>
      </c>
      <c r="F1651" s="3">
        <v>46387.5646258134</v>
      </c>
      <c r="G1651" s="3">
        <v>46387.5646258134</v>
      </c>
      <c r="H1651" s="3">
        <v>-2828.6593554043902</v>
      </c>
      <c r="I1651" s="3">
        <v>-2828.6593554043902</v>
      </c>
      <c r="J1651" s="3">
        <v>-2828.6593554043902</v>
      </c>
      <c r="K1651" s="3">
        <v>-41.688686911336802</v>
      </c>
      <c r="L1651" s="3">
        <v>-41.688686911336802</v>
      </c>
      <c r="M1651" s="3">
        <v>-41.688686911336802</v>
      </c>
      <c r="N1651" s="3">
        <v>-2786.9706684930502</v>
      </c>
      <c r="O1651" s="3">
        <v>-2786.9706684930502</v>
      </c>
      <c r="P1651" s="3">
        <v>-2786.9706684930502</v>
      </c>
      <c r="Q1651" s="3">
        <v>0</v>
      </c>
      <c r="R1651" s="3">
        <v>0</v>
      </c>
      <c r="S1651" s="3">
        <v>0</v>
      </c>
      <c r="T1651" s="4">
        <v>43558.905270408999</v>
      </c>
    </row>
    <row r="1652" spans="1:20" x14ac:dyDescent="0.2">
      <c r="A1652" s="3">
        <v>1650</v>
      </c>
      <c r="B1652" s="5">
        <v>44386</v>
      </c>
      <c r="C1652" s="3">
        <v>46395.168955723697</v>
      </c>
      <c r="D1652" s="4">
        <v>37796.583059461802</v>
      </c>
      <c r="E1652" s="4">
        <v>49136.852177053501</v>
      </c>
      <c r="F1652" s="3">
        <v>46395.168955723697</v>
      </c>
      <c r="G1652" s="3">
        <v>46395.168955723697</v>
      </c>
      <c r="H1652" s="3">
        <v>-2834.7526756346001</v>
      </c>
      <c r="I1652" s="3">
        <v>-2834.7526756346001</v>
      </c>
      <c r="J1652" s="3">
        <v>-2834.7526756346001</v>
      </c>
      <c r="K1652" s="3">
        <v>-9.4212408815672202</v>
      </c>
      <c r="L1652" s="3">
        <v>-9.4212408815672202</v>
      </c>
      <c r="M1652" s="3">
        <v>-9.4212408815672202</v>
      </c>
      <c r="N1652" s="3">
        <v>-2825.33143475303</v>
      </c>
      <c r="O1652" s="3">
        <v>-2825.33143475303</v>
      </c>
      <c r="P1652" s="3">
        <v>-2825.33143475303</v>
      </c>
      <c r="Q1652" s="3">
        <v>0</v>
      </c>
      <c r="R1652" s="3">
        <v>0</v>
      </c>
      <c r="S1652" s="3">
        <v>0</v>
      </c>
      <c r="T1652" s="4">
        <v>43560.416280089099</v>
      </c>
    </row>
    <row r="1653" spans="1:20" x14ac:dyDescent="0.2">
      <c r="A1653" s="3">
        <v>1651</v>
      </c>
      <c r="B1653" s="5">
        <v>44387</v>
      </c>
      <c r="C1653" s="3">
        <v>46402.773285634001</v>
      </c>
      <c r="D1653" s="4">
        <v>37874.970740569202</v>
      </c>
      <c r="E1653" s="4">
        <v>48950.582528165804</v>
      </c>
      <c r="F1653" s="3">
        <v>46402.773285634001</v>
      </c>
      <c r="G1653" s="3">
        <v>46402.773285634001</v>
      </c>
      <c r="H1653" s="3">
        <v>-2839.6741881463099</v>
      </c>
      <c r="I1653" s="3">
        <v>-2839.6741881463099</v>
      </c>
      <c r="J1653" s="3">
        <v>-2839.6741881463099</v>
      </c>
      <c r="K1653" s="3">
        <v>14.007316811794601</v>
      </c>
      <c r="L1653" s="3">
        <v>14.007316811794601</v>
      </c>
      <c r="M1653" s="3">
        <v>14.007316811794601</v>
      </c>
      <c r="N1653" s="3">
        <v>-2853.6815049581101</v>
      </c>
      <c r="O1653" s="3">
        <v>-2853.6815049581101</v>
      </c>
      <c r="P1653" s="3">
        <v>-2853.6815049581101</v>
      </c>
      <c r="Q1653" s="3">
        <v>0</v>
      </c>
      <c r="R1653" s="3">
        <v>0</v>
      </c>
      <c r="S1653" s="3">
        <v>0</v>
      </c>
      <c r="T1653" s="4">
        <v>43563.099097487699</v>
      </c>
    </row>
    <row r="1654" spans="1:20" x14ac:dyDescent="0.2">
      <c r="A1654" s="3">
        <v>1652</v>
      </c>
      <c r="B1654" s="5">
        <v>44388</v>
      </c>
      <c r="C1654" s="3">
        <v>46410.377615544297</v>
      </c>
      <c r="D1654" s="4">
        <v>38479.228047004399</v>
      </c>
      <c r="E1654" s="4">
        <v>49474.346953140303</v>
      </c>
      <c r="F1654" s="3">
        <v>46410.377615544297</v>
      </c>
      <c r="G1654" s="3">
        <v>46410.377615544297</v>
      </c>
      <c r="H1654" s="3">
        <v>-2881.76019394276</v>
      </c>
      <c r="I1654" s="3">
        <v>-2881.76019394276</v>
      </c>
      <c r="J1654" s="3">
        <v>-2881.76019394276</v>
      </c>
      <c r="K1654" s="3">
        <v>-10.6580862495825</v>
      </c>
      <c r="L1654" s="3">
        <v>-10.6580862495825</v>
      </c>
      <c r="M1654" s="3">
        <v>-10.6580862495825</v>
      </c>
      <c r="N1654" s="3">
        <v>-2871.1021076931802</v>
      </c>
      <c r="O1654" s="3">
        <v>-2871.1021076931802</v>
      </c>
      <c r="P1654" s="3">
        <v>-2871.1021076931802</v>
      </c>
      <c r="Q1654" s="3">
        <v>0</v>
      </c>
      <c r="R1654" s="3">
        <v>0</v>
      </c>
      <c r="S1654" s="3">
        <v>0</v>
      </c>
      <c r="T1654" s="4">
        <v>43528.617421601499</v>
      </c>
    </row>
    <row r="1655" spans="1:20" x14ac:dyDescent="0.2">
      <c r="A1655" s="3">
        <v>1653</v>
      </c>
      <c r="B1655" s="5">
        <v>44389</v>
      </c>
      <c r="C1655" s="3">
        <v>46417.981945454601</v>
      </c>
      <c r="D1655" s="4">
        <v>37610.287484057502</v>
      </c>
      <c r="E1655" s="4">
        <v>49186.9139267965</v>
      </c>
      <c r="F1655" s="3">
        <v>46417.981945454601</v>
      </c>
      <c r="G1655" s="3">
        <v>46417.981945454601</v>
      </c>
      <c r="H1655" s="3">
        <v>-2858.3729490782498</v>
      </c>
      <c r="I1655" s="3">
        <v>-2858.3729490782498</v>
      </c>
      <c r="J1655" s="3">
        <v>-2858.3729490782498</v>
      </c>
      <c r="K1655" s="3">
        <v>18.467935572777499</v>
      </c>
      <c r="L1655" s="3">
        <v>18.467935572777499</v>
      </c>
      <c r="M1655" s="3">
        <v>18.467935572777499</v>
      </c>
      <c r="N1655" s="3">
        <v>-2876.8408846510301</v>
      </c>
      <c r="O1655" s="3">
        <v>-2876.8408846510301</v>
      </c>
      <c r="P1655" s="3">
        <v>-2876.8408846510301</v>
      </c>
      <c r="Q1655" s="3">
        <v>0</v>
      </c>
      <c r="R1655" s="3">
        <v>0</v>
      </c>
      <c r="S1655" s="3">
        <v>0</v>
      </c>
      <c r="T1655" s="4">
        <v>43559.608996376301</v>
      </c>
    </row>
    <row r="1656" spans="1:20" x14ac:dyDescent="0.2">
      <c r="A1656" s="3">
        <v>1654</v>
      </c>
      <c r="B1656" s="5">
        <v>44390</v>
      </c>
      <c r="C1656" s="3">
        <v>46425.586275364898</v>
      </c>
      <c r="D1656" s="4">
        <v>38081.5732355609</v>
      </c>
      <c r="E1656" s="4">
        <v>48798.693687943203</v>
      </c>
      <c r="F1656" s="3">
        <v>46425.586275364898</v>
      </c>
      <c r="G1656" s="3">
        <v>46425.586275364898</v>
      </c>
      <c r="H1656" s="3">
        <v>-2868.2699525395301</v>
      </c>
      <c r="I1656" s="3">
        <v>-2868.2699525395301</v>
      </c>
      <c r="J1656" s="3">
        <v>-2868.2699525395301</v>
      </c>
      <c r="K1656" s="3">
        <v>2.0541486792940198</v>
      </c>
      <c r="L1656" s="3">
        <v>2.0541486792940198</v>
      </c>
      <c r="M1656" s="3">
        <v>2.0541486792940198</v>
      </c>
      <c r="N1656" s="3">
        <v>-2870.32410121882</v>
      </c>
      <c r="O1656" s="3">
        <v>-2870.32410121882</v>
      </c>
      <c r="P1656" s="3">
        <v>-2870.32410121882</v>
      </c>
      <c r="Q1656" s="3">
        <v>0</v>
      </c>
      <c r="R1656" s="3">
        <v>0</v>
      </c>
      <c r="S1656" s="3">
        <v>0</v>
      </c>
      <c r="T1656" s="4">
        <v>43557.316322825303</v>
      </c>
    </row>
    <row r="1657" spans="1:20" x14ac:dyDescent="0.2">
      <c r="A1657" s="3">
        <v>1655</v>
      </c>
      <c r="B1657" s="5">
        <v>44391</v>
      </c>
      <c r="C1657" s="3">
        <v>46433.1906052751</v>
      </c>
      <c r="D1657" s="4">
        <v>37970.7178145586</v>
      </c>
      <c r="E1657" s="4">
        <v>48986.007382244999</v>
      </c>
      <c r="F1657" s="3">
        <v>46433.1906052751</v>
      </c>
      <c r="G1657" s="3">
        <v>46433.1906052751</v>
      </c>
      <c r="H1657" s="3">
        <v>-2823.9265416718899</v>
      </c>
      <c r="I1657" s="3">
        <v>-2823.9265416718899</v>
      </c>
      <c r="J1657" s="3">
        <v>-2823.9265416718899</v>
      </c>
      <c r="K1657" s="3">
        <v>27.238612978927499</v>
      </c>
      <c r="L1657" s="3">
        <v>27.238612978927499</v>
      </c>
      <c r="M1657" s="3">
        <v>27.238612978927499</v>
      </c>
      <c r="N1657" s="3">
        <v>-2851.1651546508201</v>
      </c>
      <c r="O1657" s="3">
        <v>-2851.1651546508201</v>
      </c>
      <c r="P1657" s="3">
        <v>-2851.1651546508201</v>
      </c>
      <c r="Q1657" s="3">
        <v>0</v>
      </c>
      <c r="R1657" s="3">
        <v>0</v>
      </c>
      <c r="S1657" s="3">
        <v>0</v>
      </c>
      <c r="T1657" s="4">
        <v>43609.264063603201</v>
      </c>
    </row>
    <row r="1658" spans="1:20" x14ac:dyDescent="0.2">
      <c r="A1658" s="3">
        <v>1656</v>
      </c>
      <c r="B1658" s="5">
        <v>44392</v>
      </c>
      <c r="C1658" s="3">
        <v>46440.794935185397</v>
      </c>
      <c r="D1658" s="4">
        <v>37682.505989367201</v>
      </c>
      <c r="E1658" s="4">
        <v>49466.7403231879</v>
      </c>
      <c r="F1658" s="3">
        <v>46440.794935185397</v>
      </c>
      <c r="G1658" s="3">
        <v>46440.794935185397</v>
      </c>
      <c r="H1658" s="3">
        <v>-2860.8579367907901</v>
      </c>
      <c r="I1658" s="3">
        <v>-2860.8579367907901</v>
      </c>
      <c r="J1658" s="3">
        <v>-2860.8579367907901</v>
      </c>
      <c r="K1658" s="3">
        <v>-41.688686911366801</v>
      </c>
      <c r="L1658" s="3">
        <v>-41.688686911366801</v>
      </c>
      <c r="M1658" s="3">
        <v>-41.688686911366801</v>
      </c>
      <c r="N1658" s="3">
        <v>-2819.16924987942</v>
      </c>
      <c r="O1658" s="3">
        <v>-2819.16924987942</v>
      </c>
      <c r="P1658" s="3">
        <v>-2819.16924987942</v>
      </c>
      <c r="Q1658" s="3">
        <v>0</v>
      </c>
      <c r="R1658" s="3">
        <v>0</v>
      </c>
      <c r="S1658" s="3">
        <v>0</v>
      </c>
      <c r="T1658" s="4">
        <v>43579.936998394602</v>
      </c>
    </row>
    <row r="1659" spans="1:20" x14ac:dyDescent="0.2">
      <c r="A1659" s="3">
        <v>1657</v>
      </c>
      <c r="B1659" s="5">
        <v>44393</v>
      </c>
      <c r="C1659" s="3">
        <v>46448.399265095701</v>
      </c>
      <c r="D1659" s="4">
        <v>37620.829276160803</v>
      </c>
      <c r="E1659" s="4">
        <v>49303.653443652001</v>
      </c>
      <c r="F1659" s="3">
        <v>46448.399265095701</v>
      </c>
      <c r="G1659" s="3">
        <v>46448.399265095701</v>
      </c>
      <c r="H1659" s="3">
        <v>-2783.7554378771301</v>
      </c>
      <c r="I1659" s="3">
        <v>-2783.7554378771301</v>
      </c>
      <c r="J1659" s="3">
        <v>-2783.7554378771301</v>
      </c>
      <c r="K1659" s="3">
        <v>-9.4212408817208892</v>
      </c>
      <c r="L1659" s="3">
        <v>-9.4212408817208892</v>
      </c>
      <c r="M1659" s="3">
        <v>-9.4212408817208892</v>
      </c>
      <c r="N1659" s="3">
        <v>-2774.3341969954099</v>
      </c>
      <c r="O1659" s="3">
        <v>-2774.3341969954099</v>
      </c>
      <c r="P1659" s="3">
        <v>-2774.3341969954099</v>
      </c>
      <c r="Q1659" s="3">
        <v>0</v>
      </c>
      <c r="R1659" s="3">
        <v>0</v>
      </c>
      <c r="S1659" s="3">
        <v>0</v>
      </c>
      <c r="T1659" s="4">
        <v>43664.643827218599</v>
      </c>
    </row>
    <row r="1660" spans="1:20" x14ac:dyDescent="0.2">
      <c r="A1660" s="3">
        <v>1658</v>
      </c>
      <c r="B1660" s="5">
        <v>44394</v>
      </c>
      <c r="C1660" s="3">
        <v>46456.003595005997</v>
      </c>
      <c r="D1660" s="4">
        <v>38036.889169433103</v>
      </c>
      <c r="E1660" s="4">
        <v>49412.8877924794</v>
      </c>
      <c r="F1660" s="3">
        <v>46456.003595005997</v>
      </c>
      <c r="G1660" s="3">
        <v>46456.003595005997</v>
      </c>
      <c r="H1660" s="3">
        <v>-2702.8400526176201</v>
      </c>
      <c r="I1660" s="3">
        <v>-2702.8400526176201</v>
      </c>
      <c r="J1660" s="3">
        <v>-2702.8400526176201</v>
      </c>
      <c r="K1660" s="3">
        <v>14.007316811684699</v>
      </c>
      <c r="L1660" s="3">
        <v>14.007316811684699</v>
      </c>
      <c r="M1660" s="3">
        <v>14.007316811684699</v>
      </c>
      <c r="N1660" s="3">
        <v>-2716.8473694293002</v>
      </c>
      <c r="O1660" s="3">
        <v>-2716.8473694293002</v>
      </c>
      <c r="P1660" s="3">
        <v>-2716.8473694293002</v>
      </c>
      <c r="Q1660" s="3">
        <v>0</v>
      </c>
      <c r="R1660" s="3">
        <v>0</v>
      </c>
      <c r="S1660" s="3">
        <v>0</v>
      </c>
      <c r="T1660" s="4">
        <v>43753.1635423884</v>
      </c>
    </row>
    <row r="1661" spans="1:20" x14ac:dyDescent="0.2">
      <c r="A1661" s="3">
        <v>1659</v>
      </c>
      <c r="B1661" s="5">
        <v>44395</v>
      </c>
      <c r="C1661" s="3">
        <v>46463.607924916301</v>
      </c>
      <c r="D1661" s="4">
        <v>37920.1877295546</v>
      </c>
      <c r="E1661" s="4">
        <v>49337.005967020901</v>
      </c>
      <c r="F1661" s="3">
        <v>46463.607924916301</v>
      </c>
      <c r="G1661" s="3">
        <v>46463.607924916301</v>
      </c>
      <c r="H1661" s="3">
        <v>-2657.7370321677299</v>
      </c>
      <c r="I1661" s="3">
        <v>-2657.7370321677299</v>
      </c>
      <c r="J1661" s="3">
        <v>-2657.7370321677299</v>
      </c>
      <c r="K1661" s="3">
        <v>-10.6580862497482</v>
      </c>
      <c r="L1661" s="3">
        <v>-10.6580862497482</v>
      </c>
      <c r="M1661" s="3">
        <v>-10.6580862497482</v>
      </c>
      <c r="N1661" s="3">
        <v>-2647.07894591798</v>
      </c>
      <c r="O1661" s="3">
        <v>-2647.07894591798</v>
      </c>
      <c r="P1661" s="3">
        <v>-2647.07894591798</v>
      </c>
      <c r="Q1661" s="3">
        <v>0</v>
      </c>
      <c r="R1661" s="3">
        <v>0</v>
      </c>
      <c r="S1661" s="3">
        <v>0</v>
      </c>
      <c r="T1661" s="4">
        <v>43805.8708927486</v>
      </c>
    </row>
    <row r="1662" spans="1:20" x14ac:dyDescent="0.2">
      <c r="A1662" s="3">
        <v>1660</v>
      </c>
      <c r="B1662" s="5">
        <v>44396</v>
      </c>
      <c r="C1662" s="3">
        <v>46471.212254826598</v>
      </c>
      <c r="D1662" s="4">
        <v>38514.338090489699</v>
      </c>
      <c r="E1662" s="4">
        <v>49744.782832466299</v>
      </c>
      <c r="F1662" s="3">
        <v>46471.212254826598</v>
      </c>
      <c r="G1662" s="3">
        <v>46471.212254826598</v>
      </c>
      <c r="H1662" s="3">
        <v>-2547.1037050169198</v>
      </c>
      <c r="I1662" s="3">
        <v>-2547.1037050169198</v>
      </c>
      <c r="J1662" s="3">
        <v>-2547.1037050169198</v>
      </c>
      <c r="K1662" s="3">
        <v>18.467935572732902</v>
      </c>
      <c r="L1662" s="3">
        <v>18.467935572732902</v>
      </c>
      <c r="M1662" s="3">
        <v>18.467935572732902</v>
      </c>
      <c r="N1662" s="3">
        <v>-2565.5716405896501</v>
      </c>
      <c r="O1662" s="3">
        <v>-2565.5716405896501</v>
      </c>
      <c r="P1662" s="3">
        <v>-2565.5716405896501</v>
      </c>
      <c r="Q1662" s="3">
        <v>0</v>
      </c>
      <c r="R1662" s="3">
        <v>0</v>
      </c>
      <c r="S1662" s="3">
        <v>0</v>
      </c>
      <c r="T1662" s="4">
        <v>43924.108549809702</v>
      </c>
    </row>
    <row r="1663" spans="1:20" x14ac:dyDescent="0.2">
      <c r="A1663" s="3">
        <v>1661</v>
      </c>
      <c r="B1663" s="5">
        <v>44397</v>
      </c>
      <c r="C1663" s="3">
        <v>46478.816584736902</v>
      </c>
      <c r="D1663" s="4">
        <v>38311.739883425304</v>
      </c>
      <c r="E1663" s="4">
        <v>49711.736708665798</v>
      </c>
      <c r="F1663" s="3">
        <v>46478.816584736902</v>
      </c>
      <c r="G1663" s="3">
        <v>46478.816584736902</v>
      </c>
      <c r="H1663" s="3">
        <v>-2470.9730533318402</v>
      </c>
      <c r="I1663" s="3">
        <v>-2470.9730533318402</v>
      </c>
      <c r="J1663" s="3">
        <v>-2470.9730533318402</v>
      </c>
      <c r="K1663" s="3">
        <v>2.0541486793113002</v>
      </c>
      <c r="L1663" s="3">
        <v>2.0541486793113002</v>
      </c>
      <c r="M1663" s="3">
        <v>2.0541486793113002</v>
      </c>
      <c r="N1663" s="3">
        <v>-2473.0272020111502</v>
      </c>
      <c r="O1663" s="3">
        <v>-2473.0272020111502</v>
      </c>
      <c r="P1663" s="3">
        <v>-2473.0272020111502</v>
      </c>
      <c r="Q1663" s="3">
        <v>0</v>
      </c>
      <c r="R1663" s="3">
        <v>0</v>
      </c>
      <c r="S1663" s="3">
        <v>0</v>
      </c>
      <c r="T1663" s="4">
        <v>44007.843531405</v>
      </c>
    </row>
    <row r="1664" spans="1:20" x14ac:dyDescent="0.2">
      <c r="A1664" s="3">
        <v>1662</v>
      </c>
      <c r="B1664" s="5">
        <v>44398</v>
      </c>
      <c r="C1664" s="3">
        <v>46486.420914647199</v>
      </c>
      <c r="D1664" s="4">
        <v>38681.426478582798</v>
      </c>
      <c r="E1664" s="4">
        <v>49691.901395376197</v>
      </c>
      <c r="F1664" s="3">
        <v>46486.420914647199</v>
      </c>
      <c r="G1664" s="3">
        <v>46486.420914647199</v>
      </c>
      <c r="H1664" s="3">
        <v>-2343.0514190672502</v>
      </c>
      <c r="I1664" s="3">
        <v>-2343.0514190672502</v>
      </c>
      <c r="J1664" s="3">
        <v>-2343.0514190672502</v>
      </c>
      <c r="K1664" s="3">
        <v>27.238612978886401</v>
      </c>
      <c r="L1664" s="3">
        <v>27.238612978886401</v>
      </c>
      <c r="M1664" s="3">
        <v>27.238612978886401</v>
      </c>
      <c r="N1664" s="3">
        <v>-2370.2900320461299</v>
      </c>
      <c r="O1664" s="3">
        <v>-2370.2900320461299</v>
      </c>
      <c r="P1664" s="3">
        <v>-2370.2900320461299</v>
      </c>
      <c r="Q1664" s="3">
        <v>0</v>
      </c>
      <c r="R1664" s="3">
        <v>0</v>
      </c>
      <c r="S1664" s="3">
        <v>0</v>
      </c>
      <c r="T1664" s="4">
        <v>44143.3694955799</v>
      </c>
    </row>
    <row r="1665" spans="1:20" x14ac:dyDescent="0.2">
      <c r="A1665" s="3">
        <v>1663</v>
      </c>
      <c r="B1665" s="5">
        <v>44399</v>
      </c>
      <c r="C1665" s="3">
        <v>46494.025244557401</v>
      </c>
      <c r="D1665" s="4">
        <v>39018.393382004702</v>
      </c>
      <c r="E1665" s="4">
        <v>49792.440697456499</v>
      </c>
      <c r="F1665" s="3">
        <v>46494.025244557401</v>
      </c>
      <c r="G1665" s="3">
        <v>46494.025244557401</v>
      </c>
      <c r="H1665" s="3">
        <v>-2300.0170241229598</v>
      </c>
      <c r="I1665" s="3">
        <v>-2300.0170241229598</v>
      </c>
      <c r="J1665" s="3">
        <v>-2300.0170241229598</v>
      </c>
      <c r="K1665" s="3">
        <v>-41.688686911465403</v>
      </c>
      <c r="L1665" s="3">
        <v>-41.688686911465403</v>
      </c>
      <c r="M1665" s="3">
        <v>-41.688686911465403</v>
      </c>
      <c r="N1665" s="3">
        <v>-2258.3283372114902</v>
      </c>
      <c r="O1665" s="3">
        <v>-2258.3283372114902</v>
      </c>
      <c r="P1665" s="3">
        <v>-2258.3283372114902</v>
      </c>
      <c r="Q1665" s="3">
        <v>0</v>
      </c>
      <c r="R1665" s="3">
        <v>0</v>
      </c>
      <c r="S1665" s="3">
        <v>0</v>
      </c>
      <c r="T1665" s="4">
        <v>44194.008220434502</v>
      </c>
    </row>
    <row r="1666" spans="1:20" x14ac:dyDescent="0.2">
      <c r="A1666" s="3">
        <v>1664</v>
      </c>
      <c r="B1666" s="5">
        <v>44400</v>
      </c>
      <c r="C1666" s="3">
        <v>46501.629574467697</v>
      </c>
      <c r="D1666" s="4">
        <v>38516.931743442598</v>
      </c>
      <c r="E1666" s="4">
        <v>50093.799044228697</v>
      </c>
      <c r="F1666" s="3">
        <v>46501.629574467697</v>
      </c>
      <c r="G1666" s="3">
        <v>46501.629574467697</v>
      </c>
      <c r="H1666" s="3">
        <v>-2147.6345182447699</v>
      </c>
      <c r="I1666" s="3">
        <v>-2147.6345182447699</v>
      </c>
      <c r="J1666" s="3">
        <v>-2147.6345182447699</v>
      </c>
      <c r="K1666" s="3">
        <v>-9.4212408815843798</v>
      </c>
      <c r="L1666" s="3">
        <v>-9.4212408815843798</v>
      </c>
      <c r="M1666" s="3">
        <v>-9.4212408815843798</v>
      </c>
      <c r="N1666" s="3">
        <v>-2138.2132773631802</v>
      </c>
      <c r="O1666" s="3">
        <v>-2138.2132773631802</v>
      </c>
      <c r="P1666" s="3">
        <v>-2138.2132773631802</v>
      </c>
      <c r="Q1666" s="3">
        <v>0</v>
      </c>
      <c r="R1666" s="3">
        <v>0</v>
      </c>
      <c r="S1666" s="3">
        <v>0</v>
      </c>
      <c r="T1666" s="4">
        <v>44353.995056223001</v>
      </c>
    </row>
    <row r="1667" spans="1:20" x14ac:dyDescent="0.2">
      <c r="A1667" s="3">
        <v>1665</v>
      </c>
      <c r="B1667" s="5">
        <v>44401</v>
      </c>
      <c r="C1667" s="3">
        <v>46509.233904378001</v>
      </c>
      <c r="D1667" s="4">
        <v>38989.420601960999</v>
      </c>
      <c r="E1667" s="4">
        <v>50174.304879472897</v>
      </c>
      <c r="F1667" s="3">
        <v>46509.233904378001</v>
      </c>
      <c r="G1667" s="3">
        <v>46509.233904378001</v>
      </c>
      <c r="H1667" s="3">
        <v>-1997.0893009659601</v>
      </c>
      <c r="I1667" s="3">
        <v>-1997.0893009659601</v>
      </c>
      <c r="J1667" s="3">
        <v>-1997.0893009659601</v>
      </c>
      <c r="K1667" s="3">
        <v>14.007316811724801</v>
      </c>
      <c r="L1667" s="3">
        <v>14.007316811724801</v>
      </c>
      <c r="M1667" s="3">
        <v>14.007316811724801</v>
      </c>
      <c r="N1667" s="3">
        <v>-2011.09661777769</v>
      </c>
      <c r="O1667" s="3">
        <v>-2011.09661777769</v>
      </c>
      <c r="P1667" s="3">
        <v>-2011.09661777769</v>
      </c>
      <c r="Q1667" s="3">
        <v>0</v>
      </c>
      <c r="R1667" s="3">
        <v>0</v>
      </c>
      <c r="S1667" s="3">
        <v>0</v>
      </c>
      <c r="T1667" s="4">
        <v>44512.144603412002</v>
      </c>
    </row>
    <row r="1668" spans="1:20" x14ac:dyDescent="0.2">
      <c r="A1668" s="3">
        <v>1666</v>
      </c>
      <c r="B1668" s="5">
        <v>44402</v>
      </c>
      <c r="C1668" s="3">
        <v>46516.838234288298</v>
      </c>
      <c r="D1668" s="4">
        <v>39003.322354765602</v>
      </c>
      <c r="E1668" s="4">
        <v>50040.3842925598</v>
      </c>
      <c r="F1668" s="3">
        <v>46516.838234288298</v>
      </c>
      <c r="G1668" s="3">
        <v>46516.838234288298</v>
      </c>
      <c r="H1668" s="3">
        <v>-1888.84550613589</v>
      </c>
      <c r="I1668" s="3">
        <v>-1888.84550613589</v>
      </c>
      <c r="J1668" s="3">
        <v>-1888.84550613589</v>
      </c>
      <c r="K1668" s="3">
        <v>-10.658086249596799</v>
      </c>
      <c r="L1668" s="3">
        <v>-10.658086249596799</v>
      </c>
      <c r="M1668" s="3">
        <v>-10.658086249596799</v>
      </c>
      <c r="N1668" s="3">
        <v>-1878.1874198862899</v>
      </c>
      <c r="O1668" s="3">
        <v>-1878.1874198862899</v>
      </c>
      <c r="P1668" s="3">
        <v>-1878.1874198862899</v>
      </c>
      <c r="Q1668" s="3">
        <v>0</v>
      </c>
      <c r="R1668" s="3">
        <v>0</v>
      </c>
      <c r="S1668" s="3">
        <v>0</v>
      </c>
      <c r="T1668" s="4">
        <v>44627.9927281524</v>
      </c>
    </row>
    <row r="1669" spans="1:20" x14ac:dyDescent="0.2">
      <c r="A1669" s="3">
        <v>1667</v>
      </c>
      <c r="B1669" s="5">
        <v>44403</v>
      </c>
      <c r="C1669" s="3">
        <v>46524.442564198602</v>
      </c>
      <c r="D1669" s="4">
        <v>39690.427039749899</v>
      </c>
      <c r="E1669" s="4">
        <v>50634.433360830903</v>
      </c>
      <c r="F1669" s="3">
        <v>46524.442564198602</v>
      </c>
      <c r="G1669" s="3">
        <v>46524.442564198602</v>
      </c>
      <c r="H1669" s="3">
        <v>-1722.2603868338899</v>
      </c>
      <c r="I1669" s="3">
        <v>-1722.2603868338899</v>
      </c>
      <c r="J1669" s="3">
        <v>-1722.2603868338899</v>
      </c>
      <c r="K1669" s="3">
        <v>18.4679355726884</v>
      </c>
      <c r="L1669" s="3">
        <v>18.4679355726884</v>
      </c>
      <c r="M1669" s="3">
        <v>18.4679355726884</v>
      </c>
      <c r="N1669" s="3">
        <v>-1740.72832240658</v>
      </c>
      <c r="O1669" s="3">
        <v>-1740.72832240658</v>
      </c>
      <c r="P1669" s="3">
        <v>-1740.72832240658</v>
      </c>
      <c r="Q1669" s="3">
        <v>0</v>
      </c>
      <c r="R1669" s="3">
        <v>0</v>
      </c>
      <c r="S1669" s="3">
        <v>0</v>
      </c>
      <c r="T1669" s="4">
        <v>44802.182177364703</v>
      </c>
    </row>
    <row r="1670" spans="1:20" x14ac:dyDescent="0.2">
      <c r="A1670" s="3">
        <v>1668</v>
      </c>
      <c r="B1670" s="5">
        <v>44404</v>
      </c>
      <c r="C1670" s="3">
        <v>46532.046894108898</v>
      </c>
      <c r="D1670" s="4">
        <v>39321.783605297598</v>
      </c>
      <c r="E1670" s="4">
        <v>50576.577687166799</v>
      </c>
      <c r="F1670" s="3">
        <v>46532.046894108898</v>
      </c>
      <c r="G1670" s="3">
        <v>46532.046894108898</v>
      </c>
      <c r="H1670" s="3">
        <v>-1597.91781917444</v>
      </c>
      <c r="I1670" s="3">
        <v>-1597.91781917444</v>
      </c>
      <c r="J1670" s="3">
        <v>-1597.91781917444</v>
      </c>
      <c r="K1670" s="3">
        <v>2.0541486793068602</v>
      </c>
      <c r="L1670" s="3">
        <v>2.0541486793068602</v>
      </c>
      <c r="M1670" s="3">
        <v>2.0541486793068602</v>
      </c>
      <c r="N1670" s="3">
        <v>-1599.9719678537499</v>
      </c>
      <c r="O1670" s="3">
        <v>-1599.9719678537499</v>
      </c>
      <c r="P1670" s="3">
        <v>-1599.9719678537499</v>
      </c>
      <c r="Q1670" s="3">
        <v>0</v>
      </c>
      <c r="R1670" s="3">
        <v>0</v>
      </c>
      <c r="S1670" s="3">
        <v>0</v>
      </c>
      <c r="T1670" s="4">
        <v>44934.129074934397</v>
      </c>
    </row>
    <row r="1671" spans="1:20" x14ac:dyDescent="0.2">
      <c r="A1671" s="3">
        <v>1669</v>
      </c>
      <c r="B1671" s="5">
        <v>44405</v>
      </c>
      <c r="C1671" s="3">
        <v>46539.651224019202</v>
      </c>
      <c r="D1671" s="4">
        <v>39406.791716669199</v>
      </c>
      <c r="E1671" s="4">
        <v>50710.112753289599</v>
      </c>
      <c r="F1671" s="3">
        <v>46539.651224019202</v>
      </c>
      <c r="G1671" s="3">
        <v>46539.651224019202</v>
      </c>
      <c r="H1671" s="3">
        <v>-1429.91950631999</v>
      </c>
      <c r="I1671" s="3">
        <v>-1429.91950631999</v>
      </c>
      <c r="J1671" s="3">
        <v>-1429.91950631999</v>
      </c>
      <c r="K1671" s="3">
        <v>27.238612978901202</v>
      </c>
      <c r="L1671" s="3">
        <v>27.238612978901202</v>
      </c>
      <c r="M1671" s="3">
        <v>27.238612978901202</v>
      </c>
      <c r="N1671" s="3">
        <v>-1457.1581192988999</v>
      </c>
      <c r="O1671" s="3">
        <v>-1457.1581192988999</v>
      </c>
      <c r="P1671" s="3">
        <v>-1457.1581192988999</v>
      </c>
      <c r="Q1671" s="3">
        <v>0</v>
      </c>
      <c r="R1671" s="3">
        <v>0</v>
      </c>
      <c r="S1671" s="3">
        <v>0</v>
      </c>
      <c r="T1671" s="4">
        <v>45109.7317176992</v>
      </c>
    </row>
    <row r="1672" spans="1:20" x14ac:dyDescent="0.2">
      <c r="A1672" s="3">
        <v>1670</v>
      </c>
      <c r="B1672" s="5">
        <v>44406</v>
      </c>
      <c r="C1672" s="3">
        <v>46547.255553929499</v>
      </c>
      <c r="D1672" s="4">
        <v>39618.291225396897</v>
      </c>
      <c r="E1672" s="4">
        <v>50386.029690719697</v>
      </c>
      <c r="F1672" s="3">
        <v>46547.255553929499</v>
      </c>
      <c r="G1672" s="3">
        <v>46547.255553929499</v>
      </c>
      <c r="H1672" s="3">
        <v>-1355.1806758294599</v>
      </c>
      <c r="I1672" s="3">
        <v>-1355.1806758294599</v>
      </c>
      <c r="J1672" s="3">
        <v>-1355.1806758294599</v>
      </c>
      <c r="K1672" s="3">
        <v>-41.688686911341001</v>
      </c>
      <c r="L1672" s="3">
        <v>-41.688686911341001</v>
      </c>
      <c r="M1672" s="3">
        <v>-41.688686911341001</v>
      </c>
      <c r="N1672" s="3">
        <v>-1313.4919889181199</v>
      </c>
      <c r="O1672" s="3">
        <v>-1313.4919889181199</v>
      </c>
      <c r="P1672" s="3">
        <v>-1313.4919889181199</v>
      </c>
      <c r="Q1672" s="3">
        <v>0</v>
      </c>
      <c r="R1672" s="3">
        <v>0</v>
      </c>
      <c r="S1672" s="3">
        <v>0</v>
      </c>
      <c r="T1672" s="4">
        <v>45192.0748781</v>
      </c>
    </row>
    <row r="1673" spans="1:20" x14ac:dyDescent="0.2">
      <c r="A1673" s="3">
        <v>1671</v>
      </c>
      <c r="B1673" s="5">
        <v>44407</v>
      </c>
      <c r="C1673" s="3">
        <v>46554.859883839701</v>
      </c>
      <c r="D1673" s="4">
        <v>39915.255048904299</v>
      </c>
      <c r="E1673" s="4">
        <v>51269.779418956903</v>
      </c>
      <c r="F1673" s="3">
        <v>46554.859883839701</v>
      </c>
      <c r="G1673" s="3">
        <v>46554.859883839701</v>
      </c>
      <c r="H1673" s="3">
        <v>-1179.54550474794</v>
      </c>
      <c r="I1673" s="3">
        <v>-1179.54550474794</v>
      </c>
      <c r="J1673" s="3">
        <v>-1179.54550474794</v>
      </c>
      <c r="K1673" s="3">
        <v>-9.4212408817276092</v>
      </c>
      <c r="L1673" s="3">
        <v>-9.4212408817276092</v>
      </c>
      <c r="M1673" s="3">
        <v>-9.4212408817276092</v>
      </c>
      <c r="N1673" s="3">
        <v>-1170.12426386621</v>
      </c>
      <c r="O1673" s="3">
        <v>-1170.12426386621</v>
      </c>
      <c r="P1673" s="3">
        <v>-1170.12426386621</v>
      </c>
      <c r="Q1673" s="3">
        <v>0</v>
      </c>
      <c r="R1673" s="3">
        <v>0</v>
      </c>
      <c r="S1673" s="3">
        <v>0</v>
      </c>
      <c r="T1673" s="4">
        <v>45375.314379091797</v>
      </c>
    </row>
    <row r="1674" spans="1:20" x14ac:dyDescent="0.2">
      <c r="A1674" s="3">
        <v>1672</v>
      </c>
      <c r="B1674" s="5">
        <v>44408</v>
      </c>
      <c r="C1674" s="3">
        <v>46562.464213749998</v>
      </c>
      <c r="D1674" s="4">
        <v>39943.312566876797</v>
      </c>
      <c r="E1674" s="4">
        <v>51216.777815108602</v>
      </c>
      <c r="F1674" s="3">
        <v>46562.464213749998</v>
      </c>
      <c r="G1674" s="3">
        <v>46562.464213749998</v>
      </c>
      <c r="H1674" s="3">
        <v>-1014.12595030373</v>
      </c>
      <c r="I1674" s="3">
        <v>-1014.12595030373</v>
      </c>
      <c r="J1674" s="3">
        <v>-1014.12595030373</v>
      </c>
      <c r="K1674" s="3">
        <v>14.0073168117649</v>
      </c>
      <c r="L1674" s="3">
        <v>14.0073168117649</v>
      </c>
      <c r="M1674" s="3">
        <v>14.0073168117649</v>
      </c>
      <c r="N1674" s="3">
        <v>-1028.1332671154901</v>
      </c>
      <c r="O1674" s="3">
        <v>-1028.1332671154901</v>
      </c>
      <c r="P1674" s="3">
        <v>-1028.1332671154901</v>
      </c>
      <c r="Q1674" s="3">
        <v>0</v>
      </c>
      <c r="R1674" s="3">
        <v>0</v>
      </c>
      <c r="S1674" s="3">
        <v>0</v>
      </c>
      <c r="T1674" s="4">
        <v>45548.338263446298</v>
      </c>
    </row>
    <row r="1675" spans="1:20" x14ac:dyDescent="0.2">
      <c r="A1675" s="3">
        <v>1673</v>
      </c>
      <c r="B1675" s="5">
        <v>44409</v>
      </c>
      <c r="C1675" s="3">
        <v>46570.068543660302</v>
      </c>
      <c r="D1675" s="4">
        <v>40087.6773095975</v>
      </c>
      <c r="E1675" s="4">
        <v>51500.903200975401</v>
      </c>
      <c r="F1675" s="3">
        <v>46570.068543660302</v>
      </c>
      <c r="G1675" s="3">
        <v>46570.068543660302</v>
      </c>
      <c r="H1675" s="3">
        <v>-899.16771846702295</v>
      </c>
      <c r="I1675" s="3">
        <v>-899.16771846702295</v>
      </c>
      <c r="J1675" s="3">
        <v>-899.16771846702295</v>
      </c>
      <c r="K1675" s="3">
        <v>-10.6580862496374</v>
      </c>
      <c r="L1675" s="3">
        <v>-10.6580862496374</v>
      </c>
      <c r="M1675" s="3">
        <v>-10.6580862496374</v>
      </c>
      <c r="N1675" s="3">
        <v>-888.50963221738505</v>
      </c>
      <c r="O1675" s="3">
        <v>-888.50963221738505</v>
      </c>
      <c r="P1675" s="3">
        <v>-888.50963221738505</v>
      </c>
      <c r="Q1675" s="3">
        <v>0</v>
      </c>
      <c r="R1675" s="3">
        <v>0</v>
      </c>
      <c r="S1675" s="3">
        <v>0</v>
      </c>
      <c r="T1675" s="4">
        <v>45670.900825193297</v>
      </c>
    </row>
    <row r="1676" spans="1:20" x14ac:dyDescent="0.2">
      <c r="A1676" s="3">
        <v>1674</v>
      </c>
      <c r="B1676" s="5">
        <v>44410</v>
      </c>
      <c r="C1676" s="3">
        <v>46577.672873570598</v>
      </c>
      <c r="D1676" s="4">
        <v>40437.911965332802</v>
      </c>
      <c r="E1676" s="4">
        <v>51254.141114330298</v>
      </c>
      <c r="F1676" s="3">
        <v>46577.672873570598</v>
      </c>
      <c r="G1676" s="3">
        <v>46577.672873570598</v>
      </c>
      <c r="H1676" s="3">
        <v>-733.67586737104796</v>
      </c>
      <c r="I1676" s="3">
        <v>-733.67586737104796</v>
      </c>
      <c r="J1676" s="3">
        <v>-733.67586737104796</v>
      </c>
      <c r="K1676" s="3">
        <v>18.467935572794701</v>
      </c>
      <c r="L1676" s="3">
        <v>18.467935572794701</v>
      </c>
      <c r="M1676" s="3">
        <v>18.467935572794701</v>
      </c>
      <c r="N1676" s="3">
        <v>-752.14380294384296</v>
      </c>
      <c r="O1676" s="3">
        <v>-752.14380294384296</v>
      </c>
      <c r="P1676" s="3">
        <v>-752.14380294384296</v>
      </c>
      <c r="Q1676" s="3">
        <v>0</v>
      </c>
      <c r="R1676" s="3">
        <v>0</v>
      </c>
      <c r="S1676" s="3">
        <v>0</v>
      </c>
      <c r="T1676" s="4">
        <v>45843.997006199599</v>
      </c>
    </row>
    <row r="1677" spans="1:20" x14ac:dyDescent="0.2">
      <c r="A1677" s="3">
        <v>1675</v>
      </c>
      <c r="B1677" s="5">
        <v>44411</v>
      </c>
      <c r="C1677" s="3">
        <v>46585.277203480902</v>
      </c>
      <c r="D1677" s="4">
        <v>40391.9559030214</v>
      </c>
      <c r="E1677" s="4">
        <v>52075.3701950873</v>
      </c>
      <c r="F1677" s="3">
        <v>46585.277203480902</v>
      </c>
      <c r="G1677" s="3">
        <v>46585.277203480902</v>
      </c>
      <c r="H1677" s="3">
        <v>-617.76244431774796</v>
      </c>
      <c r="I1677" s="3">
        <v>-617.76244431774796</v>
      </c>
      <c r="J1677" s="3">
        <v>-617.76244431774796</v>
      </c>
      <c r="K1677" s="3">
        <v>2.0541486793241299</v>
      </c>
      <c r="L1677" s="3">
        <v>2.0541486793241299</v>
      </c>
      <c r="M1677" s="3">
        <v>2.0541486793241299</v>
      </c>
      <c r="N1677" s="3">
        <v>-619.81659299707201</v>
      </c>
      <c r="O1677" s="3">
        <v>-619.81659299707201</v>
      </c>
      <c r="P1677" s="3">
        <v>-619.81659299707201</v>
      </c>
      <c r="Q1677" s="3">
        <v>0</v>
      </c>
      <c r="R1677" s="3">
        <v>0</v>
      </c>
      <c r="S1677" s="3">
        <v>0</v>
      </c>
      <c r="T1677" s="4">
        <v>45967.514759163103</v>
      </c>
    </row>
    <row r="1678" spans="1:20" x14ac:dyDescent="0.2">
      <c r="A1678" s="3">
        <v>1676</v>
      </c>
      <c r="B1678" s="5">
        <v>44412</v>
      </c>
      <c r="C1678" s="3">
        <v>46592.881533391199</v>
      </c>
      <c r="D1678" s="4">
        <v>40708.745453576601</v>
      </c>
      <c r="E1678" s="4">
        <v>51279.616856711502</v>
      </c>
      <c r="F1678" s="3">
        <v>46592.881533391199</v>
      </c>
      <c r="G1678" s="3">
        <v>46592.881533391199</v>
      </c>
      <c r="H1678" s="3">
        <v>-464.95434640730298</v>
      </c>
      <c r="I1678" s="3">
        <v>-464.95434640730298</v>
      </c>
      <c r="J1678" s="3">
        <v>-464.95434640730298</v>
      </c>
      <c r="K1678" s="3">
        <v>27.238612978804198</v>
      </c>
      <c r="L1678" s="3">
        <v>27.238612978804198</v>
      </c>
      <c r="M1678" s="3">
        <v>27.238612978804198</v>
      </c>
      <c r="N1678" s="3">
        <v>-492.19295938610702</v>
      </c>
      <c r="O1678" s="3">
        <v>-492.19295938610702</v>
      </c>
      <c r="P1678" s="3">
        <v>-492.19295938610702</v>
      </c>
      <c r="Q1678" s="3">
        <v>0</v>
      </c>
      <c r="R1678" s="3">
        <v>0</v>
      </c>
      <c r="S1678" s="3">
        <v>0</v>
      </c>
      <c r="T1678" s="4">
        <v>46127.927186983899</v>
      </c>
    </row>
    <row r="1679" spans="1:20" x14ac:dyDescent="0.2">
      <c r="A1679" s="3">
        <v>1677</v>
      </c>
      <c r="B1679" s="5">
        <v>44413</v>
      </c>
      <c r="C1679" s="3">
        <v>46600.485863301503</v>
      </c>
      <c r="D1679" s="4">
        <v>40547.438742830702</v>
      </c>
      <c r="E1679" s="4">
        <v>51893.305313756398</v>
      </c>
      <c r="F1679" s="3">
        <v>46600.485863301503</v>
      </c>
      <c r="G1679" s="3">
        <v>46600.485863301503</v>
      </c>
      <c r="H1679" s="3">
        <v>-411.50774455144199</v>
      </c>
      <c r="I1679" s="3">
        <v>-411.50774455144199</v>
      </c>
      <c r="J1679" s="3">
        <v>-411.50774455144199</v>
      </c>
      <c r="K1679" s="3">
        <v>-41.688686911439497</v>
      </c>
      <c r="L1679" s="3">
        <v>-41.688686911439497</v>
      </c>
      <c r="M1679" s="3">
        <v>-41.688686911439497</v>
      </c>
      <c r="N1679" s="3">
        <v>-369.81905764000197</v>
      </c>
      <c r="O1679" s="3">
        <v>-369.81905764000197</v>
      </c>
      <c r="P1679" s="3">
        <v>-369.81905764000197</v>
      </c>
      <c r="Q1679" s="3">
        <v>0</v>
      </c>
      <c r="R1679" s="3">
        <v>0</v>
      </c>
      <c r="S1679" s="3">
        <v>0</v>
      </c>
      <c r="T1679" s="4">
        <v>46188.978118749998</v>
      </c>
    </row>
    <row r="1680" spans="1:20" x14ac:dyDescent="0.2">
      <c r="A1680" s="3">
        <v>1678</v>
      </c>
      <c r="B1680" s="5">
        <v>44414</v>
      </c>
      <c r="C1680" s="3">
        <v>46608.090193211799</v>
      </c>
      <c r="D1680" s="4">
        <v>41084.556745864902</v>
      </c>
      <c r="E1680" s="4">
        <v>51578.884467188996</v>
      </c>
      <c r="F1680" s="3">
        <v>46608.090193211799</v>
      </c>
      <c r="G1680" s="3">
        <v>46608.090193211799</v>
      </c>
      <c r="H1680" s="3">
        <v>-262.54380080069001</v>
      </c>
      <c r="I1680" s="3">
        <v>-262.54380080069001</v>
      </c>
      <c r="J1680" s="3">
        <v>-262.54380080069001</v>
      </c>
      <c r="K1680" s="3">
        <v>-9.4212408817361908</v>
      </c>
      <c r="L1680" s="3">
        <v>-9.4212408817361908</v>
      </c>
      <c r="M1680" s="3">
        <v>-9.4212408817361908</v>
      </c>
      <c r="N1680" s="3">
        <v>-253.12255991895401</v>
      </c>
      <c r="O1680" s="3">
        <v>-253.12255991895401</v>
      </c>
      <c r="P1680" s="3">
        <v>-253.12255991895401</v>
      </c>
      <c r="Q1680" s="3">
        <v>0</v>
      </c>
      <c r="R1680" s="3">
        <v>0</v>
      </c>
      <c r="S1680" s="3">
        <v>0</v>
      </c>
      <c r="T1680" s="4">
        <v>46345.546392411103</v>
      </c>
    </row>
    <row r="1681" spans="1:20" x14ac:dyDescent="0.2">
      <c r="A1681" s="3">
        <v>1679</v>
      </c>
      <c r="B1681" s="5">
        <v>44415</v>
      </c>
      <c r="C1681" s="3">
        <v>46615.694523122002</v>
      </c>
      <c r="D1681" s="4">
        <v>40659.970520529801</v>
      </c>
      <c r="E1681" s="4">
        <v>51897.4647438834</v>
      </c>
      <c r="F1681" s="3">
        <v>46615.694523122002</v>
      </c>
      <c r="G1681" s="3">
        <v>46615.694523122002</v>
      </c>
      <c r="H1681" s="3">
        <v>-128.408813717915</v>
      </c>
      <c r="I1681" s="3">
        <v>-128.408813717915</v>
      </c>
      <c r="J1681" s="3">
        <v>-128.408813717915</v>
      </c>
      <c r="K1681" s="3">
        <v>14.007316811805</v>
      </c>
      <c r="L1681" s="3">
        <v>14.007316811805</v>
      </c>
      <c r="M1681" s="3">
        <v>14.007316811805</v>
      </c>
      <c r="N1681" s="3">
        <v>-142.41613052971999</v>
      </c>
      <c r="O1681" s="3">
        <v>-142.41613052971999</v>
      </c>
      <c r="P1681" s="3">
        <v>-142.41613052971999</v>
      </c>
      <c r="Q1681" s="3">
        <v>0</v>
      </c>
      <c r="R1681" s="3">
        <v>0</v>
      </c>
      <c r="S1681" s="3">
        <v>0</v>
      </c>
      <c r="T1681" s="4">
        <v>46487.285709404103</v>
      </c>
    </row>
    <row r="1682" spans="1:20" x14ac:dyDescent="0.2">
      <c r="A1682" s="3">
        <v>1680</v>
      </c>
      <c r="B1682" s="5">
        <v>44416</v>
      </c>
      <c r="C1682" s="3">
        <v>46623.298853032298</v>
      </c>
      <c r="D1682" s="4">
        <v>40744.664833905401</v>
      </c>
      <c r="E1682" s="4">
        <v>52167.3375287081</v>
      </c>
      <c r="F1682" s="3">
        <v>46623.298853032298</v>
      </c>
      <c r="G1682" s="3">
        <v>46623.298853032298</v>
      </c>
      <c r="H1682" s="3">
        <v>-48.561955804151502</v>
      </c>
      <c r="I1682" s="3">
        <v>-48.561955804151502</v>
      </c>
      <c r="J1682" s="3">
        <v>-48.561955804151502</v>
      </c>
      <c r="K1682" s="3">
        <v>-10.658086249553</v>
      </c>
      <c r="L1682" s="3">
        <v>-10.658086249553</v>
      </c>
      <c r="M1682" s="3">
        <v>-10.658086249553</v>
      </c>
      <c r="N1682" s="3">
        <v>-37.903869554598501</v>
      </c>
      <c r="O1682" s="3">
        <v>-37.903869554598501</v>
      </c>
      <c r="P1682" s="3">
        <v>-37.903869554598501</v>
      </c>
      <c r="Q1682" s="3">
        <v>0</v>
      </c>
      <c r="R1682" s="3">
        <v>0</v>
      </c>
      <c r="S1682" s="3">
        <v>0</v>
      </c>
      <c r="T1682" s="4">
        <v>46574.736897228198</v>
      </c>
    </row>
    <row r="1683" spans="1:20" x14ac:dyDescent="0.2">
      <c r="A1683" s="3">
        <v>1681</v>
      </c>
      <c r="B1683" s="5">
        <v>44417</v>
      </c>
      <c r="C1683" s="3">
        <v>46630.903182942602</v>
      </c>
      <c r="D1683" s="4">
        <v>40893.527621452202</v>
      </c>
      <c r="E1683" s="4">
        <v>52196.931098210101</v>
      </c>
      <c r="F1683" s="3">
        <v>46630.903182942602</v>
      </c>
      <c r="G1683" s="3">
        <v>46630.903182942602</v>
      </c>
      <c r="H1683" s="3">
        <v>78.777479102461697</v>
      </c>
      <c r="I1683" s="3">
        <v>78.777479102461697</v>
      </c>
      <c r="J1683" s="3">
        <v>78.777479102461697</v>
      </c>
      <c r="K1683" s="3">
        <v>18.4679355727501</v>
      </c>
      <c r="L1683" s="3">
        <v>18.4679355727501</v>
      </c>
      <c r="M1683" s="3">
        <v>18.4679355727501</v>
      </c>
      <c r="N1683" s="3">
        <v>60.309543529711597</v>
      </c>
      <c r="O1683" s="3">
        <v>60.309543529711597</v>
      </c>
      <c r="P1683" s="3">
        <v>60.309543529711597</v>
      </c>
      <c r="Q1683" s="3">
        <v>0</v>
      </c>
      <c r="R1683" s="3">
        <v>0</v>
      </c>
      <c r="S1683" s="3">
        <v>0</v>
      </c>
      <c r="T1683" s="4">
        <v>46709.680662045103</v>
      </c>
    </row>
    <row r="1684" spans="1:20" x14ac:dyDescent="0.2">
      <c r="A1684" s="3">
        <v>1682</v>
      </c>
      <c r="B1684" s="5">
        <v>44418</v>
      </c>
      <c r="C1684" s="3">
        <v>46638.507512852899</v>
      </c>
      <c r="D1684" s="4">
        <v>41166.397651974701</v>
      </c>
      <c r="E1684" s="4">
        <v>52373.792296674699</v>
      </c>
      <c r="F1684" s="3">
        <v>46638.507512852899</v>
      </c>
      <c r="G1684" s="3">
        <v>46638.507512852899</v>
      </c>
      <c r="H1684" s="3">
        <v>154.261494836309</v>
      </c>
      <c r="I1684" s="3">
        <v>154.261494836309</v>
      </c>
      <c r="J1684" s="3">
        <v>154.261494836309</v>
      </c>
      <c r="K1684" s="3">
        <v>2.0541486792815999</v>
      </c>
      <c r="L1684" s="3">
        <v>2.0541486792815999</v>
      </c>
      <c r="M1684" s="3">
        <v>2.0541486792815999</v>
      </c>
      <c r="N1684" s="3">
        <v>152.20734615702801</v>
      </c>
      <c r="O1684" s="3">
        <v>152.20734615702801</v>
      </c>
      <c r="P1684" s="3">
        <v>152.20734615702801</v>
      </c>
      <c r="Q1684" s="3">
        <v>0</v>
      </c>
      <c r="R1684" s="3">
        <v>0</v>
      </c>
      <c r="S1684" s="3">
        <v>0</v>
      </c>
      <c r="T1684" s="4">
        <v>46792.769007689203</v>
      </c>
    </row>
    <row r="1685" spans="1:20" x14ac:dyDescent="0.2">
      <c r="A1685" s="3">
        <v>1683</v>
      </c>
      <c r="B1685" s="5">
        <v>44419</v>
      </c>
      <c r="C1685" s="3">
        <v>46646.111842763203</v>
      </c>
      <c r="D1685" s="4">
        <v>40584.378691650702</v>
      </c>
      <c r="E1685" s="4">
        <v>52549.234044230398</v>
      </c>
      <c r="F1685" s="3">
        <v>46646.111842763203</v>
      </c>
      <c r="G1685" s="3">
        <v>46646.111842763203</v>
      </c>
      <c r="H1685" s="3">
        <v>265.08584463203601</v>
      </c>
      <c r="I1685" s="3">
        <v>265.08584463203601</v>
      </c>
      <c r="J1685" s="3">
        <v>265.08584463203601</v>
      </c>
      <c r="K1685" s="3">
        <v>27.238612978818999</v>
      </c>
      <c r="L1685" s="3">
        <v>27.238612978818999</v>
      </c>
      <c r="M1685" s="3">
        <v>27.238612978818999</v>
      </c>
      <c r="N1685" s="3">
        <v>237.84723165321699</v>
      </c>
      <c r="O1685" s="3">
        <v>237.84723165321699</v>
      </c>
      <c r="P1685" s="3">
        <v>237.84723165321699</v>
      </c>
      <c r="Q1685" s="3">
        <v>0</v>
      </c>
      <c r="R1685" s="3">
        <v>0</v>
      </c>
      <c r="S1685" s="3">
        <v>0</v>
      </c>
      <c r="T1685" s="4">
        <v>46911.197687395201</v>
      </c>
    </row>
    <row r="1686" spans="1:20" x14ac:dyDescent="0.2">
      <c r="A1686" s="3">
        <v>1684</v>
      </c>
      <c r="B1686" s="5">
        <v>44420</v>
      </c>
      <c r="C1686" s="3">
        <v>46653.716172673499</v>
      </c>
      <c r="D1686" s="4">
        <v>41538.167667236397</v>
      </c>
      <c r="E1686" s="4">
        <v>52486.119477961001</v>
      </c>
      <c r="F1686" s="3">
        <v>46653.716172673499</v>
      </c>
      <c r="G1686" s="3">
        <v>46653.716172673499</v>
      </c>
      <c r="H1686" s="3">
        <v>275.65769887047003</v>
      </c>
      <c r="I1686" s="3">
        <v>275.65769887047003</v>
      </c>
      <c r="J1686" s="3">
        <v>275.65769887047003</v>
      </c>
      <c r="K1686" s="3">
        <v>-41.688686911426601</v>
      </c>
      <c r="L1686" s="3">
        <v>-41.688686911426601</v>
      </c>
      <c r="M1686" s="3">
        <v>-41.688686911426601</v>
      </c>
      <c r="N1686" s="3">
        <v>317.346385781896</v>
      </c>
      <c r="O1686" s="3">
        <v>317.346385781896</v>
      </c>
      <c r="P1686" s="3">
        <v>317.346385781896</v>
      </c>
      <c r="Q1686" s="3">
        <v>0</v>
      </c>
      <c r="R1686" s="3">
        <v>0</v>
      </c>
      <c r="S1686" s="3">
        <v>0</v>
      </c>
      <c r="T1686" s="4">
        <v>46929.373871543998</v>
      </c>
    </row>
    <row r="1687" spans="1:20" x14ac:dyDescent="0.2">
      <c r="A1687" s="3">
        <v>1685</v>
      </c>
      <c r="B1687" s="5">
        <v>44421</v>
      </c>
      <c r="C1687" s="3">
        <v>46661.320502583803</v>
      </c>
      <c r="D1687" s="4">
        <v>41273.626817197699</v>
      </c>
      <c r="E1687" s="4">
        <v>52539.984293270398</v>
      </c>
      <c r="F1687" s="3">
        <v>46661.320502583803</v>
      </c>
      <c r="G1687" s="3">
        <v>46661.320502583803</v>
      </c>
      <c r="H1687" s="3">
        <v>381.444274860191</v>
      </c>
      <c r="I1687" s="3">
        <v>381.444274860191</v>
      </c>
      <c r="J1687" s="3">
        <v>381.444274860191</v>
      </c>
      <c r="K1687" s="3">
        <v>-9.4212408817447706</v>
      </c>
      <c r="L1687" s="3">
        <v>-9.4212408817447706</v>
      </c>
      <c r="M1687" s="3">
        <v>-9.4212408817447706</v>
      </c>
      <c r="N1687" s="3">
        <v>390.86551574193601</v>
      </c>
      <c r="O1687" s="3">
        <v>390.86551574193601</v>
      </c>
      <c r="P1687" s="3">
        <v>390.86551574193601</v>
      </c>
      <c r="Q1687" s="3">
        <v>0</v>
      </c>
      <c r="R1687" s="3">
        <v>0</v>
      </c>
      <c r="S1687" s="3">
        <v>0</v>
      </c>
      <c r="T1687" s="4">
        <v>47042.764777443997</v>
      </c>
    </row>
    <row r="1688" spans="1:20" x14ac:dyDescent="0.2">
      <c r="A1688" s="3">
        <v>1686</v>
      </c>
      <c r="B1688" s="5">
        <v>44422</v>
      </c>
      <c r="C1688" s="3">
        <v>46668.9248324941</v>
      </c>
      <c r="D1688" s="4">
        <v>41458.1074688925</v>
      </c>
      <c r="E1688" s="4">
        <v>52711.741290846803</v>
      </c>
      <c r="F1688" s="3">
        <v>46668.9248324941</v>
      </c>
      <c r="G1688" s="3">
        <v>46668.9248324941</v>
      </c>
      <c r="H1688" s="3">
        <v>472.59971001538202</v>
      </c>
      <c r="I1688" s="3">
        <v>472.59971001538202</v>
      </c>
      <c r="J1688" s="3">
        <v>472.59971001538202</v>
      </c>
      <c r="K1688" s="3">
        <v>14.0073168116951</v>
      </c>
      <c r="L1688" s="3">
        <v>14.0073168116951</v>
      </c>
      <c r="M1688" s="3">
        <v>14.0073168116951</v>
      </c>
      <c r="N1688" s="3">
        <v>458.59239320368698</v>
      </c>
      <c r="O1688" s="3">
        <v>458.59239320368698</v>
      </c>
      <c r="P1688" s="3">
        <v>458.59239320368698</v>
      </c>
      <c r="Q1688" s="3">
        <v>0</v>
      </c>
      <c r="R1688" s="3">
        <v>0</v>
      </c>
      <c r="S1688" s="3">
        <v>0</v>
      </c>
      <c r="T1688" s="4">
        <v>47141.524542509404</v>
      </c>
    </row>
    <row r="1689" spans="1:20" x14ac:dyDescent="0.2">
      <c r="A1689" s="3">
        <v>1687</v>
      </c>
      <c r="B1689" s="5">
        <v>44423</v>
      </c>
      <c r="C1689" s="3">
        <v>46676.529162404302</v>
      </c>
      <c r="D1689" s="4">
        <v>41747.983054018499</v>
      </c>
      <c r="E1689" s="4">
        <v>52995.9634734914</v>
      </c>
      <c r="F1689" s="3">
        <v>46676.529162404302</v>
      </c>
      <c r="G1689" s="3">
        <v>46676.529162404302</v>
      </c>
      <c r="H1689" s="3">
        <v>510.06735925794402</v>
      </c>
      <c r="I1689" s="3">
        <v>510.06735925794402</v>
      </c>
      <c r="J1689" s="3">
        <v>510.06735925794402</v>
      </c>
      <c r="K1689" s="3">
        <v>-10.658086249651699</v>
      </c>
      <c r="L1689" s="3">
        <v>-10.658086249651699</v>
      </c>
      <c r="M1689" s="3">
        <v>-10.658086249651699</v>
      </c>
      <c r="N1689" s="3">
        <v>520.72544550759505</v>
      </c>
      <c r="O1689" s="3">
        <v>520.72544550759505</v>
      </c>
      <c r="P1689" s="3">
        <v>520.72544550759505</v>
      </c>
      <c r="Q1689" s="3">
        <v>0</v>
      </c>
      <c r="R1689" s="3">
        <v>0</v>
      </c>
      <c r="S1689" s="3">
        <v>0</v>
      </c>
      <c r="T1689" s="4">
        <v>47186.596521662301</v>
      </c>
    </row>
    <row r="1690" spans="1:20" x14ac:dyDescent="0.2">
      <c r="A1690" s="3">
        <v>1688</v>
      </c>
      <c r="B1690" s="5">
        <v>44424</v>
      </c>
      <c r="C1690" s="3">
        <v>46684.133492314599</v>
      </c>
      <c r="D1690" s="4">
        <v>41747.826696996701</v>
      </c>
      <c r="E1690" s="4">
        <v>52975.831839829101</v>
      </c>
      <c r="F1690" s="3">
        <v>46684.133492314599</v>
      </c>
      <c r="G1690" s="3">
        <v>46684.133492314599</v>
      </c>
      <c r="H1690" s="3">
        <v>595.92586268485195</v>
      </c>
      <c r="I1690" s="3">
        <v>595.92586268485195</v>
      </c>
      <c r="J1690" s="3">
        <v>595.92586268485195</v>
      </c>
      <c r="K1690" s="3">
        <v>18.4679355727055</v>
      </c>
      <c r="L1690" s="3">
        <v>18.4679355727055</v>
      </c>
      <c r="M1690" s="3">
        <v>18.4679355727055</v>
      </c>
      <c r="N1690" s="3">
        <v>577.45792711214699</v>
      </c>
      <c r="O1690" s="3">
        <v>577.45792711214699</v>
      </c>
      <c r="P1690" s="3">
        <v>577.45792711214699</v>
      </c>
      <c r="Q1690" s="3">
        <v>0</v>
      </c>
      <c r="R1690" s="3">
        <v>0</v>
      </c>
      <c r="S1690" s="3">
        <v>0</v>
      </c>
      <c r="T1690" s="4">
        <v>47280.059354999503</v>
      </c>
    </row>
    <row r="1691" spans="1:20" x14ac:dyDescent="0.2">
      <c r="A1691" s="3">
        <v>1689</v>
      </c>
      <c r="B1691" s="5">
        <v>44425</v>
      </c>
      <c r="C1691" s="3">
        <v>46691.737822224903</v>
      </c>
      <c r="D1691" s="4">
        <v>41866.558059377501</v>
      </c>
      <c r="E1691" s="4">
        <v>53371.536280583903</v>
      </c>
      <c r="F1691" s="3">
        <v>46691.737822224903</v>
      </c>
      <c r="G1691" s="3">
        <v>46691.737822224903</v>
      </c>
      <c r="H1691" s="3">
        <v>631.01733528204397</v>
      </c>
      <c r="I1691" s="3">
        <v>631.01733528204397</v>
      </c>
      <c r="J1691" s="3">
        <v>631.01733528204397</v>
      </c>
      <c r="K1691" s="3">
        <v>2.0541486792880099</v>
      </c>
      <c r="L1691" s="3">
        <v>2.0541486792880099</v>
      </c>
      <c r="M1691" s="3">
        <v>2.0541486792880099</v>
      </c>
      <c r="N1691" s="3">
        <v>628.96318660275597</v>
      </c>
      <c r="O1691" s="3">
        <v>628.96318660275597</v>
      </c>
      <c r="P1691" s="3">
        <v>628.96318660275597</v>
      </c>
      <c r="Q1691" s="3">
        <v>0</v>
      </c>
      <c r="R1691" s="3">
        <v>0</v>
      </c>
      <c r="S1691" s="3">
        <v>0</v>
      </c>
      <c r="T1691" s="4">
        <v>47322.755157507003</v>
      </c>
    </row>
    <row r="1692" spans="1:20" x14ac:dyDescent="0.2">
      <c r="A1692" s="3">
        <v>1690</v>
      </c>
      <c r="B1692" s="5">
        <v>44426</v>
      </c>
      <c r="C1692" s="3">
        <v>46699.342152135199</v>
      </c>
      <c r="D1692" s="4">
        <v>41508.527668677198</v>
      </c>
      <c r="E1692" s="4">
        <v>52361.521372091302</v>
      </c>
      <c r="F1692" s="3">
        <v>46699.342152135199</v>
      </c>
      <c r="G1692" s="3">
        <v>46699.342152135199</v>
      </c>
      <c r="H1692" s="3">
        <v>702.62012641724596</v>
      </c>
      <c r="I1692" s="3">
        <v>702.62012641724596</v>
      </c>
      <c r="J1692" s="3">
        <v>702.62012641724596</v>
      </c>
      <c r="K1692" s="3">
        <v>27.238612978934199</v>
      </c>
      <c r="L1692" s="3">
        <v>27.238612978934199</v>
      </c>
      <c r="M1692" s="3">
        <v>27.238612978934199</v>
      </c>
      <c r="N1692" s="3">
        <v>675.381513438311</v>
      </c>
      <c r="O1692" s="3">
        <v>675.381513438311</v>
      </c>
      <c r="P1692" s="3">
        <v>675.381513438311</v>
      </c>
      <c r="Q1692" s="3">
        <v>0</v>
      </c>
      <c r="R1692" s="3">
        <v>0</v>
      </c>
      <c r="S1692" s="3">
        <v>0</v>
      </c>
      <c r="T1692" s="4">
        <v>47401.962278552499</v>
      </c>
    </row>
    <row r="1693" spans="1:20" x14ac:dyDescent="0.2">
      <c r="A1693" s="3">
        <v>1691</v>
      </c>
      <c r="B1693" s="5">
        <v>44427</v>
      </c>
      <c r="C1693" s="3">
        <v>46706.946482045503</v>
      </c>
      <c r="D1693" s="4">
        <v>41779.357676429703</v>
      </c>
      <c r="E1693" s="4">
        <v>52654.7438026198</v>
      </c>
      <c r="F1693" s="3">
        <v>46706.946482045503</v>
      </c>
      <c r="G1693" s="3">
        <v>46706.946482045503</v>
      </c>
      <c r="H1693" s="3">
        <v>675.12031679434097</v>
      </c>
      <c r="I1693" s="3">
        <v>675.12031679434097</v>
      </c>
      <c r="J1693" s="3">
        <v>675.12031679434097</v>
      </c>
      <c r="K1693" s="3">
        <v>-41.688686911413697</v>
      </c>
      <c r="L1693" s="3">
        <v>-41.688686911413697</v>
      </c>
      <c r="M1693" s="3">
        <v>-41.688686911413697</v>
      </c>
      <c r="N1693" s="3">
        <v>716.809003705755</v>
      </c>
      <c r="O1693" s="3">
        <v>716.809003705755</v>
      </c>
      <c r="P1693" s="3">
        <v>716.809003705755</v>
      </c>
      <c r="Q1693" s="3">
        <v>0</v>
      </c>
      <c r="R1693" s="3">
        <v>0</v>
      </c>
      <c r="S1693" s="3">
        <v>0</v>
      </c>
      <c r="T1693" s="4">
        <v>47382.066798839798</v>
      </c>
    </row>
    <row r="1694" spans="1:20" x14ac:dyDescent="0.2">
      <c r="A1694" s="3">
        <v>1692</v>
      </c>
      <c r="B1694" s="5">
        <v>44428</v>
      </c>
      <c r="C1694" s="3">
        <v>46714.5508119558</v>
      </c>
      <c r="D1694" s="4">
        <v>41593.340969833102</v>
      </c>
      <c r="E1694" s="4">
        <v>53489.375526935502</v>
      </c>
      <c r="F1694" s="3">
        <v>46714.5508119558</v>
      </c>
      <c r="G1694" s="3">
        <v>46714.5508119558</v>
      </c>
      <c r="H1694" s="3">
        <v>743.86758573152895</v>
      </c>
      <c r="I1694" s="3">
        <v>743.86758573152895</v>
      </c>
      <c r="J1694" s="3">
        <v>743.86758573152895</v>
      </c>
      <c r="K1694" s="3">
        <v>-9.4212408816082505</v>
      </c>
      <c r="L1694" s="3">
        <v>-9.4212408816082505</v>
      </c>
      <c r="M1694" s="3">
        <v>-9.4212408816082505</v>
      </c>
      <c r="N1694" s="3">
        <v>753.28882661313696</v>
      </c>
      <c r="O1694" s="3">
        <v>753.28882661313696</v>
      </c>
      <c r="P1694" s="3">
        <v>753.28882661313696</v>
      </c>
      <c r="Q1694" s="3">
        <v>0</v>
      </c>
      <c r="R1694" s="3">
        <v>0</v>
      </c>
      <c r="S1694" s="3">
        <v>0</v>
      </c>
      <c r="T1694" s="4">
        <v>47458.418397687303</v>
      </c>
    </row>
    <row r="1695" spans="1:20" x14ac:dyDescent="0.2">
      <c r="A1695" s="3">
        <v>1693</v>
      </c>
      <c r="B1695" s="5">
        <v>44429</v>
      </c>
      <c r="C1695" s="3">
        <v>46722.155141866097</v>
      </c>
      <c r="D1695" s="4">
        <v>42409.9092852631</v>
      </c>
      <c r="E1695" s="4">
        <v>53166.097828130798</v>
      </c>
      <c r="F1695" s="3">
        <v>46722.155141866097</v>
      </c>
      <c r="G1695" s="3">
        <v>46722.155141866097</v>
      </c>
      <c r="H1695" s="3">
        <v>798.81252143095401</v>
      </c>
      <c r="I1695" s="3">
        <v>798.81252143095401</v>
      </c>
      <c r="J1695" s="3">
        <v>798.81252143095401</v>
      </c>
      <c r="K1695" s="3">
        <v>14.0073168118523</v>
      </c>
      <c r="L1695" s="3">
        <v>14.0073168118523</v>
      </c>
      <c r="M1695" s="3">
        <v>14.0073168118523</v>
      </c>
      <c r="N1695" s="3">
        <v>784.80520461910203</v>
      </c>
      <c r="O1695" s="3">
        <v>784.80520461910203</v>
      </c>
      <c r="P1695" s="3">
        <v>784.80520461910203</v>
      </c>
      <c r="Q1695" s="3">
        <v>0</v>
      </c>
      <c r="R1695" s="3">
        <v>0</v>
      </c>
      <c r="S1695" s="3">
        <v>0</v>
      </c>
      <c r="T1695" s="4">
        <v>47520.967663297</v>
      </c>
    </row>
    <row r="1696" spans="1:20" x14ac:dyDescent="0.2">
      <c r="A1696" s="3">
        <v>1694</v>
      </c>
      <c r="B1696" s="5">
        <v>44430</v>
      </c>
      <c r="C1696" s="3">
        <v>46729.7594717764</v>
      </c>
      <c r="D1696" s="4">
        <v>41839.586037350797</v>
      </c>
      <c r="E1696" s="4">
        <v>53223.339785705997</v>
      </c>
      <c r="F1696" s="3">
        <v>46729.7594717764</v>
      </c>
      <c r="G1696" s="3">
        <v>46729.7594717764</v>
      </c>
      <c r="H1696" s="3">
        <v>800.62225546946604</v>
      </c>
      <c r="I1696" s="3">
        <v>800.62225546946604</v>
      </c>
      <c r="J1696" s="3">
        <v>800.62225546946604</v>
      </c>
      <c r="K1696" s="3">
        <v>-10.658086249567299</v>
      </c>
      <c r="L1696" s="3">
        <v>-10.658086249567299</v>
      </c>
      <c r="M1696" s="3">
        <v>-10.658086249567299</v>
      </c>
      <c r="N1696" s="3">
        <v>811.280341719033</v>
      </c>
      <c r="O1696" s="3">
        <v>811.280341719033</v>
      </c>
      <c r="P1696" s="3">
        <v>811.280341719033</v>
      </c>
      <c r="Q1696" s="3">
        <v>0</v>
      </c>
      <c r="R1696" s="3">
        <v>0</v>
      </c>
      <c r="S1696" s="3">
        <v>0</v>
      </c>
      <c r="T1696" s="4">
        <v>47530.381727245804</v>
      </c>
    </row>
    <row r="1697" spans="1:20" x14ac:dyDescent="0.2">
      <c r="A1697" s="3">
        <v>1695</v>
      </c>
      <c r="B1697" s="5">
        <v>44431</v>
      </c>
      <c r="C1697" s="3">
        <v>46737.363801686603</v>
      </c>
      <c r="D1697" s="4">
        <v>42364.2977573432</v>
      </c>
      <c r="E1697" s="4">
        <v>53282.382720327303</v>
      </c>
      <c r="F1697" s="3">
        <v>46737.363801686603</v>
      </c>
      <c r="G1697" s="3">
        <v>46737.363801686603</v>
      </c>
      <c r="H1697" s="3">
        <v>851.04238406447701</v>
      </c>
      <c r="I1697" s="3">
        <v>851.04238406447701</v>
      </c>
      <c r="J1697" s="3">
        <v>851.04238406447701</v>
      </c>
      <c r="K1697" s="3">
        <v>18.4679355728119</v>
      </c>
      <c r="L1697" s="3">
        <v>18.4679355728119</v>
      </c>
      <c r="M1697" s="3">
        <v>18.4679355728119</v>
      </c>
      <c r="N1697" s="3">
        <v>832.57444849166495</v>
      </c>
      <c r="O1697" s="3">
        <v>832.57444849166495</v>
      </c>
      <c r="P1697" s="3">
        <v>832.57444849166495</v>
      </c>
      <c r="Q1697" s="3">
        <v>0</v>
      </c>
      <c r="R1697" s="3">
        <v>0</v>
      </c>
      <c r="S1697" s="3">
        <v>0</v>
      </c>
      <c r="T1697" s="4">
        <v>47588.406185751097</v>
      </c>
    </row>
    <row r="1698" spans="1:20" x14ac:dyDescent="0.2">
      <c r="A1698" s="3">
        <v>1696</v>
      </c>
      <c r="B1698" s="5">
        <v>44432</v>
      </c>
      <c r="C1698" s="3">
        <v>46744.968131596899</v>
      </c>
      <c r="D1698" s="4">
        <v>42038.195922548701</v>
      </c>
      <c r="E1698" s="4">
        <v>53404.622700422202</v>
      </c>
      <c r="F1698" s="3">
        <v>46744.968131596899</v>
      </c>
      <c r="G1698" s="3">
        <v>46744.968131596899</v>
      </c>
      <c r="H1698" s="3">
        <v>850.54306993850298</v>
      </c>
      <c r="I1698" s="3">
        <v>850.54306993850298</v>
      </c>
      <c r="J1698" s="3">
        <v>850.54306993850298</v>
      </c>
      <c r="K1698" s="3">
        <v>2.0541486792944301</v>
      </c>
      <c r="L1698" s="3">
        <v>2.0541486792944301</v>
      </c>
      <c r="M1698" s="3">
        <v>2.0541486792944301</v>
      </c>
      <c r="N1698" s="3">
        <v>848.48892125920895</v>
      </c>
      <c r="O1698" s="3">
        <v>848.48892125920895</v>
      </c>
      <c r="P1698" s="3">
        <v>848.48892125920895</v>
      </c>
      <c r="Q1698" s="3">
        <v>0</v>
      </c>
      <c r="R1698" s="3">
        <v>0</v>
      </c>
      <c r="S1698" s="3">
        <v>0</v>
      </c>
      <c r="T1698" s="4">
        <v>47595.511201535403</v>
      </c>
    </row>
    <row r="1699" spans="1:20" x14ac:dyDescent="0.2">
      <c r="A1699" s="3">
        <v>1697</v>
      </c>
      <c r="B1699" s="5">
        <v>44433</v>
      </c>
      <c r="C1699" s="3">
        <v>46752.572461507203</v>
      </c>
      <c r="D1699" s="4">
        <v>42252.150536825102</v>
      </c>
      <c r="E1699" s="4">
        <v>53492.260315168503</v>
      </c>
      <c r="F1699" s="3">
        <v>46752.572461507203</v>
      </c>
      <c r="G1699" s="3">
        <v>46752.572461507203</v>
      </c>
      <c r="H1699" s="3">
        <v>886.01125155606701</v>
      </c>
      <c r="I1699" s="3">
        <v>886.01125155606701</v>
      </c>
      <c r="J1699" s="3">
        <v>886.01125155606701</v>
      </c>
      <c r="K1699" s="3">
        <v>27.238612978949</v>
      </c>
      <c r="L1699" s="3">
        <v>27.238612978949</v>
      </c>
      <c r="M1699" s="3">
        <v>27.238612978949</v>
      </c>
      <c r="N1699" s="3">
        <v>858.77263857711796</v>
      </c>
      <c r="O1699" s="3">
        <v>858.77263857711796</v>
      </c>
      <c r="P1699" s="3">
        <v>858.77263857711796</v>
      </c>
      <c r="Q1699" s="3">
        <v>0</v>
      </c>
      <c r="R1699" s="3">
        <v>0</v>
      </c>
      <c r="S1699" s="3">
        <v>0</v>
      </c>
      <c r="T1699" s="4">
        <v>47638.583713063301</v>
      </c>
    </row>
    <row r="1700" spans="1:20" x14ac:dyDescent="0.2">
      <c r="A1700" s="3">
        <v>1698</v>
      </c>
      <c r="B1700" s="5">
        <v>44434</v>
      </c>
      <c r="C1700" s="3">
        <v>46760.1767914175</v>
      </c>
      <c r="D1700" s="4">
        <v>42255.724657831102</v>
      </c>
      <c r="E1700" s="4">
        <v>53248.038872694102</v>
      </c>
      <c r="F1700" s="3">
        <v>46760.1767914175</v>
      </c>
      <c r="G1700" s="3">
        <v>46760.1767914175</v>
      </c>
      <c r="H1700" s="3">
        <v>821.44255679480796</v>
      </c>
      <c r="I1700" s="3">
        <v>821.44255679480796</v>
      </c>
      <c r="J1700" s="3">
        <v>821.44255679480796</v>
      </c>
      <c r="K1700" s="3">
        <v>-41.688686911332198</v>
      </c>
      <c r="L1700" s="3">
        <v>-41.688686911332198</v>
      </c>
      <c r="M1700" s="3">
        <v>-41.688686911332198</v>
      </c>
      <c r="N1700" s="3">
        <v>863.13124370614003</v>
      </c>
      <c r="O1700" s="3">
        <v>863.13124370614003</v>
      </c>
      <c r="P1700" s="3">
        <v>863.13124370614003</v>
      </c>
      <c r="Q1700" s="3">
        <v>0</v>
      </c>
      <c r="R1700" s="3">
        <v>0</v>
      </c>
      <c r="S1700" s="3">
        <v>0</v>
      </c>
      <c r="T1700" s="4">
        <v>47581.619348212298</v>
      </c>
    </row>
    <row r="1701" spans="1:20" x14ac:dyDescent="0.2">
      <c r="A1701" s="3">
        <v>1699</v>
      </c>
      <c r="B1701" s="5">
        <v>44435</v>
      </c>
      <c r="C1701" s="3">
        <v>46767.781121327796</v>
      </c>
      <c r="D1701" s="4">
        <v>41501.817867840298</v>
      </c>
      <c r="E1701" s="4">
        <v>53300.338428994699</v>
      </c>
      <c r="F1701" s="3">
        <v>46767.781121327796</v>
      </c>
      <c r="G1701" s="3">
        <v>46767.781121327796</v>
      </c>
      <c r="H1701" s="3">
        <v>851.817948482014</v>
      </c>
      <c r="I1701" s="3">
        <v>851.817948482014</v>
      </c>
      <c r="J1701" s="3">
        <v>851.817948482014</v>
      </c>
      <c r="K1701" s="3">
        <v>-9.4212408814717392</v>
      </c>
      <c r="L1701" s="3">
        <v>-9.4212408814717392</v>
      </c>
      <c r="M1701" s="3">
        <v>-9.4212408814717392</v>
      </c>
      <c r="N1701" s="3">
        <v>861.23918936348605</v>
      </c>
      <c r="O1701" s="3">
        <v>861.23918936348605</v>
      </c>
      <c r="P1701" s="3">
        <v>861.23918936348605</v>
      </c>
      <c r="Q1701" s="3">
        <v>0</v>
      </c>
      <c r="R1701" s="3">
        <v>0</v>
      </c>
      <c r="S1701" s="3">
        <v>0</v>
      </c>
      <c r="T1701" s="4">
        <v>47619.599069809803</v>
      </c>
    </row>
    <row r="1702" spans="1:20" x14ac:dyDescent="0.2">
      <c r="A1702" s="3">
        <v>1700</v>
      </c>
      <c r="B1702" s="5">
        <v>44436</v>
      </c>
      <c r="C1702" s="3">
        <v>46775.3854512381</v>
      </c>
      <c r="D1702" s="4">
        <v>41850.235752200097</v>
      </c>
      <c r="E1702" s="4">
        <v>53280.925927574797</v>
      </c>
      <c r="F1702" s="3">
        <v>46775.3854512381</v>
      </c>
      <c r="G1702" s="3">
        <v>46775.3854512381</v>
      </c>
      <c r="H1702" s="3">
        <v>866.76155020671399</v>
      </c>
      <c r="I1702" s="3">
        <v>866.76155020671399</v>
      </c>
      <c r="J1702" s="3">
        <v>866.76155020671399</v>
      </c>
      <c r="K1702" s="3">
        <v>14.0073168117425</v>
      </c>
      <c r="L1702" s="3">
        <v>14.0073168117425</v>
      </c>
      <c r="M1702" s="3">
        <v>14.0073168117425</v>
      </c>
      <c r="N1702" s="3">
        <v>852.75423339497195</v>
      </c>
      <c r="O1702" s="3">
        <v>852.75423339497195</v>
      </c>
      <c r="P1702" s="3">
        <v>852.75423339497195</v>
      </c>
      <c r="Q1702" s="3">
        <v>0</v>
      </c>
      <c r="R1702" s="3">
        <v>0</v>
      </c>
      <c r="S1702" s="3">
        <v>0</v>
      </c>
      <c r="T1702" s="4">
        <v>47642.147001444799</v>
      </c>
    </row>
    <row r="1703" spans="1:20" x14ac:dyDescent="0.2">
      <c r="A1703" s="3">
        <v>1701</v>
      </c>
      <c r="B1703" s="5">
        <v>44437</v>
      </c>
      <c r="C1703" s="3">
        <v>46782.989781148397</v>
      </c>
      <c r="D1703" s="4">
        <v>41907.845791115797</v>
      </c>
      <c r="E1703" s="4">
        <v>53157.147351743399</v>
      </c>
      <c r="F1703" s="3">
        <v>46782.989781148397</v>
      </c>
      <c r="G1703" s="3">
        <v>46782.989781148397</v>
      </c>
      <c r="H1703" s="3">
        <v>826.67590729811695</v>
      </c>
      <c r="I1703" s="3">
        <v>826.67590729811695</v>
      </c>
      <c r="J1703" s="3">
        <v>826.67590729811695</v>
      </c>
      <c r="K1703" s="3">
        <v>-10.6580862496079</v>
      </c>
      <c r="L1703" s="3">
        <v>-10.6580862496079</v>
      </c>
      <c r="M1703" s="3">
        <v>-10.6580862496079</v>
      </c>
      <c r="N1703" s="3">
        <v>837.33399354772496</v>
      </c>
      <c r="O1703" s="3">
        <v>837.33399354772496</v>
      </c>
      <c r="P1703" s="3">
        <v>837.33399354772496</v>
      </c>
      <c r="Q1703" s="3">
        <v>0</v>
      </c>
      <c r="R1703" s="3">
        <v>0</v>
      </c>
      <c r="S1703" s="3">
        <v>0</v>
      </c>
      <c r="T1703" s="4">
        <v>47609.665688446497</v>
      </c>
    </row>
    <row r="1704" spans="1:20" x14ac:dyDescent="0.2">
      <c r="A1704" s="3">
        <v>1702</v>
      </c>
      <c r="B1704" s="5">
        <v>44438</v>
      </c>
      <c r="C1704" s="3">
        <v>46790.594111058701</v>
      </c>
      <c r="D1704" s="4">
        <v>41942.276310437701</v>
      </c>
      <c r="E1704" s="4">
        <v>52980.067218709599</v>
      </c>
      <c r="F1704" s="3">
        <v>46790.594111058701</v>
      </c>
      <c r="G1704" s="3">
        <v>46790.594111058701</v>
      </c>
      <c r="H1704" s="3">
        <v>833.12203412987697</v>
      </c>
      <c r="I1704" s="3">
        <v>833.12203412987697</v>
      </c>
      <c r="J1704" s="3">
        <v>833.12203412987697</v>
      </c>
      <c r="K1704" s="3">
        <v>18.467935572767299</v>
      </c>
      <c r="L1704" s="3">
        <v>18.467935572767299</v>
      </c>
      <c r="M1704" s="3">
        <v>18.467935572767299</v>
      </c>
      <c r="N1704" s="3">
        <v>814.65409855710902</v>
      </c>
      <c r="O1704" s="3">
        <v>814.65409855710902</v>
      </c>
      <c r="P1704" s="3">
        <v>814.65409855710902</v>
      </c>
      <c r="Q1704" s="3">
        <v>0</v>
      </c>
      <c r="R1704" s="3">
        <v>0</v>
      </c>
      <c r="S1704" s="3">
        <v>0</v>
      </c>
      <c r="T1704" s="4">
        <v>47623.716145188497</v>
      </c>
    </row>
    <row r="1705" spans="1:20" x14ac:dyDescent="0.2">
      <c r="A1705" s="3">
        <v>1703</v>
      </c>
      <c r="B1705" s="5">
        <v>44439</v>
      </c>
      <c r="C1705" s="3">
        <v>46798.198440968903</v>
      </c>
      <c r="D1705" s="4">
        <v>42044.718547851699</v>
      </c>
      <c r="E1705" s="4">
        <v>53033.364802570701</v>
      </c>
      <c r="F1705" s="3">
        <v>46798.198440968903</v>
      </c>
      <c r="G1705" s="3">
        <v>46798.198440968903</v>
      </c>
      <c r="H1705" s="3">
        <v>786.48156204333395</v>
      </c>
      <c r="I1705" s="3">
        <v>786.48156204333395</v>
      </c>
      <c r="J1705" s="3">
        <v>786.48156204333395</v>
      </c>
      <c r="K1705" s="3">
        <v>2.0541486793117101</v>
      </c>
      <c r="L1705" s="3">
        <v>2.0541486793117101</v>
      </c>
      <c r="M1705" s="3">
        <v>2.0541486793117101</v>
      </c>
      <c r="N1705" s="3">
        <v>784.42741336402298</v>
      </c>
      <c r="O1705" s="3">
        <v>784.42741336402298</v>
      </c>
      <c r="P1705" s="3">
        <v>784.42741336402298</v>
      </c>
      <c r="Q1705" s="3">
        <v>0</v>
      </c>
      <c r="R1705" s="3">
        <v>0</v>
      </c>
      <c r="S1705" s="3">
        <v>0</v>
      </c>
      <c r="T1705" s="4">
        <v>47584.680003012298</v>
      </c>
    </row>
    <row r="1706" spans="1:20" x14ac:dyDescent="0.2">
      <c r="A1706" s="3">
        <v>1704</v>
      </c>
      <c r="B1706" s="5">
        <v>44440</v>
      </c>
      <c r="C1706" s="3">
        <v>46805.8027708792</v>
      </c>
      <c r="D1706" s="4">
        <v>42215.357906595098</v>
      </c>
      <c r="E1706" s="4">
        <v>53132.891822637903</v>
      </c>
      <c r="F1706" s="3">
        <v>46805.8027708792</v>
      </c>
      <c r="G1706" s="3">
        <v>46805.8027708792</v>
      </c>
      <c r="H1706" s="3">
        <v>773.66238327636597</v>
      </c>
      <c r="I1706" s="3">
        <v>773.66238327636597</v>
      </c>
      <c r="J1706" s="3">
        <v>773.66238327636597</v>
      </c>
      <c r="K1706" s="3">
        <v>27.238612978852</v>
      </c>
      <c r="L1706" s="3">
        <v>27.238612978852</v>
      </c>
      <c r="M1706" s="3">
        <v>27.238612978852</v>
      </c>
      <c r="N1706" s="3">
        <v>746.42377029751401</v>
      </c>
      <c r="O1706" s="3">
        <v>746.42377029751401</v>
      </c>
      <c r="P1706" s="3">
        <v>746.42377029751401</v>
      </c>
      <c r="Q1706" s="3">
        <v>0</v>
      </c>
      <c r="R1706" s="3">
        <v>0</v>
      </c>
      <c r="S1706" s="3">
        <v>0</v>
      </c>
      <c r="T1706" s="4">
        <v>47579.465154155601</v>
      </c>
    </row>
    <row r="1707" spans="1:20" x14ac:dyDescent="0.2">
      <c r="A1707" s="3">
        <v>1705</v>
      </c>
      <c r="B1707" s="5">
        <v>44441</v>
      </c>
      <c r="C1707" s="3">
        <v>46813.407100789504</v>
      </c>
      <c r="D1707" s="4">
        <v>42033.310682500603</v>
      </c>
      <c r="E1707" s="4">
        <v>52852.699617529899</v>
      </c>
      <c r="F1707" s="3">
        <v>46813.407100789504</v>
      </c>
      <c r="G1707" s="3">
        <v>46813.407100789504</v>
      </c>
      <c r="H1707" s="3">
        <v>658.80092001885896</v>
      </c>
      <c r="I1707" s="3">
        <v>658.80092001885896</v>
      </c>
      <c r="J1707" s="3">
        <v>658.80092001885896</v>
      </c>
      <c r="K1707" s="3">
        <v>-41.6886869114308</v>
      </c>
      <c r="L1707" s="3">
        <v>-41.6886869114308</v>
      </c>
      <c r="M1707" s="3">
        <v>-41.6886869114308</v>
      </c>
      <c r="N1707" s="3">
        <v>700.48960693028903</v>
      </c>
      <c r="O1707" s="3">
        <v>700.48960693028903</v>
      </c>
      <c r="P1707" s="3">
        <v>700.48960693028903</v>
      </c>
      <c r="Q1707" s="3">
        <v>0</v>
      </c>
      <c r="R1707" s="3">
        <v>0</v>
      </c>
      <c r="S1707" s="3">
        <v>0</v>
      </c>
      <c r="T1707" s="4">
        <v>47472.208020808401</v>
      </c>
    </row>
    <row r="1708" spans="1:20" x14ac:dyDescent="0.2">
      <c r="A1708" s="3">
        <v>1706</v>
      </c>
      <c r="B1708" s="5">
        <v>44442</v>
      </c>
      <c r="C1708" s="3">
        <v>46821.0114306998</v>
      </c>
      <c r="D1708" s="4">
        <v>41770.057104976302</v>
      </c>
      <c r="E1708" s="4">
        <v>53020.2985755185</v>
      </c>
      <c r="F1708" s="3">
        <v>46821.0114306998</v>
      </c>
      <c r="G1708" s="3">
        <v>46821.0114306998</v>
      </c>
      <c r="H1708" s="3">
        <v>637.14565531413496</v>
      </c>
      <c r="I1708" s="3">
        <v>637.14565531413496</v>
      </c>
      <c r="J1708" s="3">
        <v>637.14565531413496</v>
      </c>
      <c r="K1708" s="3">
        <v>-9.4212408816254207</v>
      </c>
      <c r="L1708" s="3">
        <v>-9.4212408816254207</v>
      </c>
      <c r="M1708" s="3">
        <v>-9.4212408816254207</v>
      </c>
      <c r="N1708" s="3">
        <v>646.56689619576105</v>
      </c>
      <c r="O1708" s="3">
        <v>646.56689619576105</v>
      </c>
      <c r="P1708" s="3">
        <v>646.56689619576105</v>
      </c>
      <c r="Q1708" s="3">
        <v>0</v>
      </c>
      <c r="R1708" s="3">
        <v>0</v>
      </c>
      <c r="S1708" s="3">
        <v>0</v>
      </c>
      <c r="T1708" s="4">
        <v>47458.157086013904</v>
      </c>
    </row>
    <row r="1709" spans="1:20" x14ac:dyDescent="0.2">
      <c r="A1709" s="3">
        <v>1707</v>
      </c>
      <c r="B1709" s="5">
        <v>44443</v>
      </c>
      <c r="C1709" s="3">
        <v>46828.615760610097</v>
      </c>
      <c r="D1709" s="4">
        <v>41572.912376909102</v>
      </c>
      <c r="E1709" s="4">
        <v>52903.624323087897</v>
      </c>
      <c r="F1709" s="3">
        <v>46828.615760610097</v>
      </c>
      <c r="G1709" s="3">
        <v>46828.615760610097</v>
      </c>
      <c r="H1709" s="3">
        <v>598.71807271808495</v>
      </c>
      <c r="I1709" s="3">
        <v>598.71807271808495</v>
      </c>
      <c r="J1709" s="3">
        <v>598.71807271808495</v>
      </c>
      <c r="K1709" s="3">
        <v>14.0073168117826</v>
      </c>
      <c r="L1709" s="3">
        <v>14.0073168117826</v>
      </c>
      <c r="M1709" s="3">
        <v>14.0073168117826</v>
      </c>
      <c r="N1709" s="3">
        <v>584.71075590630198</v>
      </c>
      <c r="O1709" s="3">
        <v>584.71075590630198</v>
      </c>
      <c r="P1709" s="3">
        <v>584.71075590630198</v>
      </c>
      <c r="Q1709" s="3">
        <v>0</v>
      </c>
      <c r="R1709" s="3">
        <v>0</v>
      </c>
      <c r="S1709" s="3">
        <v>0</v>
      </c>
      <c r="T1709" s="4">
        <v>47427.333833328201</v>
      </c>
    </row>
    <row r="1710" spans="1:20" x14ac:dyDescent="0.2">
      <c r="A1710" s="3">
        <v>1708</v>
      </c>
      <c r="B1710" s="5">
        <v>44444</v>
      </c>
      <c r="C1710" s="3">
        <v>46836.220090520401</v>
      </c>
      <c r="D1710" s="4">
        <v>41672.0453515341</v>
      </c>
      <c r="E1710" s="4">
        <v>52990.3529436803</v>
      </c>
      <c r="F1710" s="3">
        <v>46836.220090520401</v>
      </c>
      <c r="G1710" s="3">
        <v>46836.220090520401</v>
      </c>
      <c r="H1710" s="3">
        <v>504.447057070445</v>
      </c>
      <c r="I1710" s="3">
        <v>504.447057070445</v>
      </c>
      <c r="J1710" s="3">
        <v>504.447057070445</v>
      </c>
      <c r="K1710" s="3">
        <v>-10.6580862496486</v>
      </c>
      <c r="L1710" s="3">
        <v>-10.6580862496486</v>
      </c>
      <c r="M1710" s="3">
        <v>-10.6580862496486</v>
      </c>
      <c r="N1710" s="3">
        <v>515.10514332009404</v>
      </c>
      <c r="O1710" s="3">
        <v>515.10514332009404</v>
      </c>
      <c r="P1710" s="3">
        <v>515.10514332009404</v>
      </c>
      <c r="Q1710" s="3">
        <v>0</v>
      </c>
      <c r="R1710" s="3">
        <v>0</v>
      </c>
      <c r="S1710" s="3">
        <v>0</v>
      </c>
      <c r="T1710" s="4">
        <v>47340.667147590801</v>
      </c>
    </row>
    <row r="1711" spans="1:20" x14ac:dyDescent="0.2">
      <c r="A1711" s="3">
        <v>1709</v>
      </c>
      <c r="B1711" s="5">
        <v>44445</v>
      </c>
      <c r="C1711" s="3">
        <v>46843.824420430698</v>
      </c>
      <c r="D1711" s="4">
        <v>42038.115648268802</v>
      </c>
      <c r="E1711" s="4">
        <v>53131.743830950501</v>
      </c>
      <c r="F1711" s="3">
        <v>46843.824420430698</v>
      </c>
      <c r="G1711" s="3">
        <v>46843.824420430698</v>
      </c>
      <c r="H1711" s="3">
        <v>456.54401124012298</v>
      </c>
      <c r="I1711" s="3">
        <v>456.54401124012298</v>
      </c>
      <c r="J1711" s="3">
        <v>456.54401124012298</v>
      </c>
      <c r="K1711" s="3">
        <v>18.467935572722698</v>
      </c>
      <c r="L1711" s="3">
        <v>18.467935572722698</v>
      </c>
      <c r="M1711" s="3">
        <v>18.467935572722698</v>
      </c>
      <c r="N1711" s="3">
        <v>438.0760756674</v>
      </c>
      <c r="O1711" s="3">
        <v>438.0760756674</v>
      </c>
      <c r="P1711" s="3">
        <v>438.0760756674</v>
      </c>
      <c r="Q1711" s="3">
        <v>0</v>
      </c>
      <c r="R1711" s="3">
        <v>0</v>
      </c>
      <c r="S1711" s="3">
        <v>0</v>
      </c>
      <c r="T1711" s="4">
        <v>47300.368431670802</v>
      </c>
    </row>
    <row r="1712" spans="1:20" x14ac:dyDescent="0.2">
      <c r="A1712" s="3">
        <v>1710</v>
      </c>
      <c r="B1712" s="5">
        <v>44446</v>
      </c>
      <c r="C1712" s="3">
        <v>46851.428750341001</v>
      </c>
      <c r="D1712" s="4">
        <v>42102.468149344597</v>
      </c>
      <c r="E1712" s="4">
        <v>52773.199841206697</v>
      </c>
      <c r="F1712" s="3">
        <v>46851.428750341001</v>
      </c>
      <c r="G1712" s="3">
        <v>46851.428750341001</v>
      </c>
      <c r="H1712" s="3">
        <v>356.15601762445198</v>
      </c>
      <c r="I1712" s="3">
        <v>356.15601762445198</v>
      </c>
      <c r="J1712" s="3">
        <v>356.15601762445198</v>
      </c>
      <c r="K1712" s="3">
        <v>2.0541486793072599</v>
      </c>
      <c r="L1712" s="3">
        <v>2.0541486793072599</v>
      </c>
      <c r="M1712" s="3">
        <v>2.0541486793072599</v>
      </c>
      <c r="N1712" s="3">
        <v>354.10186894514499</v>
      </c>
      <c r="O1712" s="3">
        <v>354.10186894514499</v>
      </c>
      <c r="P1712" s="3">
        <v>354.10186894514499</v>
      </c>
      <c r="Q1712" s="3">
        <v>0</v>
      </c>
      <c r="R1712" s="3">
        <v>0</v>
      </c>
      <c r="S1712" s="3">
        <v>0</v>
      </c>
      <c r="T1712" s="4">
        <v>47207.584767965403</v>
      </c>
    </row>
    <row r="1713" spans="1:20" x14ac:dyDescent="0.2">
      <c r="A1713" s="3">
        <v>1711</v>
      </c>
      <c r="B1713" s="5">
        <v>44447</v>
      </c>
      <c r="C1713" s="3">
        <v>46859.033080251204</v>
      </c>
      <c r="D1713" s="4">
        <v>41563.053065154498</v>
      </c>
      <c r="E1713" s="4">
        <v>53062.2331449267</v>
      </c>
      <c r="F1713" s="3">
        <v>46859.033080251204</v>
      </c>
      <c r="G1713" s="3">
        <v>46859.033080251204</v>
      </c>
      <c r="H1713" s="3">
        <v>291.05856669609801</v>
      </c>
      <c r="I1713" s="3">
        <v>291.05856669609801</v>
      </c>
      <c r="J1713" s="3">
        <v>291.05856669609801</v>
      </c>
      <c r="K1713" s="3">
        <v>27.238612978866801</v>
      </c>
      <c r="L1713" s="3">
        <v>27.238612978866801</v>
      </c>
      <c r="M1713" s="3">
        <v>27.238612978866801</v>
      </c>
      <c r="N1713" s="3">
        <v>263.81995371723099</v>
      </c>
      <c r="O1713" s="3">
        <v>263.81995371723099</v>
      </c>
      <c r="P1713" s="3">
        <v>263.81995371723099</v>
      </c>
      <c r="Q1713" s="3">
        <v>0</v>
      </c>
      <c r="R1713" s="3">
        <v>0</v>
      </c>
      <c r="S1713" s="3">
        <v>0</v>
      </c>
      <c r="T1713" s="4">
        <v>47150.091646947301</v>
      </c>
    </row>
    <row r="1714" spans="1:20" x14ac:dyDescent="0.2">
      <c r="A1714" s="3">
        <v>1712</v>
      </c>
      <c r="B1714" s="5">
        <v>44448</v>
      </c>
      <c r="C1714" s="3">
        <v>46866.6374101615</v>
      </c>
      <c r="D1714" s="4">
        <v>41214.412672677397</v>
      </c>
      <c r="E1714" s="4">
        <v>52360.3474677509</v>
      </c>
      <c r="F1714" s="3">
        <v>46866.6374101615</v>
      </c>
      <c r="G1714" s="3">
        <v>46866.6374101615</v>
      </c>
      <c r="H1714" s="3">
        <v>126.34121973796</v>
      </c>
      <c r="I1714" s="3">
        <v>126.34121973796</v>
      </c>
      <c r="J1714" s="3">
        <v>126.34121973796</v>
      </c>
      <c r="K1714" s="3">
        <v>-41.688686911306299</v>
      </c>
      <c r="L1714" s="3">
        <v>-41.688686911306299</v>
      </c>
      <c r="M1714" s="3">
        <v>-41.688686911306299</v>
      </c>
      <c r="N1714" s="3">
        <v>168.02990664926699</v>
      </c>
      <c r="O1714" s="3">
        <v>168.02990664926699</v>
      </c>
      <c r="P1714" s="3">
        <v>168.02990664926699</v>
      </c>
      <c r="Q1714" s="3">
        <v>0</v>
      </c>
      <c r="R1714" s="3">
        <v>0</v>
      </c>
      <c r="S1714" s="3">
        <v>0</v>
      </c>
      <c r="T1714" s="4">
        <v>46992.978629899502</v>
      </c>
    </row>
    <row r="1715" spans="1:20" x14ac:dyDescent="0.2">
      <c r="A1715" s="3">
        <v>1713</v>
      </c>
      <c r="B1715" s="5">
        <v>44449</v>
      </c>
      <c r="C1715" s="3">
        <v>46874.241740071797</v>
      </c>
      <c r="D1715" s="4">
        <v>41514.439506057897</v>
      </c>
      <c r="E1715" s="4">
        <v>52390.778740494097</v>
      </c>
      <c r="F1715" s="3">
        <v>46874.241740071797</v>
      </c>
      <c r="G1715" s="3">
        <v>46874.241740071797</v>
      </c>
      <c r="H1715" s="3">
        <v>58.271187256960999</v>
      </c>
      <c r="I1715" s="3">
        <v>58.271187256960999</v>
      </c>
      <c r="J1715" s="3">
        <v>58.271187256960999</v>
      </c>
      <c r="K1715" s="3">
        <v>-9.4212408814889006</v>
      </c>
      <c r="L1715" s="3">
        <v>-9.4212408814889006</v>
      </c>
      <c r="M1715" s="3">
        <v>-9.4212408814889006</v>
      </c>
      <c r="N1715" s="3">
        <v>67.692428138449898</v>
      </c>
      <c r="O1715" s="3">
        <v>67.692428138449898</v>
      </c>
      <c r="P1715" s="3">
        <v>67.692428138449898</v>
      </c>
      <c r="Q1715" s="3">
        <v>0</v>
      </c>
      <c r="R1715" s="3">
        <v>0</v>
      </c>
      <c r="S1715" s="3">
        <v>0</v>
      </c>
      <c r="T1715" s="4">
        <v>46932.512927328797</v>
      </c>
    </row>
    <row r="1716" spans="1:20" x14ac:dyDescent="0.2">
      <c r="A1716" s="3">
        <v>1714</v>
      </c>
      <c r="B1716" s="5">
        <v>44450</v>
      </c>
      <c r="C1716" s="3">
        <v>46881.846069982101</v>
      </c>
      <c r="D1716" s="4">
        <v>41333.605126329603</v>
      </c>
      <c r="E1716" s="4">
        <v>52471.289692610102</v>
      </c>
      <c r="F1716" s="3">
        <v>46881.846069982101</v>
      </c>
      <c r="G1716" s="3">
        <v>46881.846069982101</v>
      </c>
      <c r="H1716" s="3">
        <v>-22.068585702902801</v>
      </c>
      <c r="I1716" s="3">
        <v>-22.068585702902801</v>
      </c>
      <c r="J1716" s="3">
        <v>-22.068585702902801</v>
      </c>
      <c r="K1716" s="3">
        <v>14.007316811640001</v>
      </c>
      <c r="L1716" s="3">
        <v>14.007316811640001</v>
      </c>
      <c r="M1716" s="3">
        <v>14.007316811640001</v>
      </c>
      <c r="N1716" s="3">
        <v>-36.075902514542797</v>
      </c>
      <c r="O1716" s="3">
        <v>-36.075902514542797</v>
      </c>
      <c r="P1716" s="3">
        <v>-36.075902514542797</v>
      </c>
      <c r="Q1716" s="3">
        <v>0</v>
      </c>
      <c r="R1716" s="3">
        <v>0</v>
      </c>
      <c r="S1716" s="3">
        <v>0</v>
      </c>
      <c r="T1716" s="4">
        <v>46859.777484279199</v>
      </c>
    </row>
    <row r="1717" spans="1:20" x14ac:dyDescent="0.2">
      <c r="A1717" s="3">
        <v>1715</v>
      </c>
      <c r="B1717" s="5">
        <v>44451</v>
      </c>
      <c r="C1717" s="3">
        <v>46889.450399892397</v>
      </c>
      <c r="D1717" s="4">
        <v>41371.271965501503</v>
      </c>
      <c r="E1717" s="4">
        <v>52530.762368893098</v>
      </c>
      <c r="F1717" s="3">
        <v>46889.450399892397</v>
      </c>
      <c r="G1717" s="3">
        <v>46889.450399892397</v>
      </c>
      <c r="H1717" s="3">
        <v>-152.67024122314899</v>
      </c>
      <c r="I1717" s="3">
        <v>-152.67024122314899</v>
      </c>
      <c r="J1717" s="3">
        <v>-152.67024122314899</v>
      </c>
      <c r="K1717" s="3">
        <v>-10.6580862496892</v>
      </c>
      <c r="L1717" s="3">
        <v>-10.6580862496892</v>
      </c>
      <c r="M1717" s="3">
        <v>-10.6580862496892</v>
      </c>
      <c r="N1717" s="3">
        <v>-142.01215497346001</v>
      </c>
      <c r="O1717" s="3">
        <v>-142.01215497346001</v>
      </c>
      <c r="P1717" s="3">
        <v>-142.01215497346001</v>
      </c>
      <c r="Q1717" s="3">
        <v>0</v>
      </c>
      <c r="R1717" s="3">
        <v>0</v>
      </c>
      <c r="S1717" s="3">
        <v>0</v>
      </c>
      <c r="T1717" s="4">
        <v>46736.7801586692</v>
      </c>
    </row>
    <row r="1718" spans="1:20" x14ac:dyDescent="0.2">
      <c r="A1718" s="3">
        <v>1716</v>
      </c>
      <c r="B1718" s="5">
        <v>44452</v>
      </c>
      <c r="C1718" s="3">
        <v>46897.054729802701</v>
      </c>
      <c r="D1718" s="4">
        <v>40943.370468496301</v>
      </c>
      <c r="E1718" s="4">
        <v>52034.070632773</v>
      </c>
      <c r="F1718" s="3">
        <v>46897.054729802701</v>
      </c>
      <c r="G1718" s="3">
        <v>46897.054729802701</v>
      </c>
      <c r="H1718" s="3">
        <v>-230.25287161180901</v>
      </c>
      <c r="I1718" s="3">
        <v>-230.25287161180901</v>
      </c>
      <c r="J1718" s="3">
        <v>-230.25287161180901</v>
      </c>
      <c r="K1718" s="3">
        <v>18.467935572678101</v>
      </c>
      <c r="L1718" s="3">
        <v>18.467935572678101</v>
      </c>
      <c r="M1718" s="3">
        <v>18.467935572678101</v>
      </c>
      <c r="N1718" s="3">
        <v>-248.720807184487</v>
      </c>
      <c r="O1718" s="3">
        <v>-248.720807184487</v>
      </c>
      <c r="P1718" s="3">
        <v>-248.720807184487</v>
      </c>
      <c r="Q1718" s="3">
        <v>0</v>
      </c>
      <c r="R1718" s="3">
        <v>0</v>
      </c>
      <c r="S1718" s="3">
        <v>0</v>
      </c>
      <c r="T1718" s="4">
        <v>46666.801858190898</v>
      </c>
    </row>
    <row r="1719" spans="1:20" x14ac:dyDescent="0.2">
      <c r="A1719" s="3">
        <v>1717</v>
      </c>
      <c r="B1719" s="5">
        <v>44453</v>
      </c>
      <c r="C1719" s="3">
        <v>46904.659059712998</v>
      </c>
      <c r="D1719" s="4">
        <v>40721.213376642103</v>
      </c>
      <c r="E1719" s="4">
        <v>52047.195402024699</v>
      </c>
      <c r="F1719" s="3">
        <v>46904.659059712998</v>
      </c>
      <c r="G1719" s="3">
        <v>46904.659059712998</v>
      </c>
      <c r="H1719" s="3">
        <v>-352.63742245451402</v>
      </c>
      <c r="I1719" s="3">
        <v>-352.63742245451402</v>
      </c>
      <c r="J1719" s="3">
        <v>-352.63742245451402</v>
      </c>
      <c r="K1719" s="3">
        <v>2.0541486792755799</v>
      </c>
      <c r="L1719" s="3">
        <v>2.0541486792755799</v>
      </c>
      <c r="M1719" s="3">
        <v>2.0541486792755799</v>
      </c>
      <c r="N1719" s="3">
        <v>-354.69157113378901</v>
      </c>
      <c r="O1719" s="3">
        <v>-354.69157113378901</v>
      </c>
      <c r="P1719" s="3">
        <v>-354.69157113378901</v>
      </c>
      <c r="Q1719" s="3">
        <v>0</v>
      </c>
      <c r="R1719" s="3">
        <v>0</v>
      </c>
      <c r="S1719" s="3">
        <v>0</v>
      </c>
      <c r="T1719" s="4">
        <v>46552.021637258498</v>
      </c>
    </row>
    <row r="1720" spans="1:20" x14ac:dyDescent="0.2">
      <c r="A1720" s="3">
        <v>1718</v>
      </c>
      <c r="B1720" s="5">
        <v>44454</v>
      </c>
      <c r="C1720" s="3">
        <v>46912.263389623302</v>
      </c>
      <c r="D1720" s="4">
        <v>41012.2026043691</v>
      </c>
      <c r="E1720" s="4">
        <v>51975.544833808701</v>
      </c>
      <c r="F1720" s="3">
        <v>46912.263389623302</v>
      </c>
      <c r="G1720" s="3">
        <v>46912.263389623302</v>
      </c>
      <c r="H1720" s="3">
        <v>-431.08239534695099</v>
      </c>
      <c r="I1720" s="3">
        <v>-431.08239534695099</v>
      </c>
      <c r="J1720" s="3">
        <v>-431.08239534695099</v>
      </c>
      <c r="K1720" s="3">
        <v>27.238612978825699</v>
      </c>
      <c r="L1720" s="3">
        <v>27.238612978825699</v>
      </c>
      <c r="M1720" s="3">
        <v>27.238612978825699</v>
      </c>
      <c r="N1720" s="3">
        <v>-458.32100832577601</v>
      </c>
      <c r="O1720" s="3">
        <v>-458.32100832577601</v>
      </c>
      <c r="P1720" s="3">
        <v>-458.32100832577601</v>
      </c>
      <c r="Q1720" s="3">
        <v>0</v>
      </c>
      <c r="R1720" s="3">
        <v>0</v>
      </c>
      <c r="S1720" s="3">
        <v>0</v>
      </c>
      <c r="T1720" s="4">
        <v>46481.180994276299</v>
      </c>
    </row>
    <row r="1721" spans="1:20" x14ac:dyDescent="0.2">
      <c r="A1721" s="3">
        <v>1719</v>
      </c>
      <c r="B1721" s="5">
        <v>44455</v>
      </c>
      <c r="C1721" s="3">
        <v>46919.867719533497</v>
      </c>
      <c r="D1721" s="4">
        <v>40976.204096317801</v>
      </c>
      <c r="E1721" s="4">
        <v>51894.555584630398</v>
      </c>
      <c r="F1721" s="3">
        <v>46919.867719533497</v>
      </c>
      <c r="G1721" s="3">
        <v>46919.867719533497</v>
      </c>
      <c r="H1721" s="3">
        <v>-599.62623814485096</v>
      </c>
      <c r="I1721" s="3">
        <v>-599.62623814485096</v>
      </c>
      <c r="J1721" s="3">
        <v>-599.62623814485096</v>
      </c>
      <c r="K1721" s="3">
        <v>-41.688686911404901</v>
      </c>
      <c r="L1721" s="3">
        <v>-41.688686911404901</v>
      </c>
      <c r="M1721" s="3">
        <v>-41.688686911404901</v>
      </c>
      <c r="N1721" s="3">
        <v>-557.93755123344602</v>
      </c>
      <c r="O1721" s="3">
        <v>-557.93755123344602</v>
      </c>
      <c r="P1721" s="3">
        <v>-557.93755123344602</v>
      </c>
      <c r="Q1721" s="3">
        <v>0</v>
      </c>
      <c r="R1721" s="3">
        <v>0</v>
      </c>
      <c r="S1721" s="3">
        <v>0</v>
      </c>
      <c r="T1721" s="4">
        <v>46320.241481388701</v>
      </c>
    </row>
    <row r="1722" spans="1:20" x14ac:dyDescent="0.2">
      <c r="A1722" s="3">
        <v>1720</v>
      </c>
      <c r="B1722" s="5">
        <v>44456</v>
      </c>
      <c r="C1722" s="3">
        <v>46927.472049443801</v>
      </c>
      <c r="D1722" s="4">
        <v>40435.954175874504</v>
      </c>
      <c r="E1722" s="4">
        <v>51729.957962572</v>
      </c>
      <c r="F1722" s="3">
        <v>46927.472049443801</v>
      </c>
      <c r="G1722" s="3">
        <v>46927.472049443801</v>
      </c>
      <c r="H1722" s="3">
        <v>-661.25068846281397</v>
      </c>
      <c r="I1722" s="3">
        <v>-661.25068846281397</v>
      </c>
      <c r="J1722" s="3">
        <v>-661.25068846281397</v>
      </c>
      <c r="K1722" s="3">
        <v>-9.42124088163213</v>
      </c>
      <c r="L1722" s="3">
        <v>-9.42124088163213</v>
      </c>
      <c r="M1722" s="3">
        <v>-9.42124088163213</v>
      </c>
      <c r="N1722" s="3">
        <v>-651.82944758118197</v>
      </c>
      <c r="O1722" s="3">
        <v>-651.82944758118197</v>
      </c>
      <c r="P1722" s="3">
        <v>-651.82944758118197</v>
      </c>
      <c r="Q1722" s="3">
        <v>0</v>
      </c>
      <c r="R1722" s="3">
        <v>0</v>
      </c>
      <c r="S1722" s="3">
        <v>0</v>
      </c>
      <c r="T1722" s="4">
        <v>46266.221360980999</v>
      </c>
    </row>
    <row r="1723" spans="1:20" x14ac:dyDescent="0.2">
      <c r="A1723" s="3">
        <v>1721</v>
      </c>
      <c r="B1723" s="5">
        <v>44457</v>
      </c>
      <c r="C1723" s="3">
        <v>46935.076379354097</v>
      </c>
      <c r="D1723" s="4">
        <v>40328.158517282704</v>
      </c>
      <c r="E1723" s="4">
        <v>51824.103917794397</v>
      </c>
      <c r="F1723" s="3">
        <v>46935.076379354097</v>
      </c>
      <c r="G1723" s="3">
        <v>46935.076379354097</v>
      </c>
      <c r="H1723" s="3">
        <v>-724.26773845633704</v>
      </c>
      <c r="I1723" s="3">
        <v>-724.26773845633704</v>
      </c>
      <c r="J1723" s="3">
        <v>-724.26773845633704</v>
      </c>
      <c r="K1723" s="3">
        <v>14.00731681183</v>
      </c>
      <c r="L1723" s="3">
        <v>14.00731681183</v>
      </c>
      <c r="M1723" s="3">
        <v>14.00731681183</v>
      </c>
      <c r="N1723" s="3">
        <v>-738.27505526816697</v>
      </c>
      <c r="O1723" s="3">
        <v>-738.27505526816697</v>
      </c>
      <c r="P1723" s="3">
        <v>-738.27505526816697</v>
      </c>
      <c r="Q1723" s="3">
        <v>0</v>
      </c>
      <c r="R1723" s="3">
        <v>0</v>
      </c>
      <c r="S1723" s="3">
        <v>0</v>
      </c>
      <c r="T1723" s="4">
        <v>46210.808640897798</v>
      </c>
    </row>
    <row r="1724" spans="1:20" x14ac:dyDescent="0.2">
      <c r="A1724" s="3">
        <v>1722</v>
      </c>
      <c r="B1724" s="5">
        <v>44458</v>
      </c>
      <c r="C1724" s="3">
        <v>46942.680709264401</v>
      </c>
      <c r="D1724" s="4">
        <v>40916.158678872504</v>
      </c>
      <c r="E1724" s="4">
        <v>51756.426221280701</v>
      </c>
      <c r="F1724" s="3">
        <v>46942.680709264401</v>
      </c>
      <c r="G1724" s="3">
        <v>46942.680709264401</v>
      </c>
      <c r="H1724" s="3">
        <v>-826.23292586637797</v>
      </c>
      <c r="I1724" s="3">
        <v>-826.23292586637797</v>
      </c>
      <c r="J1724" s="3">
        <v>-826.23292586637797</v>
      </c>
      <c r="K1724" s="3">
        <v>-10.6580862496048</v>
      </c>
      <c r="L1724" s="3">
        <v>-10.6580862496048</v>
      </c>
      <c r="M1724" s="3">
        <v>-10.6580862496048</v>
      </c>
      <c r="N1724" s="3">
        <v>-815.57483961677303</v>
      </c>
      <c r="O1724" s="3">
        <v>-815.57483961677303</v>
      </c>
      <c r="P1724" s="3">
        <v>-815.57483961677303</v>
      </c>
      <c r="Q1724" s="3">
        <v>0</v>
      </c>
      <c r="R1724" s="3">
        <v>0</v>
      </c>
      <c r="S1724" s="3">
        <v>0</v>
      </c>
      <c r="T1724" s="4">
        <v>46116.447783397998</v>
      </c>
    </row>
    <row r="1725" spans="1:20" x14ac:dyDescent="0.2">
      <c r="A1725" s="3">
        <v>1723</v>
      </c>
      <c r="B1725" s="5">
        <v>44459</v>
      </c>
      <c r="C1725" s="3">
        <v>46950.285039174698</v>
      </c>
      <c r="D1725" s="4">
        <v>40399.071389406701</v>
      </c>
      <c r="E1725" s="4">
        <v>51493.291184502203</v>
      </c>
      <c r="F1725" s="3">
        <v>46950.285039174698</v>
      </c>
      <c r="G1725" s="3">
        <v>46950.285039174698</v>
      </c>
      <c r="H1725" s="3">
        <v>-863.61642801643995</v>
      </c>
      <c r="I1725" s="3">
        <v>-863.61642801643995</v>
      </c>
      <c r="J1725" s="3">
        <v>-863.61642801643995</v>
      </c>
      <c r="K1725" s="3">
        <v>18.467935572784501</v>
      </c>
      <c r="L1725" s="3">
        <v>18.467935572784501</v>
      </c>
      <c r="M1725" s="3">
        <v>18.467935572784501</v>
      </c>
      <c r="N1725" s="3">
        <v>-882.08436358922495</v>
      </c>
      <c r="O1725" s="3">
        <v>-882.08436358922495</v>
      </c>
      <c r="P1725" s="3">
        <v>-882.08436358922495</v>
      </c>
      <c r="Q1725" s="3">
        <v>0</v>
      </c>
      <c r="R1725" s="3">
        <v>0</v>
      </c>
      <c r="S1725" s="3">
        <v>0</v>
      </c>
      <c r="T1725" s="4">
        <v>46086.668611158297</v>
      </c>
    </row>
    <row r="1726" spans="1:20" x14ac:dyDescent="0.2">
      <c r="A1726" s="3">
        <v>1724</v>
      </c>
      <c r="B1726" s="5">
        <v>44460</v>
      </c>
      <c r="C1726" s="3">
        <v>46957.889369085002</v>
      </c>
      <c r="D1726" s="4">
        <v>40112.576335429003</v>
      </c>
      <c r="E1726" s="4">
        <v>51518.493182837003</v>
      </c>
      <c r="F1726" s="3">
        <v>46957.889369085002</v>
      </c>
      <c r="G1726" s="3">
        <v>46957.889369085002</v>
      </c>
      <c r="H1726" s="3">
        <v>-934.19336893566901</v>
      </c>
      <c r="I1726" s="3">
        <v>-934.19336893566901</v>
      </c>
      <c r="J1726" s="3">
        <v>-934.19336893566901</v>
      </c>
      <c r="K1726" s="3">
        <v>2.0541486792928598</v>
      </c>
      <c r="L1726" s="3">
        <v>2.0541486792928598</v>
      </c>
      <c r="M1726" s="3">
        <v>2.0541486792928598</v>
      </c>
      <c r="N1726" s="3">
        <v>-936.24751761496202</v>
      </c>
      <c r="O1726" s="3">
        <v>-936.24751761496202</v>
      </c>
      <c r="P1726" s="3">
        <v>-936.24751761496202</v>
      </c>
      <c r="Q1726" s="3">
        <v>0</v>
      </c>
      <c r="R1726" s="3">
        <v>0</v>
      </c>
      <c r="S1726" s="3">
        <v>0</v>
      </c>
      <c r="T1726" s="4">
        <v>46023.696000149299</v>
      </c>
    </row>
    <row r="1727" spans="1:20" x14ac:dyDescent="0.2">
      <c r="A1727" s="3">
        <v>1725</v>
      </c>
      <c r="B1727" s="5">
        <v>44461</v>
      </c>
      <c r="C1727" s="3">
        <v>46965.493698995298</v>
      </c>
      <c r="D1727" s="4">
        <v>40311.194512733899</v>
      </c>
      <c r="E1727" s="4">
        <v>51476.137210574103</v>
      </c>
      <c r="F1727" s="3">
        <v>46965.493698995298</v>
      </c>
      <c r="G1727" s="3">
        <v>46965.493698995298</v>
      </c>
      <c r="H1727" s="3">
        <v>-949.39059708244201</v>
      </c>
      <c r="I1727" s="3">
        <v>-949.39059708244201</v>
      </c>
      <c r="J1727" s="3">
        <v>-949.39059708244201</v>
      </c>
      <c r="K1727" s="3">
        <v>27.2386129789409</v>
      </c>
      <c r="L1727" s="3">
        <v>27.2386129789409</v>
      </c>
      <c r="M1727" s="3">
        <v>27.2386129789409</v>
      </c>
      <c r="N1727" s="3">
        <v>-976.62921006138299</v>
      </c>
      <c r="O1727" s="3">
        <v>-976.62921006138299</v>
      </c>
      <c r="P1727" s="3">
        <v>-976.62921006138299</v>
      </c>
      <c r="Q1727" s="3">
        <v>0</v>
      </c>
      <c r="R1727" s="3">
        <v>0</v>
      </c>
      <c r="S1727" s="3">
        <v>0</v>
      </c>
      <c r="T1727" s="4">
        <v>46016.103101912799</v>
      </c>
    </row>
    <row r="1728" spans="1:20" x14ac:dyDescent="0.2">
      <c r="A1728" s="3">
        <v>1726</v>
      </c>
      <c r="B1728" s="5">
        <v>44462</v>
      </c>
      <c r="C1728" s="3">
        <v>46973.098028905602</v>
      </c>
      <c r="D1728" s="4">
        <v>39873.978870972998</v>
      </c>
      <c r="E1728" s="4">
        <v>51449.055759491399</v>
      </c>
      <c r="F1728" s="3">
        <v>46973.098028905602</v>
      </c>
      <c r="G1728" s="3">
        <v>46973.098028905602</v>
      </c>
      <c r="H1728" s="3">
        <v>-1043.6354201481699</v>
      </c>
      <c r="I1728" s="3">
        <v>-1043.6354201481699</v>
      </c>
      <c r="J1728" s="3">
        <v>-1043.6354201481699</v>
      </c>
      <c r="K1728" s="3">
        <v>-41.688686911391898</v>
      </c>
      <c r="L1728" s="3">
        <v>-41.688686911391898</v>
      </c>
      <c r="M1728" s="3">
        <v>-41.688686911391898</v>
      </c>
      <c r="N1728" s="3">
        <v>-1001.94673323678</v>
      </c>
      <c r="O1728" s="3">
        <v>-1001.94673323678</v>
      </c>
      <c r="P1728" s="3">
        <v>-1001.94673323678</v>
      </c>
      <c r="Q1728" s="3">
        <v>0</v>
      </c>
      <c r="R1728" s="3">
        <v>0</v>
      </c>
      <c r="S1728" s="3">
        <v>0</v>
      </c>
      <c r="T1728" s="4">
        <v>45929.4626087574</v>
      </c>
    </row>
    <row r="1729" spans="1:20" x14ac:dyDescent="0.2">
      <c r="A1729" s="3">
        <v>1727</v>
      </c>
      <c r="B1729" s="5">
        <v>44463</v>
      </c>
      <c r="C1729" s="3">
        <v>46980.702358815797</v>
      </c>
      <c r="D1729" s="4">
        <v>40651.896313145298</v>
      </c>
      <c r="E1729" s="4">
        <v>51070.4142182777</v>
      </c>
      <c r="F1729" s="3">
        <v>46980.702358815797</v>
      </c>
      <c r="G1729" s="3">
        <v>46980.702358815797</v>
      </c>
      <c r="H1729" s="3">
        <v>-1020.5202744309699</v>
      </c>
      <c r="I1729" s="3">
        <v>-1020.5202744309699</v>
      </c>
      <c r="J1729" s="3">
        <v>-1020.5202744309699</v>
      </c>
      <c r="K1729" s="3">
        <v>-9.4212408816407098</v>
      </c>
      <c r="L1729" s="3">
        <v>-9.4212408816407098</v>
      </c>
      <c r="M1729" s="3">
        <v>-9.4212408816407098</v>
      </c>
      <c r="N1729" s="3">
        <v>-1011.09903354933</v>
      </c>
      <c r="O1729" s="3">
        <v>-1011.09903354933</v>
      </c>
      <c r="P1729" s="3">
        <v>-1011.09903354933</v>
      </c>
      <c r="Q1729" s="3">
        <v>0</v>
      </c>
      <c r="R1729" s="3">
        <v>0</v>
      </c>
      <c r="S1729" s="3">
        <v>0</v>
      </c>
      <c r="T1729" s="4">
        <v>45960.182084384898</v>
      </c>
    </row>
    <row r="1730" spans="1:20" x14ac:dyDescent="0.2">
      <c r="A1730" s="3">
        <v>1728</v>
      </c>
      <c r="B1730" s="5">
        <v>44464</v>
      </c>
      <c r="C1730" s="3">
        <v>46988.306688726101</v>
      </c>
      <c r="D1730" s="4">
        <v>40707.5637294353</v>
      </c>
      <c r="E1730" s="4">
        <v>51315.665371081101</v>
      </c>
      <c r="F1730" s="3">
        <v>46988.306688726101</v>
      </c>
      <c r="G1730" s="3">
        <v>46988.306688726101</v>
      </c>
      <c r="H1730" s="3">
        <v>-989.18583129390595</v>
      </c>
      <c r="I1730" s="3">
        <v>-989.18583129390595</v>
      </c>
      <c r="J1730" s="3">
        <v>-989.18583129390595</v>
      </c>
      <c r="K1730" s="3">
        <v>14.0073168117201</v>
      </c>
      <c r="L1730" s="3">
        <v>14.0073168117201</v>
      </c>
      <c r="M1730" s="3">
        <v>14.0073168117201</v>
      </c>
      <c r="N1730" s="3">
        <v>-1003.19314810562</v>
      </c>
      <c r="O1730" s="3">
        <v>-1003.19314810562</v>
      </c>
      <c r="P1730" s="3">
        <v>-1003.19314810562</v>
      </c>
      <c r="Q1730" s="3">
        <v>0</v>
      </c>
      <c r="R1730" s="3">
        <v>0</v>
      </c>
      <c r="S1730" s="3">
        <v>0</v>
      </c>
      <c r="T1730" s="4">
        <v>45999.120857432201</v>
      </c>
    </row>
    <row r="1731" spans="1:20" x14ac:dyDescent="0.2">
      <c r="A1731" s="3">
        <v>1729</v>
      </c>
      <c r="B1731" s="5">
        <v>44465</v>
      </c>
      <c r="C1731" s="3">
        <v>46995.911018636398</v>
      </c>
      <c r="D1731" s="4">
        <v>40659.725837602098</v>
      </c>
      <c r="E1731" s="4">
        <v>51915.485623387998</v>
      </c>
      <c r="F1731" s="3">
        <v>46995.911018636398</v>
      </c>
      <c r="G1731" s="3">
        <v>46995.911018636398</v>
      </c>
      <c r="H1731" s="3">
        <v>-988.22520925945901</v>
      </c>
      <c r="I1731" s="3">
        <v>-988.22520925945901</v>
      </c>
      <c r="J1731" s="3">
        <v>-988.22520925945901</v>
      </c>
      <c r="K1731" s="3">
        <v>-10.6580862497705</v>
      </c>
      <c r="L1731" s="3">
        <v>-10.6580862497705</v>
      </c>
      <c r="M1731" s="3">
        <v>-10.6580862497705</v>
      </c>
      <c r="N1731" s="3">
        <v>-977.567123009689</v>
      </c>
      <c r="O1731" s="3">
        <v>-977.567123009689</v>
      </c>
      <c r="P1731" s="3">
        <v>-977.567123009689</v>
      </c>
      <c r="Q1731" s="3">
        <v>0</v>
      </c>
      <c r="R1731" s="3">
        <v>0</v>
      </c>
      <c r="S1731" s="3">
        <v>0</v>
      </c>
      <c r="T1731" s="4">
        <v>46007.685809376999</v>
      </c>
    </row>
    <row r="1732" spans="1:20" x14ac:dyDescent="0.2">
      <c r="A1732" s="3">
        <v>1730</v>
      </c>
      <c r="B1732" s="5">
        <v>44466</v>
      </c>
      <c r="C1732" s="3">
        <v>47003.515348546702</v>
      </c>
      <c r="D1732" s="4">
        <v>40663.738175951199</v>
      </c>
      <c r="E1732" s="4">
        <v>51822.1477374073</v>
      </c>
      <c r="F1732" s="3">
        <v>47003.515348546702</v>
      </c>
      <c r="G1732" s="3">
        <v>47003.515348546702</v>
      </c>
      <c r="H1732" s="3">
        <v>-915.34086434030201</v>
      </c>
      <c r="I1732" s="3">
        <v>-915.34086434030201</v>
      </c>
      <c r="J1732" s="3">
        <v>-915.34086434030201</v>
      </c>
      <c r="K1732" s="3">
        <v>18.467935572739901</v>
      </c>
      <c r="L1732" s="3">
        <v>18.467935572739901</v>
      </c>
      <c r="M1732" s="3">
        <v>18.467935572739901</v>
      </c>
      <c r="N1732" s="3">
        <v>-933.80879991304198</v>
      </c>
      <c r="O1732" s="3">
        <v>-933.80879991304198</v>
      </c>
      <c r="P1732" s="3">
        <v>-933.80879991304198</v>
      </c>
      <c r="Q1732" s="3">
        <v>0</v>
      </c>
      <c r="R1732" s="3">
        <v>0</v>
      </c>
      <c r="S1732" s="3">
        <v>0</v>
      </c>
      <c r="T1732" s="4">
        <v>46088.1744842064</v>
      </c>
    </row>
    <row r="1733" spans="1:20" x14ac:dyDescent="0.2">
      <c r="A1733" s="3">
        <v>1731</v>
      </c>
      <c r="B1733" s="5">
        <v>44467</v>
      </c>
      <c r="C1733" s="3">
        <v>47011.119678456998</v>
      </c>
      <c r="D1733" s="4">
        <v>40701.458931607602</v>
      </c>
      <c r="E1733" s="4">
        <v>51290.551226953699</v>
      </c>
      <c r="F1733" s="3">
        <v>47011.119678456998</v>
      </c>
      <c r="G1733" s="3">
        <v>47011.119678456998</v>
      </c>
      <c r="H1733" s="3">
        <v>-869.71579668234904</v>
      </c>
      <c r="I1733" s="3">
        <v>-869.71579668234904</v>
      </c>
      <c r="J1733" s="3">
        <v>-869.71579668234904</v>
      </c>
      <c r="K1733" s="3">
        <v>2.05414867929928</v>
      </c>
      <c r="L1733" s="3">
        <v>2.05414867929928</v>
      </c>
      <c r="M1733" s="3">
        <v>2.05414867929928</v>
      </c>
      <c r="N1733" s="3">
        <v>-871.76994536164796</v>
      </c>
      <c r="O1733" s="3">
        <v>-871.76994536164796</v>
      </c>
      <c r="P1733" s="3">
        <v>-871.76994536164796</v>
      </c>
      <c r="Q1733" s="3">
        <v>0</v>
      </c>
      <c r="R1733" s="3">
        <v>0</v>
      </c>
      <c r="S1733" s="3">
        <v>0</v>
      </c>
      <c r="T1733" s="4">
        <v>46141.403881774597</v>
      </c>
    </row>
    <row r="1734" spans="1:20" x14ac:dyDescent="0.2">
      <c r="A1734" s="3">
        <v>1732</v>
      </c>
      <c r="B1734" s="5">
        <v>44468</v>
      </c>
      <c r="C1734" s="3">
        <v>47018.724008367302</v>
      </c>
      <c r="D1734" s="4">
        <v>40603.9704156671</v>
      </c>
      <c r="E1734" s="4">
        <v>52161.687556039797</v>
      </c>
      <c r="F1734" s="3">
        <v>47018.724008367302</v>
      </c>
      <c r="G1734" s="3">
        <v>47018.724008367302</v>
      </c>
      <c r="H1734" s="3">
        <v>-764.33668724962502</v>
      </c>
      <c r="I1734" s="3">
        <v>-764.33668724962502</v>
      </c>
      <c r="J1734" s="3">
        <v>-764.33668724962502</v>
      </c>
      <c r="K1734" s="3">
        <v>27.238612978899798</v>
      </c>
      <c r="L1734" s="3">
        <v>27.238612978899798</v>
      </c>
      <c r="M1734" s="3">
        <v>27.238612978899798</v>
      </c>
      <c r="N1734" s="3">
        <v>-791.57530022852404</v>
      </c>
      <c r="O1734" s="3">
        <v>-791.57530022852404</v>
      </c>
      <c r="P1734" s="3">
        <v>-791.57530022852404</v>
      </c>
      <c r="Q1734" s="3">
        <v>0</v>
      </c>
      <c r="R1734" s="3">
        <v>0</v>
      </c>
      <c r="S1734" s="3">
        <v>0</v>
      </c>
      <c r="T1734" s="4">
        <v>46254.387321117698</v>
      </c>
    </row>
    <row r="1735" spans="1:20" x14ac:dyDescent="0.2">
      <c r="A1735" s="3">
        <v>1733</v>
      </c>
      <c r="B1735" s="5">
        <v>44469</v>
      </c>
      <c r="C1735" s="3">
        <v>47026.328338277599</v>
      </c>
      <c r="D1735" s="4">
        <v>40793.770511779003</v>
      </c>
      <c r="E1735" s="4">
        <v>51724.909298648803</v>
      </c>
      <c r="F1735" s="3">
        <v>47026.328338277599</v>
      </c>
      <c r="G1735" s="3">
        <v>47026.328338277599</v>
      </c>
      <c r="H1735" s="3">
        <v>-735.31492845795697</v>
      </c>
      <c r="I1735" s="3">
        <v>-735.31492845795697</v>
      </c>
      <c r="J1735" s="3">
        <v>-735.31492845795697</v>
      </c>
      <c r="K1735" s="3">
        <v>-41.6886869114905</v>
      </c>
      <c r="L1735" s="3">
        <v>-41.6886869114905</v>
      </c>
      <c r="M1735" s="3">
        <v>-41.6886869114905</v>
      </c>
      <c r="N1735" s="3">
        <v>-693.62624154646699</v>
      </c>
      <c r="O1735" s="3">
        <v>-693.62624154646699</v>
      </c>
      <c r="P1735" s="3">
        <v>-693.62624154646699</v>
      </c>
      <c r="Q1735" s="3">
        <v>0</v>
      </c>
      <c r="R1735" s="3">
        <v>0</v>
      </c>
      <c r="S1735" s="3">
        <v>0</v>
      </c>
      <c r="T1735" s="4">
        <v>46291.013409819599</v>
      </c>
    </row>
    <row r="1736" spans="1:20" x14ac:dyDescent="0.2">
      <c r="A1736" s="3">
        <v>1734</v>
      </c>
      <c r="B1736" s="5">
        <v>44470</v>
      </c>
      <c r="C1736" s="3">
        <v>47033.932668187903</v>
      </c>
      <c r="D1736" s="4">
        <v>40547.239762282501</v>
      </c>
      <c r="E1736" s="4">
        <v>51934.818142934499</v>
      </c>
      <c r="F1736" s="3">
        <v>47033.932668187903</v>
      </c>
      <c r="G1736" s="3">
        <v>47033.932668187903</v>
      </c>
      <c r="H1736" s="3">
        <v>-588.02011447746099</v>
      </c>
      <c r="I1736" s="3">
        <v>-588.02011447746099</v>
      </c>
      <c r="J1736" s="3">
        <v>-588.02011447746099</v>
      </c>
      <c r="K1736" s="3">
        <v>-9.4212408816492896</v>
      </c>
      <c r="L1736" s="3">
        <v>-9.4212408816492896</v>
      </c>
      <c r="M1736" s="3">
        <v>-9.4212408816492896</v>
      </c>
      <c r="N1736" s="3">
        <v>-578.59887359581205</v>
      </c>
      <c r="O1736" s="3">
        <v>-578.59887359581205</v>
      </c>
      <c r="P1736" s="3">
        <v>-578.59887359581205</v>
      </c>
      <c r="Q1736" s="3">
        <v>0</v>
      </c>
      <c r="R1736" s="3">
        <v>0</v>
      </c>
      <c r="S1736" s="3">
        <v>0</v>
      </c>
      <c r="T1736" s="4">
        <v>46445.912553710397</v>
      </c>
    </row>
    <row r="1737" spans="1:20" x14ac:dyDescent="0.2">
      <c r="A1737" s="3">
        <v>1735</v>
      </c>
      <c r="B1737" s="5">
        <v>44471</v>
      </c>
      <c r="C1737" s="3">
        <v>47041.536998098098</v>
      </c>
      <c r="D1737" s="4">
        <v>41026.588086311</v>
      </c>
      <c r="E1737" s="4">
        <v>52120.592540005797</v>
      </c>
      <c r="F1737" s="3">
        <v>47041.536998098098</v>
      </c>
      <c r="G1737" s="3">
        <v>47041.536998098098</v>
      </c>
      <c r="H1737" s="3">
        <v>-433.42917930405298</v>
      </c>
      <c r="I1737" s="3">
        <v>-433.42917930405298</v>
      </c>
      <c r="J1737" s="3">
        <v>-433.42917930405298</v>
      </c>
      <c r="K1737" s="3">
        <v>14.0073168116103</v>
      </c>
      <c r="L1737" s="3">
        <v>14.0073168116103</v>
      </c>
      <c r="M1737" s="3">
        <v>14.0073168116103</v>
      </c>
      <c r="N1737" s="3">
        <v>-447.436496115664</v>
      </c>
      <c r="O1737" s="3">
        <v>-447.436496115664</v>
      </c>
      <c r="P1737" s="3">
        <v>-447.436496115664</v>
      </c>
      <c r="Q1737" s="3">
        <v>0</v>
      </c>
      <c r="R1737" s="3">
        <v>0</v>
      </c>
      <c r="S1737" s="3">
        <v>0</v>
      </c>
      <c r="T1737" s="4">
        <v>46608.107818794102</v>
      </c>
    </row>
    <row r="1738" spans="1:20" x14ac:dyDescent="0.2">
      <c r="A1738" s="3">
        <v>1736</v>
      </c>
      <c r="B1738" s="5">
        <v>44472</v>
      </c>
      <c r="C1738" s="3">
        <v>47049.141328008402</v>
      </c>
      <c r="D1738" s="4">
        <v>40680.3708423594</v>
      </c>
      <c r="E1738" s="4">
        <v>52386.475322366801</v>
      </c>
      <c r="F1738" s="3">
        <v>47049.141328008402</v>
      </c>
      <c r="G1738" s="3">
        <v>47049.141328008402</v>
      </c>
      <c r="H1738" s="3">
        <v>-311.99461794267199</v>
      </c>
      <c r="I1738" s="3">
        <v>-311.99461794267199</v>
      </c>
      <c r="J1738" s="3">
        <v>-311.99461794267199</v>
      </c>
      <c r="K1738" s="3">
        <v>-10.658086249619</v>
      </c>
      <c r="L1738" s="3">
        <v>-10.658086249619</v>
      </c>
      <c r="M1738" s="3">
        <v>-10.658086249619</v>
      </c>
      <c r="N1738" s="3">
        <v>-301.336531693052</v>
      </c>
      <c r="O1738" s="3">
        <v>-301.336531693052</v>
      </c>
      <c r="P1738" s="3">
        <v>-301.336531693052</v>
      </c>
      <c r="Q1738" s="3">
        <v>0</v>
      </c>
      <c r="R1738" s="3">
        <v>0</v>
      </c>
      <c r="S1738" s="3">
        <v>0</v>
      </c>
      <c r="T1738" s="4">
        <v>46737.146710065797</v>
      </c>
    </row>
    <row r="1739" spans="1:20" x14ac:dyDescent="0.2">
      <c r="A1739" s="3">
        <v>1737</v>
      </c>
      <c r="B1739" s="5">
        <v>44473</v>
      </c>
      <c r="C1739" s="3">
        <v>47056.745657918698</v>
      </c>
      <c r="D1739" s="4">
        <v>41109.409090809997</v>
      </c>
      <c r="E1739" s="4">
        <v>52513.508021480498</v>
      </c>
      <c r="F1739" s="3">
        <v>47056.745657918698</v>
      </c>
      <c r="G1739" s="3">
        <v>47056.745657918698</v>
      </c>
      <c r="H1739" s="3">
        <v>-123.264192789663</v>
      </c>
      <c r="I1739" s="3">
        <v>-123.264192789663</v>
      </c>
      <c r="J1739" s="3">
        <v>-123.264192789663</v>
      </c>
      <c r="K1739" s="3">
        <v>18.467935572770799</v>
      </c>
      <c r="L1739" s="3">
        <v>18.467935572770799</v>
      </c>
      <c r="M1739" s="3">
        <v>18.467935572770799</v>
      </c>
      <c r="N1739" s="3">
        <v>-141.732128362434</v>
      </c>
      <c r="O1739" s="3">
        <v>-141.732128362434</v>
      </c>
      <c r="P1739" s="3">
        <v>-141.732128362434</v>
      </c>
      <c r="Q1739" s="3">
        <v>0</v>
      </c>
      <c r="R1739" s="3">
        <v>0</v>
      </c>
      <c r="S1739" s="3">
        <v>0</v>
      </c>
      <c r="T1739" s="4">
        <v>46933.481465129102</v>
      </c>
    </row>
    <row r="1740" spans="1:20" x14ac:dyDescent="0.2">
      <c r="A1740" s="3">
        <v>1738</v>
      </c>
      <c r="B1740" s="5">
        <v>44474</v>
      </c>
      <c r="C1740" s="3">
        <v>47064.349987829002</v>
      </c>
      <c r="D1740" s="4">
        <v>41535.405571290299</v>
      </c>
      <c r="E1740" s="4">
        <v>52415.6498064923</v>
      </c>
      <c r="F1740" s="3">
        <v>47064.349987829002</v>
      </c>
      <c r="G1740" s="3">
        <v>47064.349987829002</v>
      </c>
      <c r="H1740" s="3">
        <v>31.7853648847837</v>
      </c>
      <c r="I1740" s="3">
        <v>31.7853648847837</v>
      </c>
      <c r="J1740" s="3">
        <v>31.7853648847837</v>
      </c>
      <c r="K1740" s="3">
        <v>2.0541486793057002</v>
      </c>
      <c r="L1740" s="3">
        <v>2.0541486793057002</v>
      </c>
      <c r="M1740" s="3">
        <v>2.0541486793057002</v>
      </c>
      <c r="N1740" s="3">
        <v>29.731216205477999</v>
      </c>
      <c r="O1740" s="3">
        <v>29.731216205477999</v>
      </c>
      <c r="P1740" s="3">
        <v>29.731216205477999</v>
      </c>
      <c r="Q1740" s="3">
        <v>0</v>
      </c>
      <c r="R1740" s="3">
        <v>0</v>
      </c>
      <c r="S1740" s="3">
        <v>0</v>
      </c>
      <c r="T1740" s="4">
        <v>47096.135352713798</v>
      </c>
    </row>
    <row r="1741" spans="1:20" x14ac:dyDescent="0.2">
      <c r="A1741" s="3">
        <v>1739</v>
      </c>
      <c r="B1741" s="5">
        <v>44475</v>
      </c>
      <c r="C1741" s="3">
        <v>47071.954317739299</v>
      </c>
      <c r="D1741" s="4">
        <v>41904.366013049999</v>
      </c>
      <c r="E1741" s="4">
        <v>52907.565990446601</v>
      </c>
      <c r="F1741" s="3">
        <v>47071.954317739299</v>
      </c>
      <c r="G1741" s="3">
        <v>47071.954317739299</v>
      </c>
      <c r="H1741" s="3">
        <v>238.46215221396201</v>
      </c>
      <c r="I1741" s="3">
        <v>238.46215221396201</v>
      </c>
      <c r="J1741" s="3">
        <v>238.46215221396201</v>
      </c>
      <c r="K1741" s="3">
        <v>27.2386129789145</v>
      </c>
      <c r="L1741" s="3">
        <v>27.2386129789145</v>
      </c>
      <c r="M1741" s="3">
        <v>27.2386129789145</v>
      </c>
      <c r="N1741" s="3">
        <v>211.22353923504701</v>
      </c>
      <c r="O1741" s="3">
        <v>211.22353923504701</v>
      </c>
      <c r="P1741" s="3">
        <v>211.22353923504701</v>
      </c>
      <c r="Q1741" s="3">
        <v>0</v>
      </c>
      <c r="R1741" s="3">
        <v>0</v>
      </c>
      <c r="S1741" s="3">
        <v>0</v>
      </c>
      <c r="T1741" s="4">
        <v>47310.416469953299</v>
      </c>
    </row>
    <row r="1742" spans="1:20" x14ac:dyDescent="0.2">
      <c r="A1742" s="3">
        <v>1740</v>
      </c>
      <c r="B1742" s="5">
        <v>44476</v>
      </c>
      <c r="C1742" s="3">
        <v>47079.558647649603</v>
      </c>
      <c r="D1742" s="4">
        <v>41718.329104706703</v>
      </c>
      <c r="E1742" s="4">
        <v>52740.109303419602</v>
      </c>
      <c r="F1742" s="3">
        <v>47079.558647649603</v>
      </c>
      <c r="G1742" s="3">
        <v>47079.558647649603</v>
      </c>
      <c r="H1742" s="3">
        <v>359.07353642458702</v>
      </c>
      <c r="I1742" s="3">
        <v>359.07353642458702</v>
      </c>
      <c r="J1742" s="3">
        <v>359.07353642458702</v>
      </c>
      <c r="K1742" s="3">
        <v>-41.688686911366098</v>
      </c>
      <c r="L1742" s="3">
        <v>-41.688686911366098</v>
      </c>
      <c r="M1742" s="3">
        <v>-41.688686911366098</v>
      </c>
      <c r="N1742" s="3">
        <v>400.76222333595302</v>
      </c>
      <c r="O1742" s="3">
        <v>400.76222333595302</v>
      </c>
      <c r="P1742" s="3">
        <v>400.76222333595302</v>
      </c>
      <c r="Q1742" s="3">
        <v>0</v>
      </c>
      <c r="R1742" s="3">
        <v>0</v>
      </c>
      <c r="S1742" s="3">
        <v>0</v>
      </c>
      <c r="T1742" s="4">
        <v>47438.632184074202</v>
      </c>
    </row>
    <row r="1743" spans="1:20" x14ac:dyDescent="0.2">
      <c r="A1743" s="3">
        <v>1741</v>
      </c>
      <c r="B1743" s="5">
        <v>44477</v>
      </c>
      <c r="C1743" s="3">
        <v>47087.162977559899</v>
      </c>
      <c r="D1743" s="4">
        <v>42402.822245961201</v>
      </c>
      <c r="E1743" s="4">
        <v>53021.771474593697</v>
      </c>
      <c r="F1743" s="3">
        <v>47087.162977559899</v>
      </c>
      <c r="G1743" s="3">
        <v>47087.162977559899</v>
      </c>
      <c r="H1743" s="3">
        <v>586.82580951999296</v>
      </c>
      <c r="I1743" s="3">
        <v>586.82580951999296</v>
      </c>
      <c r="J1743" s="3">
        <v>586.82580951999296</v>
      </c>
      <c r="K1743" s="3">
        <v>-9.4212408816474298</v>
      </c>
      <c r="L1743" s="3">
        <v>-9.4212408816474298</v>
      </c>
      <c r="M1743" s="3">
        <v>-9.4212408816474298</v>
      </c>
      <c r="N1743" s="3">
        <v>596.24705040163997</v>
      </c>
      <c r="O1743" s="3">
        <v>596.24705040163997</v>
      </c>
      <c r="P1743" s="3">
        <v>596.24705040163997</v>
      </c>
      <c r="Q1743" s="3">
        <v>0</v>
      </c>
      <c r="R1743" s="3">
        <v>0</v>
      </c>
      <c r="S1743" s="3">
        <v>0</v>
      </c>
      <c r="T1743" s="4">
        <v>47673.988787079899</v>
      </c>
    </row>
    <row r="1744" spans="1:20" x14ac:dyDescent="0.2">
      <c r="A1744" s="3">
        <v>1742</v>
      </c>
      <c r="B1744" s="5">
        <v>44478</v>
      </c>
      <c r="C1744" s="3">
        <v>47094.767307470102</v>
      </c>
      <c r="D1744" s="4">
        <v>42451.775525740799</v>
      </c>
      <c r="E1744" s="4">
        <v>53688.431526574001</v>
      </c>
      <c r="F1744" s="3">
        <v>47094.767307470102</v>
      </c>
      <c r="G1744" s="3">
        <v>47094.767307470102</v>
      </c>
      <c r="H1744" s="3">
        <v>809.50504932696401</v>
      </c>
      <c r="I1744" s="3">
        <v>809.50504932696401</v>
      </c>
      <c r="J1744" s="3">
        <v>809.50504932696401</v>
      </c>
      <c r="K1744" s="3">
        <v>14.007316811800299</v>
      </c>
      <c r="L1744" s="3">
        <v>14.007316811800299</v>
      </c>
      <c r="M1744" s="3">
        <v>14.007316811800299</v>
      </c>
      <c r="N1744" s="3">
        <v>795.49773251516399</v>
      </c>
      <c r="O1744" s="3">
        <v>795.49773251516399</v>
      </c>
      <c r="P1744" s="3">
        <v>795.49773251516399</v>
      </c>
      <c r="Q1744" s="3">
        <v>0</v>
      </c>
      <c r="R1744" s="3">
        <v>0</v>
      </c>
      <c r="S1744" s="3">
        <v>0</v>
      </c>
      <c r="T1744" s="4">
        <v>47904.272356797097</v>
      </c>
    </row>
    <row r="1745" spans="1:20" x14ac:dyDescent="0.2">
      <c r="A1745" s="3">
        <v>1743</v>
      </c>
      <c r="B1745" s="5">
        <v>44479</v>
      </c>
      <c r="C1745" s="3">
        <v>47102.371637380398</v>
      </c>
      <c r="D1745" s="4">
        <v>42317.086896086403</v>
      </c>
      <c r="E1745" s="4">
        <v>53590.4156261928</v>
      </c>
      <c r="F1745" s="3">
        <v>47102.371637380398</v>
      </c>
      <c r="G1745" s="3">
        <v>47102.371637380398</v>
      </c>
      <c r="H1745" s="3">
        <v>985.63500166188305</v>
      </c>
      <c r="I1745" s="3">
        <v>985.63500166188305</v>
      </c>
      <c r="J1745" s="3">
        <v>985.63500166188305</v>
      </c>
      <c r="K1745" s="3">
        <v>-10.6580862496597</v>
      </c>
      <c r="L1745" s="3">
        <v>-10.6580862496597</v>
      </c>
      <c r="M1745" s="3">
        <v>-10.6580862496597</v>
      </c>
      <c r="N1745" s="3">
        <v>996.29308791154301</v>
      </c>
      <c r="O1745" s="3">
        <v>996.29308791154301</v>
      </c>
      <c r="P1745" s="3">
        <v>996.29308791154301</v>
      </c>
      <c r="Q1745" s="3">
        <v>0</v>
      </c>
      <c r="R1745" s="3">
        <v>0</v>
      </c>
      <c r="S1745" s="3">
        <v>0</v>
      </c>
      <c r="T1745" s="4">
        <v>48088.006639042302</v>
      </c>
    </row>
    <row r="1746" spans="1:20" x14ac:dyDescent="0.2">
      <c r="A1746" s="3">
        <v>1744</v>
      </c>
      <c r="B1746" s="5">
        <v>44480</v>
      </c>
      <c r="C1746" s="3">
        <v>47109.975967290702</v>
      </c>
      <c r="D1746" s="4">
        <v>43049.113211245502</v>
      </c>
      <c r="E1746" s="4">
        <v>53953.9513531919</v>
      </c>
      <c r="F1746" s="3">
        <v>47109.975967290702</v>
      </c>
      <c r="G1746" s="3">
        <v>47109.975967290702</v>
      </c>
      <c r="H1746" s="3">
        <v>1214.8789201733</v>
      </c>
      <c r="I1746" s="3">
        <v>1214.8789201733</v>
      </c>
      <c r="J1746" s="3">
        <v>1214.8789201733</v>
      </c>
      <c r="K1746" s="3">
        <v>18.467935572726201</v>
      </c>
      <c r="L1746" s="3">
        <v>18.467935572726201</v>
      </c>
      <c r="M1746" s="3">
        <v>18.467935572726201</v>
      </c>
      <c r="N1746" s="3">
        <v>1196.4109846005699</v>
      </c>
      <c r="O1746" s="3">
        <v>1196.4109846005699</v>
      </c>
      <c r="P1746" s="3">
        <v>1196.4109846005699</v>
      </c>
      <c r="Q1746" s="3">
        <v>0</v>
      </c>
      <c r="R1746" s="3">
        <v>0</v>
      </c>
      <c r="S1746" s="3">
        <v>0</v>
      </c>
      <c r="T1746" s="4">
        <v>48324.854887463996</v>
      </c>
    </row>
    <row r="1747" spans="1:20" x14ac:dyDescent="0.2">
      <c r="A1747" s="3">
        <v>1745</v>
      </c>
      <c r="B1747" s="5">
        <v>44481</v>
      </c>
      <c r="C1747" s="3">
        <v>47117.580297200999</v>
      </c>
      <c r="D1747" s="4">
        <v>43322.871042717001</v>
      </c>
      <c r="E1747" s="4">
        <v>54233.8328586762</v>
      </c>
      <c r="F1747" s="3">
        <v>47117.580297200999</v>
      </c>
      <c r="G1747" s="3">
        <v>47117.580297200999</v>
      </c>
      <c r="H1747" s="3">
        <v>1395.7222990115299</v>
      </c>
      <c r="I1747" s="3">
        <v>1395.7222990115299</v>
      </c>
      <c r="J1747" s="3">
        <v>1395.7222990115299</v>
      </c>
      <c r="K1747" s="3">
        <v>2.0541486793121102</v>
      </c>
      <c r="L1747" s="3">
        <v>2.0541486793121102</v>
      </c>
      <c r="M1747" s="3">
        <v>2.0541486793121102</v>
      </c>
      <c r="N1747" s="3">
        <v>1393.66815033222</v>
      </c>
      <c r="O1747" s="3">
        <v>1393.66815033222</v>
      </c>
      <c r="P1747" s="3">
        <v>1393.66815033222</v>
      </c>
      <c r="Q1747" s="3">
        <v>0</v>
      </c>
      <c r="R1747" s="3">
        <v>0</v>
      </c>
      <c r="S1747" s="3">
        <v>0</v>
      </c>
      <c r="T1747" s="4">
        <v>48513.302596212598</v>
      </c>
    </row>
    <row r="1748" spans="1:20" x14ac:dyDescent="0.2">
      <c r="A1748" s="3">
        <v>1746</v>
      </c>
      <c r="B1748" s="5">
        <v>44482</v>
      </c>
      <c r="C1748" s="3">
        <v>47125.184627111303</v>
      </c>
      <c r="D1748" s="4">
        <v>43163.718893030004</v>
      </c>
      <c r="E1748" s="4">
        <v>54373.735165708596</v>
      </c>
      <c r="F1748" s="3">
        <v>47125.184627111303</v>
      </c>
      <c r="G1748" s="3">
        <v>47125.184627111303</v>
      </c>
      <c r="H1748" s="3">
        <v>1613.19755892372</v>
      </c>
      <c r="I1748" s="3">
        <v>1613.19755892372</v>
      </c>
      <c r="J1748" s="3">
        <v>1613.19755892372</v>
      </c>
      <c r="K1748" s="3">
        <v>27.238612978817599</v>
      </c>
      <c r="L1748" s="3">
        <v>27.238612978817599</v>
      </c>
      <c r="M1748" s="3">
        <v>27.238612978817599</v>
      </c>
      <c r="N1748" s="3">
        <v>1585.9589459449001</v>
      </c>
      <c r="O1748" s="3">
        <v>1585.9589459449001</v>
      </c>
      <c r="P1748" s="3">
        <v>1585.9589459449001</v>
      </c>
      <c r="Q1748" s="3">
        <v>0</v>
      </c>
      <c r="R1748" s="3">
        <v>0</v>
      </c>
      <c r="S1748" s="3">
        <v>0</v>
      </c>
      <c r="T1748" s="4">
        <v>48738.382186035</v>
      </c>
    </row>
    <row r="1749" spans="1:20" x14ac:dyDescent="0.2">
      <c r="A1749" s="3">
        <v>1747</v>
      </c>
      <c r="B1749" s="5">
        <v>44483</v>
      </c>
      <c r="C1749" s="3">
        <v>47132.788957021599</v>
      </c>
      <c r="D1749" s="4">
        <v>43207.637303287898</v>
      </c>
      <c r="E1749" s="4">
        <v>54332.338623832198</v>
      </c>
      <c r="F1749" s="3">
        <v>47132.788957021599</v>
      </c>
      <c r="G1749" s="3">
        <v>47132.788957021599</v>
      </c>
      <c r="H1749" s="3">
        <v>1729.60353315578</v>
      </c>
      <c r="I1749" s="3">
        <v>1729.60353315578</v>
      </c>
      <c r="J1749" s="3">
        <v>1729.60353315578</v>
      </c>
      <c r="K1749" s="3">
        <v>-41.688686911396097</v>
      </c>
      <c r="L1749" s="3">
        <v>-41.688686911396097</v>
      </c>
      <c r="M1749" s="3">
        <v>-41.688686911396097</v>
      </c>
      <c r="N1749" s="3">
        <v>1771.2922200671701</v>
      </c>
      <c r="O1749" s="3">
        <v>1771.2922200671701</v>
      </c>
      <c r="P1749" s="3">
        <v>1771.2922200671701</v>
      </c>
      <c r="Q1749" s="3">
        <v>0</v>
      </c>
      <c r="R1749" s="3">
        <v>0</v>
      </c>
      <c r="S1749" s="3">
        <v>0</v>
      </c>
      <c r="T1749" s="4">
        <v>48862.392490177401</v>
      </c>
    </row>
    <row r="1750" spans="1:20" x14ac:dyDescent="0.2">
      <c r="A1750" s="3">
        <v>1748</v>
      </c>
      <c r="B1750" s="5">
        <v>44484</v>
      </c>
      <c r="C1750" s="3">
        <v>47140.393286931903</v>
      </c>
      <c r="D1750" s="4">
        <v>42965.269763692799</v>
      </c>
      <c r="E1750" s="4">
        <v>55023.777371782497</v>
      </c>
      <c r="F1750" s="3">
        <v>47140.393286931903</v>
      </c>
      <c r="G1750" s="3">
        <v>47140.393286931903</v>
      </c>
      <c r="H1750" s="3">
        <v>1938.4041653945501</v>
      </c>
      <c r="I1750" s="3">
        <v>1938.4041653945501</v>
      </c>
      <c r="J1750" s="3">
        <v>1938.4041653945501</v>
      </c>
      <c r="K1750" s="3">
        <v>-9.4212408818011006</v>
      </c>
      <c r="L1750" s="3">
        <v>-9.4212408818011006</v>
      </c>
      <c r="M1750" s="3">
        <v>-9.4212408818011006</v>
      </c>
      <c r="N1750" s="3">
        <v>1947.8254062763499</v>
      </c>
      <c r="O1750" s="3">
        <v>1947.8254062763499</v>
      </c>
      <c r="P1750" s="3">
        <v>1947.8254062763499</v>
      </c>
      <c r="Q1750" s="3">
        <v>0</v>
      </c>
      <c r="R1750" s="3">
        <v>0</v>
      </c>
      <c r="S1750" s="3">
        <v>0</v>
      </c>
      <c r="T1750" s="4">
        <v>49078.797452326398</v>
      </c>
    </row>
    <row r="1751" spans="1:20" x14ac:dyDescent="0.2">
      <c r="A1751" s="3">
        <v>1749</v>
      </c>
      <c r="B1751" s="5">
        <v>44485</v>
      </c>
      <c r="C1751" s="3">
        <v>47147.9976168422</v>
      </c>
      <c r="D1751" s="4">
        <v>43638.2118929606</v>
      </c>
      <c r="E1751" s="4">
        <v>54637.462910914597</v>
      </c>
      <c r="F1751" s="3">
        <v>47147.9976168422</v>
      </c>
      <c r="G1751" s="3">
        <v>47147.9976168422</v>
      </c>
      <c r="H1751" s="3">
        <v>2127.9024050477001</v>
      </c>
      <c r="I1751" s="3">
        <v>2127.9024050477001</v>
      </c>
      <c r="J1751" s="3">
        <v>2127.9024050477001</v>
      </c>
      <c r="K1751" s="3">
        <v>14.0073168116904</v>
      </c>
      <c r="L1751" s="3">
        <v>14.0073168116904</v>
      </c>
      <c r="M1751" s="3">
        <v>14.0073168116904</v>
      </c>
      <c r="N1751" s="3">
        <v>2113.89508823601</v>
      </c>
      <c r="O1751" s="3">
        <v>2113.89508823601</v>
      </c>
      <c r="P1751" s="3">
        <v>2113.89508823601</v>
      </c>
      <c r="Q1751" s="3">
        <v>0</v>
      </c>
      <c r="R1751" s="3">
        <v>0</v>
      </c>
      <c r="S1751" s="3">
        <v>0</v>
      </c>
      <c r="T1751" s="4">
        <v>49275.900021889902</v>
      </c>
    </row>
    <row r="1752" spans="1:20" x14ac:dyDescent="0.2">
      <c r="A1752" s="3">
        <v>1750</v>
      </c>
      <c r="B1752" s="5">
        <v>44486</v>
      </c>
      <c r="C1752" s="3">
        <v>47155.601946752497</v>
      </c>
      <c r="D1752" s="4">
        <v>43909.330279750102</v>
      </c>
      <c r="E1752" s="4">
        <v>55073.820478623602</v>
      </c>
      <c r="F1752" s="3">
        <v>47155.601946752497</v>
      </c>
      <c r="G1752" s="3">
        <v>47155.601946752497</v>
      </c>
      <c r="H1752" s="3">
        <v>2257.3852563208802</v>
      </c>
      <c r="I1752" s="3">
        <v>2257.3852563208802</v>
      </c>
      <c r="J1752" s="3">
        <v>2257.3852563208802</v>
      </c>
      <c r="K1752" s="3">
        <v>-10.6580862495752</v>
      </c>
      <c r="L1752" s="3">
        <v>-10.6580862495752</v>
      </c>
      <c r="M1752" s="3">
        <v>-10.6580862495752</v>
      </c>
      <c r="N1752" s="3">
        <v>2268.04334257046</v>
      </c>
      <c r="O1752" s="3">
        <v>2268.04334257046</v>
      </c>
      <c r="P1752" s="3">
        <v>2268.04334257046</v>
      </c>
      <c r="Q1752" s="3">
        <v>0</v>
      </c>
      <c r="R1752" s="3">
        <v>0</v>
      </c>
      <c r="S1752" s="3">
        <v>0</v>
      </c>
      <c r="T1752" s="4">
        <v>49412.987203073302</v>
      </c>
    </row>
    <row r="1753" spans="1:20" x14ac:dyDescent="0.2">
      <c r="A1753" s="3">
        <v>1751</v>
      </c>
      <c r="B1753" s="5">
        <v>44487</v>
      </c>
      <c r="C1753" s="3">
        <v>47163.206276662699</v>
      </c>
      <c r="D1753" s="4">
        <v>44134.5733159429</v>
      </c>
      <c r="E1753" s="4">
        <v>55170.968431944697</v>
      </c>
      <c r="F1753" s="3">
        <v>47163.206276662699</v>
      </c>
      <c r="G1753" s="3">
        <v>47163.206276662699</v>
      </c>
      <c r="H1753" s="3">
        <v>2427.50720683093</v>
      </c>
      <c r="I1753" s="3">
        <v>2427.50720683093</v>
      </c>
      <c r="J1753" s="3">
        <v>2427.50720683093</v>
      </c>
      <c r="K1753" s="3">
        <v>18.467935572757099</v>
      </c>
      <c r="L1753" s="3">
        <v>18.467935572757099</v>
      </c>
      <c r="M1753" s="3">
        <v>18.467935572757099</v>
      </c>
      <c r="N1753" s="3">
        <v>2409.0392712581702</v>
      </c>
      <c r="O1753" s="3">
        <v>2409.0392712581702</v>
      </c>
      <c r="P1753" s="3">
        <v>2409.0392712581702</v>
      </c>
      <c r="Q1753" s="3">
        <v>0</v>
      </c>
      <c r="R1753" s="3">
        <v>0</v>
      </c>
      <c r="S1753" s="3">
        <v>0</v>
      </c>
      <c r="T1753" s="4">
        <v>49590.713483493702</v>
      </c>
    </row>
    <row r="1754" spans="1:20" x14ac:dyDescent="0.2">
      <c r="A1754" s="3">
        <v>1752</v>
      </c>
      <c r="B1754" s="5">
        <v>44488</v>
      </c>
      <c r="C1754" s="3">
        <v>47170.810606573003</v>
      </c>
      <c r="D1754" s="4">
        <v>44518.261988316503</v>
      </c>
      <c r="E1754" s="4">
        <v>55461.6007461064</v>
      </c>
      <c r="F1754" s="3">
        <v>47170.810606573003</v>
      </c>
      <c r="G1754" s="3">
        <v>47170.810606573003</v>
      </c>
      <c r="H1754" s="3">
        <v>2537.9494013489898</v>
      </c>
      <c r="I1754" s="3">
        <v>2537.9494013489898</v>
      </c>
      <c r="J1754" s="3">
        <v>2537.9494013489898</v>
      </c>
      <c r="K1754" s="3">
        <v>2.0541486792804302</v>
      </c>
      <c r="L1754" s="3">
        <v>2.0541486792804302</v>
      </c>
      <c r="M1754" s="3">
        <v>2.0541486792804302</v>
      </c>
      <c r="N1754" s="3">
        <v>2535.8952526697099</v>
      </c>
      <c r="O1754" s="3">
        <v>2535.8952526697099</v>
      </c>
      <c r="P1754" s="3">
        <v>2535.8952526697099</v>
      </c>
      <c r="Q1754" s="3">
        <v>0</v>
      </c>
      <c r="R1754" s="3">
        <v>0</v>
      </c>
      <c r="S1754" s="3">
        <v>0</v>
      </c>
      <c r="T1754" s="4">
        <v>49708.760007921999</v>
      </c>
    </row>
    <row r="1755" spans="1:20" x14ac:dyDescent="0.2">
      <c r="A1755" s="3">
        <v>1753</v>
      </c>
      <c r="B1755" s="5">
        <v>44489</v>
      </c>
      <c r="C1755" s="3">
        <v>47178.414936483299</v>
      </c>
      <c r="D1755" s="4">
        <v>43966.166518076003</v>
      </c>
      <c r="E1755" s="4">
        <v>55203.944928151497</v>
      </c>
      <c r="F1755" s="3">
        <v>47178.414936483299</v>
      </c>
      <c r="G1755" s="3">
        <v>47178.414936483299</v>
      </c>
      <c r="H1755" s="3">
        <v>2675.1161830872102</v>
      </c>
      <c r="I1755" s="3">
        <v>2675.1161830872102</v>
      </c>
      <c r="J1755" s="3">
        <v>2675.1161830872102</v>
      </c>
      <c r="K1755" s="3">
        <v>27.2386129788324</v>
      </c>
      <c r="L1755" s="3">
        <v>27.2386129788324</v>
      </c>
      <c r="M1755" s="3">
        <v>27.2386129788324</v>
      </c>
      <c r="N1755" s="3">
        <v>2647.87757010838</v>
      </c>
      <c r="O1755" s="3">
        <v>2647.87757010838</v>
      </c>
      <c r="P1755" s="3">
        <v>2647.87757010838</v>
      </c>
      <c r="Q1755" s="3">
        <v>0</v>
      </c>
      <c r="R1755" s="3">
        <v>0</v>
      </c>
      <c r="S1755" s="3">
        <v>0</v>
      </c>
      <c r="T1755" s="4">
        <v>49853.5311195705</v>
      </c>
    </row>
    <row r="1756" spans="1:20" x14ac:dyDescent="0.2">
      <c r="A1756" s="3">
        <v>1754</v>
      </c>
      <c r="B1756" s="5">
        <v>44490</v>
      </c>
      <c r="C1756" s="3">
        <v>47186.019266393603</v>
      </c>
      <c r="D1756" s="4">
        <v>44048.1096578664</v>
      </c>
      <c r="E1756" s="4">
        <v>55726.594497002501</v>
      </c>
      <c r="F1756" s="3">
        <v>47186.019266393603</v>
      </c>
      <c r="G1756" s="3">
        <v>47186.019266393603</v>
      </c>
      <c r="H1756" s="3">
        <v>2702.8225286817001</v>
      </c>
      <c r="I1756" s="3">
        <v>2702.8225286817001</v>
      </c>
      <c r="J1756" s="3">
        <v>2702.8225286817001</v>
      </c>
      <c r="K1756" s="3">
        <v>-41.688686911383101</v>
      </c>
      <c r="L1756" s="3">
        <v>-41.688686911383101</v>
      </c>
      <c r="M1756" s="3">
        <v>-41.688686911383101</v>
      </c>
      <c r="N1756" s="3">
        <v>2744.5112155930801</v>
      </c>
      <c r="O1756" s="3">
        <v>2744.5112155930801</v>
      </c>
      <c r="P1756" s="3">
        <v>2744.5112155930801</v>
      </c>
      <c r="Q1756" s="3">
        <v>0</v>
      </c>
      <c r="R1756" s="3">
        <v>0</v>
      </c>
      <c r="S1756" s="3">
        <v>0</v>
      </c>
      <c r="T1756" s="4">
        <v>49888.841795075299</v>
      </c>
    </row>
    <row r="1757" spans="1:20" x14ac:dyDescent="0.2">
      <c r="A1757" s="3">
        <v>1755</v>
      </c>
      <c r="B1757" s="5">
        <v>44491</v>
      </c>
      <c r="C1757" s="3">
        <v>47193.6235963039</v>
      </c>
      <c r="D1757" s="4">
        <v>44425.491209630301</v>
      </c>
      <c r="E1757" s="4">
        <v>55890.067299439703</v>
      </c>
      <c r="F1757" s="3">
        <v>47193.6235963039</v>
      </c>
      <c r="G1757" s="3">
        <v>47193.6235963039</v>
      </c>
      <c r="H1757" s="3">
        <v>2816.1575702476298</v>
      </c>
      <c r="I1757" s="3">
        <v>2816.1575702476298</v>
      </c>
      <c r="J1757" s="3">
        <v>2816.1575702476298</v>
      </c>
      <c r="K1757" s="3">
        <v>-9.4212408816645894</v>
      </c>
      <c r="L1757" s="3">
        <v>-9.4212408816645894</v>
      </c>
      <c r="M1757" s="3">
        <v>-9.4212408816645894</v>
      </c>
      <c r="N1757" s="3">
        <v>2825.57881112929</v>
      </c>
      <c r="O1757" s="3">
        <v>2825.57881112929</v>
      </c>
      <c r="P1757" s="3">
        <v>2825.57881112929</v>
      </c>
      <c r="Q1757" s="3">
        <v>0</v>
      </c>
      <c r="R1757" s="3">
        <v>0</v>
      </c>
      <c r="S1757" s="3">
        <v>0</v>
      </c>
      <c r="T1757" s="4">
        <v>50009.781166551496</v>
      </c>
    </row>
    <row r="1758" spans="1:20" x14ac:dyDescent="0.2">
      <c r="A1758" s="3">
        <v>1756</v>
      </c>
      <c r="B1758" s="5">
        <v>44492</v>
      </c>
      <c r="C1758" s="3">
        <v>47201.227926214196</v>
      </c>
      <c r="D1758" s="4">
        <v>44729.3971299029</v>
      </c>
      <c r="E1758" s="4">
        <v>55780.721916142</v>
      </c>
      <c r="F1758" s="3">
        <v>47201.227926214196</v>
      </c>
      <c r="G1758" s="3">
        <v>47201.227926214196</v>
      </c>
      <c r="H1758" s="3">
        <v>2905.12105296766</v>
      </c>
      <c r="I1758" s="3">
        <v>2905.12105296766</v>
      </c>
      <c r="J1758" s="3">
        <v>2905.12105296766</v>
      </c>
      <c r="K1758" s="3">
        <v>14.007316811730499</v>
      </c>
      <c r="L1758" s="3">
        <v>14.007316811730499</v>
      </c>
      <c r="M1758" s="3">
        <v>14.007316811730499</v>
      </c>
      <c r="N1758" s="3">
        <v>2891.1137361559299</v>
      </c>
      <c r="O1758" s="3">
        <v>2891.1137361559299</v>
      </c>
      <c r="P1758" s="3">
        <v>2891.1137361559299</v>
      </c>
      <c r="Q1758" s="3">
        <v>0</v>
      </c>
      <c r="R1758" s="3">
        <v>0</v>
      </c>
      <c r="S1758" s="3">
        <v>0</v>
      </c>
      <c r="T1758" s="4">
        <v>50106.348979181799</v>
      </c>
    </row>
    <row r="1759" spans="1:20" x14ac:dyDescent="0.2">
      <c r="A1759" s="3">
        <v>1757</v>
      </c>
      <c r="B1759" s="5">
        <v>44493</v>
      </c>
      <c r="C1759" s="3">
        <v>47208.8322561245</v>
      </c>
      <c r="D1759" s="4">
        <v>44395.943107180501</v>
      </c>
      <c r="E1759" s="4">
        <v>55825.211889768601</v>
      </c>
      <c r="F1759" s="3">
        <v>47208.8322561245</v>
      </c>
      <c r="G1759" s="3">
        <v>47208.8322561245</v>
      </c>
      <c r="H1759" s="3">
        <v>2930.7296081996201</v>
      </c>
      <c r="I1759" s="3">
        <v>2930.7296081996201</v>
      </c>
      <c r="J1759" s="3">
        <v>2930.7296081996201</v>
      </c>
      <c r="K1759" s="3">
        <v>-10.658086249740901</v>
      </c>
      <c r="L1759" s="3">
        <v>-10.658086249740901</v>
      </c>
      <c r="M1759" s="3">
        <v>-10.658086249740901</v>
      </c>
      <c r="N1759" s="3">
        <v>2941.38769444936</v>
      </c>
      <c r="O1759" s="3">
        <v>2941.38769444936</v>
      </c>
      <c r="P1759" s="3">
        <v>2941.38769444936</v>
      </c>
      <c r="Q1759" s="3">
        <v>0</v>
      </c>
      <c r="R1759" s="3">
        <v>0</v>
      </c>
      <c r="S1759" s="3">
        <v>0</v>
      </c>
      <c r="T1759" s="4">
        <v>50139.561864324103</v>
      </c>
    </row>
    <row r="1760" spans="1:20" x14ac:dyDescent="0.2">
      <c r="A1760" s="3">
        <v>1758</v>
      </c>
      <c r="B1760" s="5">
        <v>44494</v>
      </c>
      <c r="C1760" s="3">
        <v>47216.436586034797</v>
      </c>
      <c r="D1760" s="4">
        <v>44845.746197088003</v>
      </c>
      <c r="E1760" s="4">
        <v>55651.052811510301</v>
      </c>
      <c r="F1760" s="3">
        <v>47216.436586034797</v>
      </c>
      <c r="G1760" s="3">
        <v>47216.436586034797</v>
      </c>
      <c r="H1760" s="3">
        <v>2995.3610283625198</v>
      </c>
      <c r="I1760" s="3">
        <v>2995.3610283625198</v>
      </c>
      <c r="J1760" s="3">
        <v>2995.3610283625198</v>
      </c>
      <c r="K1760" s="3">
        <v>18.467935572712499</v>
      </c>
      <c r="L1760" s="3">
        <v>18.467935572712499</v>
      </c>
      <c r="M1760" s="3">
        <v>18.467935572712499</v>
      </c>
      <c r="N1760" s="3">
        <v>2976.89309278981</v>
      </c>
      <c r="O1760" s="3">
        <v>2976.89309278981</v>
      </c>
      <c r="P1760" s="3">
        <v>2976.89309278981</v>
      </c>
      <c r="Q1760" s="3">
        <v>0</v>
      </c>
      <c r="R1760" s="3">
        <v>0</v>
      </c>
      <c r="S1760" s="3">
        <v>0</v>
      </c>
      <c r="T1760" s="4">
        <v>50211.797614397299</v>
      </c>
    </row>
    <row r="1761" spans="1:20" x14ac:dyDescent="0.2">
      <c r="A1761" s="3">
        <v>1759</v>
      </c>
      <c r="B1761" s="5">
        <v>44495</v>
      </c>
      <c r="C1761" s="3">
        <v>47224.040915944999</v>
      </c>
      <c r="D1761" s="4">
        <v>44598.805240963302</v>
      </c>
      <c r="E1761" s="4">
        <v>55789.958770480102</v>
      </c>
      <c r="F1761" s="3">
        <v>47224.040915944999</v>
      </c>
      <c r="G1761" s="3">
        <v>47224.040915944999</v>
      </c>
      <c r="H1761" s="3">
        <v>3000.3748821598901</v>
      </c>
      <c r="I1761" s="3">
        <v>3000.3748821598901</v>
      </c>
      <c r="J1761" s="3">
        <v>3000.3748821598901</v>
      </c>
      <c r="K1761" s="3">
        <v>2.0541486792759902</v>
      </c>
      <c r="L1761" s="3">
        <v>2.0541486792759902</v>
      </c>
      <c r="M1761" s="3">
        <v>2.0541486792759902</v>
      </c>
      <c r="N1761" s="3">
        <v>2998.3207334806202</v>
      </c>
      <c r="O1761" s="3">
        <v>2998.3207334806202</v>
      </c>
      <c r="P1761" s="3">
        <v>2998.3207334806202</v>
      </c>
      <c r="Q1761" s="3">
        <v>0</v>
      </c>
      <c r="R1761" s="3">
        <v>0</v>
      </c>
      <c r="S1761" s="3">
        <v>0</v>
      </c>
      <c r="T1761" s="4">
        <v>50224.415798104899</v>
      </c>
    </row>
    <row r="1762" spans="1:20" x14ac:dyDescent="0.2">
      <c r="A1762" s="3">
        <v>1760</v>
      </c>
      <c r="B1762" s="5">
        <v>44496</v>
      </c>
      <c r="C1762" s="3">
        <v>47231.645245855303</v>
      </c>
      <c r="D1762" s="4">
        <v>44739.271499197501</v>
      </c>
      <c r="E1762" s="4">
        <v>56050.118002946198</v>
      </c>
      <c r="F1762" s="3">
        <v>47231.645245855303</v>
      </c>
      <c r="G1762" s="3">
        <v>47231.645245855303</v>
      </c>
      <c r="H1762" s="3">
        <v>3033.77205295664</v>
      </c>
      <c r="I1762" s="3">
        <v>3033.77205295664</v>
      </c>
      <c r="J1762" s="3">
        <v>3033.77205295664</v>
      </c>
      <c r="K1762" s="3">
        <v>27.238612978847101</v>
      </c>
      <c r="L1762" s="3">
        <v>27.238612978847101</v>
      </c>
      <c r="M1762" s="3">
        <v>27.238612978847101</v>
      </c>
      <c r="N1762" s="3">
        <v>3006.5334399777898</v>
      </c>
      <c r="O1762" s="3">
        <v>3006.5334399777898</v>
      </c>
      <c r="P1762" s="3">
        <v>3006.5334399777898</v>
      </c>
      <c r="Q1762" s="3">
        <v>0</v>
      </c>
      <c r="R1762" s="3">
        <v>0</v>
      </c>
      <c r="S1762" s="3">
        <v>0</v>
      </c>
      <c r="T1762" s="4">
        <v>50265.417298811997</v>
      </c>
    </row>
    <row r="1763" spans="1:20" x14ac:dyDescent="0.2">
      <c r="A1763" s="3">
        <v>1761</v>
      </c>
      <c r="B1763" s="5">
        <v>44497</v>
      </c>
      <c r="C1763" s="3">
        <v>47239.2495757656</v>
      </c>
      <c r="D1763" s="4">
        <v>44706.922450219397</v>
      </c>
      <c r="E1763" s="4">
        <v>55518.999942662398</v>
      </c>
      <c r="F1763" s="3">
        <v>47239.2495757656</v>
      </c>
      <c r="G1763" s="3">
        <v>47239.2495757656</v>
      </c>
      <c r="H1763" s="3">
        <v>2960.8476493972798</v>
      </c>
      <c r="I1763" s="3">
        <v>2960.8476493972798</v>
      </c>
      <c r="J1763" s="3">
        <v>2960.8476493972798</v>
      </c>
      <c r="K1763" s="3">
        <v>-41.688686911370198</v>
      </c>
      <c r="L1763" s="3">
        <v>-41.688686911370198</v>
      </c>
      <c r="M1763" s="3">
        <v>-41.688686911370198</v>
      </c>
      <c r="N1763" s="3">
        <v>3002.5363363086499</v>
      </c>
      <c r="O1763" s="3">
        <v>3002.5363363086499</v>
      </c>
      <c r="P1763" s="3">
        <v>3002.5363363086499</v>
      </c>
      <c r="Q1763" s="3">
        <v>0</v>
      </c>
      <c r="R1763" s="3">
        <v>0</v>
      </c>
      <c r="S1763" s="3">
        <v>0</v>
      </c>
      <c r="T1763" s="4">
        <v>50200.097225162899</v>
      </c>
    </row>
    <row r="1764" spans="1:20" x14ac:dyDescent="0.2">
      <c r="A1764" s="3">
        <v>1762</v>
      </c>
      <c r="B1764" s="5">
        <v>44498</v>
      </c>
      <c r="C1764" s="3">
        <v>47246.853905675896</v>
      </c>
      <c r="D1764" s="4">
        <v>44577.536796806999</v>
      </c>
      <c r="E1764" s="4">
        <v>55794.3374530726</v>
      </c>
      <c r="F1764" s="3">
        <v>47246.853905675896</v>
      </c>
      <c r="G1764" s="3">
        <v>47246.853905675896</v>
      </c>
      <c r="H1764" s="3">
        <v>2978.02334303916</v>
      </c>
      <c r="I1764" s="3">
        <v>2978.02334303916</v>
      </c>
      <c r="J1764" s="3">
        <v>2978.02334303916</v>
      </c>
      <c r="K1764" s="3">
        <v>-9.4212408816731692</v>
      </c>
      <c r="L1764" s="3">
        <v>-9.4212408816731692</v>
      </c>
      <c r="M1764" s="3">
        <v>-9.4212408816731692</v>
      </c>
      <c r="N1764" s="3">
        <v>2987.4445839208402</v>
      </c>
      <c r="O1764" s="3">
        <v>2987.4445839208402</v>
      </c>
      <c r="P1764" s="3">
        <v>2987.4445839208402</v>
      </c>
      <c r="Q1764" s="3">
        <v>0</v>
      </c>
      <c r="R1764" s="3">
        <v>0</v>
      </c>
      <c r="S1764" s="3">
        <v>0</v>
      </c>
      <c r="T1764" s="4">
        <v>50224.8772487151</v>
      </c>
    </row>
    <row r="1765" spans="1:20" x14ac:dyDescent="0.2">
      <c r="A1765" s="3">
        <v>1763</v>
      </c>
      <c r="B1765" s="5">
        <v>44499</v>
      </c>
      <c r="C1765" s="3">
        <v>47254.4582355862</v>
      </c>
      <c r="D1765" s="4">
        <v>44686.365310458401</v>
      </c>
      <c r="E1765" s="4">
        <v>55629.022198516497</v>
      </c>
      <c r="F1765" s="3">
        <v>47254.4582355862</v>
      </c>
      <c r="G1765" s="3">
        <v>47254.4582355862</v>
      </c>
      <c r="H1765" s="3">
        <v>2976.4567586622902</v>
      </c>
      <c r="I1765" s="3">
        <v>2976.4567586622902</v>
      </c>
      <c r="J1765" s="3">
        <v>2976.4567586622902</v>
      </c>
      <c r="K1765" s="3">
        <v>14.0073168117378</v>
      </c>
      <c r="L1765" s="3">
        <v>14.0073168117378</v>
      </c>
      <c r="M1765" s="3">
        <v>14.0073168117378</v>
      </c>
      <c r="N1765" s="3">
        <v>2962.4494418505501</v>
      </c>
      <c r="O1765" s="3">
        <v>2962.4494418505501</v>
      </c>
      <c r="P1765" s="3">
        <v>2962.4494418505501</v>
      </c>
      <c r="Q1765" s="3">
        <v>0</v>
      </c>
      <c r="R1765" s="3">
        <v>0</v>
      </c>
      <c r="S1765" s="3">
        <v>0</v>
      </c>
      <c r="T1765" s="4">
        <v>50230.914994248502</v>
      </c>
    </row>
    <row r="1766" spans="1:20" x14ac:dyDescent="0.2">
      <c r="A1766" s="3">
        <v>1764</v>
      </c>
      <c r="B1766" s="5">
        <v>44500</v>
      </c>
      <c r="C1766" s="3">
        <v>47262.062565496497</v>
      </c>
      <c r="D1766" s="4">
        <v>44341.749907607998</v>
      </c>
      <c r="E1766" s="4">
        <v>55696.015963029597</v>
      </c>
      <c r="F1766" s="3">
        <v>47262.062565496497</v>
      </c>
      <c r="G1766" s="3">
        <v>47262.062565496497</v>
      </c>
      <c r="H1766" s="3">
        <v>2918.1254696853298</v>
      </c>
      <c r="I1766" s="3">
        <v>2918.1254696853298</v>
      </c>
      <c r="J1766" s="3">
        <v>2918.1254696853298</v>
      </c>
      <c r="K1766" s="3">
        <v>-10.658086249656501</v>
      </c>
      <c r="L1766" s="3">
        <v>-10.658086249656501</v>
      </c>
      <c r="M1766" s="3">
        <v>-10.658086249656501</v>
      </c>
      <c r="N1766" s="3">
        <v>2928.7835559349801</v>
      </c>
      <c r="O1766" s="3">
        <v>2928.7835559349801</v>
      </c>
      <c r="P1766" s="3">
        <v>2928.7835559349801</v>
      </c>
      <c r="Q1766" s="3">
        <v>0</v>
      </c>
      <c r="R1766" s="3">
        <v>0</v>
      </c>
      <c r="S1766" s="3">
        <v>0</v>
      </c>
      <c r="T1766" s="4">
        <v>50180.188035181804</v>
      </c>
    </row>
    <row r="1767" spans="1:20" x14ac:dyDescent="0.2">
      <c r="A1767" s="3">
        <v>1765</v>
      </c>
      <c r="B1767" s="5">
        <v>44501</v>
      </c>
      <c r="C1767" s="3">
        <v>47269.666895406801</v>
      </c>
      <c r="D1767" s="4">
        <v>44937.163250752797</v>
      </c>
      <c r="E1767" s="4">
        <v>55547.2806750116</v>
      </c>
      <c r="F1767" s="3">
        <v>47269.666895406801</v>
      </c>
      <c r="G1767" s="3">
        <v>47269.666895406801</v>
      </c>
      <c r="H1767" s="3">
        <v>2906.1543345959499</v>
      </c>
      <c r="I1767" s="3">
        <v>2906.1543345959499</v>
      </c>
      <c r="J1767" s="3">
        <v>2906.1543345959499</v>
      </c>
      <c r="K1767" s="3">
        <v>18.467935572818799</v>
      </c>
      <c r="L1767" s="3">
        <v>18.467935572818799</v>
      </c>
      <c r="M1767" s="3">
        <v>18.467935572818799</v>
      </c>
      <c r="N1767" s="3">
        <v>2887.68639902314</v>
      </c>
      <c r="O1767" s="3">
        <v>2887.68639902314</v>
      </c>
      <c r="P1767" s="3">
        <v>2887.68639902314</v>
      </c>
      <c r="Q1767" s="3">
        <v>0</v>
      </c>
      <c r="R1767" s="3">
        <v>0</v>
      </c>
      <c r="S1767" s="3">
        <v>0</v>
      </c>
      <c r="T1767" s="4">
        <v>50175.821230002701</v>
      </c>
    </row>
    <row r="1768" spans="1:20" x14ac:dyDescent="0.2">
      <c r="A1768" s="3">
        <v>1766</v>
      </c>
      <c r="B1768" s="5">
        <v>44502</v>
      </c>
      <c r="C1768" s="3">
        <v>47277.271225317098</v>
      </c>
      <c r="D1768" s="4">
        <v>44016.628512307703</v>
      </c>
      <c r="E1768" s="4">
        <v>55488.481038619298</v>
      </c>
      <c r="F1768" s="3">
        <v>47277.271225317098</v>
      </c>
      <c r="G1768" s="3">
        <v>47277.271225317098</v>
      </c>
      <c r="H1768" s="3">
        <v>2842.4249249703898</v>
      </c>
      <c r="I1768" s="3">
        <v>2842.4249249703898</v>
      </c>
      <c r="J1768" s="3">
        <v>2842.4249249703898</v>
      </c>
      <c r="K1768" s="3">
        <v>2.0541486792932702</v>
      </c>
      <c r="L1768" s="3">
        <v>2.0541486792932702</v>
      </c>
      <c r="M1768" s="3">
        <v>2.0541486792932702</v>
      </c>
      <c r="N1768" s="3">
        <v>2840.3707762910899</v>
      </c>
      <c r="O1768" s="3">
        <v>2840.3707762910899</v>
      </c>
      <c r="P1768" s="3">
        <v>2840.3707762910899</v>
      </c>
      <c r="Q1768" s="3">
        <v>0</v>
      </c>
      <c r="R1768" s="3">
        <v>0</v>
      </c>
      <c r="S1768" s="3">
        <v>0</v>
      </c>
      <c r="T1768" s="4">
        <v>50119.696150287396</v>
      </c>
    </row>
    <row r="1769" spans="1:20" x14ac:dyDescent="0.2">
      <c r="A1769" s="3">
        <v>1767</v>
      </c>
      <c r="B1769" s="5">
        <v>44503</v>
      </c>
      <c r="C1769" s="3">
        <v>47284.8755552273</v>
      </c>
      <c r="D1769" s="4">
        <v>44588.780171639002</v>
      </c>
      <c r="E1769" s="4">
        <v>55820.501777486497</v>
      </c>
      <c r="F1769" s="3">
        <v>47284.8755552273</v>
      </c>
      <c r="G1769" s="3">
        <v>47284.8755552273</v>
      </c>
      <c r="H1769" s="3">
        <v>2815.2298908572302</v>
      </c>
      <c r="I1769" s="3">
        <v>2815.2298908572302</v>
      </c>
      <c r="J1769" s="3">
        <v>2815.2298908572302</v>
      </c>
      <c r="K1769" s="3">
        <v>27.238612978806</v>
      </c>
      <c r="L1769" s="3">
        <v>27.238612978806</v>
      </c>
      <c r="M1769" s="3">
        <v>27.238612978806</v>
      </c>
      <c r="N1769" s="3">
        <v>2787.9912778784301</v>
      </c>
      <c r="O1769" s="3">
        <v>2787.9912778784301</v>
      </c>
      <c r="P1769" s="3">
        <v>2787.9912778784301</v>
      </c>
      <c r="Q1769" s="3">
        <v>0</v>
      </c>
      <c r="R1769" s="3">
        <v>0</v>
      </c>
      <c r="S1769" s="3">
        <v>0</v>
      </c>
      <c r="T1769" s="4">
        <v>50100.105446084599</v>
      </c>
    </row>
    <row r="1770" spans="1:20" x14ac:dyDescent="0.2">
      <c r="A1770" s="3">
        <v>1768</v>
      </c>
      <c r="B1770" s="5">
        <v>44504</v>
      </c>
      <c r="C1770" s="3">
        <v>47292.479885137604</v>
      </c>
      <c r="D1770" s="4">
        <v>44650.148837832399</v>
      </c>
      <c r="E1770" s="4">
        <v>55441.760616326603</v>
      </c>
      <c r="F1770" s="3">
        <v>47292.479885137604</v>
      </c>
      <c r="G1770" s="3">
        <v>47292.479885137604</v>
      </c>
      <c r="H1770" s="3">
        <v>2689.92681899229</v>
      </c>
      <c r="I1770" s="3">
        <v>2689.92681899229</v>
      </c>
      <c r="J1770" s="3">
        <v>2689.92681899229</v>
      </c>
      <c r="K1770" s="3">
        <v>-41.688686911288698</v>
      </c>
      <c r="L1770" s="3">
        <v>-41.688686911288698</v>
      </c>
      <c r="M1770" s="3">
        <v>-41.688686911288698</v>
      </c>
      <c r="N1770" s="3">
        <v>2731.61550590358</v>
      </c>
      <c r="O1770" s="3">
        <v>2731.61550590358</v>
      </c>
      <c r="P1770" s="3">
        <v>2731.61550590358</v>
      </c>
      <c r="Q1770" s="3">
        <v>0</v>
      </c>
      <c r="R1770" s="3">
        <v>0</v>
      </c>
      <c r="S1770" s="3">
        <v>0</v>
      </c>
      <c r="T1770" s="4">
        <v>49982.406704129899</v>
      </c>
    </row>
    <row r="1771" spans="1:20" x14ac:dyDescent="0.2">
      <c r="A1771" s="3">
        <v>1769</v>
      </c>
      <c r="B1771" s="5">
        <v>44505</v>
      </c>
      <c r="C1771" s="3">
        <v>47300.0842150479</v>
      </c>
      <c r="D1771" s="4">
        <v>44228.599280020397</v>
      </c>
      <c r="E1771" s="4">
        <v>55722.198412136699</v>
      </c>
      <c r="F1771" s="3">
        <v>47300.0842150479</v>
      </c>
      <c r="G1771" s="3">
        <v>47300.0842150479</v>
      </c>
      <c r="H1771" s="3">
        <v>2662.7775849344298</v>
      </c>
      <c r="I1771" s="3">
        <v>2662.7775849344298</v>
      </c>
      <c r="J1771" s="3">
        <v>2662.7775849344298</v>
      </c>
      <c r="K1771" s="3">
        <v>-9.4212408815366597</v>
      </c>
      <c r="L1771" s="3">
        <v>-9.4212408815366597</v>
      </c>
      <c r="M1771" s="3">
        <v>-9.4212408815366597</v>
      </c>
      <c r="N1771" s="3">
        <v>2672.1988258159699</v>
      </c>
      <c r="O1771" s="3">
        <v>2672.1988258159699</v>
      </c>
      <c r="P1771" s="3">
        <v>2672.1988258159699</v>
      </c>
      <c r="Q1771" s="3">
        <v>0</v>
      </c>
      <c r="R1771" s="3">
        <v>0</v>
      </c>
      <c r="S1771" s="3">
        <v>0</v>
      </c>
      <c r="T1771" s="4">
        <v>49962.861799982398</v>
      </c>
    </row>
    <row r="1772" spans="1:20" x14ac:dyDescent="0.2">
      <c r="A1772" s="3">
        <v>1770</v>
      </c>
      <c r="B1772" s="5">
        <v>44506</v>
      </c>
      <c r="C1772" s="3">
        <v>47307.688544958197</v>
      </c>
      <c r="D1772" s="4">
        <v>44271.703938714803</v>
      </c>
      <c r="E1772" s="4">
        <v>55522.1779896386</v>
      </c>
      <c r="F1772" s="3">
        <v>47307.688544958197</v>
      </c>
      <c r="G1772" s="3">
        <v>47307.688544958197</v>
      </c>
      <c r="H1772" s="3">
        <v>2624.5706117393702</v>
      </c>
      <c r="I1772" s="3">
        <v>2624.5706117393702</v>
      </c>
      <c r="J1772" s="3">
        <v>2624.5706117393702</v>
      </c>
      <c r="K1772" s="3">
        <v>14.007316811777899</v>
      </c>
      <c r="L1772" s="3">
        <v>14.007316811777899</v>
      </c>
      <c r="M1772" s="3">
        <v>14.007316811777899</v>
      </c>
      <c r="N1772" s="3">
        <v>2610.5632949275901</v>
      </c>
      <c r="O1772" s="3">
        <v>2610.5632949275901</v>
      </c>
      <c r="P1772" s="3">
        <v>2610.5632949275901</v>
      </c>
      <c r="Q1772" s="3">
        <v>0</v>
      </c>
      <c r="R1772" s="3">
        <v>0</v>
      </c>
      <c r="S1772" s="3">
        <v>0</v>
      </c>
      <c r="T1772" s="4">
        <v>49932.259156697597</v>
      </c>
    </row>
    <row r="1773" spans="1:20" x14ac:dyDescent="0.2">
      <c r="A1773" s="3">
        <v>1771</v>
      </c>
      <c r="B1773" s="5">
        <v>44507</v>
      </c>
      <c r="C1773" s="3">
        <v>47315.292874868501</v>
      </c>
      <c r="D1773" s="4">
        <v>44459.325531798801</v>
      </c>
      <c r="E1773" s="4">
        <v>55041.860409060602</v>
      </c>
      <c r="F1773" s="3">
        <v>47315.292874868501</v>
      </c>
      <c r="G1773" s="3">
        <v>47315.292874868501</v>
      </c>
      <c r="H1773" s="3">
        <v>2536.72322006884</v>
      </c>
      <c r="I1773" s="3">
        <v>2536.72322006884</v>
      </c>
      <c r="J1773" s="3">
        <v>2536.72322006884</v>
      </c>
      <c r="K1773" s="3">
        <v>-10.658086249572101</v>
      </c>
      <c r="L1773" s="3">
        <v>-10.658086249572101</v>
      </c>
      <c r="M1773" s="3">
        <v>-10.658086249572101</v>
      </c>
      <c r="N1773" s="3">
        <v>2547.3813063184102</v>
      </c>
      <c r="O1773" s="3">
        <v>2547.3813063184102</v>
      </c>
      <c r="P1773" s="3">
        <v>2547.3813063184102</v>
      </c>
      <c r="Q1773" s="3">
        <v>0</v>
      </c>
      <c r="R1773" s="3">
        <v>0</v>
      </c>
      <c r="S1773" s="3">
        <v>0</v>
      </c>
      <c r="T1773" s="4">
        <v>49852.016094937302</v>
      </c>
    </row>
    <row r="1774" spans="1:20" x14ac:dyDescent="0.2">
      <c r="A1774" s="3">
        <v>1772</v>
      </c>
      <c r="B1774" s="5">
        <v>44508</v>
      </c>
      <c r="C1774" s="3">
        <v>47322.897204778797</v>
      </c>
      <c r="D1774" s="4">
        <v>44208.6518056887</v>
      </c>
      <c r="E1774" s="4">
        <v>55326.9647214543</v>
      </c>
      <c r="F1774" s="3">
        <v>47322.897204778797</v>
      </c>
      <c r="G1774" s="3">
        <v>47322.897204778797</v>
      </c>
      <c r="H1774" s="3">
        <v>2501.6322926428602</v>
      </c>
      <c r="I1774" s="3">
        <v>2501.6322926428602</v>
      </c>
      <c r="J1774" s="3">
        <v>2501.6322926428602</v>
      </c>
      <c r="K1774" s="3">
        <v>18.467935572774199</v>
      </c>
      <c r="L1774" s="3">
        <v>18.467935572774199</v>
      </c>
      <c r="M1774" s="3">
        <v>18.467935572774199</v>
      </c>
      <c r="N1774" s="3">
        <v>2483.1643570700899</v>
      </c>
      <c r="O1774" s="3">
        <v>2483.1643570700899</v>
      </c>
      <c r="P1774" s="3">
        <v>2483.1643570700899</v>
      </c>
      <c r="Q1774" s="3">
        <v>0</v>
      </c>
      <c r="R1774" s="3">
        <v>0</v>
      </c>
      <c r="S1774" s="3">
        <v>0</v>
      </c>
      <c r="T1774" s="4">
        <v>49824.529497421601</v>
      </c>
    </row>
    <row r="1775" spans="1:20" x14ac:dyDescent="0.2">
      <c r="A1775" s="3">
        <v>1773</v>
      </c>
      <c r="B1775" s="5">
        <v>44509</v>
      </c>
      <c r="C1775" s="3">
        <v>47330.501534689101</v>
      </c>
      <c r="D1775" s="4">
        <v>43818.206579722602</v>
      </c>
      <c r="E1775" s="4">
        <v>54995.624702253503</v>
      </c>
      <c r="F1775" s="3">
        <v>47330.501534689101</v>
      </c>
      <c r="G1775" s="3">
        <v>47330.501534689101</v>
      </c>
      <c r="H1775" s="3">
        <v>2420.31135797049</v>
      </c>
      <c r="I1775" s="3">
        <v>2420.31135797049</v>
      </c>
      <c r="J1775" s="3">
        <v>2420.31135797049</v>
      </c>
      <c r="K1775" s="3">
        <v>2.0541486792996801</v>
      </c>
      <c r="L1775" s="3">
        <v>2.0541486792996801</v>
      </c>
      <c r="M1775" s="3">
        <v>2.0541486792996801</v>
      </c>
      <c r="N1775" s="3">
        <v>2418.2572092911901</v>
      </c>
      <c r="O1775" s="3">
        <v>2418.2572092911901</v>
      </c>
      <c r="P1775" s="3">
        <v>2418.2572092911901</v>
      </c>
      <c r="Q1775" s="3">
        <v>0</v>
      </c>
      <c r="R1775" s="3">
        <v>0</v>
      </c>
      <c r="S1775" s="3">
        <v>0</v>
      </c>
      <c r="T1775" s="4">
        <v>49750.812892659596</v>
      </c>
    </row>
    <row r="1776" spans="1:20" x14ac:dyDescent="0.2">
      <c r="A1776" s="3">
        <v>1774</v>
      </c>
      <c r="B1776" s="5">
        <v>44510</v>
      </c>
      <c r="C1776" s="3">
        <v>47338.105864599398</v>
      </c>
      <c r="D1776" s="4">
        <v>44235.330640436798</v>
      </c>
      <c r="E1776" s="4">
        <v>55381.004813498599</v>
      </c>
      <c r="F1776" s="3">
        <v>47338.105864599398</v>
      </c>
      <c r="G1776" s="3">
        <v>47338.105864599398</v>
      </c>
      <c r="H1776" s="3">
        <v>2380.0761773199201</v>
      </c>
      <c r="I1776" s="3">
        <v>2380.0761773199201</v>
      </c>
      <c r="J1776" s="3">
        <v>2380.0761773199201</v>
      </c>
      <c r="K1776" s="3">
        <v>27.2386129789212</v>
      </c>
      <c r="L1776" s="3">
        <v>27.2386129789212</v>
      </c>
      <c r="M1776" s="3">
        <v>27.2386129789212</v>
      </c>
      <c r="N1776" s="3">
        <v>2352.837564341</v>
      </c>
      <c r="O1776" s="3">
        <v>2352.837564341</v>
      </c>
      <c r="P1776" s="3">
        <v>2352.837564341</v>
      </c>
      <c r="Q1776" s="3">
        <v>0</v>
      </c>
      <c r="R1776" s="3">
        <v>0</v>
      </c>
      <c r="S1776" s="3">
        <v>0</v>
      </c>
      <c r="T1776" s="4">
        <v>49718.182041919303</v>
      </c>
    </row>
    <row r="1777" spans="1:20" x14ac:dyDescent="0.2">
      <c r="A1777" s="3">
        <v>1775</v>
      </c>
      <c r="B1777" s="5">
        <v>44511</v>
      </c>
      <c r="C1777" s="3">
        <v>47345.7101945096</v>
      </c>
      <c r="D1777" s="4">
        <v>44551.753958615896</v>
      </c>
      <c r="E1777" s="4">
        <v>55306.9884012111</v>
      </c>
      <c r="F1777" s="3">
        <v>47345.7101945096</v>
      </c>
      <c r="G1777" s="3">
        <v>47345.7101945096</v>
      </c>
      <c r="H1777" s="3">
        <v>2245.2325319879401</v>
      </c>
      <c r="I1777" s="3">
        <v>2245.2325319879401</v>
      </c>
      <c r="J1777" s="3">
        <v>2245.2325319879401</v>
      </c>
      <c r="K1777" s="3">
        <v>-41.6886869113873</v>
      </c>
      <c r="L1777" s="3">
        <v>-41.6886869113873</v>
      </c>
      <c r="M1777" s="3">
        <v>-41.6886869113873</v>
      </c>
      <c r="N1777" s="3">
        <v>2286.9212188993301</v>
      </c>
      <c r="O1777" s="3">
        <v>2286.9212188993301</v>
      </c>
      <c r="P1777" s="3">
        <v>2286.9212188993301</v>
      </c>
      <c r="Q1777" s="3">
        <v>0</v>
      </c>
      <c r="R1777" s="3">
        <v>0</v>
      </c>
      <c r="S1777" s="3">
        <v>0</v>
      </c>
      <c r="T1777" s="4">
        <v>49590.942726497597</v>
      </c>
    </row>
    <row r="1778" spans="1:20" x14ac:dyDescent="0.2">
      <c r="A1778" s="3">
        <v>1776</v>
      </c>
      <c r="B1778" s="5">
        <v>44512</v>
      </c>
      <c r="C1778" s="3">
        <v>47353.314524419897</v>
      </c>
      <c r="D1778" s="4">
        <v>43431.689472455299</v>
      </c>
      <c r="E1778" s="4">
        <v>55329.293467373303</v>
      </c>
      <c r="F1778" s="3">
        <v>47353.314524419897</v>
      </c>
      <c r="G1778" s="3">
        <v>47353.314524419897</v>
      </c>
      <c r="H1778" s="3">
        <v>2210.9512792144501</v>
      </c>
      <c r="I1778" s="3">
        <v>2210.9512792144501</v>
      </c>
      <c r="J1778" s="3">
        <v>2210.9512792144501</v>
      </c>
      <c r="K1778" s="3">
        <v>-9.4212408816903306</v>
      </c>
      <c r="L1778" s="3">
        <v>-9.4212408816903306</v>
      </c>
      <c r="M1778" s="3">
        <v>-9.4212408816903306</v>
      </c>
      <c r="N1778" s="3">
        <v>2220.3725200961399</v>
      </c>
      <c r="O1778" s="3">
        <v>2220.3725200961399</v>
      </c>
      <c r="P1778" s="3">
        <v>2220.3725200961399</v>
      </c>
      <c r="Q1778" s="3">
        <v>0</v>
      </c>
      <c r="R1778" s="3">
        <v>0</v>
      </c>
      <c r="S1778" s="3">
        <v>0</v>
      </c>
      <c r="T1778" s="4">
        <v>49564.2658036344</v>
      </c>
    </row>
    <row r="1779" spans="1:20" x14ac:dyDescent="0.2">
      <c r="A1779" s="3">
        <v>1777</v>
      </c>
      <c r="B1779" s="5">
        <v>44513</v>
      </c>
      <c r="C1779" s="3">
        <v>47360.918854330201</v>
      </c>
      <c r="D1779" s="4">
        <v>43960.598774739097</v>
      </c>
      <c r="E1779" s="4">
        <v>55069.736306936102</v>
      </c>
      <c r="F1779" s="3">
        <v>47360.918854330201</v>
      </c>
      <c r="G1779" s="3">
        <v>47360.918854330201</v>
      </c>
      <c r="H1779" s="3">
        <v>2166.9271066331899</v>
      </c>
      <c r="I1779" s="3">
        <v>2166.9271066331899</v>
      </c>
      <c r="J1779" s="3">
        <v>2166.9271066331899</v>
      </c>
      <c r="K1779" s="3">
        <v>14.007316811668</v>
      </c>
      <c r="L1779" s="3">
        <v>14.007316811668</v>
      </c>
      <c r="M1779" s="3">
        <v>14.007316811668</v>
      </c>
      <c r="N1779" s="3">
        <v>2152.9197898215202</v>
      </c>
      <c r="O1779" s="3">
        <v>2152.9197898215202</v>
      </c>
      <c r="P1779" s="3">
        <v>2152.9197898215202</v>
      </c>
      <c r="Q1779" s="3">
        <v>0</v>
      </c>
      <c r="R1779" s="3">
        <v>0</v>
      </c>
      <c r="S1779" s="3">
        <v>0</v>
      </c>
      <c r="T1779" s="4">
        <v>49527.845960963401</v>
      </c>
    </row>
    <row r="1780" spans="1:20" x14ac:dyDescent="0.2">
      <c r="A1780" s="3">
        <v>1778</v>
      </c>
      <c r="B1780" s="5">
        <v>44514</v>
      </c>
      <c r="C1780" s="3">
        <v>47368.523184240497</v>
      </c>
      <c r="D1780" s="4">
        <v>44116.022574604402</v>
      </c>
      <c r="E1780" s="4">
        <v>55055.812728776102</v>
      </c>
      <c r="F1780" s="3">
        <v>47368.523184240497</v>
      </c>
      <c r="G1780" s="3">
        <v>47368.523184240497</v>
      </c>
      <c r="H1780" s="3">
        <v>2073.5171632619599</v>
      </c>
      <c r="I1780" s="3">
        <v>2073.5171632619599</v>
      </c>
      <c r="J1780" s="3">
        <v>2073.5171632619599</v>
      </c>
      <c r="K1780" s="3">
        <v>-10.6580862496708</v>
      </c>
      <c r="L1780" s="3">
        <v>-10.6580862496708</v>
      </c>
      <c r="M1780" s="3">
        <v>-10.6580862496708</v>
      </c>
      <c r="N1780" s="3">
        <v>2084.1752495116302</v>
      </c>
      <c r="O1780" s="3">
        <v>2084.1752495116302</v>
      </c>
      <c r="P1780" s="3">
        <v>2084.1752495116302</v>
      </c>
      <c r="Q1780" s="3">
        <v>0</v>
      </c>
      <c r="R1780" s="3">
        <v>0</v>
      </c>
      <c r="S1780" s="3">
        <v>0</v>
      </c>
      <c r="T1780" s="4">
        <v>49442.040347502501</v>
      </c>
    </row>
    <row r="1781" spans="1:20" x14ac:dyDescent="0.2">
      <c r="A1781" s="3">
        <v>1779</v>
      </c>
      <c r="B1781" s="5">
        <v>44515</v>
      </c>
      <c r="C1781" s="3">
        <v>47376.127514150801</v>
      </c>
      <c r="D1781" s="4">
        <v>43919.021092674899</v>
      </c>
      <c r="E1781" s="4">
        <v>54814.405828736803</v>
      </c>
      <c r="F1781" s="3">
        <v>47376.127514150801</v>
      </c>
      <c r="G1781" s="3">
        <v>47376.127514150801</v>
      </c>
      <c r="H1781" s="3">
        <v>2032.1267854765399</v>
      </c>
      <c r="I1781" s="3">
        <v>2032.1267854765399</v>
      </c>
      <c r="J1781" s="3">
        <v>2032.1267854765399</v>
      </c>
      <c r="K1781" s="3">
        <v>18.467935572729701</v>
      </c>
      <c r="L1781" s="3">
        <v>18.467935572729701</v>
      </c>
      <c r="M1781" s="3">
        <v>18.467935572729701</v>
      </c>
      <c r="N1781" s="3">
        <v>2013.6588499038101</v>
      </c>
      <c r="O1781" s="3">
        <v>2013.6588499038101</v>
      </c>
      <c r="P1781" s="3">
        <v>2013.6588499038101</v>
      </c>
      <c r="Q1781" s="3">
        <v>0</v>
      </c>
      <c r="R1781" s="3">
        <v>0</v>
      </c>
      <c r="S1781" s="3">
        <v>0</v>
      </c>
      <c r="T1781" s="4">
        <v>49408.254299627297</v>
      </c>
    </row>
    <row r="1782" spans="1:20" x14ac:dyDescent="0.2">
      <c r="A1782" s="3">
        <v>1780</v>
      </c>
      <c r="B1782" s="5">
        <v>44516</v>
      </c>
      <c r="C1782" s="3">
        <v>47383.731844061098</v>
      </c>
      <c r="D1782" s="4">
        <v>43758.396290748402</v>
      </c>
      <c r="E1782" s="4">
        <v>54381.9199567174</v>
      </c>
      <c r="F1782" s="3">
        <v>47383.731844061098</v>
      </c>
      <c r="G1782" s="3">
        <v>47383.731844061098</v>
      </c>
      <c r="H1782" s="3">
        <v>1942.87944758041</v>
      </c>
      <c r="I1782" s="3">
        <v>1942.87944758041</v>
      </c>
      <c r="J1782" s="3">
        <v>1942.87944758041</v>
      </c>
      <c r="K1782" s="3">
        <v>2.0541486793060999</v>
      </c>
      <c r="L1782" s="3">
        <v>2.0541486793060999</v>
      </c>
      <c r="M1782" s="3">
        <v>2.0541486793060999</v>
      </c>
      <c r="N1782" s="3">
        <v>1940.8252989011</v>
      </c>
      <c r="O1782" s="3">
        <v>1940.8252989011</v>
      </c>
      <c r="P1782" s="3">
        <v>1940.8252989011</v>
      </c>
      <c r="Q1782" s="3">
        <v>0</v>
      </c>
      <c r="R1782" s="3">
        <v>0</v>
      </c>
      <c r="S1782" s="3">
        <v>0</v>
      </c>
      <c r="T1782" s="4">
        <v>49326.6112916415</v>
      </c>
    </row>
    <row r="1783" spans="1:20" x14ac:dyDescent="0.2">
      <c r="A1783" s="3">
        <v>1781</v>
      </c>
      <c r="B1783" s="5">
        <v>44517</v>
      </c>
      <c r="C1783" s="3">
        <v>47391.336173971402</v>
      </c>
      <c r="D1783" s="4">
        <v>43843.404915621803</v>
      </c>
      <c r="E1783" s="4">
        <v>54672.815664034999</v>
      </c>
      <c r="F1783" s="3">
        <v>47391.336173971402</v>
      </c>
      <c r="G1783" s="3">
        <v>47391.336173971402</v>
      </c>
      <c r="H1783" s="3">
        <v>1892.33210082501</v>
      </c>
      <c r="I1783" s="3">
        <v>1892.33210082501</v>
      </c>
      <c r="J1783" s="3">
        <v>1892.33210082501</v>
      </c>
      <c r="K1783" s="3">
        <v>27.238612978880099</v>
      </c>
      <c r="L1783" s="3">
        <v>27.238612978880099</v>
      </c>
      <c r="M1783" s="3">
        <v>27.238612978880099</v>
      </c>
      <c r="N1783" s="3">
        <v>1865.0934878461301</v>
      </c>
      <c r="O1783" s="3">
        <v>1865.0934878461301</v>
      </c>
      <c r="P1783" s="3">
        <v>1865.0934878461301</v>
      </c>
      <c r="Q1783" s="3">
        <v>0</v>
      </c>
      <c r="R1783" s="3">
        <v>0</v>
      </c>
      <c r="S1783" s="3">
        <v>0</v>
      </c>
      <c r="T1783" s="4">
        <v>49283.668274796401</v>
      </c>
    </row>
    <row r="1784" spans="1:20" x14ac:dyDescent="0.2">
      <c r="A1784" s="3">
        <v>1782</v>
      </c>
      <c r="B1784" s="5">
        <v>44518</v>
      </c>
      <c r="C1784" s="3">
        <v>47398.940503881699</v>
      </c>
      <c r="D1784" s="4">
        <v>43278.941395638503</v>
      </c>
      <c r="E1784" s="4">
        <v>54897.8339738168</v>
      </c>
      <c r="F1784" s="3">
        <v>47398.940503881699</v>
      </c>
      <c r="G1784" s="3">
        <v>47398.940503881699</v>
      </c>
      <c r="H1784" s="3">
        <v>1744.18875785364</v>
      </c>
      <c r="I1784" s="3">
        <v>1744.18875785364</v>
      </c>
      <c r="J1784" s="3">
        <v>1744.18875785364</v>
      </c>
      <c r="K1784" s="3">
        <v>-41.688686911262799</v>
      </c>
      <c r="L1784" s="3">
        <v>-41.688686911262799</v>
      </c>
      <c r="M1784" s="3">
        <v>-41.688686911262799</v>
      </c>
      <c r="N1784" s="3">
        <v>1785.87744476491</v>
      </c>
      <c r="O1784" s="3">
        <v>1785.87744476491</v>
      </c>
      <c r="P1784" s="3">
        <v>1785.87744476491</v>
      </c>
      <c r="Q1784" s="3">
        <v>0</v>
      </c>
      <c r="R1784" s="3">
        <v>0</v>
      </c>
      <c r="S1784" s="3">
        <v>0</v>
      </c>
      <c r="T1784" s="4">
        <v>49143.129261735303</v>
      </c>
    </row>
    <row r="1785" spans="1:20" x14ac:dyDescent="0.2">
      <c r="A1785" s="3">
        <v>1783</v>
      </c>
      <c r="B1785" s="5">
        <v>44519</v>
      </c>
      <c r="C1785" s="3">
        <v>47406.544833791901</v>
      </c>
      <c r="D1785" s="4">
        <v>43847.355334111096</v>
      </c>
      <c r="E1785" s="4">
        <v>54486.711179296602</v>
      </c>
      <c r="F1785" s="3">
        <v>47406.544833791901</v>
      </c>
      <c r="G1785" s="3">
        <v>47406.544833791901</v>
      </c>
      <c r="H1785" s="3">
        <v>1693.1966536673399</v>
      </c>
      <c r="I1785" s="3">
        <v>1693.1966536673399</v>
      </c>
      <c r="J1785" s="3">
        <v>1693.1966536673399</v>
      </c>
      <c r="K1785" s="3">
        <v>-9.4212408815538193</v>
      </c>
      <c r="L1785" s="3">
        <v>-9.4212408815538193</v>
      </c>
      <c r="M1785" s="3">
        <v>-9.4212408815538193</v>
      </c>
      <c r="N1785" s="3">
        <v>1702.61789454889</v>
      </c>
      <c r="O1785" s="3">
        <v>1702.61789454889</v>
      </c>
      <c r="P1785" s="3">
        <v>1702.61789454889</v>
      </c>
      <c r="Q1785" s="3">
        <v>0</v>
      </c>
      <c r="R1785" s="3">
        <v>0</v>
      </c>
      <c r="S1785" s="3">
        <v>0</v>
      </c>
      <c r="T1785" s="4">
        <v>49099.741487459301</v>
      </c>
    </row>
    <row r="1786" spans="1:20" x14ac:dyDescent="0.2">
      <c r="A1786" s="3">
        <v>1784</v>
      </c>
      <c r="B1786" s="5">
        <v>44520</v>
      </c>
      <c r="C1786" s="3">
        <v>47414.149163702197</v>
      </c>
      <c r="D1786" s="4">
        <v>43702.570380454898</v>
      </c>
      <c r="E1786" s="4">
        <v>54439.044313025101</v>
      </c>
      <c r="F1786" s="3">
        <v>47414.149163702197</v>
      </c>
      <c r="G1786" s="3">
        <v>47414.149163702197</v>
      </c>
      <c r="H1786" s="3">
        <v>1628.8207988361401</v>
      </c>
      <c r="I1786" s="3">
        <v>1628.8207988361401</v>
      </c>
      <c r="J1786" s="3">
        <v>1628.8207988361401</v>
      </c>
      <c r="K1786" s="3">
        <v>14.007316811708099</v>
      </c>
      <c r="L1786" s="3">
        <v>14.007316811708099</v>
      </c>
      <c r="M1786" s="3">
        <v>14.007316811708099</v>
      </c>
      <c r="N1786" s="3">
        <v>1614.81348202443</v>
      </c>
      <c r="O1786" s="3">
        <v>1614.81348202443</v>
      </c>
      <c r="P1786" s="3">
        <v>1614.81348202443</v>
      </c>
      <c r="Q1786" s="3">
        <v>0</v>
      </c>
      <c r="R1786" s="3">
        <v>0</v>
      </c>
      <c r="S1786" s="3">
        <v>0</v>
      </c>
      <c r="T1786" s="4">
        <v>49042.969962538402</v>
      </c>
    </row>
    <row r="1787" spans="1:20" x14ac:dyDescent="0.2">
      <c r="A1787" s="3">
        <v>1785</v>
      </c>
      <c r="B1787" s="5">
        <v>44521</v>
      </c>
      <c r="C1787" s="3">
        <v>47421.753493612501</v>
      </c>
      <c r="D1787" s="4">
        <v>43695.775580033303</v>
      </c>
      <c r="E1787" s="4">
        <v>54495.137976881197</v>
      </c>
      <c r="F1787" s="3">
        <v>47421.753493612501</v>
      </c>
      <c r="G1787" s="3">
        <v>47421.753493612501</v>
      </c>
      <c r="H1787" s="3">
        <v>1511.39262900069</v>
      </c>
      <c r="I1787" s="3">
        <v>1511.39262900069</v>
      </c>
      <c r="J1787" s="3">
        <v>1511.39262900069</v>
      </c>
      <c r="K1787" s="3">
        <v>-10.658086249586299</v>
      </c>
      <c r="L1787" s="3">
        <v>-10.658086249586299</v>
      </c>
      <c r="M1787" s="3">
        <v>-10.658086249586299</v>
      </c>
      <c r="N1787" s="3">
        <v>1522.0507152502801</v>
      </c>
      <c r="O1787" s="3">
        <v>1522.0507152502801</v>
      </c>
      <c r="P1787" s="3">
        <v>1522.0507152502801</v>
      </c>
      <c r="Q1787" s="3">
        <v>0</v>
      </c>
      <c r="R1787" s="3">
        <v>0</v>
      </c>
      <c r="S1787" s="3">
        <v>0</v>
      </c>
      <c r="T1787" s="4">
        <v>48933.146122613201</v>
      </c>
    </row>
    <row r="1788" spans="1:20" x14ac:dyDescent="0.2">
      <c r="A1788" s="3">
        <v>1786</v>
      </c>
      <c r="B1788" s="5">
        <v>44522</v>
      </c>
      <c r="C1788" s="3">
        <v>47429.357823522798</v>
      </c>
      <c r="D1788" s="4">
        <v>42779.761769775803</v>
      </c>
      <c r="E1788" s="4">
        <v>54312.129284168601</v>
      </c>
      <c r="F1788" s="3">
        <v>47429.357823522798</v>
      </c>
      <c r="G1788" s="3">
        <v>47429.357823522798</v>
      </c>
      <c r="H1788" s="3">
        <v>1442.49964887135</v>
      </c>
      <c r="I1788" s="3">
        <v>1442.49964887135</v>
      </c>
      <c r="J1788" s="3">
        <v>1442.49964887135</v>
      </c>
      <c r="K1788" s="3">
        <v>18.4679355726851</v>
      </c>
      <c r="L1788" s="3">
        <v>18.4679355726851</v>
      </c>
      <c r="M1788" s="3">
        <v>18.4679355726851</v>
      </c>
      <c r="N1788" s="3">
        <v>1424.03171329866</v>
      </c>
      <c r="O1788" s="3">
        <v>1424.03171329866</v>
      </c>
      <c r="P1788" s="3">
        <v>1424.03171329866</v>
      </c>
      <c r="Q1788" s="3">
        <v>0</v>
      </c>
      <c r="R1788" s="3">
        <v>0</v>
      </c>
      <c r="S1788" s="3">
        <v>0</v>
      </c>
      <c r="T1788" s="4">
        <v>48871.8574723942</v>
      </c>
    </row>
    <row r="1789" spans="1:20" x14ac:dyDescent="0.2">
      <c r="A1789" s="3">
        <v>1787</v>
      </c>
      <c r="B1789" s="5">
        <v>44523</v>
      </c>
      <c r="C1789" s="3">
        <v>47436.962153433102</v>
      </c>
      <c r="D1789" s="4">
        <v>43405.956983046497</v>
      </c>
      <c r="E1789" s="4">
        <v>53997.706256046898</v>
      </c>
      <c r="F1789" s="3">
        <v>47436.962153433102</v>
      </c>
      <c r="G1789" s="3">
        <v>47436.962153433102</v>
      </c>
      <c r="H1789" s="3">
        <v>1322.6530433682599</v>
      </c>
      <c r="I1789" s="3">
        <v>1322.6530433682599</v>
      </c>
      <c r="J1789" s="3">
        <v>1322.6530433682599</v>
      </c>
      <c r="K1789" s="3">
        <v>2.0541486793125201</v>
      </c>
      <c r="L1789" s="3">
        <v>2.0541486793125201</v>
      </c>
      <c r="M1789" s="3">
        <v>2.0541486793125201</v>
      </c>
      <c r="N1789" s="3">
        <v>1320.5988946889499</v>
      </c>
      <c r="O1789" s="3">
        <v>1320.5988946889499</v>
      </c>
      <c r="P1789" s="3">
        <v>1320.5988946889499</v>
      </c>
      <c r="Q1789" s="3">
        <v>0</v>
      </c>
      <c r="R1789" s="3">
        <v>0</v>
      </c>
      <c r="S1789" s="3">
        <v>0</v>
      </c>
      <c r="T1789" s="4">
        <v>48759.615196801402</v>
      </c>
    </row>
    <row r="1790" spans="1:20" x14ac:dyDescent="0.2">
      <c r="A1790" s="3">
        <v>1788</v>
      </c>
      <c r="B1790" s="5">
        <v>44524</v>
      </c>
      <c r="C1790" s="3">
        <v>47444.566483343398</v>
      </c>
      <c r="D1790" s="4">
        <v>43043.0219372621</v>
      </c>
      <c r="E1790" s="4">
        <v>53946.033798958502</v>
      </c>
      <c r="F1790" s="3">
        <v>47444.566483343398</v>
      </c>
      <c r="G1790" s="3">
        <v>47444.566483343398</v>
      </c>
      <c r="H1790" s="3">
        <v>1238.9944313401199</v>
      </c>
      <c r="I1790" s="3">
        <v>1238.9944313401199</v>
      </c>
      <c r="J1790" s="3">
        <v>1238.9944313401199</v>
      </c>
      <c r="K1790" s="3">
        <v>27.238612978894899</v>
      </c>
      <c r="L1790" s="3">
        <v>27.238612978894899</v>
      </c>
      <c r="M1790" s="3">
        <v>27.238612978894899</v>
      </c>
      <c r="N1790" s="3">
        <v>1211.75581836122</v>
      </c>
      <c r="O1790" s="3">
        <v>1211.75581836122</v>
      </c>
      <c r="P1790" s="3">
        <v>1211.75581836122</v>
      </c>
      <c r="Q1790" s="3">
        <v>0</v>
      </c>
      <c r="R1790" s="3">
        <v>0</v>
      </c>
      <c r="S1790" s="3">
        <v>0</v>
      </c>
      <c r="T1790" s="4">
        <v>48683.560914683498</v>
      </c>
    </row>
    <row r="1791" spans="1:20" x14ac:dyDescent="0.2">
      <c r="A1791" s="3">
        <v>1789</v>
      </c>
      <c r="B1791" s="5">
        <v>44525</v>
      </c>
      <c r="C1791" s="3">
        <v>47452.170813253702</v>
      </c>
      <c r="D1791" s="4">
        <v>43045.115051797999</v>
      </c>
      <c r="E1791" s="4">
        <v>54165.979003815803</v>
      </c>
      <c r="F1791" s="3">
        <v>47452.170813253702</v>
      </c>
      <c r="G1791" s="3">
        <v>47452.170813253702</v>
      </c>
      <c r="H1791" s="3">
        <v>1055.9947998530599</v>
      </c>
      <c r="I1791" s="3">
        <v>1055.9947998530599</v>
      </c>
      <c r="J1791" s="3">
        <v>1055.9947998530599</v>
      </c>
      <c r="K1791" s="3">
        <v>-41.688686911361401</v>
      </c>
      <c r="L1791" s="3">
        <v>-41.688686911361401</v>
      </c>
      <c r="M1791" s="3">
        <v>-41.688686911361401</v>
      </c>
      <c r="N1791" s="3">
        <v>1097.68348676442</v>
      </c>
      <c r="O1791" s="3">
        <v>1097.68348676442</v>
      </c>
      <c r="P1791" s="3">
        <v>1097.68348676442</v>
      </c>
      <c r="Q1791" s="3">
        <v>0</v>
      </c>
      <c r="R1791" s="3">
        <v>0</v>
      </c>
      <c r="S1791" s="3">
        <v>0</v>
      </c>
      <c r="T1791" s="4">
        <v>48508.165613106699</v>
      </c>
    </row>
    <row r="1792" spans="1:20" x14ac:dyDescent="0.2">
      <c r="A1792" s="3">
        <v>1790</v>
      </c>
      <c r="B1792" s="5">
        <v>44526</v>
      </c>
      <c r="C1792" s="3">
        <v>47459.775143163999</v>
      </c>
      <c r="D1792" s="4">
        <v>42792.835098538599</v>
      </c>
      <c r="E1792" s="4">
        <v>53992.686023159498</v>
      </c>
      <c r="F1792" s="3">
        <v>47459.775143163999</v>
      </c>
      <c r="G1792" s="3">
        <v>47459.775143163999</v>
      </c>
      <c r="H1792" s="3">
        <v>969.33029698641701</v>
      </c>
      <c r="I1792" s="3">
        <v>969.33029698641701</v>
      </c>
      <c r="J1792" s="3">
        <v>969.33029698641701</v>
      </c>
      <c r="K1792" s="3">
        <v>-9.4212408816970399</v>
      </c>
      <c r="L1792" s="3">
        <v>-9.4212408816970399</v>
      </c>
      <c r="M1792" s="3">
        <v>-9.4212408816970399</v>
      </c>
      <c r="N1792" s="3">
        <v>978.75153786811495</v>
      </c>
      <c r="O1792" s="3">
        <v>978.75153786811495</v>
      </c>
      <c r="P1792" s="3">
        <v>978.75153786811495</v>
      </c>
      <c r="Q1792" s="3">
        <v>0</v>
      </c>
      <c r="R1792" s="3">
        <v>0</v>
      </c>
      <c r="S1792" s="3">
        <v>0</v>
      </c>
      <c r="T1792" s="4">
        <v>48429.105440150401</v>
      </c>
    </row>
    <row r="1793" spans="1:20" x14ac:dyDescent="0.2">
      <c r="A1793" s="3">
        <v>1791</v>
      </c>
      <c r="B1793" s="5">
        <v>44527</v>
      </c>
      <c r="C1793" s="3">
        <v>47467.379473074201</v>
      </c>
      <c r="D1793" s="4">
        <v>42706.089857316903</v>
      </c>
      <c r="E1793" s="4">
        <v>53651.179451755299</v>
      </c>
      <c r="F1793" s="3">
        <v>47467.379473074201</v>
      </c>
      <c r="G1793" s="3">
        <v>47467.379473074201</v>
      </c>
      <c r="H1793" s="3">
        <v>869.53120354014095</v>
      </c>
      <c r="I1793" s="3">
        <v>869.53120354014095</v>
      </c>
      <c r="J1793" s="3">
        <v>869.53120354014095</v>
      </c>
      <c r="K1793" s="3">
        <v>14.007316811748201</v>
      </c>
      <c r="L1793" s="3">
        <v>14.007316811748201</v>
      </c>
      <c r="M1793" s="3">
        <v>14.007316811748201</v>
      </c>
      <c r="N1793" s="3">
        <v>855.52388672839299</v>
      </c>
      <c r="O1793" s="3">
        <v>855.52388672839299</v>
      </c>
      <c r="P1793" s="3">
        <v>855.52388672839299</v>
      </c>
      <c r="Q1793" s="3">
        <v>0</v>
      </c>
      <c r="R1793" s="3">
        <v>0</v>
      </c>
      <c r="S1793" s="3">
        <v>0</v>
      </c>
      <c r="T1793" s="4">
        <v>48336.910676614403</v>
      </c>
    </row>
    <row r="1794" spans="1:20" x14ac:dyDescent="0.2">
      <c r="A1794" s="3">
        <v>1792</v>
      </c>
      <c r="B1794" s="5">
        <v>44528</v>
      </c>
      <c r="C1794" s="3">
        <v>47474.983802984498</v>
      </c>
      <c r="D1794" s="4">
        <v>41985.094580303499</v>
      </c>
      <c r="E1794" s="4">
        <v>53950.092878934898</v>
      </c>
      <c r="F1794" s="3">
        <v>47474.983802984498</v>
      </c>
      <c r="G1794" s="3">
        <v>47474.983802984498</v>
      </c>
      <c r="H1794" s="3">
        <v>718.10043799654795</v>
      </c>
      <c r="I1794" s="3">
        <v>718.10043799654795</v>
      </c>
      <c r="J1794" s="3">
        <v>718.10043799654795</v>
      </c>
      <c r="K1794" s="3">
        <v>-10.658086249627001</v>
      </c>
      <c r="L1794" s="3">
        <v>-10.658086249627001</v>
      </c>
      <c r="M1794" s="3">
        <v>-10.658086249627001</v>
      </c>
      <c r="N1794" s="3">
        <v>728.75852424617506</v>
      </c>
      <c r="O1794" s="3">
        <v>728.75852424617506</v>
      </c>
      <c r="P1794" s="3">
        <v>728.75852424617506</v>
      </c>
      <c r="Q1794" s="3">
        <v>0</v>
      </c>
      <c r="R1794" s="3">
        <v>0</v>
      </c>
      <c r="S1794" s="3">
        <v>0</v>
      </c>
      <c r="T1794" s="4">
        <v>48193.084240981101</v>
      </c>
    </row>
    <row r="1795" spans="1:20" x14ac:dyDescent="0.2">
      <c r="A1795" s="3">
        <v>1793</v>
      </c>
      <c r="B1795" s="5">
        <v>44529</v>
      </c>
      <c r="C1795" s="3">
        <v>47482.588132894802</v>
      </c>
      <c r="D1795" s="4">
        <v>42268.081776922998</v>
      </c>
      <c r="E1795" s="4">
        <v>53456.365194862599</v>
      </c>
      <c r="F1795" s="3">
        <v>47482.588132894802</v>
      </c>
      <c r="G1795" s="3">
        <v>47482.588132894802</v>
      </c>
      <c r="H1795" s="3">
        <v>617.869272727762</v>
      </c>
      <c r="I1795" s="3">
        <v>617.869272727762</v>
      </c>
      <c r="J1795" s="3">
        <v>617.869272727762</v>
      </c>
      <c r="K1795" s="3">
        <v>18.467935572791401</v>
      </c>
      <c r="L1795" s="3">
        <v>18.467935572791401</v>
      </c>
      <c r="M1795" s="3">
        <v>18.467935572791401</v>
      </c>
      <c r="N1795" s="3">
        <v>599.40133715496995</v>
      </c>
      <c r="O1795" s="3">
        <v>599.40133715496995</v>
      </c>
      <c r="P1795" s="3">
        <v>599.40133715496995</v>
      </c>
      <c r="Q1795" s="3">
        <v>0</v>
      </c>
      <c r="R1795" s="3">
        <v>0</v>
      </c>
      <c r="S1795" s="3">
        <v>0</v>
      </c>
      <c r="T1795" s="4">
        <v>48100.457405622597</v>
      </c>
    </row>
    <row r="1796" spans="1:20" x14ac:dyDescent="0.2">
      <c r="A1796" s="3">
        <v>1794</v>
      </c>
      <c r="B1796" s="5">
        <v>44530</v>
      </c>
      <c r="C1796" s="3">
        <v>47490.192462805098</v>
      </c>
      <c r="D1796" s="4">
        <v>42746.677118264699</v>
      </c>
      <c r="E1796" s="4">
        <v>53368.555577039297</v>
      </c>
      <c r="F1796" s="3">
        <v>47490.192462805098</v>
      </c>
      <c r="G1796" s="3">
        <v>47490.192462805098</v>
      </c>
      <c r="H1796" s="3">
        <v>470.62812371512598</v>
      </c>
      <c r="I1796" s="3">
        <v>470.62812371512598</v>
      </c>
      <c r="J1796" s="3">
        <v>470.62812371512598</v>
      </c>
      <c r="K1796" s="3">
        <v>2.0541486793298001</v>
      </c>
      <c r="L1796" s="3">
        <v>2.0541486793298001</v>
      </c>
      <c r="M1796" s="3">
        <v>2.0541486793298001</v>
      </c>
      <c r="N1796" s="3">
        <v>468.57397503579602</v>
      </c>
      <c r="O1796" s="3">
        <v>468.57397503579602</v>
      </c>
      <c r="P1796" s="3">
        <v>468.57397503579602</v>
      </c>
      <c r="Q1796" s="3">
        <v>0</v>
      </c>
      <c r="R1796" s="3">
        <v>0</v>
      </c>
      <c r="S1796" s="3">
        <v>0</v>
      </c>
      <c r="T1796" s="4">
        <v>47960.820586520204</v>
      </c>
    </row>
    <row r="1797" spans="1:20" x14ac:dyDescent="0.2">
      <c r="A1797" s="3">
        <v>1795</v>
      </c>
      <c r="B1797" s="5">
        <v>44531</v>
      </c>
      <c r="C1797" s="3">
        <v>47497.796792715402</v>
      </c>
      <c r="D1797" s="4">
        <v>42149.203216610404</v>
      </c>
      <c r="E1797" s="4">
        <v>53343.747137869097</v>
      </c>
      <c r="F1797" s="3">
        <v>47497.796792715402</v>
      </c>
      <c r="G1797" s="3">
        <v>47497.796792715402</v>
      </c>
      <c r="H1797" s="3">
        <v>364.79456599904103</v>
      </c>
      <c r="I1797" s="3">
        <v>364.79456599904103</v>
      </c>
      <c r="J1797" s="3">
        <v>364.79456599904103</v>
      </c>
      <c r="K1797" s="3">
        <v>27.238612978954201</v>
      </c>
      <c r="L1797" s="3">
        <v>27.238612978954201</v>
      </c>
      <c r="M1797" s="3">
        <v>27.238612978954201</v>
      </c>
      <c r="N1797" s="3">
        <v>337.55595302008697</v>
      </c>
      <c r="O1797" s="3">
        <v>337.55595302008697</v>
      </c>
      <c r="P1797" s="3">
        <v>337.55595302008697</v>
      </c>
      <c r="Q1797" s="3">
        <v>0</v>
      </c>
      <c r="R1797" s="3">
        <v>0</v>
      </c>
      <c r="S1797" s="3">
        <v>0</v>
      </c>
      <c r="T1797" s="4">
        <v>47862.591358714402</v>
      </c>
    </row>
    <row r="1798" spans="1:20" x14ac:dyDescent="0.2">
      <c r="A1798" s="3">
        <v>1796</v>
      </c>
      <c r="B1798" s="5">
        <v>44532</v>
      </c>
      <c r="C1798" s="3">
        <v>47505.401122625699</v>
      </c>
      <c r="D1798" s="4">
        <v>41988.083406514401</v>
      </c>
      <c r="E1798" s="4">
        <v>53256.343668549802</v>
      </c>
      <c r="F1798" s="3">
        <v>47505.401122625699</v>
      </c>
      <c r="G1798" s="3">
        <v>47505.401122625699</v>
      </c>
      <c r="H1798" s="3">
        <v>166.07265166403801</v>
      </c>
      <c r="I1798" s="3">
        <v>166.07265166403801</v>
      </c>
      <c r="J1798" s="3">
        <v>166.07265166403801</v>
      </c>
      <c r="K1798" s="3">
        <v>-41.688686911460003</v>
      </c>
      <c r="L1798" s="3">
        <v>-41.688686911460003</v>
      </c>
      <c r="M1798" s="3">
        <v>-41.688686911460003</v>
      </c>
      <c r="N1798" s="3">
        <v>207.761338575498</v>
      </c>
      <c r="O1798" s="3">
        <v>207.761338575498</v>
      </c>
      <c r="P1798" s="3">
        <v>207.761338575498</v>
      </c>
      <c r="Q1798" s="3">
        <v>0</v>
      </c>
      <c r="R1798" s="3">
        <v>0</v>
      </c>
      <c r="S1798" s="3">
        <v>0</v>
      </c>
      <c r="T1798" s="4">
        <v>47671.473774289698</v>
      </c>
    </row>
    <row r="1799" spans="1:20" x14ac:dyDescent="0.2">
      <c r="A1799" s="3">
        <v>1797</v>
      </c>
      <c r="B1799" s="5">
        <v>44533</v>
      </c>
      <c r="C1799" s="3">
        <v>47513.005452536003</v>
      </c>
      <c r="D1799" s="4">
        <v>42431.365419419701</v>
      </c>
      <c r="E1799" s="4">
        <v>53138.412904870798</v>
      </c>
      <c r="F1799" s="3">
        <v>47513.005452536003</v>
      </c>
      <c r="G1799" s="3">
        <v>47513.005452536003</v>
      </c>
      <c r="H1799" s="3">
        <v>71.289282228002506</v>
      </c>
      <c r="I1799" s="3">
        <v>71.289282228002506</v>
      </c>
      <c r="J1799" s="3">
        <v>71.289282228002506</v>
      </c>
      <c r="K1799" s="3">
        <v>-9.4212408817056303</v>
      </c>
      <c r="L1799" s="3">
        <v>-9.4212408817056303</v>
      </c>
      <c r="M1799" s="3">
        <v>-9.4212408817056303</v>
      </c>
      <c r="N1799" s="3">
        <v>80.710523109708106</v>
      </c>
      <c r="O1799" s="3">
        <v>80.710523109708106</v>
      </c>
      <c r="P1799" s="3">
        <v>80.710523109708106</v>
      </c>
      <c r="Q1799" s="3">
        <v>0</v>
      </c>
      <c r="R1799" s="3">
        <v>0</v>
      </c>
      <c r="S1799" s="3">
        <v>0</v>
      </c>
      <c r="T1799" s="4">
        <v>47584.294734764</v>
      </c>
    </row>
    <row r="1800" spans="1:20" x14ac:dyDescent="0.2">
      <c r="A1800" s="3">
        <v>1798</v>
      </c>
      <c r="B1800" s="5">
        <v>44534</v>
      </c>
      <c r="C1800" s="3">
        <v>47520.6097824463</v>
      </c>
      <c r="D1800" s="4">
        <v>41767.048034167601</v>
      </c>
      <c r="E1800" s="4">
        <v>52543.542526436999</v>
      </c>
      <c r="F1800" s="3">
        <v>47520.6097824463</v>
      </c>
      <c r="G1800" s="3">
        <v>47520.6097824463</v>
      </c>
      <c r="H1800" s="3">
        <v>-27.994963158913301</v>
      </c>
      <c r="I1800" s="3">
        <v>-27.994963158913301</v>
      </c>
      <c r="J1800" s="3">
        <v>-27.994963158913301</v>
      </c>
      <c r="K1800" s="3">
        <v>14.0073168117883</v>
      </c>
      <c r="L1800" s="3">
        <v>14.0073168117883</v>
      </c>
      <c r="M1800" s="3">
        <v>14.0073168117883</v>
      </c>
      <c r="N1800" s="3">
        <v>-42.002279970701601</v>
      </c>
      <c r="O1800" s="3">
        <v>-42.002279970701601</v>
      </c>
      <c r="P1800" s="3">
        <v>-42.002279970701601</v>
      </c>
      <c r="Q1800" s="3">
        <v>0</v>
      </c>
      <c r="R1800" s="3">
        <v>0</v>
      </c>
      <c r="S1800" s="3">
        <v>0</v>
      </c>
      <c r="T1800" s="4">
        <v>47492.614819287301</v>
      </c>
    </row>
    <row r="1801" spans="1:20" x14ac:dyDescent="0.2">
      <c r="A1801" s="3">
        <v>1799</v>
      </c>
      <c r="B1801" s="5">
        <v>44535</v>
      </c>
      <c r="C1801" s="3">
        <v>47528.214112356502</v>
      </c>
      <c r="D1801" s="4">
        <v>41897.376764460598</v>
      </c>
      <c r="E1801" s="4">
        <v>52660.7238627568</v>
      </c>
      <c r="F1801" s="3">
        <v>47528.214112356502</v>
      </c>
      <c r="G1801" s="3">
        <v>47528.214112356502</v>
      </c>
      <c r="H1801" s="3">
        <v>-169.40312968094099</v>
      </c>
      <c r="I1801" s="3">
        <v>-169.40312968094099</v>
      </c>
      <c r="J1801" s="3">
        <v>-169.40312968094099</v>
      </c>
      <c r="K1801" s="3">
        <v>-10.658086249667599</v>
      </c>
      <c r="L1801" s="3">
        <v>-10.658086249667599</v>
      </c>
      <c r="M1801" s="3">
        <v>-10.658086249667599</v>
      </c>
      <c r="N1801" s="3">
        <v>-158.74504343127299</v>
      </c>
      <c r="O1801" s="3">
        <v>-158.74504343127299</v>
      </c>
      <c r="P1801" s="3">
        <v>-158.74504343127299</v>
      </c>
      <c r="Q1801" s="3">
        <v>0</v>
      </c>
      <c r="R1801" s="3">
        <v>0</v>
      </c>
      <c r="S1801" s="3">
        <v>0</v>
      </c>
      <c r="T1801" s="4">
        <v>47358.810982675597</v>
      </c>
    </row>
    <row r="1802" spans="1:20" x14ac:dyDescent="0.2">
      <c r="A1802" s="3">
        <v>1800</v>
      </c>
      <c r="B1802" s="5">
        <v>44536</v>
      </c>
      <c r="C1802" s="3">
        <v>47535.818442266798</v>
      </c>
      <c r="D1802" s="4">
        <v>41755.522768217503</v>
      </c>
      <c r="E1802" s="4">
        <v>53155.622886731202</v>
      </c>
      <c r="F1802" s="3">
        <v>47535.818442266798</v>
      </c>
      <c r="G1802" s="3">
        <v>47535.818442266798</v>
      </c>
      <c r="H1802" s="3">
        <v>-249.41863069934899</v>
      </c>
      <c r="I1802" s="3">
        <v>-249.41863069934899</v>
      </c>
      <c r="J1802" s="3">
        <v>-249.41863069934899</v>
      </c>
      <c r="K1802" s="3">
        <v>18.4679355727468</v>
      </c>
      <c r="L1802" s="3">
        <v>18.4679355727468</v>
      </c>
      <c r="M1802" s="3">
        <v>18.4679355727468</v>
      </c>
      <c r="N1802" s="3">
        <v>-267.88656627209502</v>
      </c>
      <c r="O1802" s="3">
        <v>-267.88656627209502</v>
      </c>
      <c r="P1802" s="3">
        <v>-267.88656627209502</v>
      </c>
      <c r="Q1802" s="3">
        <v>0</v>
      </c>
      <c r="R1802" s="3">
        <v>0</v>
      </c>
      <c r="S1802" s="3">
        <v>0</v>
      </c>
      <c r="T1802" s="4">
        <v>47286.399811567499</v>
      </c>
    </row>
    <row r="1803" spans="1:20" x14ac:dyDescent="0.2">
      <c r="A1803" s="3">
        <v>1801</v>
      </c>
      <c r="B1803" s="5">
        <v>44537</v>
      </c>
      <c r="C1803" s="3">
        <v>47543.422772177102</v>
      </c>
      <c r="D1803" s="4">
        <v>41776.668179513603</v>
      </c>
      <c r="E1803" s="4">
        <v>52917.628465522001</v>
      </c>
      <c r="F1803" s="3">
        <v>47543.422772177102</v>
      </c>
      <c r="G1803" s="3">
        <v>47543.422772177102</v>
      </c>
      <c r="H1803" s="3">
        <v>-365.782637244169</v>
      </c>
      <c r="I1803" s="3">
        <v>-365.782637244169</v>
      </c>
      <c r="J1803" s="3">
        <v>-365.782637244169</v>
      </c>
      <c r="K1803" s="3">
        <v>2.0541486792763899</v>
      </c>
      <c r="L1803" s="3">
        <v>2.0541486792763899</v>
      </c>
      <c r="M1803" s="3">
        <v>2.0541486792763899</v>
      </c>
      <c r="N1803" s="3">
        <v>-367.83678592344597</v>
      </c>
      <c r="O1803" s="3">
        <v>-367.83678592344597</v>
      </c>
      <c r="P1803" s="3">
        <v>-367.83678592344597</v>
      </c>
      <c r="Q1803" s="3">
        <v>0</v>
      </c>
      <c r="R1803" s="3">
        <v>0</v>
      </c>
      <c r="S1803" s="3">
        <v>0</v>
      </c>
      <c r="T1803" s="4">
        <v>47177.640134932903</v>
      </c>
    </row>
    <row r="1804" spans="1:20" x14ac:dyDescent="0.2">
      <c r="A1804" s="3">
        <v>1802</v>
      </c>
      <c r="B1804" s="5">
        <v>44538</v>
      </c>
      <c r="C1804" s="3">
        <v>47551.027102087399</v>
      </c>
      <c r="D1804" s="4">
        <v>41749.451659799299</v>
      </c>
      <c r="E1804" s="4">
        <v>53182.736219019003</v>
      </c>
      <c r="F1804" s="3">
        <v>47551.027102087399</v>
      </c>
      <c r="G1804" s="3">
        <v>47551.027102087399</v>
      </c>
      <c r="H1804" s="3">
        <v>-429.84912843158003</v>
      </c>
      <c r="I1804" s="3">
        <v>-429.84912843158003</v>
      </c>
      <c r="J1804" s="3">
        <v>-429.84912843158003</v>
      </c>
      <c r="K1804" s="3">
        <v>27.238612978969002</v>
      </c>
      <c r="L1804" s="3">
        <v>27.238612978969002</v>
      </c>
      <c r="M1804" s="3">
        <v>27.238612978969002</v>
      </c>
      <c r="N1804" s="3">
        <v>-457.08774141054897</v>
      </c>
      <c r="O1804" s="3">
        <v>-457.08774141054897</v>
      </c>
      <c r="P1804" s="3">
        <v>-457.08774141054897</v>
      </c>
      <c r="Q1804" s="3">
        <v>0</v>
      </c>
      <c r="R1804" s="3">
        <v>0</v>
      </c>
      <c r="S1804" s="3">
        <v>0</v>
      </c>
      <c r="T1804" s="4">
        <v>47121.177973655802</v>
      </c>
    </row>
    <row r="1805" spans="1:20" x14ac:dyDescent="0.2">
      <c r="A1805" s="3">
        <v>1803</v>
      </c>
      <c r="B1805" s="5">
        <v>44539</v>
      </c>
      <c r="C1805" s="3">
        <v>47558.631431997703</v>
      </c>
      <c r="D1805" s="4">
        <v>41340.9970517611</v>
      </c>
      <c r="E1805" s="4">
        <v>52911.411279114298</v>
      </c>
      <c r="F1805" s="3">
        <v>47558.631431997703</v>
      </c>
      <c r="G1805" s="3">
        <v>47558.631431997703</v>
      </c>
      <c r="H1805" s="3">
        <v>-575.94281766407198</v>
      </c>
      <c r="I1805" s="3">
        <v>-575.94281766407198</v>
      </c>
      <c r="J1805" s="3">
        <v>-575.94281766407198</v>
      </c>
      <c r="K1805" s="3">
        <v>-41.6886869114471</v>
      </c>
      <c r="L1805" s="3">
        <v>-41.6886869114471</v>
      </c>
      <c r="M1805" s="3">
        <v>-41.6886869114471</v>
      </c>
      <c r="N1805" s="3">
        <v>-534.25413075262497</v>
      </c>
      <c r="O1805" s="3">
        <v>-534.25413075262497</v>
      </c>
      <c r="P1805" s="3">
        <v>-534.25413075262497</v>
      </c>
      <c r="Q1805" s="3">
        <v>0</v>
      </c>
      <c r="R1805" s="3">
        <v>0</v>
      </c>
      <c r="S1805" s="3">
        <v>0</v>
      </c>
      <c r="T1805" s="4">
        <v>46982.688614333601</v>
      </c>
    </row>
    <row r="1806" spans="1:20" x14ac:dyDescent="0.2">
      <c r="A1806" s="3">
        <v>1804</v>
      </c>
      <c r="B1806" s="5">
        <v>44540</v>
      </c>
      <c r="C1806" s="3">
        <v>47566.235761907999</v>
      </c>
      <c r="D1806" s="4">
        <v>41392.963046380399</v>
      </c>
      <c r="E1806" s="4">
        <v>52288.412114465398</v>
      </c>
      <c r="F1806" s="3">
        <v>47566.235761907999</v>
      </c>
      <c r="G1806" s="3">
        <v>47566.235761907999</v>
      </c>
      <c r="H1806" s="3">
        <v>-607.53363812569603</v>
      </c>
      <c r="I1806" s="3">
        <v>-607.53363812569603</v>
      </c>
      <c r="J1806" s="3">
        <v>-607.53363812569603</v>
      </c>
      <c r="K1806" s="3">
        <v>-9.4212408817142101</v>
      </c>
      <c r="L1806" s="3">
        <v>-9.4212408817142101</v>
      </c>
      <c r="M1806" s="3">
        <v>-9.4212408817142101</v>
      </c>
      <c r="N1806" s="3">
        <v>-598.11239724398195</v>
      </c>
      <c r="O1806" s="3">
        <v>-598.11239724398195</v>
      </c>
      <c r="P1806" s="3">
        <v>-598.11239724398195</v>
      </c>
      <c r="Q1806" s="3">
        <v>0</v>
      </c>
      <c r="R1806" s="3">
        <v>0</v>
      </c>
      <c r="S1806" s="3">
        <v>0</v>
      </c>
      <c r="T1806" s="4">
        <v>46958.702123782299</v>
      </c>
    </row>
    <row r="1807" spans="1:20" x14ac:dyDescent="0.2">
      <c r="A1807" s="3">
        <v>1805</v>
      </c>
      <c r="B1807" s="5">
        <v>44541</v>
      </c>
      <c r="C1807" s="3">
        <v>47573.840091818303</v>
      </c>
      <c r="D1807" s="4">
        <v>41218.991360752399</v>
      </c>
      <c r="E1807" s="4">
        <v>52230.539703712697</v>
      </c>
      <c r="F1807" s="3">
        <v>47573.840091818303</v>
      </c>
      <c r="G1807" s="3">
        <v>47573.840091818303</v>
      </c>
      <c r="H1807" s="3">
        <v>-633.62998128674997</v>
      </c>
      <c r="I1807" s="3">
        <v>-633.62998128674997</v>
      </c>
      <c r="J1807" s="3">
        <v>-633.62998128674997</v>
      </c>
      <c r="K1807" s="3">
        <v>14.007316811645699</v>
      </c>
      <c r="L1807" s="3">
        <v>14.007316811645699</v>
      </c>
      <c r="M1807" s="3">
        <v>14.007316811645699</v>
      </c>
      <c r="N1807" s="3">
        <v>-647.63729809839595</v>
      </c>
      <c r="O1807" s="3">
        <v>-647.63729809839595</v>
      </c>
      <c r="P1807" s="3">
        <v>-647.63729809839595</v>
      </c>
      <c r="Q1807" s="3">
        <v>0</v>
      </c>
      <c r="R1807" s="3">
        <v>0</v>
      </c>
      <c r="S1807" s="3">
        <v>0</v>
      </c>
      <c r="T1807" s="4">
        <v>46940.210110531501</v>
      </c>
    </row>
    <row r="1808" spans="1:20" x14ac:dyDescent="0.2">
      <c r="A1808" s="3">
        <v>1806</v>
      </c>
      <c r="B1808" s="5">
        <v>44542</v>
      </c>
      <c r="C1808" s="3">
        <v>47581.4444217286</v>
      </c>
      <c r="D1808" s="4">
        <v>41728.584191074202</v>
      </c>
      <c r="E1808" s="4">
        <v>52428.264645347197</v>
      </c>
      <c r="F1808" s="3">
        <v>47581.4444217286</v>
      </c>
      <c r="G1808" s="3">
        <v>47581.4444217286</v>
      </c>
      <c r="H1808" s="3">
        <v>-692.69304120024697</v>
      </c>
      <c r="I1808" s="3">
        <v>-692.69304120024697</v>
      </c>
      <c r="J1808" s="3">
        <v>-692.69304120024697</v>
      </c>
      <c r="K1808" s="3">
        <v>-10.6580862496413</v>
      </c>
      <c r="L1808" s="3">
        <v>-10.6580862496413</v>
      </c>
      <c r="M1808" s="3">
        <v>-10.6580862496413</v>
      </c>
      <c r="N1808" s="3">
        <v>-682.03495495060497</v>
      </c>
      <c r="O1808" s="3">
        <v>-682.03495495060497</v>
      </c>
      <c r="P1808" s="3">
        <v>-682.03495495060497</v>
      </c>
      <c r="Q1808" s="3">
        <v>0</v>
      </c>
      <c r="R1808" s="3">
        <v>0</v>
      </c>
      <c r="S1808" s="3">
        <v>0</v>
      </c>
      <c r="T1808" s="4">
        <v>46888.751380528302</v>
      </c>
    </row>
    <row r="1809" spans="1:20" x14ac:dyDescent="0.2">
      <c r="A1809" s="3">
        <v>1807</v>
      </c>
      <c r="B1809" s="5">
        <v>44543</v>
      </c>
      <c r="C1809" s="3">
        <v>47589.048751638802</v>
      </c>
      <c r="D1809" s="4">
        <v>41262.183227918897</v>
      </c>
      <c r="E1809" s="4">
        <v>52273.301282886998</v>
      </c>
      <c r="F1809" s="3">
        <v>47589.048751638802</v>
      </c>
      <c r="G1809" s="3">
        <v>47589.048751638802</v>
      </c>
      <c r="H1809" s="3">
        <v>-682.30352235620501</v>
      </c>
      <c r="I1809" s="3">
        <v>-682.30352235620501</v>
      </c>
      <c r="J1809" s="3">
        <v>-682.30352235620501</v>
      </c>
      <c r="K1809" s="3">
        <v>18.467935572702299</v>
      </c>
      <c r="L1809" s="3">
        <v>18.467935572702299</v>
      </c>
      <c r="M1809" s="3">
        <v>18.467935572702299</v>
      </c>
      <c r="N1809" s="3">
        <v>-700.77145792890701</v>
      </c>
      <c r="O1809" s="3">
        <v>-700.77145792890701</v>
      </c>
      <c r="P1809" s="3">
        <v>-700.77145792890701</v>
      </c>
      <c r="Q1809" s="3">
        <v>0</v>
      </c>
      <c r="R1809" s="3">
        <v>0</v>
      </c>
      <c r="S1809" s="3">
        <v>0</v>
      </c>
      <c r="T1809" s="4">
        <v>46906.745229282598</v>
      </c>
    </row>
    <row r="1810" spans="1:20" x14ac:dyDescent="0.2">
      <c r="A1810" s="3">
        <v>1808</v>
      </c>
      <c r="B1810" s="5">
        <v>44544</v>
      </c>
      <c r="C1810" s="3">
        <v>47596.653081549099</v>
      </c>
      <c r="D1810" s="4">
        <v>41004.235568811098</v>
      </c>
      <c r="E1810" s="4">
        <v>52546.350866296198</v>
      </c>
      <c r="F1810" s="3">
        <v>47596.653081549099</v>
      </c>
      <c r="G1810" s="3">
        <v>47596.653081549099</v>
      </c>
      <c r="H1810" s="3">
        <v>-701.54204320193401</v>
      </c>
      <c r="I1810" s="3">
        <v>-701.54204320193401</v>
      </c>
      <c r="J1810" s="3">
        <v>-701.54204320193401</v>
      </c>
      <c r="K1810" s="3">
        <v>2.0541486792936698</v>
      </c>
      <c r="L1810" s="3">
        <v>2.0541486792936698</v>
      </c>
      <c r="M1810" s="3">
        <v>2.0541486792936698</v>
      </c>
      <c r="N1810" s="3">
        <v>-703.59619188122701</v>
      </c>
      <c r="O1810" s="3">
        <v>-703.59619188122701</v>
      </c>
      <c r="P1810" s="3">
        <v>-703.59619188122701</v>
      </c>
      <c r="Q1810" s="3">
        <v>0</v>
      </c>
      <c r="R1810" s="3">
        <v>0</v>
      </c>
      <c r="S1810" s="3">
        <v>0</v>
      </c>
      <c r="T1810" s="4">
        <v>46895.111038347197</v>
      </c>
    </row>
    <row r="1811" spans="1:20" x14ac:dyDescent="0.2">
      <c r="A1811" s="3">
        <v>1809</v>
      </c>
      <c r="B1811" s="5">
        <v>44545</v>
      </c>
      <c r="C1811" s="3">
        <v>47604.257411459403</v>
      </c>
      <c r="D1811" s="4">
        <v>41308.553144064797</v>
      </c>
      <c r="E1811" s="4">
        <v>52321.4916988521</v>
      </c>
      <c r="F1811" s="3">
        <v>47604.257411459403</v>
      </c>
      <c r="G1811" s="3">
        <v>47604.257411459403</v>
      </c>
      <c r="H1811" s="3">
        <v>-663.32055949309699</v>
      </c>
      <c r="I1811" s="3">
        <v>-663.32055949309699</v>
      </c>
      <c r="J1811" s="3">
        <v>-663.32055949309699</v>
      </c>
      <c r="K1811" s="3">
        <v>27.2386129789279</v>
      </c>
      <c r="L1811" s="3">
        <v>27.2386129789279</v>
      </c>
      <c r="M1811" s="3">
        <v>27.2386129789279</v>
      </c>
      <c r="N1811" s="3">
        <v>-690.55917247202501</v>
      </c>
      <c r="O1811" s="3">
        <v>-690.55917247202501</v>
      </c>
      <c r="P1811" s="3">
        <v>-690.55917247202501</v>
      </c>
      <c r="Q1811" s="3">
        <v>0</v>
      </c>
      <c r="R1811" s="3">
        <v>0</v>
      </c>
      <c r="S1811" s="3">
        <v>0</v>
      </c>
      <c r="T1811" s="4">
        <v>46940.936851966297</v>
      </c>
    </row>
    <row r="1812" spans="1:20" x14ac:dyDescent="0.2">
      <c r="A1812" s="3">
        <v>1810</v>
      </c>
      <c r="B1812" s="5">
        <v>44546</v>
      </c>
      <c r="C1812" s="3">
        <v>47611.861741369699</v>
      </c>
      <c r="D1812" s="4">
        <v>41202.288646844398</v>
      </c>
      <c r="E1812" s="4">
        <v>52241.831397791597</v>
      </c>
      <c r="F1812" s="3">
        <v>47611.861741369699</v>
      </c>
      <c r="G1812" s="3">
        <v>47611.861741369699</v>
      </c>
      <c r="H1812" s="3">
        <v>-703.71050543624096</v>
      </c>
      <c r="I1812" s="3">
        <v>-703.71050543624096</v>
      </c>
      <c r="J1812" s="3">
        <v>-703.71050543624096</v>
      </c>
      <c r="K1812" s="3">
        <v>-41.688686911434097</v>
      </c>
      <c r="L1812" s="3">
        <v>-41.688686911434097</v>
      </c>
      <c r="M1812" s="3">
        <v>-41.688686911434097</v>
      </c>
      <c r="N1812" s="3">
        <v>-662.02181852480703</v>
      </c>
      <c r="O1812" s="3">
        <v>-662.02181852480703</v>
      </c>
      <c r="P1812" s="3">
        <v>-662.02181852480703</v>
      </c>
      <c r="Q1812" s="3">
        <v>0</v>
      </c>
      <c r="R1812" s="3">
        <v>0</v>
      </c>
      <c r="S1812" s="3">
        <v>0</v>
      </c>
      <c r="T1812" s="4">
        <v>46908.151235933503</v>
      </c>
    </row>
    <row r="1813" spans="1:20" x14ac:dyDescent="0.2">
      <c r="A1813" s="3">
        <v>1811</v>
      </c>
      <c r="B1813" s="5">
        <v>44547</v>
      </c>
      <c r="C1813" s="3">
        <v>47619.466071280003</v>
      </c>
      <c r="D1813" s="4">
        <v>41122.578371634903</v>
      </c>
      <c r="E1813" s="4">
        <v>52189.900157886899</v>
      </c>
      <c r="F1813" s="3">
        <v>47619.466071280003</v>
      </c>
      <c r="G1813" s="3">
        <v>47619.466071280003</v>
      </c>
      <c r="H1813" s="3">
        <v>-628.08198257261199</v>
      </c>
      <c r="I1813" s="3">
        <v>-628.08198257261199</v>
      </c>
      <c r="J1813" s="3">
        <v>-628.08198257261199</v>
      </c>
      <c r="K1813" s="3">
        <v>-9.42124088157769</v>
      </c>
      <c r="L1813" s="3">
        <v>-9.42124088157769</v>
      </c>
      <c r="M1813" s="3">
        <v>-9.42124088157769</v>
      </c>
      <c r="N1813" s="3">
        <v>-618.66074169103399</v>
      </c>
      <c r="O1813" s="3">
        <v>-618.66074169103399</v>
      </c>
      <c r="P1813" s="3">
        <v>-618.66074169103399</v>
      </c>
      <c r="Q1813" s="3">
        <v>0</v>
      </c>
      <c r="R1813" s="3">
        <v>0</v>
      </c>
      <c r="S1813" s="3">
        <v>0</v>
      </c>
      <c r="T1813" s="4">
        <v>46991.384088707397</v>
      </c>
    </row>
    <row r="1814" spans="1:20" x14ac:dyDescent="0.2">
      <c r="A1814" s="3">
        <v>1812</v>
      </c>
      <c r="B1814" s="5">
        <v>44548</v>
      </c>
      <c r="C1814" s="3">
        <v>47627.0704011903</v>
      </c>
      <c r="D1814" s="4">
        <v>41440.129528101199</v>
      </c>
      <c r="E1814" s="4">
        <v>52809.821267712803</v>
      </c>
      <c r="F1814" s="3">
        <v>47627.0704011903</v>
      </c>
      <c r="G1814" s="3">
        <v>47627.0704011903</v>
      </c>
      <c r="H1814" s="3">
        <v>-547.45698472711399</v>
      </c>
      <c r="I1814" s="3">
        <v>-547.45698472711399</v>
      </c>
      <c r="J1814" s="3">
        <v>-547.45698472711399</v>
      </c>
      <c r="K1814" s="3">
        <v>14.0073168118357</v>
      </c>
      <c r="L1814" s="3">
        <v>14.0073168118357</v>
      </c>
      <c r="M1814" s="3">
        <v>14.0073168118357</v>
      </c>
      <c r="N1814" s="3">
        <v>-561.46430153895005</v>
      </c>
      <c r="O1814" s="3">
        <v>-561.46430153895005</v>
      </c>
      <c r="P1814" s="3">
        <v>-561.46430153895005</v>
      </c>
      <c r="Q1814" s="3">
        <v>0</v>
      </c>
      <c r="R1814" s="3">
        <v>0</v>
      </c>
      <c r="S1814" s="3">
        <v>0</v>
      </c>
      <c r="T1814" s="4">
        <v>47079.613416463202</v>
      </c>
    </row>
    <row r="1815" spans="1:20" x14ac:dyDescent="0.2">
      <c r="A1815" s="3">
        <v>1813</v>
      </c>
      <c r="B1815" s="5">
        <v>44549</v>
      </c>
      <c r="C1815" s="3">
        <v>47634.674731100597</v>
      </c>
      <c r="D1815" s="4">
        <v>41540.838509507601</v>
      </c>
      <c r="E1815" s="4">
        <v>52940.957929556702</v>
      </c>
      <c r="F1815" s="3">
        <v>47634.674731100597</v>
      </c>
      <c r="G1815" s="3">
        <v>47634.674731100597</v>
      </c>
      <c r="H1815" s="3">
        <v>-502.37993556034098</v>
      </c>
      <c r="I1815" s="3">
        <v>-502.37993556034098</v>
      </c>
      <c r="J1815" s="3">
        <v>-502.37993556034098</v>
      </c>
      <c r="K1815" s="3">
        <v>-10.658086249556799</v>
      </c>
      <c r="L1815" s="3">
        <v>-10.658086249556799</v>
      </c>
      <c r="M1815" s="3">
        <v>-10.658086249556799</v>
      </c>
      <c r="N1815" s="3">
        <v>-491.72184931078499</v>
      </c>
      <c r="O1815" s="3">
        <v>-491.72184931078499</v>
      </c>
      <c r="P1815" s="3">
        <v>-491.72184931078499</v>
      </c>
      <c r="Q1815" s="3">
        <v>0</v>
      </c>
      <c r="R1815" s="3">
        <v>0</v>
      </c>
      <c r="S1815" s="3">
        <v>0</v>
      </c>
      <c r="T1815" s="4">
        <v>47132.294795540198</v>
      </c>
    </row>
    <row r="1816" spans="1:20" x14ac:dyDescent="0.2">
      <c r="A1816" s="3">
        <v>1814</v>
      </c>
      <c r="B1816" s="5">
        <v>44550</v>
      </c>
      <c r="C1816" s="3">
        <v>47642.2790610109</v>
      </c>
      <c r="D1816" s="4">
        <v>41922.1065201534</v>
      </c>
      <c r="E1816" s="4">
        <v>53033.785282924699</v>
      </c>
      <c r="F1816" s="3">
        <v>47642.2790610109</v>
      </c>
      <c r="G1816" s="3">
        <v>47642.2790610109</v>
      </c>
      <c r="H1816" s="3">
        <v>-392.53782695402998</v>
      </c>
      <c r="I1816" s="3">
        <v>-392.53782695402998</v>
      </c>
      <c r="J1816" s="3">
        <v>-392.53782695402998</v>
      </c>
      <c r="K1816" s="3">
        <v>18.467935572808599</v>
      </c>
      <c r="L1816" s="3">
        <v>18.467935572808599</v>
      </c>
      <c r="M1816" s="3">
        <v>18.467935572808599</v>
      </c>
      <c r="N1816" s="3">
        <v>-411.00576252683902</v>
      </c>
      <c r="O1816" s="3">
        <v>-411.00576252683902</v>
      </c>
      <c r="P1816" s="3">
        <v>-411.00576252683902</v>
      </c>
      <c r="Q1816" s="3">
        <v>0</v>
      </c>
      <c r="R1816" s="3">
        <v>0</v>
      </c>
      <c r="S1816" s="3">
        <v>0</v>
      </c>
      <c r="T1816" s="4">
        <v>47249.741234056797</v>
      </c>
    </row>
    <row r="1817" spans="1:20" x14ac:dyDescent="0.2">
      <c r="A1817" s="3">
        <v>1815</v>
      </c>
      <c r="B1817" s="5">
        <v>44551</v>
      </c>
      <c r="C1817" s="3">
        <v>47649.883390921103</v>
      </c>
      <c r="D1817" s="4">
        <v>42159.984816803</v>
      </c>
      <c r="E1817" s="4">
        <v>52876.503886299099</v>
      </c>
      <c r="F1817" s="3">
        <v>47649.883390921103</v>
      </c>
      <c r="G1817" s="3">
        <v>47649.883390921103</v>
      </c>
      <c r="H1817" s="3">
        <v>-319.092402166932</v>
      </c>
      <c r="I1817" s="3">
        <v>-319.092402166932</v>
      </c>
      <c r="J1817" s="3">
        <v>-319.092402166932</v>
      </c>
      <c r="K1817" s="3">
        <v>2.05414867930009</v>
      </c>
      <c r="L1817" s="3">
        <v>2.05414867930009</v>
      </c>
      <c r="M1817" s="3">
        <v>2.05414867930009</v>
      </c>
      <c r="N1817" s="3">
        <v>-321.146550846232</v>
      </c>
      <c r="O1817" s="3">
        <v>-321.146550846232</v>
      </c>
      <c r="P1817" s="3">
        <v>-321.146550846232</v>
      </c>
      <c r="Q1817" s="3">
        <v>0</v>
      </c>
      <c r="R1817" s="3">
        <v>0</v>
      </c>
      <c r="S1817" s="3">
        <v>0</v>
      </c>
      <c r="T1817" s="4">
        <v>47330.790988754197</v>
      </c>
    </row>
    <row r="1818" spans="1:20" x14ac:dyDescent="0.2">
      <c r="A1818" s="3">
        <v>1816</v>
      </c>
      <c r="B1818" s="5">
        <v>44552</v>
      </c>
      <c r="C1818" s="3">
        <v>47657.487720831399</v>
      </c>
      <c r="D1818" s="4">
        <v>42084.156799275501</v>
      </c>
      <c r="E1818" s="4">
        <v>52821.240604766201</v>
      </c>
      <c r="F1818" s="3">
        <v>47657.487720831399</v>
      </c>
      <c r="G1818" s="3">
        <v>47657.487720831399</v>
      </c>
      <c r="H1818" s="3">
        <v>-196.96287364101801</v>
      </c>
      <c r="I1818" s="3">
        <v>-196.96287364101801</v>
      </c>
      <c r="J1818" s="3">
        <v>-196.96287364101801</v>
      </c>
      <c r="K1818" s="3">
        <v>27.238612978886799</v>
      </c>
      <c r="L1818" s="3">
        <v>27.238612978886799</v>
      </c>
      <c r="M1818" s="3">
        <v>27.238612978886799</v>
      </c>
      <c r="N1818" s="3">
        <v>-224.20148661990399</v>
      </c>
      <c r="O1818" s="3">
        <v>-224.20148661990399</v>
      </c>
      <c r="P1818" s="3">
        <v>-224.20148661990399</v>
      </c>
      <c r="Q1818" s="3">
        <v>0</v>
      </c>
      <c r="R1818" s="3">
        <v>0</v>
      </c>
      <c r="S1818" s="3">
        <v>0</v>
      </c>
      <c r="T1818" s="4">
        <v>47460.524847190398</v>
      </c>
    </row>
    <row r="1819" spans="1:20" x14ac:dyDescent="0.2">
      <c r="A1819" s="3">
        <v>1817</v>
      </c>
      <c r="B1819" s="5">
        <v>44553</v>
      </c>
      <c r="C1819" s="3">
        <v>47665.092050741703</v>
      </c>
      <c r="D1819" s="4">
        <v>41836.211910256003</v>
      </c>
      <c r="E1819" s="4">
        <v>53167.343700146601</v>
      </c>
      <c r="F1819" s="3">
        <v>47665.092050741703</v>
      </c>
      <c r="G1819" s="3">
        <v>47665.092050741703</v>
      </c>
      <c r="H1819" s="3">
        <v>-164.106063951903</v>
      </c>
      <c r="I1819" s="3">
        <v>-164.106063951903</v>
      </c>
      <c r="J1819" s="3">
        <v>-164.106063951903</v>
      </c>
      <c r="K1819" s="3">
        <v>-41.688686911352598</v>
      </c>
      <c r="L1819" s="3">
        <v>-41.688686911352598</v>
      </c>
      <c r="M1819" s="3">
        <v>-41.688686911352598</v>
      </c>
      <c r="N1819" s="3">
        <v>-122.41737704054999</v>
      </c>
      <c r="O1819" s="3">
        <v>-122.41737704054999</v>
      </c>
      <c r="P1819" s="3">
        <v>-122.41737704054999</v>
      </c>
      <c r="Q1819" s="3">
        <v>0</v>
      </c>
      <c r="R1819" s="3">
        <v>0</v>
      </c>
      <c r="S1819" s="3">
        <v>0</v>
      </c>
      <c r="T1819" s="4">
        <v>47500.985986789798</v>
      </c>
    </row>
    <row r="1820" spans="1:20" x14ac:dyDescent="0.2">
      <c r="A1820" s="3">
        <v>1818</v>
      </c>
      <c r="B1820" s="5">
        <v>44554</v>
      </c>
      <c r="C1820" s="3">
        <v>47672.696380652</v>
      </c>
      <c r="D1820" s="4">
        <v>42058.563280179304</v>
      </c>
      <c r="E1820" s="4">
        <v>53167.279360877299</v>
      </c>
      <c r="F1820" s="3">
        <v>47672.696380652</v>
      </c>
      <c r="G1820" s="3">
        <v>47672.696380652</v>
      </c>
      <c r="H1820" s="3">
        <v>-27.609485404939299</v>
      </c>
      <c r="I1820" s="3">
        <v>-27.609485404939299</v>
      </c>
      <c r="J1820" s="3">
        <v>-27.609485404939299</v>
      </c>
      <c r="K1820" s="3">
        <v>-9.4212408817313698</v>
      </c>
      <c r="L1820" s="3">
        <v>-9.4212408817313698</v>
      </c>
      <c r="M1820" s="3">
        <v>-9.4212408817313698</v>
      </c>
      <c r="N1820" s="3">
        <v>-18.188244523207999</v>
      </c>
      <c r="O1820" s="3">
        <v>-18.188244523207999</v>
      </c>
      <c r="P1820" s="3">
        <v>-18.188244523207999</v>
      </c>
      <c r="Q1820" s="3">
        <v>0</v>
      </c>
      <c r="R1820" s="3">
        <v>0</v>
      </c>
      <c r="S1820" s="3">
        <v>0</v>
      </c>
      <c r="T1820" s="4">
        <v>47645.086895247099</v>
      </c>
    </row>
    <row r="1821" spans="1:20" x14ac:dyDescent="0.2">
      <c r="A1821" s="3">
        <v>1819</v>
      </c>
      <c r="B1821" s="5">
        <v>44555</v>
      </c>
      <c r="C1821" s="3">
        <v>47680.300710562296</v>
      </c>
      <c r="D1821" s="4">
        <v>42080.445720322001</v>
      </c>
      <c r="E1821" s="4">
        <v>53530.770302716497</v>
      </c>
      <c r="F1821" s="3">
        <v>47680.300710562296</v>
      </c>
      <c r="G1821" s="3">
        <v>47680.300710562296</v>
      </c>
      <c r="H1821" s="3">
        <v>99.998502660736193</v>
      </c>
      <c r="I1821" s="3">
        <v>99.998502660736193</v>
      </c>
      <c r="J1821" s="3">
        <v>99.998502660736193</v>
      </c>
      <c r="K1821" s="3">
        <v>14.007316811725801</v>
      </c>
      <c r="L1821" s="3">
        <v>14.007316811725801</v>
      </c>
      <c r="M1821" s="3">
        <v>14.007316811725801</v>
      </c>
      <c r="N1821" s="3">
        <v>85.991185849010293</v>
      </c>
      <c r="O1821" s="3">
        <v>85.991185849010293</v>
      </c>
      <c r="P1821" s="3">
        <v>85.991185849010293</v>
      </c>
      <c r="Q1821" s="3">
        <v>0</v>
      </c>
      <c r="R1821" s="3">
        <v>0</v>
      </c>
      <c r="S1821" s="3">
        <v>0</v>
      </c>
      <c r="T1821" s="4">
        <v>47780.299213222999</v>
      </c>
    </row>
    <row r="1822" spans="1:20" x14ac:dyDescent="0.2">
      <c r="A1822" s="3">
        <v>1820</v>
      </c>
      <c r="B1822" s="5">
        <v>44556</v>
      </c>
      <c r="C1822" s="3">
        <v>47687.9050404726</v>
      </c>
      <c r="D1822" s="4">
        <v>42206.1475401922</v>
      </c>
      <c r="E1822" s="4">
        <v>53375.738761840097</v>
      </c>
      <c r="F1822" s="3">
        <v>47687.9050404726</v>
      </c>
      <c r="G1822" s="3">
        <v>47687.9050404726</v>
      </c>
      <c r="H1822" s="3">
        <v>176.917095480554</v>
      </c>
      <c r="I1822" s="3">
        <v>176.917095480554</v>
      </c>
      <c r="J1822" s="3">
        <v>176.917095480554</v>
      </c>
      <c r="K1822" s="3">
        <v>-10.658086249597501</v>
      </c>
      <c r="L1822" s="3">
        <v>-10.658086249597501</v>
      </c>
      <c r="M1822" s="3">
        <v>-10.658086249597501</v>
      </c>
      <c r="N1822" s="3">
        <v>187.575181730151</v>
      </c>
      <c r="O1822" s="3">
        <v>187.575181730151</v>
      </c>
      <c r="P1822" s="3">
        <v>187.575181730151</v>
      </c>
      <c r="Q1822" s="3">
        <v>0</v>
      </c>
      <c r="R1822" s="3">
        <v>0</v>
      </c>
      <c r="S1822" s="3">
        <v>0</v>
      </c>
      <c r="T1822" s="4">
        <v>47864.822135953102</v>
      </c>
    </row>
    <row r="1823" spans="1:20" x14ac:dyDescent="0.2">
      <c r="A1823" s="3">
        <v>1821</v>
      </c>
      <c r="B1823" s="5">
        <v>44557</v>
      </c>
      <c r="C1823" s="3">
        <v>47695.509370382897</v>
      </c>
      <c r="D1823" s="4">
        <v>42443.214382067497</v>
      </c>
      <c r="E1823" s="4">
        <v>53312.529789592198</v>
      </c>
      <c r="F1823" s="3">
        <v>47695.509370382897</v>
      </c>
      <c r="G1823" s="3">
        <v>47695.509370382897</v>
      </c>
      <c r="H1823" s="3">
        <v>302.48671982975901</v>
      </c>
      <c r="I1823" s="3">
        <v>302.48671982975901</v>
      </c>
      <c r="J1823" s="3">
        <v>302.48671982975901</v>
      </c>
      <c r="K1823" s="3">
        <v>18.467935572763999</v>
      </c>
      <c r="L1823" s="3">
        <v>18.467935572763999</v>
      </c>
      <c r="M1823" s="3">
        <v>18.467935572763999</v>
      </c>
      <c r="N1823" s="3">
        <v>284.01878425699499</v>
      </c>
      <c r="O1823" s="3">
        <v>284.01878425699499</v>
      </c>
      <c r="P1823" s="3">
        <v>284.01878425699499</v>
      </c>
      <c r="Q1823" s="3">
        <v>0</v>
      </c>
      <c r="R1823" s="3">
        <v>0</v>
      </c>
      <c r="S1823" s="3">
        <v>0</v>
      </c>
      <c r="T1823" s="4">
        <v>47997.996090212597</v>
      </c>
    </row>
    <row r="1824" spans="1:20" x14ac:dyDescent="0.2">
      <c r="A1824" s="3">
        <v>1822</v>
      </c>
      <c r="B1824" s="5">
        <v>44558</v>
      </c>
      <c r="C1824" s="3">
        <v>47703.113700293201</v>
      </c>
      <c r="D1824" s="4">
        <v>42166.841223491399</v>
      </c>
      <c r="E1824" s="4">
        <v>53487.866733447001</v>
      </c>
      <c r="F1824" s="3">
        <v>47703.113700293201</v>
      </c>
      <c r="G1824" s="3">
        <v>47703.113700293201</v>
      </c>
      <c r="H1824" s="3">
        <v>374.884663953906</v>
      </c>
      <c r="I1824" s="3">
        <v>374.884663953906</v>
      </c>
      <c r="J1824" s="3">
        <v>374.884663953906</v>
      </c>
      <c r="K1824" s="3">
        <v>2.05414867926841</v>
      </c>
      <c r="L1824" s="3">
        <v>2.05414867926841</v>
      </c>
      <c r="M1824" s="3">
        <v>2.05414867926841</v>
      </c>
      <c r="N1824" s="3">
        <v>372.83051527463698</v>
      </c>
      <c r="O1824" s="3">
        <v>372.83051527463698</v>
      </c>
      <c r="P1824" s="3">
        <v>372.83051527463698</v>
      </c>
      <c r="Q1824" s="3">
        <v>0</v>
      </c>
      <c r="R1824" s="3">
        <v>0</v>
      </c>
      <c r="S1824" s="3">
        <v>0</v>
      </c>
      <c r="T1824" s="4">
        <v>48077.998364247098</v>
      </c>
    </row>
    <row r="1825" spans="1:20" x14ac:dyDescent="0.2">
      <c r="A1825" s="3">
        <v>1823</v>
      </c>
      <c r="B1825" s="5">
        <v>44559</v>
      </c>
      <c r="C1825" s="3">
        <v>47710.718030203403</v>
      </c>
      <c r="D1825" s="4">
        <v>42841.568510569603</v>
      </c>
      <c r="E1825" s="4">
        <v>53674.2946579626</v>
      </c>
      <c r="F1825" s="3">
        <v>47710.718030203403</v>
      </c>
      <c r="G1825" s="3">
        <v>47710.718030203403</v>
      </c>
      <c r="H1825" s="3">
        <v>478.863431601755</v>
      </c>
      <c r="I1825" s="3">
        <v>478.863431601755</v>
      </c>
      <c r="J1825" s="3">
        <v>478.863431601755</v>
      </c>
      <c r="K1825" s="3">
        <v>27.238612978845701</v>
      </c>
      <c r="L1825" s="3">
        <v>27.238612978845701</v>
      </c>
      <c r="M1825" s="3">
        <v>27.238612978845701</v>
      </c>
      <c r="N1825" s="3">
        <v>451.624818622909</v>
      </c>
      <c r="O1825" s="3">
        <v>451.624818622909</v>
      </c>
      <c r="P1825" s="3">
        <v>451.624818622909</v>
      </c>
      <c r="Q1825" s="3">
        <v>0</v>
      </c>
      <c r="R1825" s="3">
        <v>0</v>
      </c>
      <c r="S1825" s="3">
        <v>0</v>
      </c>
      <c r="T1825" s="4">
        <v>48189.581461805203</v>
      </c>
    </row>
    <row r="1826" spans="1:20" x14ac:dyDescent="0.2">
      <c r="A1826" s="3">
        <v>1824</v>
      </c>
      <c r="B1826" s="5">
        <v>44560</v>
      </c>
      <c r="C1826" s="3">
        <v>47718.3223601137</v>
      </c>
      <c r="D1826" s="4">
        <v>42757.212923671897</v>
      </c>
      <c r="E1826" s="4">
        <v>53760.070962970698</v>
      </c>
      <c r="F1826" s="3">
        <v>47718.3223601137</v>
      </c>
      <c r="G1826" s="3">
        <v>47718.3223601137</v>
      </c>
      <c r="H1826" s="3">
        <v>476.48435123288402</v>
      </c>
      <c r="I1826" s="3">
        <v>476.48435123288402</v>
      </c>
      <c r="J1826" s="3">
        <v>476.48435123288402</v>
      </c>
      <c r="K1826" s="3">
        <v>-41.6886869114512</v>
      </c>
      <c r="L1826" s="3">
        <v>-41.6886869114512</v>
      </c>
      <c r="M1826" s="3">
        <v>-41.6886869114512</v>
      </c>
      <c r="N1826" s="3">
        <v>518.17303814433501</v>
      </c>
      <c r="O1826" s="3">
        <v>518.17303814433501</v>
      </c>
      <c r="P1826" s="3">
        <v>518.17303814433501</v>
      </c>
      <c r="Q1826" s="3">
        <v>0</v>
      </c>
      <c r="R1826" s="3">
        <v>0</v>
      </c>
      <c r="S1826" s="3">
        <v>0</v>
      </c>
      <c r="T1826" s="4">
        <v>48194.806711346602</v>
      </c>
    </row>
    <row r="1827" spans="1:20" x14ac:dyDescent="0.2">
      <c r="A1827" s="3">
        <v>1825</v>
      </c>
      <c r="B1827" s="5">
        <v>44561</v>
      </c>
      <c r="C1827" s="3">
        <v>47725.926690024004</v>
      </c>
      <c r="D1827" s="4">
        <v>42587.577246907204</v>
      </c>
      <c r="E1827" s="4">
        <v>54041.340759781699</v>
      </c>
      <c r="F1827" s="3">
        <v>47725.926690024004</v>
      </c>
      <c r="G1827" s="3">
        <v>47725.926690024004</v>
      </c>
      <c r="H1827" s="3">
        <v>561.030518246268</v>
      </c>
      <c r="I1827" s="3">
        <v>561.030518246268</v>
      </c>
      <c r="J1827" s="3">
        <v>561.030518246268</v>
      </c>
      <c r="K1827" s="3">
        <v>-9.4212408815948603</v>
      </c>
      <c r="L1827" s="3">
        <v>-9.4212408815948603</v>
      </c>
      <c r="M1827" s="3">
        <v>-9.4212408815948603</v>
      </c>
      <c r="N1827" s="3">
        <v>570.45175912786306</v>
      </c>
      <c r="O1827" s="3">
        <v>570.45175912786306</v>
      </c>
      <c r="P1827" s="3">
        <v>570.45175912786306</v>
      </c>
      <c r="Q1827" s="3">
        <v>0</v>
      </c>
      <c r="R1827" s="3">
        <v>0</v>
      </c>
      <c r="S1827" s="3">
        <v>0</v>
      </c>
      <c r="T1827" s="4">
        <v>48286.957208270302</v>
      </c>
    </row>
    <row r="1828" spans="1:20" x14ac:dyDescent="0.2">
      <c r="A1828" s="3">
        <v>1826</v>
      </c>
      <c r="B1828" s="5">
        <v>44562</v>
      </c>
      <c r="C1828" s="3">
        <v>47733.5310199343</v>
      </c>
      <c r="D1828" s="4">
        <v>42738.791242140702</v>
      </c>
      <c r="E1828" s="4">
        <v>54311.314026689601</v>
      </c>
      <c r="F1828" s="3">
        <v>47733.5310199343</v>
      </c>
      <c r="G1828" s="3">
        <v>47733.5310199343</v>
      </c>
      <c r="H1828" s="3">
        <v>620.69470916424996</v>
      </c>
      <c r="I1828" s="3">
        <v>620.69470916424996</v>
      </c>
      <c r="J1828" s="3">
        <v>620.69470916424996</v>
      </c>
      <c r="K1828" s="3">
        <v>14.0073168117659</v>
      </c>
      <c r="L1828" s="3">
        <v>14.0073168117659</v>
      </c>
      <c r="M1828" s="3">
        <v>14.0073168117659</v>
      </c>
      <c r="N1828" s="3">
        <v>606.68739235248404</v>
      </c>
      <c r="O1828" s="3">
        <v>606.68739235248404</v>
      </c>
      <c r="P1828" s="3">
        <v>606.68739235248404</v>
      </c>
      <c r="Q1828" s="3">
        <v>0</v>
      </c>
      <c r="R1828" s="3">
        <v>0</v>
      </c>
      <c r="S1828" s="3">
        <v>0</v>
      </c>
      <c r="T1828" s="4">
        <v>48354.225729098602</v>
      </c>
    </row>
    <row r="1829" spans="1:20" x14ac:dyDescent="0.2">
      <c r="A1829" s="3">
        <v>1827</v>
      </c>
      <c r="B1829" s="5">
        <v>44563</v>
      </c>
      <c r="C1829" s="3">
        <v>47741.135349844597</v>
      </c>
      <c r="D1829" s="4">
        <v>42795.4745876569</v>
      </c>
      <c r="E1829" s="4">
        <v>54115.581054338603</v>
      </c>
      <c r="F1829" s="3">
        <v>47741.135349844597</v>
      </c>
      <c r="G1829" s="3">
        <v>47741.135349844597</v>
      </c>
      <c r="H1829" s="3">
        <v>614.73787334321901</v>
      </c>
      <c r="I1829" s="3">
        <v>614.73787334321901</v>
      </c>
      <c r="J1829" s="3">
        <v>614.73787334321901</v>
      </c>
      <c r="K1829" s="3">
        <v>-10.658086249638099</v>
      </c>
      <c r="L1829" s="3">
        <v>-10.658086249638099</v>
      </c>
      <c r="M1829" s="3">
        <v>-10.658086249638099</v>
      </c>
      <c r="N1829" s="3">
        <v>625.39595959285805</v>
      </c>
      <c r="O1829" s="3">
        <v>625.39595959285805</v>
      </c>
      <c r="P1829" s="3">
        <v>625.39595959285805</v>
      </c>
      <c r="Q1829" s="3">
        <v>0</v>
      </c>
      <c r="R1829" s="3">
        <v>0</v>
      </c>
      <c r="S1829" s="3">
        <v>0</v>
      </c>
      <c r="T1829" s="4">
        <v>48355.873223187802</v>
      </c>
    </row>
    <row r="1830" spans="1:20" x14ac:dyDescent="0.2">
      <c r="A1830" s="3">
        <v>1828</v>
      </c>
      <c r="B1830" s="5">
        <v>44564</v>
      </c>
      <c r="C1830" s="3">
        <v>47748.739679754901</v>
      </c>
      <c r="D1830" s="4">
        <v>42602.955387023503</v>
      </c>
      <c r="E1830" s="4">
        <v>53752.3442546316</v>
      </c>
      <c r="F1830" s="3">
        <v>47748.739679754901</v>
      </c>
      <c r="G1830" s="3">
        <v>47748.739679754901</v>
      </c>
      <c r="H1830" s="3">
        <v>643.88508007150404</v>
      </c>
      <c r="I1830" s="3">
        <v>643.88508007150404</v>
      </c>
      <c r="J1830" s="3">
        <v>643.88508007150404</v>
      </c>
      <c r="K1830" s="3">
        <v>18.467935572719401</v>
      </c>
      <c r="L1830" s="3">
        <v>18.467935572719401</v>
      </c>
      <c r="M1830" s="3">
        <v>18.467935572719401</v>
      </c>
      <c r="N1830" s="3">
        <v>625.41714449878395</v>
      </c>
      <c r="O1830" s="3">
        <v>625.41714449878395</v>
      </c>
      <c r="P1830" s="3">
        <v>625.41714449878395</v>
      </c>
      <c r="Q1830" s="3">
        <v>0</v>
      </c>
      <c r="R1830" s="3">
        <v>0</v>
      </c>
      <c r="S1830" s="3">
        <v>0</v>
      </c>
      <c r="T1830" s="4">
        <v>48392.624759826402</v>
      </c>
    </row>
    <row r="1831" spans="1:20" x14ac:dyDescent="0.2">
      <c r="A1831" s="3">
        <v>1829</v>
      </c>
      <c r="B1831" s="5">
        <v>44565</v>
      </c>
      <c r="C1831" s="3">
        <v>47756.344009665198</v>
      </c>
      <c r="D1831" s="4">
        <v>42670.864727170097</v>
      </c>
      <c r="E1831" s="4">
        <v>54133.729754106302</v>
      </c>
      <c r="F1831" s="3">
        <v>47756.344009665198</v>
      </c>
      <c r="G1831" s="3">
        <v>47756.344009665198</v>
      </c>
      <c r="H1831" s="3">
        <v>607.99594930970795</v>
      </c>
      <c r="I1831" s="3">
        <v>607.99594930970795</v>
      </c>
      <c r="J1831" s="3">
        <v>607.99594930970795</v>
      </c>
      <c r="K1831" s="3">
        <v>2.05414867926397</v>
      </c>
      <c r="L1831" s="3">
        <v>2.05414867926397</v>
      </c>
      <c r="M1831" s="3">
        <v>2.05414867926397</v>
      </c>
      <c r="N1831" s="3">
        <v>605.94180063044405</v>
      </c>
      <c r="O1831" s="3">
        <v>605.94180063044405</v>
      </c>
      <c r="P1831" s="3">
        <v>605.94180063044405</v>
      </c>
      <c r="Q1831" s="3">
        <v>0</v>
      </c>
      <c r="R1831" s="3">
        <v>0</v>
      </c>
      <c r="S1831" s="3">
        <v>0</v>
      </c>
      <c r="T1831" s="4">
        <v>48364.339958974902</v>
      </c>
    </row>
    <row r="1832" spans="1:20" x14ac:dyDescent="0.2">
      <c r="A1832" s="3">
        <v>1830</v>
      </c>
      <c r="B1832" s="5">
        <v>44566</v>
      </c>
      <c r="C1832" s="3">
        <v>47763.948339575501</v>
      </c>
      <c r="D1832" s="4">
        <v>43146.315125156601</v>
      </c>
      <c r="E1832" s="4">
        <v>53703.244894396703</v>
      </c>
      <c r="F1832" s="3">
        <v>47763.948339575501</v>
      </c>
      <c r="G1832" s="3">
        <v>47763.948339575501</v>
      </c>
      <c r="H1832" s="3">
        <v>593.77086904669704</v>
      </c>
      <c r="I1832" s="3">
        <v>593.77086904669704</v>
      </c>
      <c r="J1832" s="3">
        <v>593.77086904669704</v>
      </c>
      <c r="K1832" s="3">
        <v>27.238612978860498</v>
      </c>
      <c r="L1832" s="3">
        <v>27.238612978860498</v>
      </c>
      <c r="M1832" s="3">
        <v>27.238612978860498</v>
      </c>
      <c r="N1832" s="3">
        <v>566.53225606783701</v>
      </c>
      <c r="O1832" s="3">
        <v>566.53225606783701</v>
      </c>
      <c r="P1832" s="3">
        <v>566.53225606783701</v>
      </c>
      <c r="Q1832" s="3">
        <v>0</v>
      </c>
      <c r="R1832" s="3">
        <v>0</v>
      </c>
      <c r="S1832" s="3">
        <v>0</v>
      </c>
      <c r="T1832" s="4">
        <v>48357.719208622198</v>
      </c>
    </row>
    <row r="1833" spans="1:20" x14ac:dyDescent="0.2">
      <c r="A1833" s="3">
        <v>1831</v>
      </c>
      <c r="B1833" s="5">
        <v>44567</v>
      </c>
      <c r="C1833" s="3">
        <v>47771.552669485704</v>
      </c>
      <c r="D1833" s="4">
        <v>42542.929530445799</v>
      </c>
      <c r="E1833" s="4">
        <v>53604.062523481902</v>
      </c>
      <c r="F1833" s="3">
        <v>47771.552669485704</v>
      </c>
      <c r="G1833" s="3">
        <v>47771.552669485704</v>
      </c>
      <c r="H1833" s="3">
        <v>465.44623090548998</v>
      </c>
      <c r="I1833" s="3">
        <v>465.44623090548998</v>
      </c>
      <c r="J1833" s="3">
        <v>465.44623090548998</v>
      </c>
      <c r="K1833" s="3">
        <v>-41.688686911326698</v>
      </c>
      <c r="L1833" s="3">
        <v>-41.688686911326698</v>
      </c>
      <c r="M1833" s="3">
        <v>-41.688686911326698</v>
      </c>
      <c r="N1833" s="3">
        <v>507.13491781681699</v>
      </c>
      <c r="O1833" s="3">
        <v>507.13491781681699</v>
      </c>
      <c r="P1833" s="3">
        <v>507.13491781681699</v>
      </c>
      <c r="Q1833" s="3">
        <v>0</v>
      </c>
      <c r="R1833" s="3">
        <v>0</v>
      </c>
      <c r="S1833" s="3">
        <v>0</v>
      </c>
      <c r="T1833" s="4">
        <v>48236.998900391198</v>
      </c>
    </row>
    <row r="1834" spans="1:20" x14ac:dyDescent="0.2">
      <c r="A1834" s="3">
        <v>1832</v>
      </c>
      <c r="B1834" s="5">
        <v>44568</v>
      </c>
      <c r="C1834" s="3">
        <v>47779.156999396</v>
      </c>
      <c r="D1834" s="4">
        <v>43211.103192568298</v>
      </c>
      <c r="E1834" s="4">
        <v>53680.5032918449</v>
      </c>
      <c r="F1834" s="3">
        <v>47779.156999396</v>
      </c>
      <c r="G1834" s="3">
        <v>47779.156999396</v>
      </c>
      <c r="H1834" s="3">
        <v>418.663614350258</v>
      </c>
      <c r="I1834" s="3">
        <v>418.663614350258</v>
      </c>
      <c r="J1834" s="3">
        <v>418.663614350258</v>
      </c>
      <c r="K1834" s="3">
        <v>-9.4212408814583402</v>
      </c>
      <c r="L1834" s="3">
        <v>-9.4212408814583402</v>
      </c>
      <c r="M1834" s="3">
        <v>-9.4212408814583402</v>
      </c>
      <c r="N1834" s="3">
        <v>428.08485523171697</v>
      </c>
      <c r="O1834" s="3">
        <v>428.08485523171697</v>
      </c>
      <c r="P1834" s="3">
        <v>428.08485523171697</v>
      </c>
      <c r="Q1834" s="3">
        <v>0</v>
      </c>
      <c r="R1834" s="3">
        <v>0</v>
      </c>
      <c r="S1834" s="3">
        <v>0</v>
      </c>
      <c r="T1834" s="4">
        <v>48197.820613746298</v>
      </c>
    </row>
    <row r="1835" spans="1:20" x14ac:dyDescent="0.2">
      <c r="A1835" s="3">
        <v>1833</v>
      </c>
      <c r="B1835" s="5">
        <v>44569</v>
      </c>
      <c r="C1835" s="3">
        <v>47786.761329306297</v>
      </c>
      <c r="D1835" s="4">
        <v>42605.489978096899</v>
      </c>
      <c r="E1835" s="4">
        <v>54113.952812462303</v>
      </c>
      <c r="F1835" s="3">
        <v>47786.761329306297</v>
      </c>
      <c r="G1835" s="3">
        <v>47786.761329306297</v>
      </c>
      <c r="H1835" s="3">
        <v>344.10954242591703</v>
      </c>
      <c r="I1835" s="3">
        <v>344.10954242591703</v>
      </c>
      <c r="J1835" s="3">
        <v>344.10954242591703</v>
      </c>
      <c r="K1835" s="3">
        <v>14.007316811773199</v>
      </c>
      <c r="L1835" s="3">
        <v>14.007316811773199</v>
      </c>
      <c r="M1835" s="3">
        <v>14.007316811773199</v>
      </c>
      <c r="N1835" s="3">
        <v>330.10222561414298</v>
      </c>
      <c r="O1835" s="3">
        <v>330.10222561414298</v>
      </c>
      <c r="P1835" s="3">
        <v>330.10222561414298</v>
      </c>
      <c r="Q1835" s="3">
        <v>0</v>
      </c>
      <c r="R1835" s="3">
        <v>0</v>
      </c>
      <c r="S1835" s="3">
        <v>0</v>
      </c>
      <c r="T1835" s="4">
        <v>48130.870871732201</v>
      </c>
    </row>
    <row r="1836" spans="1:20" x14ac:dyDescent="0.2">
      <c r="A1836" s="3">
        <v>1834</v>
      </c>
      <c r="B1836" s="5">
        <v>44570</v>
      </c>
      <c r="C1836" s="3">
        <v>47794.365659216601</v>
      </c>
      <c r="D1836" s="4">
        <v>42009.214243481503</v>
      </c>
      <c r="E1836" s="4">
        <v>53463.479040944803</v>
      </c>
      <c r="F1836" s="3">
        <v>47794.365659216601</v>
      </c>
      <c r="G1836" s="3">
        <v>47794.365659216601</v>
      </c>
      <c r="H1836" s="3">
        <v>203.622506260536</v>
      </c>
      <c r="I1836" s="3">
        <v>203.622506260536</v>
      </c>
      <c r="J1836" s="3">
        <v>203.622506260536</v>
      </c>
      <c r="K1836" s="3">
        <v>-10.6580862496787</v>
      </c>
      <c r="L1836" s="3">
        <v>-10.6580862496787</v>
      </c>
      <c r="M1836" s="3">
        <v>-10.6580862496787</v>
      </c>
      <c r="N1836" s="3">
        <v>214.280592510215</v>
      </c>
      <c r="O1836" s="3">
        <v>214.280592510215</v>
      </c>
      <c r="P1836" s="3">
        <v>214.280592510215</v>
      </c>
      <c r="Q1836" s="3">
        <v>0</v>
      </c>
      <c r="R1836" s="3">
        <v>0</v>
      </c>
      <c r="S1836" s="3">
        <v>0</v>
      </c>
      <c r="T1836" s="4">
        <v>47997.988165477102</v>
      </c>
    </row>
    <row r="1837" spans="1:20" x14ac:dyDescent="0.2">
      <c r="A1837" s="3">
        <v>1835</v>
      </c>
      <c r="B1837" s="5">
        <v>44571</v>
      </c>
      <c r="C1837" s="3">
        <v>47801.969989126897</v>
      </c>
      <c r="D1837" s="4">
        <v>42718.645211449999</v>
      </c>
      <c r="E1837" s="4">
        <v>53930.699147992898</v>
      </c>
      <c r="F1837" s="3">
        <v>47801.969989126897</v>
      </c>
      <c r="G1837" s="3">
        <v>47801.969989126897</v>
      </c>
      <c r="H1837" s="3">
        <v>100.53530910340901</v>
      </c>
      <c r="I1837" s="3">
        <v>100.53530910340901</v>
      </c>
      <c r="J1837" s="3">
        <v>100.53530910340901</v>
      </c>
      <c r="K1837" s="3">
        <v>18.467935572750299</v>
      </c>
      <c r="L1837" s="3">
        <v>18.467935572750299</v>
      </c>
      <c r="M1837" s="3">
        <v>18.467935572750299</v>
      </c>
      <c r="N1837" s="3">
        <v>82.067373530659594</v>
      </c>
      <c r="O1837" s="3">
        <v>82.067373530659594</v>
      </c>
      <c r="P1837" s="3">
        <v>82.067373530659594</v>
      </c>
      <c r="Q1837" s="3">
        <v>0</v>
      </c>
      <c r="R1837" s="3">
        <v>0</v>
      </c>
      <c r="S1837" s="3">
        <v>0</v>
      </c>
      <c r="T1837" s="4">
        <v>47902.505298230302</v>
      </c>
    </row>
    <row r="1838" spans="1:20" x14ac:dyDescent="0.2">
      <c r="A1838" s="3">
        <v>1836</v>
      </c>
      <c r="B1838" s="5">
        <v>44572</v>
      </c>
      <c r="C1838" s="3">
        <v>47809.574319037201</v>
      </c>
      <c r="D1838" s="4">
        <v>42393.869387403101</v>
      </c>
      <c r="E1838" s="4">
        <v>53288.531998749197</v>
      </c>
      <c r="F1838" s="3">
        <v>47809.574319037201</v>
      </c>
      <c r="G1838" s="3">
        <v>47809.574319037201</v>
      </c>
      <c r="H1838" s="3">
        <v>-62.709016150842899</v>
      </c>
      <c r="I1838" s="3">
        <v>-62.709016150842899</v>
      </c>
      <c r="J1838" s="3">
        <v>-62.709016150842899</v>
      </c>
      <c r="K1838" s="3">
        <v>2.0541486792812398</v>
      </c>
      <c r="L1838" s="3">
        <v>2.0541486792812398</v>
      </c>
      <c r="M1838" s="3">
        <v>2.0541486792812398</v>
      </c>
      <c r="N1838" s="3">
        <v>-64.763164830124097</v>
      </c>
      <c r="O1838" s="3">
        <v>-64.763164830124097</v>
      </c>
      <c r="P1838" s="3">
        <v>-64.763164830124097</v>
      </c>
      <c r="Q1838" s="3">
        <v>0</v>
      </c>
      <c r="R1838" s="3">
        <v>0</v>
      </c>
      <c r="S1838" s="3">
        <v>0</v>
      </c>
      <c r="T1838" s="4">
        <v>47746.865302886297</v>
      </c>
    </row>
    <row r="1839" spans="1:20" x14ac:dyDescent="0.2">
      <c r="A1839" s="3">
        <v>1837</v>
      </c>
      <c r="B1839" s="5">
        <v>44573</v>
      </c>
      <c r="C1839" s="3">
        <v>47817.178648947498</v>
      </c>
      <c r="D1839" s="4">
        <v>42030.299484690098</v>
      </c>
      <c r="E1839" s="4">
        <v>53312.678216137203</v>
      </c>
      <c r="F1839" s="3">
        <v>47817.178648947498</v>
      </c>
      <c r="G1839" s="3">
        <v>47817.178648947498</v>
      </c>
      <c r="H1839" s="3">
        <v>-196.90516420691799</v>
      </c>
      <c r="I1839" s="3">
        <v>-196.90516420691799</v>
      </c>
      <c r="J1839" s="3">
        <v>-196.90516420691799</v>
      </c>
      <c r="K1839" s="3">
        <v>27.2386129788194</v>
      </c>
      <c r="L1839" s="3">
        <v>27.2386129788194</v>
      </c>
      <c r="M1839" s="3">
        <v>27.2386129788194</v>
      </c>
      <c r="N1839" s="3">
        <v>-224.14377718573701</v>
      </c>
      <c r="O1839" s="3">
        <v>-224.14377718573701</v>
      </c>
      <c r="P1839" s="3">
        <v>-224.14377718573701</v>
      </c>
      <c r="Q1839" s="3">
        <v>0</v>
      </c>
      <c r="R1839" s="3">
        <v>0</v>
      </c>
      <c r="S1839" s="3">
        <v>0</v>
      </c>
      <c r="T1839" s="4">
        <v>47620.273484740501</v>
      </c>
    </row>
    <row r="1840" spans="1:20" x14ac:dyDescent="0.2">
      <c r="A1840" s="3">
        <v>1838</v>
      </c>
      <c r="B1840" s="5">
        <v>44574</v>
      </c>
      <c r="C1840" s="3">
        <v>47824.782978857802</v>
      </c>
      <c r="D1840" s="4">
        <v>41689.529261284901</v>
      </c>
      <c r="E1840" s="4">
        <v>52660.664615833601</v>
      </c>
      <c r="F1840" s="3">
        <v>47824.782978857802</v>
      </c>
      <c r="G1840" s="3">
        <v>47824.782978857802</v>
      </c>
      <c r="H1840" s="3">
        <v>-435.44291619536699</v>
      </c>
      <c r="I1840" s="3">
        <v>-435.44291619536699</v>
      </c>
      <c r="J1840" s="3">
        <v>-435.44291619536699</v>
      </c>
      <c r="K1840" s="3">
        <v>-41.6886869114253</v>
      </c>
      <c r="L1840" s="3">
        <v>-41.6886869114253</v>
      </c>
      <c r="M1840" s="3">
        <v>-41.6886869114253</v>
      </c>
      <c r="N1840" s="3">
        <v>-393.75422928394102</v>
      </c>
      <c r="O1840" s="3">
        <v>-393.75422928394102</v>
      </c>
      <c r="P1840" s="3">
        <v>-393.75422928394102</v>
      </c>
      <c r="Q1840" s="3">
        <v>0</v>
      </c>
      <c r="R1840" s="3">
        <v>0</v>
      </c>
      <c r="S1840" s="3">
        <v>0</v>
      </c>
      <c r="T1840" s="4">
        <v>47389.340062662399</v>
      </c>
    </row>
    <row r="1841" spans="1:20" x14ac:dyDescent="0.2">
      <c r="A1841" s="3">
        <v>1839</v>
      </c>
      <c r="B1841" s="5">
        <v>44575</v>
      </c>
      <c r="C1841" s="3">
        <v>47832.387308767997</v>
      </c>
      <c r="D1841" s="4">
        <v>41461.9506141643</v>
      </c>
      <c r="E1841" s="4">
        <v>53029.776628289299</v>
      </c>
      <c r="F1841" s="3">
        <v>47832.387308767997</v>
      </c>
      <c r="G1841" s="3">
        <v>47832.387308767997</v>
      </c>
      <c r="H1841" s="3">
        <v>-580.48776541663301</v>
      </c>
      <c r="I1841" s="3">
        <v>-580.48776541663301</v>
      </c>
      <c r="J1841" s="3">
        <v>-580.48776541663301</v>
      </c>
      <c r="K1841" s="3">
        <v>-9.4212408816015696</v>
      </c>
      <c r="L1841" s="3">
        <v>-9.4212408816015696</v>
      </c>
      <c r="M1841" s="3">
        <v>-9.4212408816015696</v>
      </c>
      <c r="N1841" s="3">
        <v>-571.06652453503102</v>
      </c>
      <c r="O1841" s="3">
        <v>-571.06652453503102</v>
      </c>
      <c r="P1841" s="3">
        <v>-571.06652453503102</v>
      </c>
      <c r="Q1841" s="3">
        <v>0</v>
      </c>
      <c r="R1841" s="3">
        <v>0</v>
      </c>
      <c r="S1841" s="3">
        <v>0</v>
      </c>
      <c r="T1841" s="4">
        <v>47251.899543351399</v>
      </c>
    </row>
    <row r="1842" spans="1:20" x14ac:dyDescent="0.2">
      <c r="A1842" s="3">
        <v>1840</v>
      </c>
      <c r="B1842" s="5">
        <v>44576</v>
      </c>
      <c r="C1842" s="3">
        <v>47839.991638678301</v>
      </c>
      <c r="D1842" s="4">
        <v>41505.818316495199</v>
      </c>
      <c r="E1842" s="4">
        <v>52910.432339236198</v>
      </c>
      <c r="F1842" s="3">
        <v>47839.991638678301</v>
      </c>
      <c r="G1842" s="3">
        <v>47839.991638678301</v>
      </c>
      <c r="H1842" s="3">
        <v>-739.38704906858004</v>
      </c>
      <c r="I1842" s="3">
        <v>-739.38704906858004</v>
      </c>
      <c r="J1842" s="3">
        <v>-739.38704906858004</v>
      </c>
      <c r="K1842" s="3">
        <v>14.0073168118133</v>
      </c>
      <c r="L1842" s="3">
        <v>14.0073168118133</v>
      </c>
      <c r="M1842" s="3">
        <v>14.0073168118133</v>
      </c>
      <c r="N1842" s="3">
        <v>-753.39436588039302</v>
      </c>
      <c r="O1842" s="3">
        <v>-753.39436588039302</v>
      </c>
      <c r="P1842" s="3">
        <v>-753.39436588039302</v>
      </c>
      <c r="Q1842" s="3">
        <v>0</v>
      </c>
      <c r="R1842" s="3">
        <v>0</v>
      </c>
      <c r="S1842" s="3">
        <v>0</v>
      </c>
      <c r="T1842" s="4">
        <v>47100.604589609698</v>
      </c>
    </row>
    <row r="1843" spans="1:20" x14ac:dyDescent="0.2">
      <c r="A1843" s="3">
        <v>1841</v>
      </c>
      <c r="B1843" s="5">
        <v>44577</v>
      </c>
      <c r="C1843" s="3">
        <v>47847.595968588597</v>
      </c>
      <c r="D1843" s="4">
        <v>41457.746016311903</v>
      </c>
      <c r="E1843" s="4">
        <v>51950.408914046602</v>
      </c>
      <c r="F1843" s="3">
        <v>47847.595968588597</v>
      </c>
      <c r="G1843" s="3">
        <v>47847.595968588597</v>
      </c>
      <c r="H1843" s="3">
        <v>-948.60384443101202</v>
      </c>
      <c r="I1843" s="3">
        <v>-948.60384443101202</v>
      </c>
      <c r="J1843" s="3">
        <v>-948.60384443101202</v>
      </c>
      <c r="K1843" s="3">
        <v>-10.6580862495943</v>
      </c>
      <c r="L1843" s="3">
        <v>-10.6580862495943</v>
      </c>
      <c r="M1843" s="3">
        <v>-10.6580862495943</v>
      </c>
      <c r="N1843" s="3">
        <v>-937.945758181418</v>
      </c>
      <c r="O1843" s="3">
        <v>-937.945758181418</v>
      </c>
      <c r="P1843" s="3">
        <v>-937.945758181418</v>
      </c>
      <c r="Q1843" s="3">
        <v>0</v>
      </c>
      <c r="R1843" s="3">
        <v>0</v>
      </c>
      <c r="S1843" s="3">
        <v>0</v>
      </c>
      <c r="T1843" s="4">
        <v>46898.992124157601</v>
      </c>
    </row>
    <row r="1844" spans="1:20" x14ac:dyDescent="0.2">
      <c r="A1844" s="3">
        <v>1842</v>
      </c>
      <c r="B1844" s="5">
        <v>44578</v>
      </c>
      <c r="C1844" s="3">
        <v>47855.200298498901</v>
      </c>
      <c r="D1844" s="4">
        <v>41337.728927540702</v>
      </c>
      <c r="E1844" s="4">
        <v>52365.260717097401</v>
      </c>
      <c r="F1844" s="3">
        <v>47855.200298498901</v>
      </c>
      <c r="G1844" s="3">
        <v>47855.200298498901</v>
      </c>
      <c r="H1844" s="3">
        <v>-1103.4096531023399</v>
      </c>
      <c r="I1844" s="3">
        <v>-1103.4096531023399</v>
      </c>
      <c r="J1844" s="3">
        <v>-1103.4096531023399</v>
      </c>
      <c r="K1844" s="3">
        <v>18.467935572781201</v>
      </c>
      <c r="L1844" s="3">
        <v>18.467935572781201</v>
      </c>
      <c r="M1844" s="3">
        <v>18.467935572781201</v>
      </c>
      <c r="N1844" s="3">
        <v>-1121.87758867512</v>
      </c>
      <c r="O1844" s="3">
        <v>-1121.87758867512</v>
      </c>
      <c r="P1844" s="3">
        <v>-1121.87758867512</v>
      </c>
      <c r="Q1844" s="3">
        <v>0</v>
      </c>
      <c r="R1844" s="3">
        <v>0</v>
      </c>
      <c r="S1844" s="3">
        <v>0</v>
      </c>
      <c r="T1844" s="4">
        <v>46751.790645396599</v>
      </c>
    </row>
    <row r="1845" spans="1:20" x14ac:dyDescent="0.2">
      <c r="A1845" s="3">
        <v>1843</v>
      </c>
      <c r="B1845" s="5">
        <v>44579</v>
      </c>
      <c r="C1845" s="3">
        <v>47862.804628409198</v>
      </c>
      <c r="D1845" s="4">
        <v>40339.730150226998</v>
      </c>
      <c r="E1845" s="4">
        <v>51962.797137363203</v>
      </c>
      <c r="F1845" s="3">
        <v>47862.804628409198</v>
      </c>
      <c r="G1845" s="3">
        <v>47862.804628409198</v>
      </c>
      <c r="H1845" s="3">
        <v>-1300.29683440095</v>
      </c>
      <c r="I1845" s="3">
        <v>-1300.29683440095</v>
      </c>
      <c r="J1845" s="3">
        <v>-1300.29683440095</v>
      </c>
      <c r="K1845" s="3">
        <v>2.0541486792985202</v>
      </c>
      <c r="L1845" s="3">
        <v>2.0541486792985202</v>
      </c>
      <c r="M1845" s="3">
        <v>2.0541486792985202</v>
      </c>
      <c r="N1845" s="3">
        <v>-1302.35098308025</v>
      </c>
      <c r="O1845" s="3">
        <v>-1302.35098308025</v>
      </c>
      <c r="P1845" s="3">
        <v>-1302.35098308025</v>
      </c>
      <c r="Q1845" s="3">
        <v>0</v>
      </c>
      <c r="R1845" s="3">
        <v>0</v>
      </c>
      <c r="S1845" s="3">
        <v>0</v>
      </c>
      <c r="T1845" s="4">
        <v>46562.507794008197</v>
      </c>
    </row>
    <row r="1846" spans="1:20" x14ac:dyDescent="0.2">
      <c r="A1846" s="3">
        <v>1844</v>
      </c>
      <c r="B1846" s="5">
        <v>44580</v>
      </c>
      <c r="C1846" s="3">
        <v>47870.408958319502</v>
      </c>
      <c r="D1846" s="4">
        <v>40590.143846835002</v>
      </c>
      <c r="E1846" s="4">
        <v>52260.272386310498</v>
      </c>
      <c r="F1846" s="3">
        <v>47870.408958319502</v>
      </c>
      <c r="G1846" s="3">
        <v>47870.408958319502</v>
      </c>
      <c r="H1846" s="3">
        <v>-1449.34761040799</v>
      </c>
      <c r="I1846" s="3">
        <v>-1449.34761040799</v>
      </c>
      <c r="J1846" s="3">
        <v>-1449.34761040799</v>
      </c>
      <c r="K1846" s="3">
        <v>27.238612978934601</v>
      </c>
      <c r="L1846" s="3">
        <v>27.238612978934601</v>
      </c>
      <c r="M1846" s="3">
        <v>27.238612978934601</v>
      </c>
      <c r="N1846" s="3">
        <v>-1476.58622338692</v>
      </c>
      <c r="O1846" s="3">
        <v>-1476.58622338692</v>
      </c>
      <c r="P1846" s="3">
        <v>-1476.58622338692</v>
      </c>
      <c r="Q1846" s="3">
        <v>0</v>
      </c>
      <c r="R1846" s="3">
        <v>0</v>
      </c>
      <c r="S1846" s="3">
        <v>0</v>
      </c>
      <c r="T1846" s="4">
        <v>46421.061347911498</v>
      </c>
    </row>
    <row r="1847" spans="1:20" x14ac:dyDescent="0.2">
      <c r="A1847" s="3">
        <v>1845</v>
      </c>
      <c r="B1847" s="5">
        <v>44581</v>
      </c>
      <c r="C1847" s="3">
        <v>47878.013288229798</v>
      </c>
      <c r="D1847" s="4">
        <v>40938.967119438297</v>
      </c>
      <c r="E1847" s="4">
        <v>51619.927086470401</v>
      </c>
      <c r="F1847" s="3">
        <v>47878.013288229798</v>
      </c>
      <c r="G1847" s="3">
        <v>47878.013288229798</v>
      </c>
      <c r="H1847" s="3">
        <v>-1683.6047173127299</v>
      </c>
      <c r="I1847" s="3">
        <v>-1683.6047173127299</v>
      </c>
      <c r="J1847" s="3">
        <v>-1683.6047173127299</v>
      </c>
      <c r="K1847" s="3">
        <v>-41.688686911412397</v>
      </c>
      <c r="L1847" s="3">
        <v>-41.688686911412397</v>
      </c>
      <c r="M1847" s="3">
        <v>-41.688686911412397</v>
      </c>
      <c r="N1847" s="3">
        <v>-1641.9160304013101</v>
      </c>
      <c r="O1847" s="3">
        <v>-1641.9160304013101</v>
      </c>
      <c r="P1847" s="3">
        <v>-1641.9160304013101</v>
      </c>
      <c r="Q1847" s="3">
        <v>0</v>
      </c>
      <c r="R1847" s="3">
        <v>0</v>
      </c>
      <c r="S1847" s="3">
        <v>0</v>
      </c>
      <c r="T1847" s="4">
        <v>46194.408570917003</v>
      </c>
    </row>
    <row r="1848" spans="1:20" x14ac:dyDescent="0.2">
      <c r="A1848" s="3">
        <v>1846</v>
      </c>
      <c r="B1848" s="5">
        <v>44582</v>
      </c>
      <c r="C1848" s="3">
        <v>47885.617618140102</v>
      </c>
      <c r="D1848" s="4">
        <v>40310.791955910303</v>
      </c>
      <c r="E1848" s="4">
        <v>51442.863856264099</v>
      </c>
      <c r="F1848" s="3">
        <v>47885.617618140102</v>
      </c>
      <c r="G1848" s="3">
        <v>47885.617618140102</v>
      </c>
      <c r="H1848" s="3">
        <v>-1805.2573000693101</v>
      </c>
      <c r="I1848" s="3">
        <v>-1805.2573000693101</v>
      </c>
      <c r="J1848" s="3">
        <v>-1805.2573000693101</v>
      </c>
      <c r="K1848" s="3">
        <v>-9.4212408816101494</v>
      </c>
      <c r="L1848" s="3">
        <v>-9.4212408816101494</v>
      </c>
      <c r="M1848" s="3">
        <v>-9.4212408816101494</v>
      </c>
      <c r="N1848" s="3">
        <v>-1795.8360591876999</v>
      </c>
      <c r="O1848" s="3">
        <v>-1795.8360591876999</v>
      </c>
      <c r="P1848" s="3">
        <v>-1795.8360591876999</v>
      </c>
      <c r="Q1848" s="3">
        <v>0</v>
      </c>
      <c r="R1848" s="3">
        <v>0</v>
      </c>
      <c r="S1848" s="3">
        <v>0</v>
      </c>
      <c r="T1848" s="4">
        <v>46080.3603180707</v>
      </c>
    </row>
    <row r="1849" spans="1:20" x14ac:dyDescent="0.2">
      <c r="A1849" s="3">
        <v>1847</v>
      </c>
      <c r="B1849" s="5">
        <v>44583</v>
      </c>
      <c r="C1849" s="3">
        <v>47893.221948050297</v>
      </c>
      <c r="D1849" s="4">
        <v>40792.921333954997</v>
      </c>
      <c r="E1849" s="4">
        <v>51783.887175060998</v>
      </c>
      <c r="F1849" s="3">
        <v>47893.221948050297</v>
      </c>
      <c r="G1849" s="3">
        <v>47893.221948050297</v>
      </c>
      <c r="H1849" s="3">
        <v>-1922.04421053897</v>
      </c>
      <c r="I1849" s="3">
        <v>-1922.04421053897</v>
      </c>
      <c r="J1849" s="3">
        <v>-1922.04421053897</v>
      </c>
      <c r="K1849" s="3">
        <v>14.0073168117035</v>
      </c>
      <c r="L1849" s="3">
        <v>14.0073168117035</v>
      </c>
      <c r="M1849" s="3">
        <v>14.0073168117035</v>
      </c>
      <c r="N1849" s="3">
        <v>-1936.0515273506701</v>
      </c>
      <c r="O1849" s="3">
        <v>-1936.0515273506701</v>
      </c>
      <c r="P1849" s="3">
        <v>-1936.0515273506701</v>
      </c>
      <c r="Q1849" s="3">
        <v>0</v>
      </c>
      <c r="R1849" s="3">
        <v>0</v>
      </c>
      <c r="S1849" s="3">
        <v>0</v>
      </c>
      <c r="T1849" s="4">
        <v>45971.177737511403</v>
      </c>
    </row>
    <row r="1850" spans="1:20" x14ac:dyDescent="0.2">
      <c r="A1850" s="3">
        <v>1848</v>
      </c>
      <c r="B1850" s="5">
        <v>44584</v>
      </c>
      <c r="C1850" s="3">
        <v>47900.826277960601</v>
      </c>
      <c r="D1850" s="4">
        <v>40249.802258546799</v>
      </c>
      <c r="E1850" s="4">
        <v>50986.493432621297</v>
      </c>
      <c r="F1850" s="3">
        <v>47900.826277960601</v>
      </c>
      <c r="G1850" s="3">
        <v>47900.826277960601</v>
      </c>
      <c r="H1850" s="3">
        <v>-2071.1770790417499</v>
      </c>
      <c r="I1850" s="3">
        <v>-2071.1770790417499</v>
      </c>
      <c r="J1850" s="3">
        <v>-2071.1770790417499</v>
      </c>
      <c r="K1850" s="3">
        <v>-10.65808624976</v>
      </c>
      <c r="L1850" s="3">
        <v>-10.65808624976</v>
      </c>
      <c r="M1850" s="3">
        <v>-10.65808624976</v>
      </c>
      <c r="N1850" s="3">
        <v>-2060.5189927919901</v>
      </c>
      <c r="O1850" s="3">
        <v>-2060.5189927919901</v>
      </c>
      <c r="P1850" s="3">
        <v>-2060.5189927919901</v>
      </c>
      <c r="Q1850" s="3">
        <v>0</v>
      </c>
      <c r="R1850" s="3">
        <v>0</v>
      </c>
      <c r="S1850" s="3">
        <v>0</v>
      </c>
      <c r="T1850" s="4">
        <v>45829.649198918902</v>
      </c>
    </row>
    <row r="1851" spans="1:20" x14ac:dyDescent="0.2">
      <c r="A1851" s="3">
        <v>1849</v>
      </c>
      <c r="B1851" s="5">
        <v>44585</v>
      </c>
      <c r="C1851" s="3">
        <v>47908.430607870898</v>
      </c>
      <c r="D1851" s="4">
        <v>40221.291465123402</v>
      </c>
      <c r="E1851" s="4">
        <v>50998.2300514167</v>
      </c>
      <c r="F1851" s="3">
        <v>47908.430607870898</v>
      </c>
      <c r="G1851" s="3">
        <v>47908.430607870898</v>
      </c>
      <c r="H1851" s="3">
        <v>-2149.0144810279799</v>
      </c>
      <c r="I1851" s="3">
        <v>-2149.0144810279799</v>
      </c>
      <c r="J1851" s="3">
        <v>-2149.0144810279799</v>
      </c>
      <c r="K1851" s="3">
        <v>18.467935572661201</v>
      </c>
      <c r="L1851" s="3">
        <v>18.467935572661201</v>
      </c>
      <c r="M1851" s="3">
        <v>18.467935572661201</v>
      </c>
      <c r="N1851" s="3">
        <v>-2167.4824166006401</v>
      </c>
      <c r="O1851" s="3">
        <v>-2167.4824166006401</v>
      </c>
      <c r="P1851" s="3">
        <v>-2167.4824166006401</v>
      </c>
      <c r="Q1851" s="3">
        <v>0</v>
      </c>
      <c r="R1851" s="3">
        <v>0</v>
      </c>
      <c r="S1851" s="3">
        <v>0</v>
      </c>
      <c r="T1851" s="4">
        <v>45759.416126842902</v>
      </c>
    </row>
    <row r="1852" spans="1:20" x14ac:dyDescent="0.2">
      <c r="A1852" s="3">
        <v>1850</v>
      </c>
      <c r="B1852" s="5">
        <v>44586</v>
      </c>
      <c r="C1852" s="3">
        <v>47916.034937781202</v>
      </c>
      <c r="D1852" s="4">
        <v>40151.154750557202</v>
      </c>
      <c r="E1852" s="4">
        <v>51040.118019710302</v>
      </c>
      <c r="F1852" s="3">
        <v>47916.034937781202</v>
      </c>
      <c r="G1852" s="3">
        <v>47916.034937781202</v>
      </c>
      <c r="H1852" s="3">
        <v>-2253.4486364310501</v>
      </c>
      <c r="I1852" s="3">
        <v>-2253.4486364310501</v>
      </c>
      <c r="J1852" s="3">
        <v>-2253.4486364310501</v>
      </c>
      <c r="K1852" s="3">
        <v>2.0541486792940802</v>
      </c>
      <c r="L1852" s="3">
        <v>2.0541486792940802</v>
      </c>
      <c r="M1852" s="3">
        <v>2.0541486792940802</v>
      </c>
      <c r="N1852" s="3">
        <v>-2255.50278511035</v>
      </c>
      <c r="O1852" s="3">
        <v>-2255.50278511035</v>
      </c>
      <c r="P1852" s="3">
        <v>-2255.50278511035</v>
      </c>
      <c r="Q1852" s="3">
        <v>0</v>
      </c>
      <c r="R1852" s="3">
        <v>0</v>
      </c>
      <c r="S1852" s="3">
        <v>0</v>
      </c>
      <c r="T1852" s="4">
        <v>45662.5863013501</v>
      </c>
    </row>
    <row r="1853" spans="1:20" x14ac:dyDescent="0.2">
      <c r="A1853" s="3">
        <v>1851</v>
      </c>
      <c r="B1853" s="5">
        <v>44587</v>
      </c>
      <c r="C1853" s="3">
        <v>47923.639267691498</v>
      </c>
      <c r="D1853" s="4">
        <v>40174.546118274098</v>
      </c>
      <c r="E1853" s="4">
        <v>51039.3706108599</v>
      </c>
      <c r="F1853" s="3">
        <v>47923.639267691498</v>
      </c>
      <c r="G1853" s="3">
        <v>47923.639267691498</v>
      </c>
      <c r="H1853" s="3">
        <v>-2296.2421063974998</v>
      </c>
      <c r="I1853" s="3">
        <v>-2296.2421063974998</v>
      </c>
      <c r="J1853" s="3">
        <v>-2296.2421063974998</v>
      </c>
      <c r="K1853" s="3">
        <v>27.238612978893499</v>
      </c>
      <c r="L1853" s="3">
        <v>27.238612978893499</v>
      </c>
      <c r="M1853" s="3">
        <v>27.238612978893499</v>
      </c>
      <c r="N1853" s="3">
        <v>-2323.48071937639</v>
      </c>
      <c r="O1853" s="3">
        <v>-2323.48071937639</v>
      </c>
      <c r="P1853" s="3">
        <v>-2323.48071937639</v>
      </c>
      <c r="Q1853" s="3">
        <v>0</v>
      </c>
      <c r="R1853" s="3">
        <v>0</v>
      </c>
      <c r="S1853" s="3">
        <v>0</v>
      </c>
      <c r="T1853" s="4">
        <v>45627.397161294</v>
      </c>
    </row>
    <row r="1854" spans="1:20" x14ac:dyDescent="0.2">
      <c r="A1854" s="3">
        <v>1852</v>
      </c>
      <c r="B1854" s="5">
        <v>44588</v>
      </c>
      <c r="C1854" s="3">
        <v>47931.243597601802</v>
      </c>
      <c r="D1854" s="4">
        <v>40007.545428566998</v>
      </c>
      <c r="E1854" s="4">
        <v>50820.259986254598</v>
      </c>
      <c r="F1854" s="3">
        <v>47931.243597601802</v>
      </c>
      <c r="G1854" s="3">
        <v>47931.243597601802</v>
      </c>
      <c r="H1854" s="3">
        <v>-2412.3603534476401</v>
      </c>
      <c r="I1854" s="3">
        <v>-2412.3603534476401</v>
      </c>
      <c r="J1854" s="3">
        <v>-2412.3603534476401</v>
      </c>
      <c r="K1854" s="3">
        <v>-41.6886869113995</v>
      </c>
      <c r="L1854" s="3">
        <v>-41.6886869113995</v>
      </c>
      <c r="M1854" s="3">
        <v>-41.6886869113995</v>
      </c>
      <c r="N1854" s="3">
        <v>-2370.6716665362401</v>
      </c>
      <c r="O1854" s="3">
        <v>-2370.6716665362401</v>
      </c>
      <c r="P1854" s="3">
        <v>-2370.6716665362401</v>
      </c>
      <c r="Q1854" s="3">
        <v>0</v>
      </c>
      <c r="R1854" s="3">
        <v>0</v>
      </c>
      <c r="S1854" s="3">
        <v>0</v>
      </c>
      <c r="T1854" s="4">
        <v>45518.883244154102</v>
      </c>
    </row>
    <row r="1855" spans="1:20" x14ac:dyDescent="0.2">
      <c r="A1855" s="3">
        <v>1853</v>
      </c>
      <c r="B1855" s="5">
        <v>44589</v>
      </c>
      <c r="C1855" s="3">
        <v>47938.847927512099</v>
      </c>
      <c r="D1855" s="4">
        <v>40001.092490817799</v>
      </c>
      <c r="E1855" s="4">
        <v>51198.299878529797</v>
      </c>
      <c r="F1855" s="3">
        <v>47938.847927512099</v>
      </c>
      <c r="G1855" s="3">
        <v>47938.847927512099</v>
      </c>
      <c r="H1855" s="3">
        <v>-2406.1146825393898</v>
      </c>
      <c r="I1855" s="3">
        <v>-2406.1146825393898</v>
      </c>
      <c r="J1855" s="3">
        <v>-2406.1146825393898</v>
      </c>
      <c r="K1855" s="3">
        <v>-9.4212408816187398</v>
      </c>
      <c r="L1855" s="3">
        <v>-9.4212408816187398</v>
      </c>
      <c r="M1855" s="3">
        <v>-9.4212408816187398</v>
      </c>
      <c r="N1855" s="3">
        <v>-2396.6934416577801</v>
      </c>
      <c r="O1855" s="3">
        <v>-2396.6934416577801</v>
      </c>
      <c r="P1855" s="3">
        <v>-2396.6934416577801</v>
      </c>
      <c r="Q1855" s="3">
        <v>0</v>
      </c>
      <c r="R1855" s="3">
        <v>0</v>
      </c>
      <c r="S1855" s="3">
        <v>0</v>
      </c>
      <c r="T1855" s="4">
        <v>45532.733244972696</v>
      </c>
    </row>
    <row r="1856" spans="1:20" x14ac:dyDescent="0.2">
      <c r="A1856" s="3">
        <v>1854</v>
      </c>
      <c r="B1856" s="5">
        <v>44590</v>
      </c>
      <c r="C1856" s="3">
        <v>47946.452257422301</v>
      </c>
      <c r="D1856" s="4">
        <v>39771.065803812096</v>
      </c>
      <c r="E1856" s="4">
        <v>51324.072608599497</v>
      </c>
      <c r="F1856" s="3">
        <v>47946.452257422301</v>
      </c>
      <c r="G1856" s="3">
        <v>47946.452257422301</v>
      </c>
      <c r="H1856" s="3">
        <v>-2387.5187496042099</v>
      </c>
      <c r="I1856" s="3">
        <v>-2387.5187496042099</v>
      </c>
      <c r="J1856" s="3">
        <v>-2387.5187496042099</v>
      </c>
      <c r="K1856" s="3">
        <v>14.007316811593601</v>
      </c>
      <c r="L1856" s="3">
        <v>14.007316811593601</v>
      </c>
      <c r="M1856" s="3">
        <v>14.007316811593601</v>
      </c>
      <c r="N1856" s="3">
        <v>-2401.52606641581</v>
      </c>
      <c r="O1856" s="3">
        <v>-2401.52606641581</v>
      </c>
      <c r="P1856" s="3">
        <v>-2401.52606641581</v>
      </c>
      <c r="Q1856" s="3">
        <v>0</v>
      </c>
      <c r="R1856" s="3">
        <v>0</v>
      </c>
      <c r="S1856" s="3">
        <v>0</v>
      </c>
      <c r="T1856" s="4">
        <v>45558.933507818103</v>
      </c>
    </row>
    <row r="1857" spans="1:20" x14ac:dyDescent="0.2">
      <c r="A1857" s="3">
        <v>1855</v>
      </c>
      <c r="B1857" s="5">
        <v>44591</v>
      </c>
      <c r="C1857" s="3">
        <v>47954.056587332598</v>
      </c>
      <c r="D1857" s="4">
        <v>39646.072377438897</v>
      </c>
      <c r="E1857" s="4">
        <v>50752.511042758801</v>
      </c>
      <c r="F1857" s="3">
        <v>47954.056587332598</v>
      </c>
      <c r="G1857" s="3">
        <v>47954.056587332598</v>
      </c>
      <c r="H1857" s="3">
        <v>-2396.1621142750901</v>
      </c>
      <c r="I1857" s="3">
        <v>-2396.1621142750901</v>
      </c>
      <c r="J1857" s="3">
        <v>-2396.1621142750901</v>
      </c>
      <c r="K1857" s="3">
        <v>-10.6580862496086</v>
      </c>
      <c r="L1857" s="3">
        <v>-10.6580862496086</v>
      </c>
      <c r="M1857" s="3">
        <v>-10.6580862496086</v>
      </c>
      <c r="N1857" s="3">
        <v>-2385.5040280254898</v>
      </c>
      <c r="O1857" s="3">
        <v>-2385.5040280254898</v>
      </c>
      <c r="P1857" s="3">
        <v>-2385.5040280254898</v>
      </c>
      <c r="Q1857" s="3">
        <v>0</v>
      </c>
      <c r="R1857" s="3">
        <v>0</v>
      </c>
      <c r="S1857" s="3">
        <v>0</v>
      </c>
      <c r="T1857" s="4">
        <v>45557.894473057597</v>
      </c>
    </row>
    <row r="1858" spans="1:20" x14ac:dyDescent="0.2">
      <c r="A1858" s="3">
        <v>1856</v>
      </c>
      <c r="B1858" s="5">
        <v>44592</v>
      </c>
      <c r="C1858" s="3">
        <v>47961.660917242902</v>
      </c>
      <c r="D1858" s="4">
        <v>40108.530003572298</v>
      </c>
      <c r="E1858" s="4">
        <v>51204.229063733503</v>
      </c>
      <c r="F1858" s="3">
        <v>47961.660917242902</v>
      </c>
      <c r="G1858" s="3">
        <v>47961.660917242902</v>
      </c>
      <c r="H1858" s="3">
        <v>-2330.8333184050098</v>
      </c>
      <c r="I1858" s="3">
        <v>-2330.8333184050098</v>
      </c>
      <c r="J1858" s="3">
        <v>-2330.8333184050098</v>
      </c>
      <c r="K1858" s="3">
        <v>18.467935572691999</v>
      </c>
      <c r="L1858" s="3">
        <v>18.467935572691999</v>
      </c>
      <c r="M1858" s="3">
        <v>18.467935572691999</v>
      </c>
      <c r="N1858" s="3">
        <v>-2349.3012539777001</v>
      </c>
      <c r="O1858" s="3">
        <v>-2349.3012539777001</v>
      </c>
      <c r="P1858" s="3">
        <v>-2349.3012539777001</v>
      </c>
      <c r="Q1858" s="3">
        <v>0</v>
      </c>
      <c r="R1858" s="3">
        <v>0</v>
      </c>
      <c r="S1858" s="3">
        <v>0</v>
      </c>
      <c r="T1858" s="4">
        <v>45630.827598837903</v>
      </c>
    </row>
    <row r="1859" spans="1:20" x14ac:dyDescent="0.2">
      <c r="A1859" s="3">
        <v>1857</v>
      </c>
      <c r="B1859" s="5">
        <v>44593</v>
      </c>
      <c r="C1859" s="3">
        <v>47969.265247153198</v>
      </c>
      <c r="D1859" s="4">
        <v>40178.356969734603</v>
      </c>
      <c r="E1859" s="4">
        <v>51408.940187582499</v>
      </c>
      <c r="F1859" s="3">
        <v>47969.265247153198</v>
      </c>
      <c r="G1859" s="3">
        <v>47969.265247153198</v>
      </c>
      <c r="H1859" s="3">
        <v>-2291.8551125347899</v>
      </c>
      <c r="I1859" s="3">
        <v>-2291.8551125347899</v>
      </c>
      <c r="J1859" s="3">
        <v>-2291.8551125347899</v>
      </c>
      <c r="K1859" s="3">
        <v>2.0541486793113499</v>
      </c>
      <c r="L1859" s="3">
        <v>2.0541486793113499</v>
      </c>
      <c r="M1859" s="3">
        <v>2.0541486793113499</v>
      </c>
      <c r="N1859" s="3">
        <v>-2293.9092612140998</v>
      </c>
      <c r="O1859" s="3">
        <v>-2293.9092612140998</v>
      </c>
      <c r="P1859" s="3">
        <v>-2293.9092612140998</v>
      </c>
      <c r="Q1859" s="3">
        <v>0</v>
      </c>
      <c r="R1859" s="3">
        <v>0</v>
      </c>
      <c r="S1859" s="3">
        <v>0</v>
      </c>
      <c r="T1859" s="4">
        <v>45677.410134618403</v>
      </c>
    </row>
    <row r="1860" spans="1:20" x14ac:dyDescent="0.2">
      <c r="A1860" s="3">
        <v>1858</v>
      </c>
      <c r="B1860" s="5">
        <v>44594</v>
      </c>
      <c r="C1860" s="3">
        <v>47976.869577063502</v>
      </c>
      <c r="D1860" s="4">
        <v>40118.964335938297</v>
      </c>
      <c r="E1860" s="4">
        <v>51645.267943500701</v>
      </c>
      <c r="F1860" s="3">
        <v>47976.869577063502</v>
      </c>
      <c r="G1860" s="3">
        <v>47976.869577063502</v>
      </c>
      <c r="H1860" s="3">
        <v>-2193.37047560464</v>
      </c>
      <c r="I1860" s="3">
        <v>-2193.37047560464</v>
      </c>
      <c r="J1860" s="3">
        <v>-2193.37047560464</v>
      </c>
      <c r="K1860" s="3">
        <v>27.2386129789083</v>
      </c>
      <c r="L1860" s="3">
        <v>27.2386129789083</v>
      </c>
      <c r="M1860" s="3">
        <v>27.2386129789083</v>
      </c>
      <c r="N1860" s="3">
        <v>-2220.6090885835401</v>
      </c>
      <c r="O1860" s="3">
        <v>-2220.6090885835401</v>
      </c>
      <c r="P1860" s="3">
        <v>-2220.6090885835401</v>
      </c>
      <c r="Q1860" s="3">
        <v>0</v>
      </c>
      <c r="R1860" s="3">
        <v>0</v>
      </c>
      <c r="S1860" s="3">
        <v>0</v>
      </c>
      <c r="T1860" s="4">
        <v>45783.499101458903</v>
      </c>
    </row>
    <row r="1861" spans="1:20" x14ac:dyDescent="0.2">
      <c r="A1861" s="3">
        <v>1859</v>
      </c>
      <c r="B1861" s="5">
        <v>44595</v>
      </c>
      <c r="C1861" s="3">
        <v>47984.473906973799</v>
      </c>
      <c r="D1861" s="4">
        <v>39977.585548656003</v>
      </c>
      <c r="E1861" s="4">
        <v>51097.783175369797</v>
      </c>
      <c r="F1861" s="3">
        <v>47984.473906973799</v>
      </c>
      <c r="G1861" s="3">
        <v>47984.473906973799</v>
      </c>
      <c r="H1861" s="3">
        <v>-2172.6264421812498</v>
      </c>
      <c r="I1861" s="3">
        <v>-2172.6264421812498</v>
      </c>
      <c r="J1861" s="3">
        <v>-2172.6264421812498</v>
      </c>
      <c r="K1861" s="3">
        <v>-41.688686911386498</v>
      </c>
      <c r="L1861" s="3">
        <v>-41.688686911386498</v>
      </c>
      <c r="M1861" s="3">
        <v>-41.688686911386498</v>
      </c>
      <c r="N1861" s="3">
        <v>-2130.9377552698602</v>
      </c>
      <c r="O1861" s="3">
        <v>-2130.9377552698602</v>
      </c>
      <c r="P1861" s="3">
        <v>-2130.9377552698602</v>
      </c>
      <c r="Q1861" s="3">
        <v>0</v>
      </c>
      <c r="R1861" s="3">
        <v>0</v>
      </c>
      <c r="S1861" s="3">
        <v>0</v>
      </c>
      <c r="T1861" s="4">
        <v>45811.847464792503</v>
      </c>
    </row>
    <row r="1862" spans="1:20" x14ac:dyDescent="0.2">
      <c r="A1862" s="3">
        <v>1860</v>
      </c>
      <c r="B1862" s="5">
        <v>44596</v>
      </c>
      <c r="C1862" s="3">
        <v>47992.078236884103</v>
      </c>
      <c r="D1862" s="4">
        <v>40538.765308998103</v>
      </c>
      <c r="E1862" s="4">
        <v>51525.609485419998</v>
      </c>
      <c r="F1862" s="3">
        <v>47992.078236884103</v>
      </c>
      <c r="G1862" s="3">
        <v>47992.078236884103</v>
      </c>
      <c r="H1862" s="3">
        <v>-2036.07134321232</v>
      </c>
      <c r="I1862" s="3">
        <v>-2036.07134321232</v>
      </c>
      <c r="J1862" s="3">
        <v>-2036.07134321232</v>
      </c>
      <c r="K1862" s="3">
        <v>-9.4212408816168693</v>
      </c>
      <c r="L1862" s="3">
        <v>-9.4212408816168693</v>
      </c>
      <c r="M1862" s="3">
        <v>-9.4212408816168693</v>
      </c>
      <c r="N1862" s="3">
        <v>-2026.6501023307101</v>
      </c>
      <c r="O1862" s="3">
        <v>-2026.6501023307101</v>
      </c>
      <c r="P1862" s="3">
        <v>-2026.6501023307101</v>
      </c>
      <c r="Q1862" s="3">
        <v>0</v>
      </c>
      <c r="R1862" s="3">
        <v>0</v>
      </c>
      <c r="S1862" s="3">
        <v>0</v>
      </c>
      <c r="T1862" s="4">
        <v>45956.0068936717</v>
      </c>
    </row>
    <row r="1863" spans="1:20" x14ac:dyDescent="0.2">
      <c r="A1863" s="3">
        <v>1861</v>
      </c>
      <c r="B1863" s="5">
        <v>44597</v>
      </c>
      <c r="C1863" s="3">
        <v>47999.682566794399</v>
      </c>
      <c r="D1863" s="4">
        <v>40500.8902156365</v>
      </c>
      <c r="E1863" s="4">
        <v>51560.059029168398</v>
      </c>
      <c r="F1863" s="3">
        <v>47999.682566794399</v>
      </c>
      <c r="G1863" s="3">
        <v>47999.682566794399</v>
      </c>
      <c r="H1863" s="3">
        <v>-1895.6696501868</v>
      </c>
      <c r="I1863" s="3">
        <v>-1895.6696501868</v>
      </c>
      <c r="J1863" s="3">
        <v>-1895.6696501868</v>
      </c>
      <c r="K1863" s="3">
        <v>14.0073168117836</v>
      </c>
      <c r="L1863" s="3">
        <v>14.0073168117836</v>
      </c>
      <c r="M1863" s="3">
        <v>14.0073168117836</v>
      </c>
      <c r="N1863" s="3">
        <v>-1909.6769669985899</v>
      </c>
      <c r="O1863" s="3">
        <v>-1909.6769669985899</v>
      </c>
      <c r="P1863" s="3">
        <v>-1909.6769669985899</v>
      </c>
      <c r="Q1863" s="3">
        <v>0</v>
      </c>
      <c r="R1863" s="3">
        <v>0</v>
      </c>
      <c r="S1863" s="3">
        <v>0</v>
      </c>
      <c r="T1863" s="4">
        <v>46104.0129166076</v>
      </c>
    </row>
    <row r="1864" spans="1:20" x14ac:dyDescent="0.2">
      <c r="A1864" s="3">
        <v>1862</v>
      </c>
      <c r="B1864" s="5">
        <v>44598</v>
      </c>
      <c r="C1864" s="3">
        <v>48007.286896704703</v>
      </c>
      <c r="D1864" s="4">
        <v>40913.815857276801</v>
      </c>
      <c r="E1864" s="4">
        <v>51382.406598952402</v>
      </c>
      <c r="F1864" s="3">
        <v>48007.286896704703</v>
      </c>
      <c r="G1864" s="3">
        <v>48007.286896704703</v>
      </c>
      <c r="H1864" s="3">
        <v>-1792.7387942775799</v>
      </c>
      <c r="I1864" s="3">
        <v>-1792.7387942775799</v>
      </c>
      <c r="J1864" s="3">
        <v>-1792.7387942775799</v>
      </c>
      <c r="K1864" s="3">
        <v>-10.6580862496492</v>
      </c>
      <c r="L1864" s="3">
        <v>-10.6580862496492</v>
      </c>
      <c r="M1864" s="3">
        <v>-10.6580862496492</v>
      </c>
      <c r="N1864" s="3">
        <v>-1782.0807080279301</v>
      </c>
      <c r="O1864" s="3">
        <v>-1782.0807080279301</v>
      </c>
      <c r="P1864" s="3">
        <v>-1782.0807080279301</v>
      </c>
      <c r="Q1864" s="3">
        <v>0</v>
      </c>
      <c r="R1864" s="3">
        <v>0</v>
      </c>
      <c r="S1864" s="3">
        <v>0</v>
      </c>
      <c r="T1864" s="4">
        <v>46214.548102427099</v>
      </c>
    </row>
    <row r="1865" spans="1:20" x14ac:dyDescent="0.2">
      <c r="A1865" s="3">
        <v>1863</v>
      </c>
      <c r="B1865" s="5">
        <v>44599</v>
      </c>
      <c r="C1865" s="3">
        <v>48014.891226614898</v>
      </c>
      <c r="D1865" s="4">
        <v>40849.339179696603</v>
      </c>
      <c r="E1865" s="4">
        <v>51724.733141632198</v>
      </c>
      <c r="F1865" s="3">
        <v>48014.891226614898</v>
      </c>
      <c r="G1865" s="3">
        <v>48014.891226614898</v>
      </c>
      <c r="H1865" s="3">
        <v>-1627.5412081622301</v>
      </c>
      <c r="I1865" s="3">
        <v>-1627.5412081622301</v>
      </c>
      <c r="J1865" s="3">
        <v>-1627.5412081622301</v>
      </c>
      <c r="K1865" s="3">
        <v>18.467935572722901</v>
      </c>
      <c r="L1865" s="3">
        <v>18.467935572722901</v>
      </c>
      <c r="M1865" s="3">
        <v>18.467935572722901</v>
      </c>
      <c r="N1865" s="3">
        <v>-1646.0091437349499</v>
      </c>
      <c r="O1865" s="3">
        <v>-1646.0091437349499</v>
      </c>
      <c r="P1865" s="3">
        <v>-1646.0091437349499</v>
      </c>
      <c r="Q1865" s="3">
        <v>0</v>
      </c>
      <c r="R1865" s="3">
        <v>0</v>
      </c>
      <c r="S1865" s="3">
        <v>0</v>
      </c>
      <c r="T1865" s="4">
        <v>46387.3500184527</v>
      </c>
    </row>
    <row r="1866" spans="1:20" x14ac:dyDescent="0.2">
      <c r="A1866" s="3">
        <v>1864</v>
      </c>
      <c r="B1866" s="5">
        <v>44600</v>
      </c>
      <c r="C1866" s="3">
        <v>48022.495556525202</v>
      </c>
      <c r="D1866" s="4">
        <v>40944.9811698825</v>
      </c>
      <c r="E1866" s="4">
        <v>52335.8618068164</v>
      </c>
      <c r="F1866" s="3">
        <v>48022.495556525202</v>
      </c>
      <c r="G1866" s="3">
        <v>48022.495556525202</v>
      </c>
      <c r="H1866" s="3">
        <v>-1501.5948331085899</v>
      </c>
      <c r="I1866" s="3">
        <v>-1501.5948331085899</v>
      </c>
      <c r="J1866" s="3">
        <v>-1501.5948331085899</v>
      </c>
      <c r="K1866" s="3">
        <v>2.0541486793177701</v>
      </c>
      <c r="L1866" s="3">
        <v>2.0541486793177701</v>
      </c>
      <c r="M1866" s="3">
        <v>2.0541486793177701</v>
      </c>
      <c r="N1866" s="3">
        <v>-1503.6489817879101</v>
      </c>
      <c r="O1866" s="3">
        <v>-1503.6489817879101</v>
      </c>
      <c r="P1866" s="3">
        <v>-1503.6489817879101</v>
      </c>
      <c r="Q1866" s="3">
        <v>0</v>
      </c>
      <c r="R1866" s="3">
        <v>0</v>
      </c>
      <c r="S1866" s="3">
        <v>0</v>
      </c>
      <c r="T1866" s="4">
        <v>46520.900723416598</v>
      </c>
    </row>
    <row r="1867" spans="1:20" x14ac:dyDescent="0.2">
      <c r="A1867" s="3">
        <v>1865</v>
      </c>
      <c r="B1867" s="5">
        <v>44601</v>
      </c>
      <c r="C1867" s="3">
        <v>48030.099886435499</v>
      </c>
      <c r="D1867" s="4">
        <v>41233.301018081198</v>
      </c>
      <c r="E1867" s="4">
        <v>52335.059641616703</v>
      </c>
      <c r="F1867" s="3">
        <v>48030.099886435499</v>
      </c>
      <c r="G1867" s="3">
        <v>48030.099886435499</v>
      </c>
      <c r="H1867" s="3">
        <v>-1329.9411982244101</v>
      </c>
      <c r="I1867" s="3">
        <v>-1329.9411982244101</v>
      </c>
      <c r="J1867" s="3">
        <v>-1329.9411982244101</v>
      </c>
      <c r="K1867" s="3">
        <v>27.2386129788113</v>
      </c>
      <c r="L1867" s="3">
        <v>27.2386129788113</v>
      </c>
      <c r="M1867" s="3">
        <v>27.2386129788113</v>
      </c>
      <c r="N1867" s="3">
        <v>-1357.17981120322</v>
      </c>
      <c r="O1867" s="3">
        <v>-1357.17981120322</v>
      </c>
      <c r="P1867" s="3">
        <v>-1357.17981120322</v>
      </c>
      <c r="Q1867" s="3">
        <v>0</v>
      </c>
      <c r="R1867" s="3">
        <v>0</v>
      </c>
      <c r="S1867" s="3">
        <v>0</v>
      </c>
      <c r="T1867" s="4">
        <v>46700.158688211101</v>
      </c>
    </row>
    <row r="1868" spans="1:20" x14ac:dyDescent="0.2">
      <c r="A1868" s="3">
        <v>1866</v>
      </c>
      <c r="B1868" s="5">
        <v>44602</v>
      </c>
      <c r="C1868" s="3">
        <v>48037.704216345803</v>
      </c>
      <c r="D1868" s="4">
        <v>41374.999576987102</v>
      </c>
      <c r="E1868" s="4">
        <v>52352.168829199101</v>
      </c>
      <c r="F1868" s="3">
        <v>48037.704216345803</v>
      </c>
      <c r="G1868" s="3">
        <v>48037.704216345803</v>
      </c>
      <c r="H1868" s="3">
        <v>-1250.41837981143</v>
      </c>
      <c r="I1868" s="3">
        <v>-1250.41837981143</v>
      </c>
      <c r="J1868" s="3">
        <v>-1250.41837981143</v>
      </c>
      <c r="K1868" s="3">
        <v>-41.688686911416497</v>
      </c>
      <c r="L1868" s="3">
        <v>-41.688686911416497</v>
      </c>
      <c r="M1868" s="3">
        <v>-41.688686911416497</v>
      </c>
      <c r="N1868" s="3">
        <v>-1208.7296929000099</v>
      </c>
      <c r="O1868" s="3">
        <v>-1208.7296929000099</v>
      </c>
      <c r="P1868" s="3">
        <v>-1208.7296929000099</v>
      </c>
      <c r="Q1868" s="3">
        <v>0</v>
      </c>
      <c r="R1868" s="3">
        <v>0</v>
      </c>
      <c r="S1868" s="3">
        <v>0</v>
      </c>
      <c r="T1868" s="4">
        <v>46787.2858365344</v>
      </c>
    </row>
    <row r="1869" spans="1:20" x14ac:dyDescent="0.2">
      <c r="A1869" s="3">
        <v>1867</v>
      </c>
      <c r="B1869" s="5">
        <v>44603</v>
      </c>
      <c r="C1869" s="3">
        <v>48045.308546256099</v>
      </c>
      <c r="D1869" s="4">
        <v>41185.407245870498</v>
      </c>
      <c r="E1869" s="4">
        <v>52516.792535377303</v>
      </c>
      <c r="F1869" s="3">
        <v>48045.308546256099</v>
      </c>
      <c r="G1869" s="3">
        <v>48045.308546256099</v>
      </c>
      <c r="H1869" s="3">
        <v>-1069.7545677432699</v>
      </c>
      <c r="I1869" s="3">
        <v>-1069.7545677432699</v>
      </c>
      <c r="J1869" s="3">
        <v>-1069.7545677432699</v>
      </c>
      <c r="K1869" s="3">
        <v>-9.4212408817705402</v>
      </c>
      <c r="L1869" s="3">
        <v>-9.4212408817705402</v>
      </c>
      <c r="M1869" s="3">
        <v>-9.4212408817705402</v>
      </c>
      <c r="N1869" s="3">
        <v>-1060.3333268614999</v>
      </c>
      <c r="O1869" s="3">
        <v>-1060.3333268614999</v>
      </c>
      <c r="P1869" s="3">
        <v>-1060.3333268614999</v>
      </c>
      <c r="Q1869" s="3">
        <v>0</v>
      </c>
      <c r="R1869" s="3">
        <v>0</v>
      </c>
      <c r="S1869" s="3">
        <v>0</v>
      </c>
      <c r="T1869" s="4">
        <v>46975.553978512798</v>
      </c>
    </row>
    <row r="1870" spans="1:20" x14ac:dyDescent="0.2">
      <c r="A1870" s="3">
        <v>1868</v>
      </c>
      <c r="B1870" s="5">
        <v>44604</v>
      </c>
      <c r="C1870" s="3">
        <v>48052.912876166403</v>
      </c>
      <c r="D1870" s="4">
        <v>41424.919533976303</v>
      </c>
      <c r="E1870" s="4">
        <v>52562.306491791896</v>
      </c>
      <c r="F1870" s="3">
        <v>48052.912876166403</v>
      </c>
      <c r="G1870" s="3">
        <v>48052.912876166403</v>
      </c>
      <c r="H1870" s="3">
        <v>-899.88637630129995</v>
      </c>
      <c r="I1870" s="3">
        <v>-899.88637630129995</v>
      </c>
      <c r="J1870" s="3">
        <v>-899.88637630129995</v>
      </c>
      <c r="K1870" s="3">
        <v>14.0073168116738</v>
      </c>
      <c r="L1870" s="3">
        <v>14.0073168116738</v>
      </c>
      <c r="M1870" s="3">
        <v>14.0073168116738</v>
      </c>
      <c r="N1870" s="3">
        <v>-913.89369311297298</v>
      </c>
      <c r="O1870" s="3">
        <v>-913.89369311297298</v>
      </c>
      <c r="P1870" s="3">
        <v>-913.89369311297298</v>
      </c>
      <c r="Q1870" s="3">
        <v>0</v>
      </c>
      <c r="R1870" s="3">
        <v>0</v>
      </c>
      <c r="S1870" s="3">
        <v>0</v>
      </c>
      <c r="T1870" s="4">
        <v>47153.026499865096</v>
      </c>
    </row>
    <row r="1871" spans="1:20" x14ac:dyDescent="0.2">
      <c r="A1871" s="3">
        <v>1869</v>
      </c>
      <c r="B1871" s="5">
        <v>44605</v>
      </c>
      <c r="C1871" s="3">
        <v>48060.5172060767</v>
      </c>
      <c r="D1871" s="4">
        <v>41726.613812992196</v>
      </c>
      <c r="E1871" s="4">
        <v>52739.671168478402</v>
      </c>
      <c r="F1871" s="3">
        <v>48060.5172060767</v>
      </c>
      <c r="G1871" s="3">
        <v>48060.5172060767</v>
      </c>
      <c r="H1871" s="3">
        <v>-781.80604900195397</v>
      </c>
      <c r="I1871" s="3">
        <v>-781.80604900195397</v>
      </c>
      <c r="J1871" s="3">
        <v>-781.80604900195397</v>
      </c>
      <c r="K1871" s="3">
        <v>-10.6580862496898</v>
      </c>
      <c r="L1871" s="3">
        <v>-10.6580862496898</v>
      </c>
      <c r="M1871" s="3">
        <v>-10.6580862496898</v>
      </c>
      <c r="N1871" s="3">
        <v>-771.14796275226399</v>
      </c>
      <c r="O1871" s="3">
        <v>-771.14796275226399</v>
      </c>
      <c r="P1871" s="3">
        <v>-771.14796275226399</v>
      </c>
      <c r="Q1871" s="3">
        <v>0</v>
      </c>
      <c r="R1871" s="3">
        <v>0</v>
      </c>
      <c r="S1871" s="3">
        <v>0</v>
      </c>
      <c r="T1871" s="4">
        <v>47278.7111570747</v>
      </c>
    </row>
    <row r="1872" spans="1:20" x14ac:dyDescent="0.2">
      <c r="A1872" s="3">
        <v>1870</v>
      </c>
      <c r="B1872" s="5">
        <v>44606</v>
      </c>
      <c r="C1872" s="3">
        <v>48068.121535986997</v>
      </c>
      <c r="D1872" s="4">
        <v>42058.335996981899</v>
      </c>
      <c r="E1872" s="4">
        <v>53462.282599762701</v>
      </c>
      <c r="F1872" s="3">
        <v>48068.121535986997</v>
      </c>
      <c r="G1872" s="3">
        <v>48068.121535986997</v>
      </c>
      <c r="H1872" s="3">
        <v>-615.17042130616198</v>
      </c>
      <c r="I1872" s="3">
        <v>-615.17042130616198</v>
      </c>
      <c r="J1872" s="3">
        <v>-615.17042130616198</v>
      </c>
      <c r="K1872" s="3">
        <v>18.467935572753799</v>
      </c>
      <c r="L1872" s="3">
        <v>18.467935572753799</v>
      </c>
      <c r="M1872" s="3">
        <v>18.467935572753799</v>
      </c>
      <c r="N1872" s="3">
        <v>-633.63835687891606</v>
      </c>
      <c r="O1872" s="3">
        <v>-633.63835687891606</v>
      </c>
      <c r="P1872" s="3">
        <v>-633.63835687891606</v>
      </c>
      <c r="Q1872" s="3">
        <v>0</v>
      </c>
      <c r="R1872" s="3">
        <v>0</v>
      </c>
      <c r="S1872" s="3">
        <v>0</v>
      </c>
      <c r="T1872" s="4">
        <v>47452.9511146808</v>
      </c>
    </row>
    <row r="1873" spans="1:22" x14ac:dyDescent="0.2">
      <c r="A1873" s="3">
        <v>1871</v>
      </c>
      <c r="B1873" s="5">
        <v>44607</v>
      </c>
      <c r="C1873" s="3">
        <v>48075.725865897199</v>
      </c>
      <c r="D1873" s="4">
        <v>42026.989971824303</v>
      </c>
      <c r="E1873" s="4">
        <v>52989.260143255698</v>
      </c>
      <c r="F1873" s="3">
        <v>48075.725865897199</v>
      </c>
      <c r="G1873" s="3">
        <v>48075.725865897199</v>
      </c>
      <c r="H1873" s="3">
        <v>-500.63434997833701</v>
      </c>
      <c r="I1873" s="3">
        <v>-500.63434997833701</v>
      </c>
      <c r="J1873" s="3">
        <v>-500.63434997833701</v>
      </c>
      <c r="K1873" s="3">
        <v>2.0541486792752299</v>
      </c>
      <c r="L1873" s="3">
        <v>2.0541486792752299</v>
      </c>
      <c r="M1873" s="3">
        <v>2.0541486792752299</v>
      </c>
      <c r="N1873" s="3">
        <v>-502.68849865761302</v>
      </c>
      <c r="O1873" s="3">
        <v>-502.68849865761302</v>
      </c>
      <c r="P1873" s="3">
        <v>-502.68849865761302</v>
      </c>
      <c r="Q1873" s="3">
        <v>0</v>
      </c>
      <c r="R1873" s="3">
        <v>0</v>
      </c>
      <c r="S1873" s="3">
        <v>0</v>
      </c>
      <c r="T1873" s="4">
        <v>47575.091515918903</v>
      </c>
    </row>
    <row r="1874" spans="1:22" x14ac:dyDescent="0.2">
      <c r="A1874" s="3">
        <v>1872</v>
      </c>
      <c r="B1874" s="5">
        <v>44608</v>
      </c>
      <c r="C1874" s="3">
        <v>48083.330195807503</v>
      </c>
      <c r="D1874" s="4">
        <v>42234.930360088903</v>
      </c>
      <c r="E1874" s="4">
        <v>53228.008118026803</v>
      </c>
      <c r="F1874" s="3">
        <v>48083.330195807503</v>
      </c>
      <c r="G1874" s="3">
        <v>48083.330195807503</v>
      </c>
      <c r="H1874" s="3">
        <v>-352.14704740038798</v>
      </c>
      <c r="I1874" s="3">
        <v>-352.14704740038798</v>
      </c>
      <c r="J1874" s="3">
        <v>-352.14704740038798</v>
      </c>
      <c r="K1874" s="3">
        <v>27.238612978826101</v>
      </c>
      <c r="L1874" s="3">
        <v>27.238612978826101</v>
      </c>
      <c r="M1874" s="3">
        <v>27.238612978826101</v>
      </c>
      <c r="N1874" s="3">
        <v>-379.38566037921402</v>
      </c>
      <c r="O1874" s="3">
        <v>-379.38566037921402</v>
      </c>
      <c r="P1874" s="3">
        <v>-379.38566037921402</v>
      </c>
      <c r="Q1874" s="3">
        <v>0</v>
      </c>
      <c r="R1874" s="3">
        <v>0</v>
      </c>
      <c r="S1874" s="3">
        <v>0</v>
      </c>
      <c r="T1874" s="4">
        <v>47731.183148407101</v>
      </c>
    </row>
    <row r="1875" spans="1:22" x14ac:dyDescent="0.2">
      <c r="A1875" s="3">
        <v>1873</v>
      </c>
      <c r="B1875" s="5">
        <v>44609</v>
      </c>
      <c r="C1875" s="3">
        <v>48090.934525717799</v>
      </c>
      <c r="D1875" s="4">
        <v>42173.684026698204</v>
      </c>
      <c r="E1875" s="4">
        <v>53423.722123576103</v>
      </c>
      <c r="F1875" s="3">
        <v>48090.934525717799</v>
      </c>
      <c r="G1875" s="3">
        <v>48090.934525717799</v>
      </c>
      <c r="H1875" s="3">
        <v>-306.25784387097002</v>
      </c>
      <c r="I1875" s="3">
        <v>-306.25784387097002</v>
      </c>
      <c r="J1875" s="3">
        <v>-306.25784387097002</v>
      </c>
      <c r="K1875" s="3">
        <v>-41.6886869114036</v>
      </c>
      <c r="L1875" s="3">
        <v>-41.6886869114036</v>
      </c>
      <c r="M1875" s="3">
        <v>-41.6886869114036</v>
      </c>
      <c r="N1875" s="3">
        <v>-264.56915695956599</v>
      </c>
      <c r="O1875" s="3">
        <v>-264.56915695956599</v>
      </c>
      <c r="P1875" s="3">
        <v>-264.56915695956599</v>
      </c>
      <c r="Q1875" s="3">
        <v>0</v>
      </c>
      <c r="R1875" s="3">
        <v>0</v>
      </c>
      <c r="S1875" s="3">
        <v>0</v>
      </c>
      <c r="T1875" s="4">
        <v>47784.676681846802</v>
      </c>
    </row>
    <row r="1876" spans="1:22" x14ac:dyDescent="0.2">
      <c r="A1876" s="3">
        <v>1874</v>
      </c>
      <c r="B1876" s="5">
        <v>44610</v>
      </c>
      <c r="C1876" s="3">
        <v>48098.538855628103</v>
      </c>
      <c r="D1876" s="4">
        <v>42452.859942265</v>
      </c>
      <c r="E1876" s="4">
        <v>53291.516310824103</v>
      </c>
      <c r="F1876" s="3">
        <v>48098.538855628103</v>
      </c>
      <c r="G1876" s="3">
        <v>48098.538855628103</v>
      </c>
      <c r="H1876" s="3">
        <v>-168.24622449548599</v>
      </c>
      <c r="I1876" s="3">
        <v>-168.24622449548599</v>
      </c>
      <c r="J1876" s="3">
        <v>-168.24622449548599</v>
      </c>
      <c r="K1876" s="3">
        <v>-9.4212408816340307</v>
      </c>
      <c r="L1876" s="3">
        <v>-9.4212408816340307</v>
      </c>
      <c r="M1876" s="3">
        <v>-9.4212408816340307</v>
      </c>
      <c r="N1876" s="3">
        <v>-158.824983613852</v>
      </c>
      <c r="O1876" s="3">
        <v>-158.824983613852</v>
      </c>
      <c r="P1876" s="3">
        <v>-158.824983613852</v>
      </c>
      <c r="Q1876" s="3">
        <v>0</v>
      </c>
      <c r="R1876" s="3">
        <v>0</v>
      </c>
      <c r="S1876" s="3">
        <v>0</v>
      </c>
      <c r="T1876" s="4">
        <v>47930.292631132601</v>
      </c>
    </row>
    <row r="1877" spans="1:22" x14ac:dyDescent="0.2">
      <c r="A1877" s="3">
        <v>1875</v>
      </c>
      <c r="B1877" s="5">
        <v>44611</v>
      </c>
      <c r="C1877" s="3">
        <v>48106.1431855384</v>
      </c>
      <c r="D1877" s="4">
        <v>43073.947715239599</v>
      </c>
      <c r="E1877" s="4">
        <v>53510.265007586699</v>
      </c>
      <c r="F1877" s="3">
        <v>48106.1431855384</v>
      </c>
      <c r="G1877" s="3">
        <v>48106.1431855384</v>
      </c>
      <c r="H1877" s="3">
        <v>-48.479325532685401</v>
      </c>
      <c r="I1877" s="3">
        <v>-48.479325532685401</v>
      </c>
      <c r="J1877" s="3">
        <v>-48.479325532685401</v>
      </c>
      <c r="K1877" s="3">
        <v>14.0073168117138</v>
      </c>
      <c r="L1877" s="3">
        <v>14.0073168117138</v>
      </c>
      <c r="M1877" s="3">
        <v>14.0073168117138</v>
      </c>
      <c r="N1877" s="3">
        <v>-62.4866423443993</v>
      </c>
      <c r="O1877" s="3">
        <v>-62.4866423443993</v>
      </c>
      <c r="P1877" s="3">
        <v>-62.4866423443993</v>
      </c>
      <c r="Q1877" s="3">
        <v>0</v>
      </c>
      <c r="R1877" s="3">
        <v>0</v>
      </c>
      <c r="S1877" s="3">
        <v>0</v>
      </c>
      <c r="T1877" s="4">
        <v>48057.663860005698</v>
      </c>
    </row>
    <row r="1878" spans="1:22" x14ac:dyDescent="0.2">
      <c r="A1878" s="3">
        <v>1876</v>
      </c>
      <c r="B1878" s="5">
        <v>44612</v>
      </c>
      <c r="C1878" s="3">
        <v>48113.747515448697</v>
      </c>
      <c r="D1878" s="4">
        <v>42645.6390171682</v>
      </c>
      <c r="E1878" s="4">
        <v>53590.252205271499</v>
      </c>
      <c r="F1878" s="3">
        <v>48113.747515448697</v>
      </c>
      <c r="G1878" s="3">
        <v>48113.747515448697</v>
      </c>
      <c r="H1878" s="3">
        <v>13.6999606389851</v>
      </c>
      <c r="I1878" s="3">
        <v>13.6999606389851</v>
      </c>
      <c r="J1878" s="3">
        <v>13.6999606389851</v>
      </c>
      <c r="K1878" s="3">
        <v>-10.6580862497305</v>
      </c>
      <c r="L1878" s="3">
        <v>-10.6580862497305</v>
      </c>
      <c r="M1878" s="3">
        <v>-10.6580862497305</v>
      </c>
      <c r="N1878" s="3">
        <v>24.358046888715599</v>
      </c>
      <c r="O1878" s="3">
        <v>24.358046888715599</v>
      </c>
      <c r="P1878" s="3">
        <v>24.358046888715599</v>
      </c>
      <c r="Q1878" s="3">
        <v>0</v>
      </c>
      <c r="R1878" s="3">
        <v>0</v>
      </c>
      <c r="S1878" s="3">
        <v>0</v>
      </c>
      <c r="T1878" s="4">
        <v>48127.447476087698</v>
      </c>
    </row>
    <row r="1879" spans="1:22" x14ac:dyDescent="0.2">
      <c r="A1879" s="3">
        <v>1877</v>
      </c>
      <c r="B1879" s="5">
        <v>44613</v>
      </c>
      <c r="C1879" s="3">
        <v>48121.351845359</v>
      </c>
      <c r="D1879" s="4">
        <v>42640.790256705201</v>
      </c>
      <c r="E1879" s="4">
        <v>53519.881625356298</v>
      </c>
      <c r="F1879" s="3">
        <v>48121.351845359</v>
      </c>
      <c r="G1879" s="3">
        <v>48121.351845359</v>
      </c>
      <c r="H1879" s="3">
        <v>120.322430865174</v>
      </c>
      <c r="I1879" s="3">
        <v>120.322430865174</v>
      </c>
      <c r="J1879" s="3">
        <v>120.322430865174</v>
      </c>
      <c r="K1879" s="3">
        <v>18.467935572709202</v>
      </c>
      <c r="L1879" s="3">
        <v>18.467935572709202</v>
      </c>
      <c r="M1879" s="3">
        <v>18.467935572709202</v>
      </c>
      <c r="N1879" s="3">
        <v>101.85449529246399</v>
      </c>
      <c r="O1879" s="3">
        <v>101.85449529246399</v>
      </c>
      <c r="P1879" s="3">
        <v>101.85449529246399</v>
      </c>
      <c r="Q1879" s="3">
        <v>0</v>
      </c>
      <c r="R1879" s="3">
        <v>0</v>
      </c>
      <c r="S1879" s="3">
        <v>0</v>
      </c>
      <c r="T1879" s="4">
        <v>48241.674276224097</v>
      </c>
    </row>
    <row r="1880" spans="1:22" x14ac:dyDescent="0.2">
      <c r="A1880" s="3">
        <v>1878</v>
      </c>
      <c r="B1880" s="5">
        <v>44614</v>
      </c>
      <c r="C1880" s="3">
        <v>48128.956175269297</v>
      </c>
      <c r="D1880" s="4">
        <v>42625.0919817373</v>
      </c>
      <c r="E1880" s="4">
        <v>53827.267774206703</v>
      </c>
      <c r="F1880" s="3">
        <v>48128.956175269297</v>
      </c>
      <c r="G1880" s="3">
        <v>48128.956175269297</v>
      </c>
      <c r="H1880" s="3">
        <v>172.41787786484201</v>
      </c>
      <c r="I1880" s="3">
        <v>172.41787786484201</v>
      </c>
      <c r="J1880" s="3">
        <v>172.41787786484201</v>
      </c>
      <c r="K1880" s="3">
        <v>2.0541486792816501</v>
      </c>
      <c r="L1880" s="3">
        <v>2.0541486792816501</v>
      </c>
      <c r="M1880" s="3">
        <v>2.0541486792816501</v>
      </c>
      <c r="N1880" s="3">
        <v>170.36372918556</v>
      </c>
      <c r="O1880" s="3">
        <v>170.36372918556</v>
      </c>
      <c r="P1880" s="3">
        <v>170.36372918556</v>
      </c>
      <c r="Q1880" s="3">
        <v>0</v>
      </c>
      <c r="R1880" s="3">
        <v>0</v>
      </c>
      <c r="S1880" s="3">
        <v>0</v>
      </c>
      <c r="T1880" s="4">
        <v>48301.374053134103</v>
      </c>
    </row>
    <row r="1881" spans="1:22" x14ac:dyDescent="0.2">
      <c r="A1881" s="3">
        <v>1879</v>
      </c>
      <c r="B1881" s="5">
        <v>44615</v>
      </c>
      <c r="C1881" s="3">
        <v>48136.560505179499</v>
      </c>
      <c r="D1881" s="4">
        <v>42554.682685965301</v>
      </c>
      <c r="E1881" s="4">
        <v>54122.650565239397</v>
      </c>
      <c r="F1881" s="3">
        <v>48136.560505179499</v>
      </c>
      <c r="G1881" s="3">
        <v>48136.560505179499</v>
      </c>
      <c r="H1881" s="3">
        <v>257.67881155770999</v>
      </c>
      <c r="I1881" s="3">
        <v>257.67881155770999</v>
      </c>
      <c r="J1881" s="3">
        <v>257.67881155770999</v>
      </c>
      <c r="K1881" s="3">
        <v>27.238612978840798</v>
      </c>
      <c r="L1881" s="3">
        <v>27.238612978840798</v>
      </c>
      <c r="M1881" s="3">
        <v>27.238612978840798</v>
      </c>
      <c r="N1881" s="3">
        <v>230.440198578869</v>
      </c>
      <c r="O1881" s="3">
        <v>230.440198578869</v>
      </c>
      <c r="P1881" s="3">
        <v>230.440198578869</v>
      </c>
      <c r="Q1881" s="3">
        <v>0</v>
      </c>
      <c r="R1881" s="3">
        <v>0</v>
      </c>
      <c r="S1881" s="3">
        <v>0</v>
      </c>
      <c r="T1881" s="4">
        <v>48394.239316737199</v>
      </c>
    </row>
    <row r="1882" spans="1:22" x14ac:dyDescent="0.2">
      <c r="A1882" s="3">
        <v>1880</v>
      </c>
      <c r="B1882" s="5">
        <v>44616</v>
      </c>
      <c r="C1882" s="3">
        <v>48144.164835089803</v>
      </c>
      <c r="D1882" s="4">
        <v>42590.2619669142</v>
      </c>
      <c r="E1882" s="4">
        <v>53724.265314107797</v>
      </c>
      <c r="F1882" s="3">
        <v>48144.164835089803</v>
      </c>
      <c r="G1882" s="3">
        <v>48144.164835089803</v>
      </c>
      <c r="H1882" s="3">
        <v>241.11701168061001</v>
      </c>
      <c r="I1882" s="3">
        <v>241.11701168061001</v>
      </c>
      <c r="J1882" s="3">
        <v>241.11701168061001</v>
      </c>
      <c r="K1882" s="3">
        <v>-41.688686911390697</v>
      </c>
      <c r="L1882" s="3">
        <v>-41.688686911390697</v>
      </c>
      <c r="M1882" s="3">
        <v>-41.688686911390697</v>
      </c>
      <c r="N1882" s="3">
        <v>282.80569859200102</v>
      </c>
      <c r="O1882" s="3">
        <v>282.80569859200102</v>
      </c>
      <c r="P1882" s="3">
        <v>282.80569859200102</v>
      </c>
      <c r="Q1882" s="3">
        <v>0</v>
      </c>
      <c r="R1882" s="3">
        <v>0</v>
      </c>
      <c r="S1882" s="3">
        <v>0</v>
      </c>
      <c r="T1882" s="4">
        <v>48385.281846770398</v>
      </c>
    </row>
    <row r="1883" spans="1:22" x14ac:dyDescent="0.2">
      <c r="A1883" s="3">
        <v>1881</v>
      </c>
      <c r="B1883" s="5">
        <v>44617</v>
      </c>
      <c r="C1883" s="3">
        <v>48151.7691650001</v>
      </c>
      <c r="D1883" s="4">
        <v>42309.480817699397</v>
      </c>
      <c r="E1883" s="4">
        <v>53891.1766859973</v>
      </c>
      <c r="F1883" s="3">
        <v>48151.7691650001</v>
      </c>
      <c r="G1883" s="3">
        <v>48151.7691650001</v>
      </c>
      <c r="H1883" s="3">
        <v>318.89893039297999</v>
      </c>
      <c r="I1883" s="3">
        <v>318.89893039297999</v>
      </c>
      <c r="J1883" s="3">
        <v>318.89893039297999</v>
      </c>
      <c r="K1883" s="3">
        <v>-9.4212408816426105</v>
      </c>
      <c r="L1883" s="3">
        <v>-9.4212408816426105</v>
      </c>
      <c r="M1883" s="3">
        <v>-9.4212408816426105</v>
      </c>
      <c r="N1883" s="3">
        <v>328.32017127462302</v>
      </c>
      <c r="O1883" s="3">
        <v>328.32017127462302</v>
      </c>
      <c r="P1883" s="3">
        <v>328.32017127462302</v>
      </c>
      <c r="Q1883" s="3">
        <v>0</v>
      </c>
      <c r="R1883" s="3">
        <v>0</v>
      </c>
      <c r="S1883" s="3">
        <v>0</v>
      </c>
      <c r="T1883" s="4">
        <v>48470.668095393099</v>
      </c>
    </row>
    <row r="1884" spans="1:22" x14ac:dyDescent="0.2">
      <c r="A1884" s="3">
        <v>1882</v>
      </c>
      <c r="B1884" s="5">
        <v>44618</v>
      </c>
      <c r="C1884" s="3">
        <v>48159.373494910396</v>
      </c>
      <c r="D1884" s="4">
        <v>42955.960891744697</v>
      </c>
      <c r="E1884" s="4">
        <v>54081.173218879398</v>
      </c>
      <c r="F1884" s="3">
        <v>48159.373494910396</v>
      </c>
      <c r="G1884" s="3">
        <v>48159.373494910396</v>
      </c>
      <c r="H1884" s="3">
        <v>381.95753093151399</v>
      </c>
      <c r="I1884" s="3">
        <v>381.95753093151399</v>
      </c>
      <c r="J1884" s="3">
        <v>381.95753093151399</v>
      </c>
      <c r="K1884" s="3">
        <v>14.0073168117212</v>
      </c>
      <c r="L1884" s="3">
        <v>14.0073168117212</v>
      </c>
      <c r="M1884" s="3">
        <v>14.0073168117212</v>
      </c>
      <c r="N1884" s="3">
        <v>367.95021411979297</v>
      </c>
      <c r="O1884" s="3">
        <v>367.95021411979297</v>
      </c>
      <c r="P1884" s="3">
        <v>367.95021411979297</v>
      </c>
      <c r="Q1884" s="3">
        <v>0</v>
      </c>
      <c r="R1884" s="3">
        <v>0</v>
      </c>
      <c r="S1884" s="3">
        <v>0</v>
      </c>
      <c r="T1884" s="4">
        <v>48541.331025841901</v>
      </c>
    </row>
    <row r="1885" spans="1:22" x14ac:dyDescent="0.2">
      <c r="A1885" s="3">
        <v>1883</v>
      </c>
      <c r="B1885" s="5">
        <v>44619</v>
      </c>
      <c r="C1885" s="3">
        <v>48166.9778248207</v>
      </c>
      <c r="D1885" s="4">
        <v>43388.440789423301</v>
      </c>
      <c r="E1885" s="4">
        <v>54232.778234645899</v>
      </c>
      <c r="F1885" s="3">
        <v>48166.9778248207</v>
      </c>
      <c r="G1885" s="3">
        <v>48166.9778248207</v>
      </c>
      <c r="H1885" s="3">
        <v>392.078072269156</v>
      </c>
      <c r="I1885" s="3">
        <v>392.078072269156</v>
      </c>
      <c r="J1885" s="3">
        <v>392.078072269156</v>
      </c>
      <c r="K1885" s="3">
        <v>-10.658086249579</v>
      </c>
      <c r="L1885" s="3">
        <v>-10.658086249579</v>
      </c>
      <c r="M1885" s="3">
        <v>-10.658086249579</v>
      </c>
      <c r="N1885" s="3">
        <v>402.73615851873501</v>
      </c>
      <c r="O1885" s="3">
        <v>402.73615851873501</v>
      </c>
      <c r="P1885" s="3">
        <v>402.73615851873501</v>
      </c>
      <c r="Q1885" s="3">
        <v>0</v>
      </c>
      <c r="R1885" s="3">
        <v>0</v>
      </c>
      <c r="S1885" s="3">
        <v>0</v>
      </c>
      <c r="T1885" s="4">
        <v>48559.055897089798</v>
      </c>
    </row>
    <row r="1886" spans="1:22" x14ac:dyDescent="0.2">
      <c r="A1886" s="3">
        <v>1884</v>
      </c>
      <c r="B1886" s="5">
        <v>44620</v>
      </c>
      <c r="C1886" s="3">
        <v>48174.582154730997</v>
      </c>
      <c r="D1886" s="4">
        <v>43163.813099029801</v>
      </c>
      <c r="E1886" s="4">
        <v>54370.587146134698</v>
      </c>
      <c r="F1886" s="3">
        <v>48174.582154730997</v>
      </c>
      <c r="G1886" s="3">
        <v>48174.582154730997</v>
      </c>
      <c r="H1886" s="3">
        <v>452.22653167796398</v>
      </c>
      <c r="I1886" s="3">
        <v>452.22653167796398</v>
      </c>
      <c r="J1886" s="3">
        <v>452.22653167796398</v>
      </c>
      <c r="K1886" s="3">
        <v>18.467935572815499</v>
      </c>
      <c r="L1886" s="3">
        <v>18.467935572815499</v>
      </c>
      <c r="M1886" s="3">
        <v>18.467935572815499</v>
      </c>
      <c r="N1886" s="3">
        <v>433.758596105148</v>
      </c>
      <c r="O1886" s="3">
        <v>433.758596105148</v>
      </c>
      <c r="P1886" s="3">
        <v>433.758596105148</v>
      </c>
      <c r="Q1886" s="3">
        <v>0</v>
      </c>
      <c r="R1886" s="3">
        <v>0</v>
      </c>
      <c r="S1886" s="3">
        <v>0</v>
      </c>
      <c r="T1886" s="4">
        <v>48626.808686408898</v>
      </c>
    </row>
    <row r="1887" spans="1:22" x14ac:dyDescent="0.2">
      <c r="A1887" s="4">
        <v>1885</v>
      </c>
      <c r="B1887" s="6">
        <v>44621</v>
      </c>
      <c r="C1887" s="4">
        <v>48182.186484641301</v>
      </c>
      <c r="D1887" s="4">
        <v>43289.783401369597</v>
      </c>
      <c r="E1887" s="4">
        <v>54085.578122282997</v>
      </c>
      <c r="F1887" s="4">
        <v>48182.186484641301</v>
      </c>
      <c r="G1887" s="4">
        <v>48182.186484641301</v>
      </c>
      <c r="H1887" s="4">
        <v>464.159372096911</v>
      </c>
      <c r="I1887" s="4">
        <v>464.159372096911</v>
      </c>
      <c r="J1887" s="4">
        <v>464.159372096911</v>
      </c>
      <c r="K1887" s="4">
        <v>2.0541486792989301</v>
      </c>
      <c r="L1887" s="4">
        <v>2.0541486792989301</v>
      </c>
      <c r="M1887" s="4">
        <v>2.0541486792989301</v>
      </c>
      <c r="N1887" s="4">
        <v>462.10522341761202</v>
      </c>
      <c r="O1887" s="4">
        <v>462.10522341761202</v>
      </c>
      <c r="P1887" s="4">
        <v>462.10522341761202</v>
      </c>
      <c r="Q1887" s="4">
        <v>0</v>
      </c>
      <c r="R1887" s="4">
        <v>0</v>
      </c>
      <c r="S1887" s="4">
        <v>0</v>
      </c>
      <c r="T1887" s="4">
        <v>48646.345856738197</v>
      </c>
      <c r="U1887" s="7"/>
      <c r="V1887" s="7"/>
    </row>
    <row r="1888" spans="1:22" x14ac:dyDescent="0.2">
      <c r="A1888" s="3">
        <v>1886</v>
      </c>
      <c r="B1888" s="5">
        <v>44622</v>
      </c>
      <c r="C1888" s="3">
        <v>48189.790814551598</v>
      </c>
      <c r="D1888" s="4">
        <v>43190.575755718201</v>
      </c>
      <c r="E1888" s="4">
        <v>54377.119456553097</v>
      </c>
      <c r="F1888" s="3">
        <v>48189.790814551598</v>
      </c>
      <c r="G1888" s="3">
        <v>48189.790814551598</v>
      </c>
      <c r="H1888" s="3">
        <v>516.07745910710105</v>
      </c>
      <c r="I1888" s="3">
        <v>516.07745910710105</v>
      </c>
      <c r="J1888" s="3">
        <v>516.07745910710105</v>
      </c>
      <c r="K1888" s="3">
        <v>27.238612978743902</v>
      </c>
      <c r="L1888" s="3">
        <v>27.238612978743902</v>
      </c>
      <c r="M1888" s="3">
        <v>27.238612978743902</v>
      </c>
      <c r="N1888" s="3">
        <v>488.83884612835698</v>
      </c>
      <c r="O1888" s="3">
        <v>488.83884612835698</v>
      </c>
      <c r="P1888" s="3">
        <v>488.83884612835698</v>
      </c>
      <c r="Q1888" s="3">
        <v>0</v>
      </c>
      <c r="R1888" s="3">
        <v>0</v>
      </c>
      <c r="S1888" s="3">
        <v>0</v>
      </c>
      <c r="T1888" s="4">
        <v>48705.8682736587</v>
      </c>
    </row>
    <row r="1889" spans="1:20" x14ac:dyDescent="0.2">
      <c r="A1889" s="3">
        <v>1887</v>
      </c>
      <c r="B1889" s="5">
        <v>44623</v>
      </c>
      <c r="C1889" s="3">
        <v>48197.3951444618</v>
      </c>
      <c r="D1889" s="4">
        <v>42822.023629831099</v>
      </c>
      <c r="E1889" s="4">
        <v>54217.260544723198</v>
      </c>
      <c r="F1889" s="3">
        <v>48197.3951444618</v>
      </c>
      <c r="G1889" s="3">
        <v>48197.3951444618</v>
      </c>
      <c r="H1889" s="3">
        <v>473.27864752402201</v>
      </c>
      <c r="I1889" s="3">
        <v>473.27864752402201</v>
      </c>
      <c r="J1889" s="3">
        <v>473.27864752402201</v>
      </c>
      <c r="K1889" s="3">
        <v>-41.688686911309198</v>
      </c>
      <c r="L1889" s="3">
        <v>-41.688686911309198</v>
      </c>
      <c r="M1889" s="3">
        <v>-41.688686911309198</v>
      </c>
      <c r="N1889" s="3">
        <v>514.96733443533105</v>
      </c>
      <c r="O1889" s="3">
        <v>514.96733443533105</v>
      </c>
      <c r="P1889" s="3">
        <v>514.96733443533105</v>
      </c>
      <c r="Q1889" s="3">
        <v>0</v>
      </c>
      <c r="R1889" s="3">
        <v>0</v>
      </c>
      <c r="S1889" s="3">
        <v>0</v>
      </c>
      <c r="T1889" s="4">
        <v>48670.673791985901</v>
      </c>
    </row>
    <row r="1890" spans="1:20" x14ac:dyDescent="0.2">
      <c r="A1890" s="3">
        <v>1888</v>
      </c>
      <c r="B1890" s="5">
        <v>44624</v>
      </c>
      <c r="C1890" s="3">
        <v>48204.999474372104</v>
      </c>
      <c r="D1890" s="4">
        <v>42935.686073688899</v>
      </c>
      <c r="E1890" s="4">
        <v>54279.994526085196</v>
      </c>
      <c r="F1890" s="3">
        <v>48204.999474372104</v>
      </c>
      <c r="G1890" s="3">
        <v>48204.999474372104</v>
      </c>
      <c r="H1890" s="3">
        <v>531.99501175146202</v>
      </c>
      <c r="I1890" s="3">
        <v>531.99501175146202</v>
      </c>
      <c r="J1890" s="3">
        <v>531.99501175146202</v>
      </c>
      <c r="K1890" s="3">
        <v>-9.4212408816511903</v>
      </c>
      <c r="L1890" s="3">
        <v>-9.4212408816511903</v>
      </c>
      <c r="M1890" s="3">
        <v>-9.4212408816511903</v>
      </c>
      <c r="N1890" s="3">
        <v>541.41625263311403</v>
      </c>
      <c r="O1890" s="3">
        <v>541.41625263311403</v>
      </c>
      <c r="P1890" s="3">
        <v>541.41625263311403</v>
      </c>
      <c r="Q1890" s="3">
        <v>0</v>
      </c>
      <c r="R1890" s="3">
        <v>0</v>
      </c>
      <c r="S1890" s="3">
        <v>0</v>
      </c>
      <c r="T1890" s="4">
        <v>48736.9944861236</v>
      </c>
    </row>
    <row r="1891" spans="1:20" x14ac:dyDescent="0.2">
      <c r="A1891" s="3">
        <v>1889</v>
      </c>
      <c r="B1891" s="5">
        <v>44625</v>
      </c>
      <c r="C1891" s="3">
        <v>48212.6038042824</v>
      </c>
      <c r="D1891" s="4">
        <v>43197.378756013</v>
      </c>
      <c r="E1891" s="4">
        <v>54013.244520764601</v>
      </c>
      <c r="F1891" s="3">
        <v>48212.6038042824</v>
      </c>
      <c r="G1891" s="3">
        <v>48212.6038042824</v>
      </c>
      <c r="H1891" s="3">
        <v>583.01211732644003</v>
      </c>
      <c r="I1891" s="3">
        <v>583.01211732644003</v>
      </c>
      <c r="J1891" s="3">
        <v>583.01211732644003</v>
      </c>
      <c r="K1891" s="3">
        <v>14.0073168117612</v>
      </c>
      <c r="L1891" s="3">
        <v>14.0073168117612</v>
      </c>
      <c r="M1891" s="3">
        <v>14.0073168117612</v>
      </c>
      <c r="N1891" s="3">
        <v>569.00480051467798</v>
      </c>
      <c r="O1891" s="3">
        <v>569.00480051467798</v>
      </c>
      <c r="P1891" s="3">
        <v>569.00480051467798</v>
      </c>
      <c r="Q1891" s="3">
        <v>0</v>
      </c>
      <c r="R1891" s="3">
        <v>0</v>
      </c>
      <c r="S1891" s="3">
        <v>0</v>
      </c>
      <c r="T1891" s="4">
        <v>48795.6159216089</v>
      </c>
    </row>
    <row r="1892" spans="1:20" x14ac:dyDescent="0.2">
      <c r="A1892" s="3">
        <v>1890</v>
      </c>
      <c r="B1892" s="5">
        <v>44626</v>
      </c>
      <c r="C1892" s="3">
        <v>48220.208134192697</v>
      </c>
      <c r="D1892" s="4">
        <v>43311.890570744297</v>
      </c>
      <c r="E1892" s="4">
        <v>54253.185487717499</v>
      </c>
      <c r="F1892" s="3">
        <v>48220.208134192697</v>
      </c>
      <c r="G1892" s="3">
        <v>48220.208134192697</v>
      </c>
      <c r="H1892" s="3">
        <v>587.76751824509097</v>
      </c>
      <c r="I1892" s="3">
        <v>587.76751824509097</v>
      </c>
      <c r="J1892" s="3">
        <v>587.76751824509097</v>
      </c>
      <c r="K1892" s="3">
        <v>-10.6580862494946</v>
      </c>
      <c r="L1892" s="3">
        <v>-10.6580862494946</v>
      </c>
      <c r="M1892" s="3">
        <v>-10.6580862494946</v>
      </c>
      <c r="N1892" s="3">
        <v>598.42560449458597</v>
      </c>
      <c r="O1892" s="3">
        <v>598.42560449458597</v>
      </c>
      <c r="P1892" s="3">
        <v>598.42560449458597</v>
      </c>
      <c r="Q1892" s="3">
        <v>0</v>
      </c>
      <c r="R1892" s="3">
        <v>0</v>
      </c>
      <c r="S1892" s="3">
        <v>0</v>
      </c>
      <c r="T1892" s="4">
        <v>48807.975652437803</v>
      </c>
    </row>
    <row r="1893" spans="1:20" x14ac:dyDescent="0.2">
      <c r="A1893" s="3">
        <v>1891</v>
      </c>
      <c r="B1893" s="5">
        <v>44627</v>
      </c>
      <c r="C1893" s="3">
        <v>48227.812464103001</v>
      </c>
      <c r="D1893" s="4">
        <v>43210.2062579103</v>
      </c>
      <c r="E1893" s="4">
        <v>54668.715018608404</v>
      </c>
      <c r="F1893" s="3">
        <v>48227.812464103001</v>
      </c>
      <c r="G1893" s="3">
        <v>48227.812464103001</v>
      </c>
      <c r="H1893" s="3">
        <v>648.69672057432899</v>
      </c>
      <c r="I1893" s="3">
        <v>648.69672057432899</v>
      </c>
      <c r="J1893" s="3">
        <v>648.69672057432899</v>
      </c>
      <c r="K1893" s="3">
        <v>18.467935572771001</v>
      </c>
      <c r="L1893" s="3">
        <v>18.467935572771001</v>
      </c>
      <c r="M1893" s="3">
        <v>18.467935572771001</v>
      </c>
      <c r="N1893" s="3">
        <v>630.22878500155798</v>
      </c>
      <c r="O1893" s="3">
        <v>630.22878500155798</v>
      </c>
      <c r="P1893" s="3">
        <v>630.22878500155798</v>
      </c>
      <c r="Q1893" s="3">
        <v>0</v>
      </c>
      <c r="R1893" s="3">
        <v>0</v>
      </c>
      <c r="S1893" s="3">
        <v>0</v>
      </c>
      <c r="T1893" s="4">
        <v>48876.509184677299</v>
      </c>
    </row>
    <row r="1894" spans="1:20" x14ac:dyDescent="0.2">
      <c r="A1894" s="3">
        <v>1892</v>
      </c>
      <c r="B1894" s="5">
        <v>44628</v>
      </c>
      <c r="C1894" s="3">
        <v>48235.416794013297</v>
      </c>
      <c r="D1894" s="4">
        <v>43477.101760097001</v>
      </c>
      <c r="E1894" s="4">
        <v>54299.711757611803</v>
      </c>
      <c r="F1894" s="3">
        <v>48235.416794013297</v>
      </c>
      <c r="G1894" s="3">
        <v>48235.416794013297</v>
      </c>
      <c r="H1894" s="3">
        <v>666.86475541694494</v>
      </c>
      <c r="I1894" s="3">
        <v>666.86475541694494</v>
      </c>
      <c r="J1894" s="3">
        <v>666.86475541694494</v>
      </c>
      <c r="K1894" s="3">
        <v>2.0541486793053401</v>
      </c>
      <c r="L1894" s="3">
        <v>2.0541486793053401</v>
      </c>
      <c r="M1894" s="3">
        <v>2.0541486793053401</v>
      </c>
      <c r="N1894" s="3">
        <v>664.81060673763898</v>
      </c>
      <c r="O1894" s="3">
        <v>664.81060673763898</v>
      </c>
      <c r="P1894" s="3">
        <v>664.81060673763898</v>
      </c>
      <c r="Q1894" s="3">
        <v>0</v>
      </c>
      <c r="R1894" s="3">
        <v>0</v>
      </c>
      <c r="S1894" s="3">
        <v>0</v>
      </c>
      <c r="T1894" s="4">
        <v>48902.281549430198</v>
      </c>
    </row>
    <row r="1895" spans="1:20" x14ac:dyDescent="0.2">
      <c r="A1895" s="3">
        <v>1893</v>
      </c>
      <c r="B1895" s="5">
        <v>44629</v>
      </c>
      <c r="C1895" s="3">
        <v>48243.021123923601</v>
      </c>
      <c r="D1895" s="4">
        <v>43112.455436465803</v>
      </c>
      <c r="E1895" s="4">
        <v>53936.316986338199</v>
      </c>
      <c r="F1895" s="3">
        <v>48243.021123923601</v>
      </c>
      <c r="G1895" s="3">
        <v>48243.021123923601</v>
      </c>
      <c r="H1895" s="3">
        <v>729.64550604270403</v>
      </c>
      <c r="I1895" s="3">
        <v>729.64550604270403</v>
      </c>
      <c r="J1895" s="3">
        <v>729.64550604270403</v>
      </c>
      <c r="K1895" s="3">
        <v>27.238612978914901</v>
      </c>
      <c r="L1895" s="3">
        <v>27.238612978914901</v>
      </c>
      <c r="M1895" s="3">
        <v>27.238612978914901</v>
      </c>
      <c r="N1895" s="3">
        <v>702.40689306378897</v>
      </c>
      <c r="O1895" s="3">
        <v>702.40689306378897</v>
      </c>
      <c r="P1895" s="3">
        <v>702.40689306378897</v>
      </c>
      <c r="Q1895" s="3">
        <v>0</v>
      </c>
      <c r="R1895" s="3">
        <v>0</v>
      </c>
      <c r="S1895" s="3">
        <v>0</v>
      </c>
      <c r="T1895" s="4">
        <v>48972.666629966297</v>
      </c>
    </row>
    <row r="1896" spans="1:20" x14ac:dyDescent="0.2">
      <c r="A1896" s="3">
        <v>1894</v>
      </c>
      <c r="B1896" s="5">
        <v>44630</v>
      </c>
      <c r="C1896" s="3">
        <v>48250.625453833898</v>
      </c>
      <c r="D1896" s="4">
        <v>43231.092394879401</v>
      </c>
      <c r="E1896" s="4">
        <v>54859.600881848499</v>
      </c>
      <c r="F1896" s="3">
        <v>48250.625453833898</v>
      </c>
      <c r="G1896" s="3">
        <v>48250.625453833898</v>
      </c>
      <c r="H1896" s="3">
        <v>701.40257132814702</v>
      </c>
      <c r="I1896" s="3">
        <v>701.40257132814702</v>
      </c>
      <c r="J1896" s="3">
        <v>701.40257132814702</v>
      </c>
      <c r="K1896" s="3">
        <v>-41.6886869114078</v>
      </c>
      <c r="L1896" s="3">
        <v>-41.6886869114078</v>
      </c>
      <c r="M1896" s="3">
        <v>-41.6886869114078</v>
      </c>
      <c r="N1896" s="3">
        <v>743.09125823955503</v>
      </c>
      <c r="O1896" s="3">
        <v>743.09125823955503</v>
      </c>
      <c r="P1896" s="3">
        <v>743.09125823955503</v>
      </c>
      <c r="Q1896" s="3">
        <v>0</v>
      </c>
      <c r="R1896" s="3">
        <v>0</v>
      </c>
      <c r="S1896" s="3">
        <v>0</v>
      </c>
      <c r="T1896" s="4">
        <v>48952.028025161999</v>
      </c>
    </row>
    <row r="1897" spans="1:20" x14ac:dyDescent="0.2">
      <c r="A1897" s="3">
        <v>1895</v>
      </c>
      <c r="B1897" s="5">
        <v>44631</v>
      </c>
      <c r="C1897" s="3">
        <v>48258.2297837441</v>
      </c>
      <c r="D1897" s="4">
        <v>43378.7822595256</v>
      </c>
      <c r="E1897" s="4">
        <v>54641.060024335697</v>
      </c>
      <c r="F1897" s="3">
        <v>48258.2297837441</v>
      </c>
      <c r="G1897" s="3">
        <v>48258.2297837441</v>
      </c>
      <c r="H1897" s="3">
        <v>777.35684395784097</v>
      </c>
      <c r="I1897" s="3">
        <v>777.35684395784097</v>
      </c>
      <c r="J1897" s="3">
        <v>777.35684395784097</v>
      </c>
      <c r="K1897" s="3">
        <v>-9.4212408816597701</v>
      </c>
      <c r="L1897" s="3">
        <v>-9.4212408816597701</v>
      </c>
      <c r="M1897" s="3">
        <v>-9.4212408816597701</v>
      </c>
      <c r="N1897" s="3">
        <v>786.77808483950002</v>
      </c>
      <c r="O1897" s="3">
        <v>786.77808483950002</v>
      </c>
      <c r="P1897" s="3">
        <v>786.77808483950002</v>
      </c>
      <c r="Q1897" s="3">
        <v>0</v>
      </c>
      <c r="R1897" s="3">
        <v>0</v>
      </c>
      <c r="S1897" s="3">
        <v>0</v>
      </c>
      <c r="T1897" s="4">
        <v>49035.586627702003</v>
      </c>
    </row>
    <row r="1898" spans="1:20" x14ac:dyDescent="0.2">
      <c r="A1898" s="3">
        <v>1896</v>
      </c>
      <c r="B1898" s="5">
        <v>44632</v>
      </c>
      <c r="C1898" s="3">
        <v>48265.834113654397</v>
      </c>
      <c r="D1898" s="4">
        <v>43343.435225237299</v>
      </c>
      <c r="E1898" s="4">
        <v>54473.935735295003</v>
      </c>
      <c r="F1898" s="3">
        <v>48265.834113654397</v>
      </c>
      <c r="G1898" s="3">
        <v>48265.834113654397</v>
      </c>
      <c r="H1898" s="3">
        <v>847.23736830469795</v>
      </c>
      <c r="I1898" s="3">
        <v>847.23736830469795</v>
      </c>
      <c r="J1898" s="3">
        <v>847.23736830469795</v>
      </c>
      <c r="K1898" s="3">
        <v>14.0073168116514</v>
      </c>
      <c r="L1898" s="3">
        <v>14.0073168116514</v>
      </c>
      <c r="M1898" s="3">
        <v>14.0073168116514</v>
      </c>
      <c r="N1898" s="3">
        <v>833.23005149304595</v>
      </c>
      <c r="O1898" s="3">
        <v>833.23005149304595</v>
      </c>
      <c r="P1898" s="3">
        <v>833.23005149304595</v>
      </c>
      <c r="Q1898" s="3">
        <v>0</v>
      </c>
      <c r="R1898" s="3">
        <v>0</v>
      </c>
      <c r="S1898" s="3">
        <v>0</v>
      </c>
      <c r="T1898" s="4">
        <v>49113.071481959101</v>
      </c>
    </row>
    <row r="1899" spans="1:20" x14ac:dyDescent="0.2">
      <c r="A1899" s="3">
        <v>1897</v>
      </c>
      <c r="B1899" s="5">
        <v>44633</v>
      </c>
      <c r="C1899" s="3">
        <v>48273.438443564701</v>
      </c>
      <c r="D1899" s="4">
        <v>43629.094644570301</v>
      </c>
      <c r="E1899" s="4">
        <v>54672.160789825597</v>
      </c>
      <c r="F1899" s="3">
        <v>48273.438443564701</v>
      </c>
      <c r="G1899" s="3">
        <v>48273.438443564701</v>
      </c>
      <c r="H1899" s="3">
        <v>871.41181494684304</v>
      </c>
      <c r="I1899" s="3">
        <v>871.41181494684304</v>
      </c>
      <c r="J1899" s="3">
        <v>871.41181494684304</v>
      </c>
      <c r="K1899" s="3">
        <v>-10.6580862496603</v>
      </c>
      <c r="L1899" s="3">
        <v>-10.6580862496603</v>
      </c>
      <c r="M1899" s="3">
        <v>-10.6580862496603</v>
      </c>
      <c r="N1899" s="3">
        <v>882.069901196503</v>
      </c>
      <c r="O1899" s="3">
        <v>882.069901196503</v>
      </c>
      <c r="P1899" s="3">
        <v>882.069901196503</v>
      </c>
      <c r="Q1899" s="3">
        <v>0</v>
      </c>
      <c r="R1899" s="3">
        <v>0</v>
      </c>
      <c r="S1899" s="3">
        <v>0</v>
      </c>
      <c r="T1899" s="4">
        <v>49144.8502585116</v>
      </c>
    </row>
    <row r="1900" spans="1:20" x14ac:dyDescent="0.2">
      <c r="A1900" s="3">
        <v>1898</v>
      </c>
      <c r="B1900" s="5">
        <v>44634</v>
      </c>
      <c r="C1900" s="3">
        <v>48281.042773474997</v>
      </c>
      <c r="D1900" s="4">
        <v>43494.3462177369</v>
      </c>
      <c r="E1900" s="4">
        <v>55262.031655515799</v>
      </c>
      <c r="F1900" s="3">
        <v>48281.042773474997</v>
      </c>
      <c r="G1900" s="3">
        <v>48281.042773474997</v>
      </c>
      <c r="H1900" s="3">
        <v>951.26397113992505</v>
      </c>
      <c r="I1900" s="3">
        <v>951.26397113992505</v>
      </c>
      <c r="J1900" s="3">
        <v>951.26397113992505</v>
      </c>
      <c r="K1900" s="3">
        <v>18.4679355727264</v>
      </c>
      <c r="L1900" s="3">
        <v>18.4679355727264</v>
      </c>
      <c r="M1900" s="3">
        <v>18.4679355727264</v>
      </c>
      <c r="N1900" s="3">
        <v>932.79603556719803</v>
      </c>
      <c r="O1900" s="3">
        <v>932.79603556719803</v>
      </c>
      <c r="P1900" s="3">
        <v>932.79603556719803</v>
      </c>
      <c r="Q1900" s="3">
        <v>0</v>
      </c>
      <c r="R1900" s="3">
        <v>0</v>
      </c>
      <c r="S1900" s="3">
        <v>0</v>
      </c>
      <c r="T1900" s="4">
        <v>49232.3067446149</v>
      </c>
    </row>
    <row r="1901" spans="1:20" x14ac:dyDescent="0.2">
      <c r="A1901" s="3">
        <v>1899</v>
      </c>
      <c r="B1901" s="5">
        <v>44635</v>
      </c>
      <c r="C1901" s="3">
        <v>48288.647103385301</v>
      </c>
      <c r="D1901" s="4">
        <v>43673.682225983401</v>
      </c>
      <c r="E1901" s="4">
        <v>55295.7106540475</v>
      </c>
      <c r="F1901" s="3">
        <v>48288.647103385301</v>
      </c>
      <c r="G1901" s="3">
        <v>48288.647103385301</v>
      </c>
      <c r="H1901" s="3">
        <v>986.85557671010099</v>
      </c>
      <c r="I1901" s="3">
        <v>986.85557671010099</v>
      </c>
      <c r="J1901" s="3">
        <v>986.85557671010099</v>
      </c>
      <c r="K1901" s="3">
        <v>2.0541486793117598</v>
      </c>
      <c r="L1901" s="3">
        <v>2.0541486793117598</v>
      </c>
      <c r="M1901" s="3">
        <v>2.0541486793117598</v>
      </c>
      <c r="N1901" s="3">
        <v>984.801428030789</v>
      </c>
      <c r="O1901" s="3">
        <v>984.801428030789</v>
      </c>
      <c r="P1901" s="3">
        <v>984.801428030789</v>
      </c>
      <c r="Q1901" s="3">
        <v>0</v>
      </c>
      <c r="R1901" s="3">
        <v>0</v>
      </c>
      <c r="S1901" s="3">
        <v>0</v>
      </c>
      <c r="T1901" s="4">
        <v>49275.5026800954</v>
      </c>
    </row>
    <row r="1902" spans="1:20" x14ac:dyDescent="0.2">
      <c r="A1902" s="3">
        <v>1900</v>
      </c>
      <c r="B1902" s="5">
        <v>44636</v>
      </c>
      <c r="C1902" s="3">
        <v>48296.251433295598</v>
      </c>
      <c r="D1902" s="4">
        <v>44133.777475749201</v>
      </c>
      <c r="E1902" s="4">
        <v>55023.419034988903</v>
      </c>
      <c r="F1902" s="3">
        <v>48296.109107171498</v>
      </c>
      <c r="G1902" s="3">
        <v>48296.251433295598</v>
      </c>
      <c r="H1902" s="3">
        <v>1064.6338841338199</v>
      </c>
      <c r="I1902" s="3">
        <v>1064.6338841338199</v>
      </c>
      <c r="J1902" s="3">
        <v>1064.6338841338199</v>
      </c>
      <c r="K1902" s="3">
        <v>27.2386129788738</v>
      </c>
      <c r="L1902" s="3">
        <v>27.2386129788738</v>
      </c>
      <c r="M1902" s="3">
        <v>27.2386129788738</v>
      </c>
      <c r="N1902" s="3">
        <v>1037.39527115494</v>
      </c>
      <c r="O1902" s="3">
        <v>1037.39527115494</v>
      </c>
      <c r="P1902" s="3">
        <v>1037.39527115494</v>
      </c>
      <c r="Q1902" s="3">
        <v>0</v>
      </c>
      <c r="R1902" s="3">
        <v>0</v>
      </c>
      <c r="S1902" s="3">
        <v>0</v>
      </c>
      <c r="T1902" s="4">
        <v>49360.885317429398</v>
      </c>
    </row>
    <row r="1903" spans="1:20" x14ac:dyDescent="0.2">
      <c r="A1903" s="3">
        <v>1901</v>
      </c>
      <c r="B1903" s="5">
        <v>44637</v>
      </c>
      <c r="C1903" s="3">
        <v>48303.855763205902</v>
      </c>
      <c r="D1903" s="4">
        <v>44260.302072898601</v>
      </c>
      <c r="E1903" s="4">
        <v>54921.513783511698</v>
      </c>
      <c r="F1903" s="3">
        <v>48296.015306355301</v>
      </c>
      <c r="G1903" s="3">
        <v>48305.694769249101</v>
      </c>
      <c r="H1903" s="3">
        <v>1048.1380249666099</v>
      </c>
      <c r="I1903" s="3">
        <v>1048.1380249666099</v>
      </c>
      <c r="J1903" s="3">
        <v>1048.1380249666099</v>
      </c>
      <c r="K1903" s="3">
        <v>-41.688686911283298</v>
      </c>
      <c r="L1903" s="3">
        <v>-41.688686911283298</v>
      </c>
      <c r="M1903" s="3">
        <v>-41.688686911283298</v>
      </c>
      <c r="N1903" s="3">
        <v>1089.8267118778999</v>
      </c>
      <c r="O1903" s="3">
        <v>1089.8267118778999</v>
      </c>
      <c r="P1903" s="3">
        <v>1089.8267118778999</v>
      </c>
      <c r="Q1903" s="3">
        <v>0</v>
      </c>
      <c r="R1903" s="3">
        <v>0</v>
      </c>
      <c r="S1903" s="3">
        <v>0</v>
      </c>
      <c r="T1903" s="4">
        <v>49351.993788172498</v>
      </c>
    </row>
    <row r="1904" spans="1:20" x14ac:dyDescent="0.2">
      <c r="A1904" s="3">
        <v>1902</v>
      </c>
      <c r="B1904" s="5">
        <v>44638</v>
      </c>
      <c r="C1904" s="3">
        <v>48311.460093116199</v>
      </c>
      <c r="D1904" s="4">
        <v>43833.046996160803</v>
      </c>
      <c r="E1904" s="4">
        <v>55137.839651953298</v>
      </c>
      <c r="F1904" s="3">
        <v>48294.879598264502</v>
      </c>
      <c r="G1904" s="3">
        <v>48316.737621624103</v>
      </c>
      <c r="H1904" s="3">
        <v>1131.8887436114801</v>
      </c>
      <c r="I1904" s="3">
        <v>1131.8887436114801</v>
      </c>
      <c r="J1904" s="3">
        <v>1131.8887436114801</v>
      </c>
      <c r="K1904" s="3">
        <v>-9.4212408815232607</v>
      </c>
      <c r="L1904" s="3">
        <v>-9.4212408815232607</v>
      </c>
      <c r="M1904" s="3">
        <v>-9.4212408815232607</v>
      </c>
      <c r="N1904" s="3">
        <v>1141.309984493</v>
      </c>
      <c r="O1904" s="3">
        <v>1141.309984493</v>
      </c>
      <c r="P1904" s="3">
        <v>1141.309984493</v>
      </c>
      <c r="Q1904" s="3">
        <v>0</v>
      </c>
      <c r="R1904" s="3">
        <v>0</v>
      </c>
      <c r="S1904" s="3">
        <v>0</v>
      </c>
      <c r="T1904" s="4">
        <v>49443.3488367276</v>
      </c>
    </row>
    <row r="1905" spans="1:20" x14ac:dyDescent="0.2">
      <c r="A1905" s="3">
        <v>1903</v>
      </c>
      <c r="B1905" s="5">
        <v>44639</v>
      </c>
      <c r="C1905" s="3">
        <v>48319.064423026401</v>
      </c>
      <c r="D1905" s="4">
        <v>44039.2701871393</v>
      </c>
      <c r="E1905" s="4">
        <v>55239.500236654298</v>
      </c>
      <c r="F1905" s="3">
        <v>48291.136952931403</v>
      </c>
      <c r="G1905" s="3">
        <v>48328.683107288904</v>
      </c>
      <c r="H1905" s="3">
        <v>1205.0575425520501</v>
      </c>
      <c r="I1905" s="3">
        <v>1205.0575425520501</v>
      </c>
      <c r="J1905" s="3">
        <v>1205.0575425520501</v>
      </c>
      <c r="K1905" s="3">
        <v>14.007316811841401</v>
      </c>
      <c r="L1905" s="3">
        <v>14.007316811841401</v>
      </c>
      <c r="M1905" s="3">
        <v>14.007316811841401</v>
      </c>
      <c r="N1905" s="3">
        <v>1191.05022574021</v>
      </c>
      <c r="O1905" s="3">
        <v>1191.05022574021</v>
      </c>
      <c r="P1905" s="3">
        <v>1191.05022574021</v>
      </c>
      <c r="Q1905" s="3">
        <v>0</v>
      </c>
      <c r="R1905" s="3">
        <v>0</v>
      </c>
      <c r="S1905" s="3">
        <v>0</v>
      </c>
      <c r="T1905" s="4">
        <v>49524.121965578503</v>
      </c>
    </row>
    <row r="1906" spans="1:20" x14ac:dyDescent="0.2">
      <c r="A1906" s="3">
        <v>1904</v>
      </c>
      <c r="B1906" s="5">
        <v>44640</v>
      </c>
      <c r="C1906" s="3">
        <v>48326.668752936697</v>
      </c>
      <c r="D1906" s="4">
        <v>43864.332115803401</v>
      </c>
      <c r="E1906" s="4">
        <v>55221.647319083997</v>
      </c>
      <c r="F1906" s="3">
        <v>48293.139439003397</v>
      </c>
      <c r="G1906" s="3">
        <v>48343.8513952508</v>
      </c>
      <c r="H1906" s="3">
        <v>1227.61116331418</v>
      </c>
      <c r="I1906" s="3">
        <v>1227.61116331418</v>
      </c>
      <c r="J1906" s="3">
        <v>1227.61116331418</v>
      </c>
      <c r="K1906" s="3">
        <v>-10.6580862495759</v>
      </c>
      <c r="L1906" s="3">
        <v>-10.6580862495759</v>
      </c>
      <c r="M1906" s="3">
        <v>-10.6580862495759</v>
      </c>
      <c r="N1906" s="3">
        <v>1238.26924956376</v>
      </c>
      <c r="O1906" s="3">
        <v>1238.26924956376</v>
      </c>
      <c r="P1906" s="3">
        <v>1238.26924956376</v>
      </c>
      <c r="Q1906" s="3">
        <v>0</v>
      </c>
      <c r="R1906" s="3">
        <v>0</v>
      </c>
      <c r="S1906" s="3">
        <v>0</v>
      </c>
      <c r="T1906" s="4">
        <v>49554.279916250904</v>
      </c>
    </row>
    <row r="1907" spans="1:20" x14ac:dyDescent="0.2">
      <c r="A1907" s="3">
        <v>1905</v>
      </c>
      <c r="B1907" s="5">
        <v>44641</v>
      </c>
      <c r="C1907" s="3">
        <v>48334.273082847001</v>
      </c>
      <c r="D1907" s="4">
        <v>44190.526639653799</v>
      </c>
      <c r="E1907" s="4">
        <v>55346.050305486897</v>
      </c>
      <c r="F1907" s="3">
        <v>48284.396281944297</v>
      </c>
      <c r="G1907" s="3">
        <v>48357.519991113601</v>
      </c>
      <c r="H1907" s="3">
        <v>1300.69850644077</v>
      </c>
      <c r="I1907" s="3">
        <v>1300.69850644077</v>
      </c>
      <c r="J1907" s="3">
        <v>1300.69850644077</v>
      </c>
      <c r="K1907" s="3">
        <v>18.467935572757298</v>
      </c>
      <c r="L1907" s="3">
        <v>18.467935572757298</v>
      </c>
      <c r="M1907" s="3">
        <v>18.467935572757298</v>
      </c>
      <c r="N1907" s="3">
        <v>1282.2305708680101</v>
      </c>
      <c r="O1907" s="3">
        <v>1282.2305708680101</v>
      </c>
      <c r="P1907" s="3">
        <v>1282.2305708680101</v>
      </c>
      <c r="Q1907" s="3">
        <v>0</v>
      </c>
      <c r="R1907" s="3">
        <v>0</v>
      </c>
      <c r="S1907" s="3">
        <v>0</v>
      </c>
      <c r="T1907" s="4">
        <v>49634.971589287801</v>
      </c>
    </row>
    <row r="1908" spans="1:20" x14ac:dyDescent="0.2">
      <c r="A1908" s="3">
        <v>1906</v>
      </c>
      <c r="B1908" s="5">
        <v>44642</v>
      </c>
      <c r="C1908" s="3">
        <v>48341.877412757298</v>
      </c>
      <c r="D1908" s="4">
        <v>43970.101409553703</v>
      </c>
      <c r="E1908" s="4">
        <v>55071.2560415197</v>
      </c>
      <c r="F1908" s="3">
        <v>48280.7691812095</v>
      </c>
      <c r="G1908" s="3">
        <v>48368.895291962297</v>
      </c>
      <c r="H1908" s="3">
        <v>1324.3171460138501</v>
      </c>
      <c r="I1908" s="3">
        <v>1324.3171460138501</v>
      </c>
      <c r="J1908" s="3">
        <v>1324.3171460138501</v>
      </c>
      <c r="K1908" s="3">
        <v>2.05414867931818</v>
      </c>
      <c r="L1908" s="3">
        <v>2.05414867931818</v>
      </c>
      <c r="M1908" s="3">
        <v>2.05414867931818</v>
      </c>
      <c r="N1908" s="3">
        <v>1322.2629973345299</v>
      </c>
      <c r="O1908" s="3">
        <v>1322.2629973345299</v>
      </c>
      <c r="P1908" s="3">
        <v>1322.2629973345299</v>
      </c>
      <c r="Q1908" s="3">
        <v>0</v>
      </c>
      <c r="R1908" s="3">
        <v>0</v>
      </c>
      <c r="S1908" s="3">
        <v>0</v>
      </c>
      <c r="T1908" s="4">
        <v>49666.194558771203</v>
      </c>
    </row>
    <row r="1909" spans="1:20" x14ac:dyDescent="0.2">
      <c r="A1909" s="3">
        <v>1907</v>
      </c>
      <c r="B1909" s="5">
        <v>44643</v>
      </c>
      <c r="C1909" s="3">
        <v>48349.481742667602</v>
      </c>
      <c r="D1909" s="4">
        <v>44232.8779939612</v>
      </c>
      <c r="E1909" s="4">
        <v>55131.270167175499</v>
      </c>
      <c r="F1909" s="3">
        <v>48264.794044561299</v>
      </c>
      <c r="G1909" s="3">
        <v>48384.107641553499</v>
      </c>
      <c r="H1909" s="3">
        <v>1385.0207680097401</v>
      </c>
      <c r="I1909" s="3">
        <v>1385.0207680097401</v>
      </c>
      <c r="J1909" s="3">
        <v>1385.0207680097401</v>
      </c>
      <c r="K1909" s="3">
        <v>27.2386129788886</v>
      </c>
      <c r="L1909" s="3">
        <v>27.2386129788886</v>
      </c>
      <c r="M1909" s="3">
        <v>27.2386129788886</v>
      </c>
      <c r="N1909" s="3">
        <v>1357.7821550308499</v>
      </c>
      <c r="O1909" s="3">
        <v>1357.7821550308499</v>
      </c>
      <c r="P1909" s="3">
        <v>1357.7821550308499</v>
      </c>
      <c r="Q1909" s="3">
        <v>0</v>
      </c>
      <c r="R1909" s="3">
        <v>0</v>
      </c>
      <c r="S1909" s="3">
        <v>0</v>
      </c>
      <c r="T1909" s="4">
        <v>49734.502510677303</v>
      </c>
    </row>
    <row r="1910" spans="1:20" x14ac:dyDescent="0.2">
      <c r="A1910" s="3">
        <v>1908</v>
      </c>
      <c r="B1910" s="5">
        <v>44644</v>
      </c>
      <c r="C1910" s="3">
        <v>48357.086072577898</v>
      </c>
      <c r="D1910" s="4">
        <v>43528.622504777602</v>
      </c>
      <c r="E1910" s="4">
        <v>54993.647280744903</v>
      </c>
      <c r="F1910" s="3">
        <v>48253.888803583803</v>
      </c>
      <c r="G1910" s="3">
        <v>48398.754624804598</v>
      </c>
      <c r="H1910" s="3">
        <v>1346.6206887508699</v>
      </c>
      <c r="I1910" s="3">
        <v>1346.6206887508699</v>
      </c>
      <c r="J1910" s="3">
        <v>1346.6206887508699</v>
      </c>
      <c r="K1910" s="3">
        <v>-41.6886869113819</v>
      </c>
      <c r="L1910" s="3">
        <v>-41.6886869113819</v>
      </c>
      <c r="M1910" s="3">
        <v>-41.6886869113819</v>
      </c>
      <c r="N1910" s="3">
        <v>1388.30937566225</v>
      </c>
      <c r="O1910" s="3">
        <v>1388.30937566225</v>
      </c>
      <c r="P1910" s="3">
        <v>1388.30937566225</v>
      </c>
      <c r="Q1910" s="3">
        <v>0</v>
      </c>
      <c r="R1910" s="3">
        <v>0</v>
      </c>
      <c r="S1910" s="3">
        <v>0</v>
      </c>
      <c r="T1910" s="4">
        <v>49703.706761328802</v>
      </c>
    </row>
    <row r="1911" spans="1:20" x14ac:dyDescent="0.2">
      <c r="A1911" s="3">
        <v>1909</v>
      </c>
      <c r="B1911" s="5">
        <v>44645</v>
      </c>
      <c r="C1911" s="3">
        <v>48364.690402488202</v>
      </c>
      <c r="D1911" s="4">
        <v>44306.170761230998</v>
      </c>
      <c r="E1911" s="4">
        <v>55425.439114903202</v>
      </c>
      <c r="F1911" s="3">
        <v>48248.418668959202</v>
      </c>
      <c r="G1911" s="3">
        <v>48416.508994478303</v>
      </c>
      <c r="H1911" s="3">
        <v>1404.06620824588</v>
      </c>
      <c r="I1911" s="3">
        <v>1404.06620824588</v>
      </c>
      <c r="J1911" s="3">
        <v>1404.06620824588</v>
      </c>
      <c r="K1911" s="3">
        <v>-9.4212408816664901</v>
      </c>
      <c r="L1911" s="3">
        <v>-9.4212408816664901</v>
      </c>
      <c r="M1911" s="3">
        <v>-9.4212408816664901</v>
      </c>
      <c r="N1911" s="3">
        <v>1413.48744912755</v>
      </c>
      <c r="O1911" s="3">
        <v>1413.48744912755</v>
      </c>
      <c r="P1911" s="3">
        <v>1413.48744912755</v>
      </c>
      <c r="Q1911" s="3">
        <v>0</v>
      </c>
      <c r="R1911" s="3">
        <v>0</v>
      </c>
      <c r="S1911" s="3">
        <v>0</v>
      </c>
      <c r="T1911" s="4">
        <v>49768.756610734097</v>
      </c>
    </row>
    <row r="1912" spans="1:20" x14ac:dyDescent="0.2">
      <c r="A1912" s="3">
        <v>1910</v>
      </c>
      <c r="B1912" s="5">
        <v>44646</v>
      </c>
      <c r="C1912" s="3">
        <v>48372.294732398499</v>
      </c>
      <c r="D1912" s="4">
        <v>44225.978334034997</v>
      </c>
      <c r="E1912" s="4">
        <v>55305.500832581398</v>
      </c>
      <c r="F1912" s="3">
        <v>48251.741457290897</v>
      </c>
      <c r="G1912" s="3">
        <v>48434.479704612902</v>
      </c>
      <c r="H1912" s="3">
        <v>1447.1001492155899</v>
      </c>
      <c r="I1912" s="3">
        <v>1447.1001492155899</v>
      </c>
      <c r="J1912" s="3">
        <v>1447.1001492155899</v>
      </c>
      <c r="K1912" s="3">
        <v>14.0073168116988</v>
      </c>
      <c r="L1912" s="3">
        <v>14.0073168116988</v>
      </c>
      <c r="M1912" s="3">
        <v>14.0073168116988</v>
      </c>
      <c r="N1912" s="3">
        <v>1433.09283240389</v>
      </c>
      <c r="O1912" s="3">
        <v>1433.09283240389</v>
      </c>
      <c r="P1912" s="3">
        <v>1433.09283240389</v>
      </c>
      <c r="Q1912" s="3">
        <v>0</v>
      </c>
      <c r="R1912" s="3">
        <v>0</v>
      </c>
      <c r="S1912" s="3">
        <v>0</v>
      </c>
      <c r="T1912" s="4">
        <v>49819.394881613996</v>
      </c>
    </row>
    <row r="1913" spans="1:20" x14ac:dyDescent="0.2">
      <c r="A1913" s="3">
        <v>1911</v>
      </c>
      <c r="B1913" s="5">
        <v>44647</v>
      </c>
      <c r="C1913" s="3">
        <v>48379.899062308701</v>
      </c>
      <c r="D1913" s="4">
        <v>44056.002545832998</v>
      </c>
      <c r="E1913" s="4">
        <v>55404.159444423298</v>
      </c>
      <c r="F1913" s="3">
        <v>48245.451330288997</v>
      </c>
      <c r="G1913" s="3">
        <v>48458.609586347498</v>
      </c>
      <c r="H1913" s="3">
        <v>1436.38591608402</v>
      </c>
      <c r="I1913" s="3">
        <v>1436.38591608402</v>
      </c>
      <c r="J1913" s="3">
        <v>1436.38591608402</v>
      </c>
      <c r="K1913" s="3">
        <v>-10.658086249616501</v>
      </c>
      <c r="L1913" s="3">
        <v>-10.658086249616501</v>
      </c>
      <c r="M1913" s="3">
        <v>-10.658086249616501</v>
      </c>
      <c r="N1913" s="3">
        <v>1447.04400233364</v>
      </c>
      <c r="O1913" s="3">
        <v>1447.04400233364</v>
      </c>
      <c r="P1913" s="3">
        <v>1447.04400233364</v>
      </c>
      <c r="Q1913" s="3">
        <v>0</v>
      </c>
      <c r="R1913" s="3">
        <v>0</v>
      </c>
      <c r="S1913" s="3">
        <v>0</v>
      </c>
      <c r="T1913" s="4">
        <v>49816.284978392803</v>
      </c>
    </row>
    <row r="1914" spans="1:20" x14ac:dyDescent="0.2">
      <c r="A1914" s="3">
        <v>1912</v>
      </c>
      <c r="B1914" s="5">
        <v>44648</v>
      </c>
      <c r="C1914" s="3">
        <v>48387.503392218998</v>
      </c>
      <c r="D1914" s="4">
        <v>44118.215698156797</v>
      </c>
      <c r="E1914" s="4">
        <v>55621.865477268002</v>
      </c>
      <c r="F1914" s="3">
        <v>48239.464352400202</v>
      </c>
      <c r="G1914" s="3">
        <v>48481.682084507302</v>
      </c>
      <c r="H1914" s="3">
        <v>1473.8736786724101</v>
      </c>
      <c r="I1914" s="3">
        <v>1473.8736786724101</v>
      </c>
      <c r="J1914" s="3">
        <v>1473.8736786724101</v>
      </c>
      <c r="K1914" s="3">
        <v>18.4679355727881</v>
      </c>
      <c r="L1914" s="3">
        <v>18.4679355727881</v>
      </c>
      <c r="M1914" s="3">
        <v>18.4679355727881</v>
      </c>
      <c r="N1914" s="3">
        <v>1455.4057430996299</v>
      </c>
      <c r="O1914" s="3">
        <v>1455.4057430996299</v>
      </c>
      <c r="P1914" s="3">
        <v>1455.4057430996299</v>
      </c>
      <c r="Q1914" s="3">
        <v>0</v>
      </c>
      <c r="R1914" s="3">
        <v>0</v>
      </c>
      <c r="S1914" s="3">
        <v>0</v>
      </c>
      <c r="T1914" s="4">
        <v>49861.377070891402</v>
      </c>
    </row>
    <row r="1915" spans="1:20" x14ac:dyDescent="0.2">
      <c r="A1915" s="3">
        <v>1913</v>
      </c>
      <c r="B1915" s="5">
        <v>44649</v>
      </c>
      <c r="C1915" s="3">
        <v>48395.107722129302</v>
      </c>
      <c r="D1915" s="4">
        <v>44412.290808620201</v>
      </c>
      <c r="E1915" s="4">
        <v>55786.639647437398</v>
      </c>
      <c r="F1915" s="3">
        <v>48227.127602400498</v>
      </c>
      <c r="G1915" s="3">
        <v>48502.187767163203</v>
      </c>
      <c r="H1915" s="3">
        <v>1460.4434150350301</v>
      </c>
      <c r="I1915" s="3">
        <v>1460.4434150350301</v>
      </c>
      <c r="J1915" s="3">
        <v>1460.4434150350301</v>
      </c>
      <c r="K1915" s="3">
        <v>2.0541486793354502</v>
      </c>
      <c r="L1915" s="3">
        <v>2.0541486793354502</v>
      </c>
      <c r="M1915" s="3">
        <v>2.0541486793354502</v>
      </c>
      <c r="N1915" s="3">
        <v>1458.3892663556901</v>
      </c>
      <c r="O1915" s="3">
        <v>1458.3892663556901</v>
      </c>
      <c r="P1915" s="3">
        <v>1458.3892663556901</v>
      </c>
      <c r="Q1915" s="3">
        <v>0</v>
      </c>
      <c r="R1915" s="3">
        <v>0</v>
      </c>
      <c r="S1915" s="3">
        <v>0</v>
      </c>
      <c r="T1915" s="4">
        <v>49855.551137164301</v>
      </c>
    </row>
    <row r="1916" spans="1:20" x14ac:dyDescent="0.2">
      <c r="A1916" s="3">
        <v>1914</v>
      </c>
      <c r="B1916" s="5">
        <v>44650</v>
      </c>
      <c r="C1916" s="3">
        <v>48402.712052039598</v>
      </c>
      <c r="D1916" s="4">
        <v>44309.426710310297</v>
      </c>
      <c r="E1916" s="4">
        <v>55891.6196806433</v>
      </c>
      <c r="F1916" s="3">
        <v>48218.852960817901</v>
      </c>
      <c r="G1916" s="3">
        <v>48522.713232654598</v>
      </c>
      <c r="H1916" s="3">
        <v>1483.58678340504</v>
      </c>
      <c r="I1916" s="3">
        <v>1483.58678340504</v>
      </c>
      <c r="J1916" s="3">
        <v>1483.58678340504</v>
      </c>
      <c r="K1916" s="3">
        <v>27.238612978947899</v>
      </c>
      <c r="L1916" s="3">
        <v>27.238612978947899</v>
      </c>
      <c r="M1916" s="3">
        <v>27.238612978947899</v>
      </c>
      <c r="N1916" s="3">
        <v>1456.3481704260901</v>
      </c>
      <c r="O1916" s="3">
        <v>1456.3481704260901</v>
      </c>
      <c r="P1916" s="3">
        <v>1456.3481704260901</v>
      </c>
      <c r="Q1916" s="3">
        <v>0</v>
      </c>
      <c r="R1916" s="3">
        <v>0</v>
      </c>
      <c r="S1916" s="3">
        <v>0</v>
      </c>
      <c r="T1916" s="4">
        <v>49886.298835444599</v>
      </c>
    </row>
    <row r="1917" spans="1:20" x14ac:dyDescent="0.2">
      <c r="D1917" s="7"/>
      <c r="E1917" s="7"/>
      <c r="T1917" s="7"/>
    </row>
    <row r="1918" spans="1:20" x14ac:dyDescent="0.2">
      <c r="D1918" s="7"/>
      <c r="E1918" s="7"/>
      <c r="T191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bitcoin_forecast (4)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2022-06-20T10:58:58Z</dcterms:modified>
</cp:coreProperties>
</file>