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OME\Downloads\"/>
    </mc:Choice>
  </mc:AlternateContent>
  <bookViews>
    <workbookView xWindow="0" yWindow="0" windowWidth="20490" windowHeight="7650" firstSheet="1" activeTab="9"/>
  </bookViews>
  <sheets>
    <sheet name="Expense" sheetId="1" r:id="rId1"/>
    <sheet name="Tasks" sheetId="2" r:id="rId2"/>
    <sheet name="Sheet1" sheetId="3" r:id="rId3"/>
    <sheet name="Sheet2" sheetId="4" r:id="rId4"/>
    <sheet name="Sheet3" sheetId="5" r:id="rId5"/>
    <sheet name="Sheet4" sheetId="6" r:id="rId6"/>
    <sheet name="Sheet5" sheetId="7" r:id="rId7"/>
    <sheet name="Sheet6" sheetId="8" r:id="rId8"/>
    <sheet name="Sheet7" sheetId="9" r:id="rId9"/>
    <sheet name="Sheet8" sheetId="10" r:id="rId10"/>
  </sheets>
  <definedNames>
    <definedName name="_xlnm._FilterDatabase" localSheetId="0" hidden="1">Expense!$A$1:$C$51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9" l="1"/>
  <c r="E6" i="9"/>
  <c r="E7" i="9"/>
  <c r="E8" i="9"/>
  <c r="E9" i="9"/>
  <c r="E10" i="9"/>
  <c r="E11" i="9"/>
  <c r="E12" i="9"/>
  <c r="E13" i="9"/>
  <c r="E14" i="9"/>
  <c r="E4" i="9"/>
  <c r="D4" i="7" l="1"/>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3" i="7"/>
  <c r="C6" i="4" l="1"/>
  <c r="C7" i="4"/>
  <c r="C8" i="4"/>
  <c r="C9" i="4"/>
  <c r="C10" i="4"/>
  <c r="C11" i="4"/>
  <c r="C12" i="4"/>
  <c r="C13" i="4"/>
  <c r="C14" i="4"/>
  <c r="C15" i="4"/>
  <c r="C5" i="4"/>
  <c r="C6" i="3" l="1"/>
  <c r="C7" i="3"/>
  <c r="C5" i="3"/>
  <c r="C52" i="1" l="1"/>
</calcChain>
</file>

<file path=xl/sharedStrings.xml><?xml version="1.0" encoding="utf-8"?>
<sst xmlns="http://schemas.openxmlformats.org/spreadsheetml/2006/main" count="240" uniqueCount="53">
  <si>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</si>
  <si>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</si>
  <si>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</si>
  <si>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</si>
  <si>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</si>
  <si>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</si>
  <si>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</si>
  <si>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</si>
  <si>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</si>
  <si>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</si>
  <si>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</si>
  <si>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</si>
  <si>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</si>
  <si>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</si>
  <si>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</si>
  <si>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</si>
  <si>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</si>
  <si>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</si>
  <si>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</si>
  <si>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</si>
  <si>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</si>
  <si>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</si>
  <si>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</si>
  <si>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</si>
  <si>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S.NO</t>
  </si>
  <si>
    <t>ITEMS</t>
  </si>
  <si>
    <t>TRANSACTIONS</t>
  </si>
  <si>
    <t>online shopping</t>
  </si>
  <si>
    <t>ordering food</t>
  </si>
  <si>
    <t>gifts</t>
  </si>
  <si>
    <t>EXPENSES</t>
  </si>
  <si>
    <t xml:space="preserve"> TOTAL EXPENSES</t>
  </si>
  <si>
    <t>Months</t>
  </si>
  <si>
    <t>CATEGORY</t>
  </si>
  <si>
    <t>S.NO.</t>
  </si>
  <si>
    <t>essential</t>
  </si>
  <si>
    <t>non essential</t>
  </si>
  <si>
    <t>COST TYPE</t>
  </si>
  <si>
    <t>Row Labels</t>
  </si>
  <si>
    <t>Sum of Expense</t>
  </si>
  <si>
    <t>Oct</t>
  </si>
  <si>
    <t>Nov</t>
  </si>
  <si>
    <t>Dec</t>
  </si>
  <si>
    <t>Grand Total</t>
  </si>
  <si>
    <t xml:space="preserve"> There are ways for Priya to reduce her expenses</t>
  </si>
  <si>
    <t xml:space="preserve">1.Plan trips during off-peak seasons and look for discounts on travel and hotels  </t>
  </si>
  <si>
    <t xml:space="preserve">2. Buy essential items in bulk for greater discount </t>
  </si>
  <si>
    <t>3. Compare the prices of medicines through different pharamacies and then purchase</t>
  </si>
  <si>
    <t>4. Fish and chicken consumption is not necessary so it's expenses can be reduce by reduce it's consumption</t>
  </si>
  <si>
    <t>5. Watching movies in home or looking for highly discounted tickets for less expenses in movies because it is not much essential</t>
  </si>
  <si>
    <t xml:space="preserve">6.  More cook at home reduce ordering food and it's expenses </t>
  </si>
  <si>
    <t>7. Use alternative transportation for office like Public transport, cycling/walking if possible</t>
  </si>
  <si>
    <t>8. For mobile bill payments use limited talktime and data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</si>
</sst>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b/>
      <sz val="20"/>
      <color theme="1"/>
      <name val="Calibri"/>
      <family val="2"/>
      <scheme val="minor"/>
    </font>
    <font>
      <sz val="14"/>
      <color theme="1"/>
      <name val="Calibri"/>
      <family val="2"/>
      <scheme val="minor"/>
    </font>
    <font>
      <sz val="16"/>
      <color theme="1"/>
      <name val="Calibri"/>
      <family val="2"/>
      <scheme val="minor"/>
    </font>
  </fonts>
  <fills count="21">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00B050"/>
        <bgColor indexed="64"/>
      </patternFill>
    </fill>
    <fill>
      <patternFill patternType="solid">
        <fgColor rgb="FF0066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applyAlignment="1">
      <alignment wrapText="1"/>
    </xf>
    <xf numFmtId="0" fontId="7" fillId="0" borderId="0" xfId="0" applyFont="1" applyAlignment="1">
      <alignment horizontal="center" wrapText="1"/>
    </xf>
    <xf numFmtId="0" fontId="7" fillId="5" borderId="0" xfId="0" applyFont="1" applyFill="1" applyAlignment="1">
      <alignment horizontal="center" wrapText="1"/>
    </xf>
    <xf numFmtId="14" fontId="0" fillId="0" borderId="0" xfId="0" applyNumberFormat="1"/>
    <xf numFmtId="0" fontId="3" fillId="2" borderId="1" xfId="0" applyNumberFormat="1"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0" fillId="0" borderId="0" xfId="0" applyNumberFormat="1"/>
    <xf numFmtId="0" fontId="7" fillId="7" borderId="0" xfId="0" applyFont="1" applyFill="1" applyAlignment="1">
      <alignment horizontal="center" wrapText="1"/>
    </xf>
    <xf numFmtId="0" fontId="6" fillId="0" borderId="0" xfId="0" applyFont="1" applyAlignment="1">
      <alignment horizontal="center" vertical="center" wrapText="1"/>
    </xf>
    <xf numFmtId="0" fontId="9" fillId="9" borderId="0" xfId="0" applyFont="1" applyFill="1" applyAlignment="1">
      <alignment horizontal="center"/>
    </xf>
    <xf numFmtId="0" fontId="11" fillId="0" borderId="0" xfId="0" applyFont="1"/>
    <xf numFmtId="0" fontId="11" fillId="0" borderId="0" xfId="0" applyFont="1" applyAlignment="1">
      <alignment horizontal="left" vertical="top"/>
    </xf>
    <xf numFmtId="0" fontId="9" fillId="0" borderId="0" xfId="0" applyFont="1"/>
    <xf numFmtId="0" fontId="6" fillId="6" borderId="0" xfId="0" applyFont="1" applyFill="1" applyAlignment="1">
      <alignment horizontal="center" vertical="center" wrapText="1"/>
    </xf>
    <xf numFmtId="0" fontId="10" fillId="11" borderId="0" xfId="0" applyFont="1" applyFill="1" applyAlignment="1">
      <alignment wrapText="1"/>
    </xf>
    <xf numFmtId="0" fontId="10" fillId="11" borderId="0" xfId="0" applyFont="1" applyFill="1"/>
    <xf numFmtId="0" fontId="8" fillId="10" borderId="0" xfId="0" applyFont="1" applyFill="1" applyAlignment="1">
      <alignment horizontal="center" wrapText="1"/>
    </xf>
    <xf numFmtId="0" fontId="10" fillId="12" borderId="0" xfId="0" applyFont="1" applyFill="1" applyAlignment="1">
      <alignment horizontal="center"/>
    </xf>
    <xf numFmtId="0" fontId="10" fillId="12" borderId="0" xfId="0" applyFont="1" applyFill="1"/>
    <xf numFmtId="0" fontId="0" fillId="13" borderId="0" xfId="0" applyFill="1"/>
    <xf numFmtId="0" fontId="0" fillId="16" borderId="0" xfId="0" applyFill="1"/>
    <xf numFmtId="0" fontId="0" fillId="0" borderId="0" xfId="0" applyFill="1"/>
    <xf numFmtId="0" fontId="0" fillId="18" borderId="0" xfId="0" applyFill="1"/>
    <xf numFmtId="0" fontId="8" fillId="17" borderId="0" xfId="0" applyFont="1" applyFill="1" applyAlignment="1">
      <alignment horizontal="center" wrapText="1"/>
    </xf>
    <xf numFmtId="0" fontId="0" fillId="19" borderId="0" xfId="0" applyFill="1" applyAlignment="1">
      <alignment horizontal="center"/>
    </xf>
    <xf numFmtId="0" fontId="5" fillId="14" borderId="0" xfId="0" applyFont="1" applyFill="1"/>
    <xf numFmtId="0" fontId="5" fillId="15" borderId="0" xfId="0" applyFont="1" applyFill="1"/>
    <xf numFmtId="0" fontId="5" fillId="15" borderId="0" xfId="0" applyFont="1" applyFill="1" applyAlignment="1">
      <alignment horizontal="center"/>
    </xf>
    <xf numFmtId="0" fontId="8" fillId="20" borderId="0" xfId="0" applyFont="1" applyFill="1" applyAlignment="1">
      <alignment horizontal="center" wrapText="1"/>
    </xf>
    <xf numFmtId="0" fontId="6" fillId="8" borderId="0" xfId="0" applyFont="1" applyFill="1"/>
    <xf numFmtId="0" fontId="5" fillId="8" borderId="0" xfId="0" applyFont="1" applyFill="1" applyAlignment="1">
      <alignment horizontal="center"/>
    </xf>
    <xf numFmtId="0" fontId="7" fillId="19" borderId="0" xfId="0" applyFont="1" applyFill="1" applyAlignment="1">
      <alignment horizontal="center" wrapText="1"/>
    </xf>
  </cellXfs>
  <cellStyles count="1">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513642190075079"/>
          <c:y val="0.11047365233192005"/>
          <c:w val="0.86486351706036746"/>
          <c:h val="0.61498432487605714"/>
        </c:manualLayout>
      </c:layout>
      <c:lineChart>
        <c:grouping val="standard"/>
        <c:varyColors val="0"/>
        <c:ser>
          <c:idx val="0"/>
          <c:order val="0"/>
          <c:tx>
            <c:strRef>
              <c:f>Sheet4!$B$3</c:f>
              <c:strCache>
                <c:ptCount val="1"/>
                <c:pt idx="0">
                  <c:v> TOTAL EXPENSES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xmlns:c15="http://schemas.microsoft.com/office/drawing/2012/chart" uri="{02D57815-91ED-43cb-92C2-25804820EDAC}">
                  <c15:fullRef>
                    <c15:sqref>Sheet4!$A$4:$A$15</c15:sqref>
                  </c15:fullRef>
                </c:ext>
              </c:extLst>
              <c:f>Sheet4!$A$5:$A$15</c:f>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xmlns:c15="http://schemas.microsoft.com/office/drawing/2012/chart" uri="{02D57815-91ED-43cb-92C2-25804820EDAC}">
                  <c15:fullRef>
                    <c15:sqref>Sheet4!$B$4:$B$15</c15:sqref>
                  </c15:fullRef>
                </c:ext>
              </c:extLst>
              <c:f>Sheet4!$B$5:$B$15</c:f>
              <c:numCache>
                <c:formatCode>General</c:formatCode>
                <c:ptCount val="11"/>
                <c:pt idx="0">
                  <c:v>10194.1</c:v>
                </c:pt>
                <c:pt idx="1">
                  <c:v>7775</c:v>
                </c:pt>
                <c:pt idx="2">
                  <c:v>7464</c:v>
                </c:pt>
                <c:pt idx="3">
                  <c:v>5688</c:v>
                </c:pt>
                <c:pt idx="4">
                  <c:v>3342</c:v>
                </c:pt>
                <c:pt idx="5">
                  <c:v>3217</c:v>
                </c:pt>
                <c:pt idx="6">
                  <c:v>2586</c:v>
                </c:pt>
                <c:pt idx="7">
                  <c:v>1857</c:v>
                </c:pt>
                <c:pt idx="8">
                  <c:v>1510.9099999999999</c:v>
                </c:pt>
                <c:pt idx="9">
                  <c:v>1411.26</c:v>
                </c:pt>
              </c:numCache>
            </c:numRef>
          </c:val>
          <c:smooth val="0"/>
          <c:extLst>
            <c:ext xmlns:c16="http://schemas.microsoft.com/office/drawing/2014/chart" uri="{C3380CC4-5D6E-409C-BE32-E72D297353CC}">
              <c16:uniqueId val="{00000000-DA94-481E-B792-18A9690FC019}"/>
            </c:ext>
          </c:extLst>
        </c:ser>
        <c:dLbls>
          <c:showLegendKey val="0"/>
          <c:showVal val="0"/>
          <c:showCatName val="0"/>
          <c:showSerName val="0"/>
          <c:showPercent val="0"/>
          <c:showBubbleSize val="0"/>
        </c:dLbls>
        <c:marker val="1"/>
        <c:smooth val="0"/>
        <c:axId val="1061399440"/>
        <c:axId val="1061398608"/>
        <c:extLst>
          <c:ext xmlns:c15="http://schemas.microsoft.com/office/drawing/2012/chart" uri="{02D57815-91ED-43cb-92C2-25804820EDAC}">
            <c15:filteredLineSeries>
              <c15:ser>
                <c:idx val="1"/>
                <c:order val="1"/>
                <c:tx>
                  <c:strRef>
                    <c:extLst>
                      <c:ext uri="{02D57815-91ED-43cb-92C2-25804820EDAC}">
                        <c15:formulaRef>
                          <c15:sqref>Sheet4!#REF!</c15:sqref>
                        </c15:formulaRef>
                      </c:ext>
                    </c:extLst>
                    <c:strCache>
                      <c:ptCount val="1"/>
                      <c:pt idx="0">
                        <c:v>#REF!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ullRef>
                          <c15:sqref>Sheet4!$A$4:$A$15</c15:sqref>
                        </c15:fullRef>
                        <c15:formulaRef>
                          <c15:sqref>Sheet4!$A$5:$A$15</c15:sqref>
                        </c15:formulaRef>
                      </c:ext>
                    </c:extLst>
                    <c:strCache>
                      <c:ptCount val="10"/>
                      <c:pt idx="0">
                        <c:v>Other essential items</c:v>
                      </c:pt>
                      <c:pt idx="1">
                        <c:v>Medicine</c:v>
                      </c:pt>
                      <c:pt idx="2">
                        <c:v>Online shopping</c:v>
                      </c:pt>
                      <c:pt idx="3">
                        <c:v>Gifts</c:v>
                      </c:pt>
                      <c:pt idx="4">
                        <c:v>Fish &amp; Chicken</c:v>
                      </c:pt>
                      <c:pt idx="5">
                        <c:v>Vegetables &amp; Fruit</c:v>
                      </c:pt>
                      <c:pt idx="6">
                        <c:v>Movie with friends</c:v>
                      </c:pt>
                      <c:pt idx="7">
                        <c:v>Ordering food</c:v>
                      </c:pt>
                      <c:pt idx="8">
                        <c:v>Cab to office</c:v>
                      </c:pt>
                      <c:pt idx="9">
                        <c:v>Mobile Bill Payment</c:v>
                      </c:pt>
                    </c:strCache>
                  </c:strRef>
                </c:cat>
                <c:val>
                  <c:numRef>
                    <c:extLst>
                      <c:ext uri="{02D57815-91ED-43cb-92C2-25804820EDAC}">
                        <c15:fullRef>
                          <c15:sqref>Sheet4!$C$4:$C$15</c15:sqref>
                        </c15:fullRef>
                        <c15:formulaRef>
                          <c15:sqref>Sheet4!$C$5:$C$15</c15:sqref>
                        </c15:formulaRef>
                      </c:ext>
                    </c:extLst>
                    <c:numCache>
                      <c:formatCode>General</c:formatCode>
                      <c:ptCount val="11"/>
                    </c:numCache>
                  </c:numRef>
                </c:val>
                <c:smooth val="0"/>
                <c:extLst>
                  <c:ext xmlns:c16="http://schemas.microsoft.com/office/drawing/2014/chart" uri="{C3380CC4-5D6E-409C-BE32-E72D297353CC}">
                    <c16:uniqueId val="{00000001-DA94-481E-B792-18A9690FC019}"/>
                  </c:ext>
                </c:extLst>
              </c15:ser>
            </c15:filteredLineSeries>
          </c:ext>
        </c:extLst>
      </c:lineChart>
      <c:catAx>
        <c:axId val="10613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98608"/>
        <c:crosses val="autoZero"/>
        <c:auto val="1"/>
        <c:lblAlgn val="ctr"/>
        <c:lblOffset val="100"/>
        <c:noMultiLvlLbl val="0"/>
      </c:catAx>
      <c:valAx>
        <c:axId val="106139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399440"/>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D066-4B2A-8009-BD2F34D579E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066-4B2A-8009-BD2F34D579E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122-41AF-9691-6C02CB4DAAE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066-4B2A-8009-BD2F34D579E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066-4B2A-8009-BD2F34D579E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122-41AF-9691-6C02CB4DAAE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66-4B2A-8009-BD2F34D579E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D066-4B2A-8009-BD2F34D579E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122-41AF-9691-6C02CB4DAAE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D066-4B2A-8009-BD2F34D579E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066-4B2A-8009-BD2F34D579E2}"/>
              </c:ext>
            </c:extLst>
          </c:dPt>
          <c:dLbls>
            <c:dLbl>
              <c:idx val="0"/>
              <c:layout>
                <c:manualLayout>
                  <c:x val="9.1665573053368324E-2"/>
                  <c:y val="4.916338582677161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066-4B2A-8009-BD2F34D579E2}"/>
                </c:ext>
              </c:extLst>
            </c:dLbl>
            <c:dLbl>
              <c:idx val="1"/>
              <c:layout>
                <c:manualLayout>
                  <c:x val="0.15833333333333333"/>
                  <c:y val="4.6296296296296294E-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066-4B2A-8009-BD2F34D579E2}"/>
                </c:ext>
              </c:extLst>
            </c:dLbl>
            <c:dLbl>
              <c:idx val="3"/>
              <c:layout>
                <c:manualLayout>
                  <c:x val="3.888888888888889E-2"/>
                  <c:y val="0.2037037037037035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066-4B2A-8009-BD2F34D579E2}"/>
                </c:ext>
              </c:extLst>
            </c:dLbl>
            <c:dLbl>
              <c:idx val="4"/>
              <c:layout>
                <c:manualLayout>
                  <c:x val="-0.15000000000000002"/>
                  <c:y val="0.11111111111111094"/>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066-4B2A-8009-BD2F34D579E2}"/>
                </c:ext>
              </c:extLst>
            </c:dLbl>
            <c:dLbl>
              <c:idx val="6"/>
              <c:layout>
                <c:manualLayout>
                  <c:x val="-0.15"/>
                  <c:y val="-3.7037037037037125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066-4B2A-8009-BD2F34D579E2}"/>
                </c:ext>
              </c:extLst>
            </c:dLbl>
            <c:dLbl>
              <c:idx val="7"/>
              <c:layout>
                <c:manualLayout>
                  <c:x val="4.1666666666666678E-2"/>
                  <c:y val="6.9444444444444406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066-4B2A-8009-BD2F34D579E2}"/>
                </c:ext>
              </c:extLst>
            </c:dLbl>
            <c:dLbl>
              <c:idx val="9"/>
              <c:layout>
                <c:manualLayout>
                  <c:x val="-4.7222222222222221E-2"/>
                  <c:y val="-0.2685185185185185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D066-4B2A-8009-BD2F34D579E2}"/>
                </c:ext>
              </c:extLst>
            </c:dLbl>
            <c:dLbl>
              <c:idx val="10"/>
              <c:layout>
                <c:manualLayout>
                  <c:x val="5.5555555555555558E-3"/>
                  <c:y val="-0.18055555555555558"/>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066-4B2A-8009-BD2F34D579E2}"/>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Sheet4!$A$3:$A$14</c15:sqref>
                  </c15:fullRef>
                </c:ext>
              </c:extLst>
              <c:f>(Sheet4!$A$3,Sheet4!$A$5:$A$14)</c:f>
              <c:strCache>
                <c:ptCount val="11"/>
                <c:pt idx="0">
                  <c:v>ITEMS</c:v>
                </c:pt>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extLst>
                <c:ext xmlns:c15="http://schemas.microsoft.com/office/drawing/2012/chart" uri="{02D57815-91ED-43cb-92C2-25804820EDAC}">
                  <c15:fullRef>
                    <c15:sqref>Sheet4!$B$3:$B$14</c15:sqref>
                  </c15:fullRef>
                </c:ext>
              </c:extLst>
              <c:f>(Sheet4!$B$3,Sheet4!$B$5:$B$14)</c:f>
              <c:numCache>
                <c:formatCode>General</c:formatCode>
                <c:ptCount val="11"/>
                <c:pt idx="0">
                  <c:v>0</c:v>
                </c:pt>
                <c:pt idx="1">
                  <c:v>10194.1</c:v>
                </c:pt>
                <c:pt idx="2">
                  <c:v>7775</c:v>
                </c:pt>
                <c:pt idx="3">
                  <c:v>7464</c:v>
                </c:pt>
                <c:pt idx="4">
                  <c:v>5688</c:v>
                </c:pt>
                <c:pt idx="5">
                  <c:v>3342</c:v>
                </c:pt>
                <c:pt idx="6">
                  <c:v>3217</c:v>
                </c:pt>
                <c:pt idx="7">
                  <c:v>2586</c:v>
                </c:pt>
                <c:pt idx="8">
                  <c:v>1857</c:v>
                </c:pt>
                <c:pt idx="9">
                  <c:v>1510.9099999999999</c:v>
                </c:pt>
                <c:pt idx="10">
                  <c:v>1411.26</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D066-4B2A-8009-BD2F34D579E2}"/>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122-41AF-9691-6C02CB4DAAE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122-41AF-9691-6C02CB4DAAE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122-41AF-9691-6C02CB4DAAE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122-41AF-9691-6C02CB4DAAE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122-41AF-9691-6C02CB4DAAE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4122-41AF-9691-6C02CB4DAAE6}"/>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4122-41AF-9691-6C02CB4DAAE6}"/>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4122-41AF-9691-6C02CB4DAAE6}"/>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4122-41AF-9691-6C02CB4DAAE6}"/>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4122-41AF-9691-6C02CB4DAAE6}"/>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4122-41AF-9691-6C02CB4DAAE6}"/>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Sheet4!$A$3:$A$14</c15:sqref>
                  </c15:fullRef>
                </c:ext>
              </c:extLst>
              <c:f>(Sheet4!$A$3,Sheet4!$A$5:$A$14)</c:f>
              <c:strCache>
                <c:ptCount val="11"/>
                <c:pt idx="0">
                  <c:v>ITEMS</c:v>
                </c:pt>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extLst>
                <c:ext xmlns:c15="http://schemas.microsoft.com/office/drawing/2012/chart" uri="{02D57815-91ED-43cb-92C2-25804820EDAC}">
                  <c15:fullRef>
                    <c15:sqref>Sheet4!$C$3:$C$14</c15:sqref>
                  </c15:fullRef>
                </c:ext>
              </c:extLst>
              <c:f>(Sheet4!$C$3,Sheet4!$C$5:$C$14)</c:f>
              <c:numCache>
                <c:formatCode>General</c:formatCode>
                <c:ptCount val="11"/>
              </c:numCache>
            </c:numRef>
          </c:val>
          <c:extLst>
            <c:ext xmlns:c15="http://schemas.microsoft.com/office/drawing/2012/chart" uri="{02D57815-91ED-43cb-92C2-25804820EDAC}">
              <c15:categoryFilterExceptions/>
            </c:ext>
            <c:ext xmlns:c16="http://schemas.microsoft.com/office/drawing/2014/chart" uri="{C3380CC4-5D6E-409C-BE32-E72D297353CC}">
              <c16:uniqueId val="{00000001-D066-4B2A-8009-BD2F34D579E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6115</xdr:colOff>
      <xdr:row>51</xdr:row>
      <xdr:rowOff>209878</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0707"/>
          <a:ext cx="1149115" cy="96297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552450</xdr:colOff>
      <xdr:row>16</xdr:row>
      <xdr:rowOff>154305</xdr:rowOff>
    </xdr:from>
    <xdr:to>
      <xdr:col>4</xdr:col>
      <xdr:colOff>598169</xdr:colOff>
      <xdr:row>17</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0</xdr:row>
      <xdr:rowOff>276225</xdr:rowOff>
    </xdr:from>
    <xdr:to>
      <xdr:col>13</xdr:col>
      <xdr:colOff>495300</xdr:colOff>
      <xdr:row>15</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145" zoomScaleNormal="145" workbookViewId="0">
      <selection activeCell="A2" sqref="A2"/>
    </sheetView>
  </sheetViews>
  <sheetFormatPr defaultRowHeight="15" x14ac:dyDescent="0.25"/>
  <cols>
    <col min="1" max="1" width="17.140625" customWidth="1"/>
    <col min="2" max="2" width="24.5703125" customWidth="1"/>
    <col min="3" max="3" width="14.42578125" style="9" customWidth="1"/>
  </cols>
  <sheetData>
    <row r="1" spans="1:3" ht="13.9" customHeight="1" x14ac:dyDescent="0.25">
      <c r="A1" s="3" t="s">
        <v>0</v>
      </c>
      <c r="B1" s="3" t="s">
        <v>14</v>
      </c>
      <c r="C1" s="6" t="s">
        <v>1</v>
      </c>
    </row>
    <row r="2" spans="1:3" ht="18" customHeight="1" x14ac:dyDescent="0.25">
      <c r="A2" s="16"/>
      <c r="B2" s="4" t="s">
        <v>2</v>
      </c>
      <c r="C2" s="7">
        <v>2300</v>
      </c>
    </row>
    <row r="3" spans="1:3" x14ac:dyDescent="0.25">
      <c r="A3" s="17">
        <v>44470</v>
      </c>
      <c r="B3" s="5" t="s">
        <v>3</v>
      </c>
      <c r="C3" s="7">
        <v>767</v>
      </c>
    </row>
    <row r="4" spans="1:3" x14ac:dyDescent="0.25">
      <c r="A4" s="17">
        <v>44470</v>
      </c>
      <c r="B4" s="5" t="s">
        <v>4</v>
      </c>
      <c r="C4" s="8">
        <v>2500</v>
      </c>
    </row>
    <row r="5" spans="1:3" x14ac:dyDescent="0.25">
      <c r="A5" s="17">
        <v>44473</v>
      </c>
      <c r="B5" s="5" t="s">
        <v>5</v>
      </c>
      <c r="C5" s="7">
        <v>710</v>
      </c>
    </row>
    <row r="6" spans="1:3" x14ac:dyDescent="0.25">
      <c r="A6" s="16">
        <v>44473</v>
      </c>
      <c r="B6" s="4" t="s">
        <v>6</v>
      </c>
      <c r="C6" s="7">
        <v>760</v>
      </c>
    </row>
    <row r="7" spans="1:3" x14ac:dyDescent="0.25">
      <c r="A7" s="17">
        <v>44476</v>
      </c>
      <c r="B7" s="5" t="s">
        <v>10</v>
      </c>
      <c r="C7" s="8">
        <v>1900</v>
      </c>
    </row>
    <row r="8" spans="1:3" x14ac:dyDescent="0.25">
      <c r="A8" s="16">
        <v>44477</v>
      </c>
      <c r="B8" s="4" t="s">
        <v>7</v>
      </c>
      <c r="C8" s="7">
        <v>450</v>
      </c>
    </row>
    <row r="9" spans="1:3" x14ac:dyDescent="0.25">
      <c r="A9" s="17">
        <v>44484</v>
      </c>
      <c r="B9" s="5" t="s">
        <v>8</v>
      </c>
      <c r="C9" s="7">
        <v>620</v>
      </c>
    </row>
    <row r="10" spans="1:3" x14ac:dyDescent="0.25">
      <c r="A10" s="17">
        <v>44485</v>
      </c>
      <c r="B10" s="5" t="s">
        <v>11</v>
      </c>
      <c r="C10" s="7">
        <v>470</v>
      </c>
    </row>
    <row r="11" spans="1:3" x14ac:dyDescent="0.25">
      <c r="A11" s="17">
        <v>44487</v>
      </c>
      <c r="B11" s="5" t="s">
        <v>3</v>
      </c>
      <c r="C11" s="7">
        <v>970</v>
      </c>
    </row>
    <row r="12" spans="1:3" x14ac:dyDescent="0.25">
      <c r="A12" s="17">
        <v>44487</v>
      </c>
      <c r="B12" s="4" t="s">
        <v>2</v>
      </c>
      <c r="C12" s="8">
        <v>1075</v>
      </c>
    </row>
    <row r="13" spans="1:3" x14ac:dyDescent="0.25">
      <c r="A13" s="17">
        <v>44488</v>
      </c>
      <c r="B13" s="5" t="s">
        <v>7</v>
      </c>
      <c r="C13" s="7">
        <v>489</v>
      </c>
    </row>
    <row r="14" spans="1:3" x14ac:dyDescent="0.25">
      <c r="A14" s="17">
        <v>44491</v>
      </c>
      <c r="B14" s="5" t="s">
        <v>4</v>
      </c>
      <c r="C14" s="8">
        <v>1574.1</v>
      </c>
    </row>
    <row r="15" spans="1:3" x14ac:dyDescent="0.25">
      <c r="A15" s="17">
        <v>44491</v>
      </c>
      <c r="B15" s="5" t="s">
        <v>6</v>
      </c>
      <c r="C15" s="7">
        <v>550</v>
      </c>
    </row>
    <row r="16" spans="1:3" x14ac:dyDescent="0.25">
      <c r="A16" s="17">
        <v>44494</v>
      </c>
      <c r="B16" s="5" t="s">
        <v>9</v>
      </c>
      <c r="C16" s="7">
        <v>423</v>
      </c>
    </row>
    <row r="17" spans="1:3" x14ac:dyDescent="0.25">
      <c r="A17" s="17">
        <v>44496</v>
      </c>
      <c r="B17" s="5" t="s">
        <v>9</v>
      </c>
      <c r="C17" s="7">
        <v>358.22</v>
      </c>
    </row>
    <row r="18" spans="1:3" x14ac:dyDescent="0.25">
      <c r="A18" s="17">
        <v>44496</v>
      </c>
      <c r="B18" s="5" t="s">
        <v>8</v>
      </c>
      <c r="C18" s="7">
        <v>520</v>
      </c>
    </row>
    <row r="19" spans="1:3" x14ac:dyDescent="0.25">
      <c r="A19" s="16">
        <v>44497</v>
      </c>
      <c r="B19" s="4" t="s">
        <v>5</v>
      </c>
      <c r="C19" s="7">
        <v>300</v>
      </c>
    </row>
    <row r="20" spans="1:3" x14ac:dyDescent="0.25">
      <c r="A20" s="16">
        <v>44498</v>
      </c>
      <c r="B20" s="4" t="s">
        <v>9</v>
      </c>
      <c r="C20" s="7">
        <v>407.05</v>
      </c>
    </row>
    <row r="21" spans="1:3" x14ac:dyDescent="0.25">
      <c r="A21" s="16">
        <v>44499</v>
      </c>
      <c r="B21" s="4" t="s">
        <v>4</v>
      </c>
      <c r="C21" s="7">
        <v>300</v>
      </c>
    </row>
    <row r="22" spans="1:3" x14ac:dyDescent="0.25">
      <c r="A22" s="17">
        <v>44501</v>
      </c>
      <c r="B22" s="5" t="s">
        <v>3</v>
      </c>
      <c r="C22" s="8">
        <v>2327</v>
      </c>
    </row>
    <row r="23" spans="1:3" x14ac:dyDescent="0.25">
      <c r="A23" s="17">
        <v>44502</v>
      </c>
      <c r="B23" s="5" t="s">
        <v>10</v>
      </c>
      <c r="C23" s="7">
        <v>1150</v>
      </c>
    </row>
    <row r="24" spans="1:3" x14ac:dyDescent="0.25">
      <c r="A24" s="17">
        <v>44504</v>
      </c>
      <c r="B24" s="5" t="s">
        <v>10</v>
      </c>
      <c r="C24" s="8">
        <v>1138</v>
      </c>
    </row>
    <row r="25" spans="1:3" x14ac:dyDescent="0.25">
      <c r="A25" s="16">
        <v>44505</v>
      </c>
      <c r="B25" s="4" t="s">
        <v>13</v>
      </c>
      <c r="C25" s="7">
        <v>500</v>
      </c>
    </row>
    <row r="26" spans="1:3" x14ac:dyDescent="0.25">
      <c r="A26" s="16">
        <v>44508</v>
      </c>
      <c r="B26" s="4" t="s">
        <v>6</v>
      </c>
      <c r="C26" s="7">
        <v>702</v>
      </c>
    </row>
    <row r="27" spans="1:3" x14ac:dyDescent="0.25">
      <c r="A27" s="17">
        <v>44509</v>
      </c>
      <c r="B27" s="5" t="s">
        <v>4</v>
      </c>
      <c r="C27" s="8">
        <v>1600</v>
      </c>
    </row>
    <row r="28" spans="1:3" x14ac:dyDescent="0.25">
      <c r="A28" s="17">
        <v>44512</v>
      </c>
      <c r="B28" s="5" t="s">
        <v>5</v>
      </c>
      <c r="C28" s="7">
        <v>600</v>
      </c>
    </row>
    <row r="29" spans="1:3" ht="19.149999999999999" customHeight="1" x14ac:dyDescent="0.25">
      <c r="A29" s="16">
        <v>44515</v>
      </c>
      <c r="B29" s="4" t="s">
        <v>13</v>
      </c>
      <c r="C29" s="7">
        <v>900</v>
      </c>
    </row>
    <row r="30" spans="1:3" x14ac:dyDescent="0.25">
      <c r="A30" s="17">
        <v>44515</v>
      </c>
      <c r="B30" s="4" t="s">
        <v>6</v>
      </c>
      <c r="C30" s="7">
        <v>150</v>
      </c>
    </row>
    <row r="31" spans="1:3" x14ac:dyDescent="0.25">
      <c r="A31" s="16">
        <v>44515</v>
      </c>
      <c r="B31" s="4" t="s">
        <v>2</v>
      </c>
      <c r="C31" s="7">
        <v>2100</v>
      </c>
    </row>
    <row r="32" spans="1:3" x14ac:dyDescent="0.25">
      <c r="A32" s="16">
        <v>44517</v>
      </c>
      <c r="B32" s="4" t="s">
        <v>11</v>
      </c>
      <c r="C32" s="7">
        <v>470.63</v>
      </c>
    </row>
    <row r="33" spans="1:3" x14ac:dyDescent="0.25">
      <c r="A33" s="16">
        <v>44517</v>
      </c>
      <c r="B33" s="4" t="s">
        <v>9</v>
      </c>
      <c r="C33" s="7">
        <v>322.64</v>
      </c>
    </row>
    <row r="34" spans="1:3" x14ac:dyDescent="0.25">
      <c r="A34" s="16">
        <v>44518</v>
      </c>
      <c r="B34" s="5" t="s">
        <v>8</v>
      </c>
      <c r="C34" s="7">
        <v>428</v>
      </c>
    </row>
    <row r="35" spans="1:3" x14ac:dyDescent="0.25">
      <c r="A35" s="16">
        <v>44519</v>
      </c>
      <c r="B35" s="4" t="s">
        <v>5</v>
      </c>
      <c r="C35" s="7">
        <v>447</v>
      </c>
    </row>
    <row r="36" spans="1:3" x14ac:dyDescent="0.25">
      <c r="A36" s="16">
        <v>44522</v>
      </c>
      <c r="B36" s="4" t="s">
        <v>4</v>
      </c>
      <c r="C36" s="8">
        <v>1720</v>
      </c>
    </row>
    <row r="37" spans="1:3" x14ac:dyDescent="0.25">
      <c r="A37" s="17">
        <v>44524</v>
      </c>
      <c r="B37" s="5" t="s">
        <v>6</v>
      </c>
      <c r="C37" s="7">
        <v>540</v>
      </c>
    </row>
    <row r="38" spans="1:3" x14ac:dyDescent="0.25">
      <c r="A38" s="16">
        <v>44525</v>
      </c>
      <c r="B38" s="4" t="s">
        <v>7</v>
      </c>
      <c r="C38" s="7">
        <v>314</v>
      </c>
    </row>
    <row r="39" spans="1:3" ht="18" customHeight="1" x14ac:dyDescent="0.25">
      <c r="A39" s="16">
        <v>44526</v>
      </c>
      <c r="B39" s="4" t="s">
        <v>8</v>
      </c>
      <c r="C39" s="7">
        <v>518</v>
      </c>
    </row>
    <row r="40" spans="1:3" ht="15.6" customHeight="1" x14ac:dyDescent="0.25">
      <c r="A40" s="16">
        <v>44526</v>
      </c>
      <c r="B40" s="5" t="s">
        <v>3</v>
      </c>
      <c r="C40" s="8">
        <v>2000</v>
      </c>
    </row>
    <row r="41" spans="1:3" x14ac:dyDescent="0.25">
      <c r="A41" s="17">
        <v>44529</v>
      </c>
      <c r="B41" s="5" t="s">
        <v>7</v>
      </c>
      <c r="C41" s="7">
        <v>337</v>
      </c>
    </row>
    <row r="42" spans="1:3" x14ac:dyDescent="0.25">
      <c r="A42" s="16">
        <v>44530</v>
      </c>
      <c r="B42" s="4" t="s">
        <v>8</v>
      </c>
      <c r="C42" s="7">
        <v>500</v>
      </c>
    </row>
    <row r="43" spans="1:3" x14ac:dyDescent="0.25">
      <c r="A43" s="16">
        <v>44531</v>
      </c>
      <c r="B43" s="4" t="s">
        <v>4</v>
      </c>
      <c r="C43" s="8">
        <v>2500</v>
      </c>
    </row>
    <row r="44" spans="1:3" x14ac:dyDescent="0.25">
      <c r="A44" s="17">
        <v>44534</v>
      </c>
      <c r="B44" s="5" t="s">
        <v>5</v>
      </c>
      <c r="C44" s="7">
        <v>710</v>
      </c>
    </row>
    <row r="45" spans="1:3" x14ac:dyDescent="0.25">
      <c r="A45" s="16">
        <v>44537</v>
      </c>
      <c r="B45" s="4" t="s">
        <v>2</v>
      </c>
      <c r="C45" s="7">
        <v>2300</v>
      </c>
    </row>
    <row r="46" spans="1:3" x14ac:dyDescent="0.25">
      <c r="A46" s="16">
        <v>44539</v>
      </c>
      <c r="B46" s="4" t="s">
        <v>12</v>
      </c>
      <c r="C46" s="7">
        <v>12000</v>
      </c>
    </row>
    <row r="47" spans="1:3" x14ac:dyDescent="0.25">
      <c r="A47" s="16">
        <v>44545</v>
      </c>
      <c r="B47" s="5" t="s">
        <v>10</v>
      </c>
      <c r="C47" s="7">
        <v>1500</v>
      </c>
    </row>
    <row r="48" spans="1:3" x14ac:dyDescent="0.25">
      <c r="A48" s="16">
        <v>44547</v>
      </c>
      <c r="B48" s="4" t="s">
        <v>11</v>
      </c>
      <c r="C48" s="7">
        <v>470.63</v>
      </c>
    </row>
    <row r="49" spans="1:3" x14ac:dyDescent="0.25">
      <c r="A49" s="16">
        <v>44550</v>
      </c>
      <c r="B49" s="4" t="s">
        <v>7</v>
      </c>
      <c r="C49" s="7">
        <v>267</v>
      </c>
    </row>
    <row r="50" spans="1:3" x14ac:dyDescent="0.25">
      <c r="A50" s="16">
        <v>44553</v>
      </c>
      <c r="B50" s="4" t="s">
        <v>6</v>
      </c>
      <c r="C50" s="7">
        <v>640</v>
      </c>
    </row>
    <row r="51" spans="1:3" x14ac:dyDescent="0.25">
      <c r="A51" s="16">
        <v>44553</v>
      </c>
      <c r="B51" s="4" t="s">
        <v>5</v>
      </c>
      <c r="C51" s="7">
        <v>450</v>
      </c>
    </row>
    <row r="52" spans="1:3" ht="31.5" x14ac:dyDescent="0.25">
      <c r="A52" s="2"/>
      <c r="C52" s="9">
        <f>SUM(C2:C51)</f>
        <v>57045.27</v>
      </c>
    </row>
    <row r="53" spans="1:3" ht="15.75" x14ac:dyDescent="0.25">
      <c r="A53"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11"/>
  <sheetViews>
    <sheetView tabSelected="1" workbookViewId="0">
      <selection activeCell="B7" sqref="B7"/>
    </sheetView>
  </sheetViews>
  <sheetFormatPr defaultRowHeight="15" x14ac:dyDescent="0.25"/>
  <cols>
    <col min="2" max="2" width="5.42578125" customWidth="1"/>
    <col min="3" max="3" width="128.42578125" customWidth="1"/>
  </cols>
  <sheetData>
    <row r="1" spans="3:3" ht="26.25" x14ac:dyDescent="0.4">
      <c r="C1" s="21" t="s">
        <v>22</v>
      </c>
    </row>
    <row r="3" spans="3:3" ht="26.25" x14ac:dyDescent="0.4">
      <c r="C3" s="24" t="s">
        <v>44</v>
      </c>
    </row>
    <row r="4" spans="3:3" ht="21" x14ac:dyDescent="0.25">
      <c r="C4" s="23" t="s">
        <v>45</v>
      </c>
    </row>
    <row r="5" spans="3:3" ht="21" x14ac:dyDescent="0.35">
      <c r="C5" s="22" t="s">
        <v>46</v>
      </c>
    </row>
    <row r="6" spans="3:3" ht="21" x14ac:dyDescent="0.35">
      <c r="C6" s="22" t="s">
        <v>47</v>
      </c>
    </row>
    <row r="7" spans="3:3" ht="21" x14ac:dyDescent="0.35">
      <c r="C7" s="22" t="s">
        <v>48</v>
      </c>
    </row>
    <row r="8" spans="3:3" ht="21" x14ac:dyDescent="0.35">
      <c r="C8" s="22" t="s">
        <v>49</v>
      </c>
    </row>
    <row r="9" spans="3:3" ht="21" x14ac:dyDescent="0.35">
      <c r="C9" s="22" t="s">
        <v>50</v>
      </c>
    </row>
    <row r="10" spans="3:3" ht="21" x14ac:dyDescent="0.35">
      <c r="C10" s="22" t="s">
        <v>51</v>
      </c>
    </row>
    <row r="11" spans="3:3" ht="21" x14ac:dyDescent="0.35">
      <c r="C11" s="22" t="s">
        <v>52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9" sqref="B9"/>
    </sheetView>
  </sheetViews>
  <sheetFormatPr defaultRowHeight="15" x14ac:dyDescent="0.25"/>
  <cols>
    <col min="2" max="2" width="61.42578125" customWidth="1"/>
  </cols>
  <sheetData>
    <row r="1" spans="2:2" x14ac:dyDescent="0.25">
      <c r="B1" s="10" t="s">
        <v>23</v>
      </c>
    </row>
    <row r="2" spans="2:2" ht="39" customHeight="1" x14ac:dyDescent="0.25">
      <c r="B2" s="11" t="s">
        <v>15</v>
      </c>
    </row>
    <row r="3" spans="2:2" ht="25.15" customHeight="1" x14ac:dyDescent="0.25">
      <c r="B3" s="11" t="s">
        <v>16</v>
      </c>
    </row>
    <row r="4" spans="2:2" ht="37.15" customHeight="1" x14ac:dyDescent="0.25">
      <c r="B4" s="11" t="s">
        <v>17</v>
      </c>
    </row>
    <row r="5" spans="2:2" ht="41.45" customHeight="1" x14ac:dyDescent="0.25">
      <c r="B5" s="11" t="s">
        <v>18</v>
      </c>
    </row>
    <row r="6" spans="2:2" ht="32.450000000000003" customHeight="1" x14ac:dyDescent="0.25">
      <c r="B6" s="11" t="s">
        <v>19</v>
      </c>
    </row>
    <row r="7" spans="2:2" ht="51" customHeight="1" x14ac:dyDescent="0.25">
      <c r="B7" s="11" t="s">
        <v>20</v>
      </c>
    </row>
    <row r="8" spans="2:2" ht="42" customHeight="1" x14ac:dyDescent="0.25">
      <c r="B8" s="11" t="s">
        <v>21</v>
      </c>
    </row>
    <row r="9" spans="2:2" ht="31.15" customHeight="1" x14ac:dyDescent="0.25">
      <c r="B9" s="11" t="s">
        <v>22</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4" sqref="A4"/>
    </sheetView>
  </sheetViews>
  <sheetFormatPr defaultRowHeight="15" x14ac:dyDescent="0.25"/>
  <cols>
    <col min="1" max="1" width="8.85546875" customWidth="1"/>
    <col min="2" max="2" width="43.28515625" customWidth="1"/>
    <col min="3" max="3" width="37.140625" customWidth="1"/>
  </cols>
  <sheetData>
    <row r="1" spans="1:3" ht="48.75" customHeight="1" x14ac:dyDescent="0.35">
      <c r="A1" s="13"/>
      <c r="B1" s="43" t="s">
        <v>15</v>
      </c>
    </row>
    <row r="4" spans="1:3" x14ac:dyDescent="0.25">
      <c r="A4" s="37" t="s">
        <v>24</v>
      </c>
      <c r="B4" s="37" t="s">
        <v>25</v>
      </c>
      <c r="C4" s="37" t="s">
        <v>26</v>
      </c>
    </row>
    <row r="5" spans="1:3" x14ac:dyDescent="0.25">
      <c r="A5">
        <v>1</v>
      </c>
      <c r="B5" t="s">
        <v>27</v>
      </c>
      <c r="C5">
        <f>COUNTIF(Expense!B:B,Sheet1!B5)</f>
        <v>6</v>
      </c>
    </row>
    <row r="6" spans="1:3" x14ac:dyDescent="0.25">
      <c r="A6">
        <v>2</v>
      </c>
      <c r="B6" t="s">
        <v>28</v>
      </c>
      <c r="C6">
        <f>COUNTIF(Expense!B:B,Sheet1!B6)</f>
        <v>5</v>
      </c>
    </row>
    <row r="7" spans="1:3" x14ac:dyDescent="0.25">
      <c r="A7">
        <v>3</v>
      </c>
      <c r="B7" t="s">
        <v>29</v>
      </c>
      <c r="C7">
        <f>COUNTIF(Expense!B:B,Sheet1!B7)</f>
        <v>4</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C3" sqref="C3"/>
    </sheetView>
  </sheetViews>
  <sheetFormatPr defaultRowHeight="15" x14ac:dyDescent="0.25"/>
  <cols>
    <col min="1" max="1" width="6.5703125" customWidth="1"/>
    <col min="2" max="2" width="62.85546875" customWidth="1"/>
    <col min="3" max="3" width="18.28515625" customWidth="1"/>
  </cols>
  <sheetData>
    <row r="1" spans="1:3" ht="47.25" customHeight="1" x14ac:dyDescent="0.3">
      <c r="B1" s="40" t="s">
        <v>16</v>
      </c>
    </row>
    <row r="3" spans="1:3" ht="15.75" x14ac:dyDescent="0.25">
      <c r="A3" s="41" t="s">
        <v>24</v>
      </c>
      <c r="B3" s="42" t="s">
        <v>25</v>
      </c>
      <c r="C3" s="42" t="s">
        <v>30</v>
      </c>
    </row>
    <row r="5" spans="1:3" x14ac:dyDescent="0.25">
      <c r="A5">
        <v>1</v>
      </c>
      <c r="B5" t="s">
        <v>2</v>
      </c>
      <c r="C5">
        <f>SUMIF(Expense!B:B,Sheet2!B5,Expense!C:C)</f>
        <v>7775</v>
      </c>
    </row>
    <row r="6" spans="1:3" x14ac:dyDescent="0.25">
      <c r="A6">
        <v>2</v>
      </c>
      <c r="B6" t="s">
        <v>3</v>
      </c>
      <c r="C6">
        <f>SUMIF(Expense!B:B,Sheet2!B6,Expense!C:C)</f>
        <v>7464</v>
      </c>
    </row>
    <row r="7" spans="1:3" x14ac:dyDescent="0.25">
      <c r="A7">
        <v>3</v>
      </c>
      <c r="B7" t="s">
        <v>4</v>
      </c>
      <c r="C7">
        <f>SUMIF(Expense!B:B,Sheet2!B7,Expense!C:C)</f>
        <v>10194.1</v>
      </c>
    </row>
    <row r="8" spans="1:3" x14ac:dyDescent="0.25">
      <c r="A8">
        <v>4</v>
      </c>
      <c r="B8" t="s">
        <v>5</v>
      </c>
      <c r="C8">
        <f>SUMIF(Expense!B:B,Sheet2!B8,Expense!C:C)</f>
        <v>3217</v>
      </c>
    </row>
    <row r="9" spans="1:3" x14ac:dyDescent="0.25">
      <c r="A9">
        <v>5</v>
      </c>
      <c r="B9" t="s">
        <v>6</v>
      </c>
      <c r="C9">
        <f>SUMIF(Expense!B:B,Sheet2!B9,Expense!C:C)</f>
        <v>3342</v>
      </c>
    </row>
    <row r="10" spans="1:3" x14ac:dyDescent="0.25">
      <c r="A10">
        <v>6</v>
      </c>
      <c r="B10" t="s">
        <v>10</v>
      </c>
      <c r="C10">
        <f>SUMIF(Expense!B:B,Sheet2!B10,Expense!C:C)</f>
        <v>5688</v>
      </c>
    </row>
    <row r="11" spans="1:3" x14ac:dyDescent="0.25">
      <c r="A11">
        <v>7</v>
      </c>
      <c r="B11" t="s">
        <v>7</v>
      </c>
      <c r="C11">
        <f>SUMIF(Expense!B:B,Sheet2!B11,Expense!C:C)</f>
        <v>1857</v>
      </c>
    </row>
    <row r="12" spans="1:3" x14ac:dyDescent="0.25">
      <c r="A12">
        <v>8</v>
      </c>
      <c r="B12" t="s">
        <v>8</v>
      </c>
      <c r="C12">
        <f>SUMIF(Expense!B:B,Sheet2!B12,Expense!C:C)</f>
        <v>2586</v>
      </c>
    </row>
    <row r="13" spans="1:3" x14ac:dyDescent="0.25">
      <c r="A13">
        <v>9</v>
      </c>
      <c r="B13" t="s">
        <v>11</v>
      </c>
      <c r="C13">
        <f>SUMIF(Expense!B:B,Sheet2!B13,Expense!C:C)</f>
        <v>1411.26</v>
      </c>
    </row>
    <row r="14" spans="1:3" x14ac:dyDescent="0.25">
      <c r="A14">
        <v>10</v>
      </c>
      <c r="B14" t="s">
        <v>9</v>
      </c>
      <c r="C14">
        <f>SUMIF(Expense!B:B,Sheet2!B14,Expense!C:C)</f>
        <v>1510.9099999999999</v>
      </c>
    </row>
    <row r="15" spans="1:3" x14ac:dyDescent="0.25">
      <c r="A15">
        <v>11</v>
      </c>
      <c r="B15" t="s">
        <v>12</v>
      </c>
      <c r="C15">
        <f>SUMIF(Expense!B:B,Sheet2!B15,Expense!C:C)</f>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3" sqref="A3"/>
    </sheetView>
  </sheetViews>
  <sheetFormatPr defaultRowHeight="15" x14ac:dyDescent="0.25"/>
  <cols>
    <col min="2" max="2" width="47.140625" customWidth="1"/>
    <col min="3" max="3" width="22.7109375" customWidth="1"/>
  </cols>
  <sheetData>
    <row r="1" spans="1:3" ht="42" x14ac:dyDescent="0.35">
      <c r="B1" s="14" t="s">
        <v>17</v>
      </c>
    </row>
    <row r="3" spans="1:3" x14ac:dyDescent="0.25">
      <c r="A3" s="38" t="s">
        <v>24</v>
      </c>
      <c r="B3" s="39" t="s">
        <v>25</v>
      </c>
      <c r="C3" s="38" t="s">
        <v>31</v>
      </c>
    </row>
    <row r="4" spans="1:3" x14ac:dyDescent="0.25">
      <c r="A4">
        <v>1</v>
      </c>
      <c r="B4" t="s">
        <v>12</v>
      </c>
      <c r="C4">
        <v>12000</v>
      </c>
    </row>
    <row r="5" spans="1:3" x14ac:dyDescent="0.25">
      <c r="A5">
        <v>2</v>
      </c>
      <c r="B5" t="s">
        <v>4</v>
      </c>
      <c r="C5">
        <v>10194.1</v>
      </c>
    </row>
    <row r="6" spans="1:3" x14ac:dyDescent="0.25">
      <c r="A6">
        <v>3</v>
      </c>
      <c r="B6" t="s">
        <v>2</v>
      </c>
      <c r="C6">
        <v>7775</v>
      </c>
    </row>
    <row r="7" spans="1:3" x14ac:dyDescent="0.25">
      <c r="A7">
        <v>4</v>
      </c>
      <c r="B7" t="s">
        <v>3</v>
      </c>
      <c r="C7">
        <v>7464</v>
      </c>
    </row>
    <row r="8" spans="1:3" x14ac:dyDescent="0.25">
      <c r="A8">
        <v>5</v>
      </c>
      <c r="B8" t="s">
        <v>10</v>
      </c>
      <c r="C8">
        <v>5688</v>
      </c>
    </row>
    <row r="9" spans="1:3" x14ac:dyDescent="0.25">
      <c r="A9">
        <v>6</v>
      </c>
      <c r="B9" t="s">
        <v>6</v>
      </c>
      <c r="C9">
        <v>3342</v>
      </c>
    </row>
    <row r="10" spans="1:3" x14ac:dyDescent="0.25">
      <c r="A10">
        <v>7</v>
      </c>
      <c r="B10" t="s">
        <v>5</v>
      </c>
      <c r="C10">
        <v>3217</v>
      </c>
    </row>
    <row r="11" spans="1:3" x14ac:dyDescent="0.25">
      <c r="A11">
        <v>8</v>
      </c>
      <c r="B11" t="s">
        <v>8</v>
      </c>
      <c r="C11">
        <v>2586</v>
      </c>
    </row>
    <row r="12" spans="1:3" x14ac:dyDescent="0.25">
      <c r="A12">
        <v>9</v>
      </c>
      <c r="B12" t="s">
        <v>7</v>
      </c>
      <c r="C12">
        <v>1857</v>
      </c>
    </row>
    <row r="13" spans="1:3" x14ac:dyDescent="0.25">
      <c r="A13">
        <v>10</v>
      </c>
      <c r="B13" t="s">
        <v>9</v>
      </c>
      <c r="C13">
        <v>1510.9099999999999</v>
      </c>
    </row>
    <row r="14" spans="1:3" x14ac:dyDescent="0.25">
      <c r="A14">
        <v>11</v>
      </c>
      <c r="B14" t="s">
        <v>11</v>
      </c>
      <c r="C14">
        <v>1411.26</v>
      </c>
    </row>
  </sheetData>
  <sortState ref="B4:B14">
    <sortCondition descending="1" ref="B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3" sqref="B3"/>
    </sheetView>
  </sheetViews>
  <sheetFormatPr defaultRowHeight="15" x14ac:dyDescent="0.25"/>
  <cols>
    <col min="1" max="1" width="55.140625" customWidth="1"/>
    <col min="2" max="2" width="18.42578125" customWidth="1"/>
  </cols>
  <sheetData>
    <row r="1" spans="1:4" ht="75" x14ac:dyDescent="0.3">
      <c r="A1" s="35" t="s">
        <v>18</v>
      </c>
    </row>
    <row r="3" spans="1:4" x14ac:dyDescent="0.25">
      <c r="A3" s="36" t="s">
        <v>25</v>
      </c>
      <c r="B3" s="34" t="s">
        <v>31</v>
      </c>
      <c r="D3" s="33"/>
    </row>
    <row r="4" spans="1:4" x14ac:dyDescent="0.25">
      <c r="A4" t="s">
        <v>12</v>
      </c>
      <c r="B4">
        <v>12000</v>
      </c>
    </row>
    <row r="5" spans="1:4" x14ac:dyDescent="0.25">
      <c r="A5" t="s">
        <v>4</v>
      </c>
      <c r="B5">
        <v>10194.1</v>
      </c>
    </row>
    <row r="6" spans="1:4" x14ac:dyDescent="0.25">
      <c r="A6" t="s">
        <v>2</v>
      </c>
      <c r="B6">
        <v>7775</v>
      </c>
    </row>
    <row r="7" spans="1:4" x14ac:dyDescent="0.25">
      <c r="A7" t="s">
        <v>3</v>
      </c>
      <c r="B7">
        <v>7464</v>
      </c>
    </row>
    <row r="8" spans="1:4" x14ac:dyDescent="0.25">
      <c r="A8" t="s">
        <v>10</v>
      </c>
      <c r="B8">
        <v>5688</v>
      </c>
    </row>
    <row r="9" spans="1:4" x14ac:dyDescent="0.25">
      <c r="A9" t="s">
        <v>6</v>
      </c>
      <c r="B9">
        <v>3342</v>
      </c>
    </row>
    <row r="10" spans="1:4" x14ac:dyDescent="0.25">
      <c r="A10" t="s">
        <v>5</v>
      </c>
      <c r="B10">
        <v>3217</v>
      </c>
    </row>
    <row r="11" spans="1:4" x14ac:dyDescent="0.25">
      <c r="A11" t="s">
        <v>8</v>
      </c>
      <c r="B11">
        <v>2586</v>
      </c>
    </row>
    <row r="12" spans="1:4" x14ac:dyDescent="0.25">
      <c r="A12" t="s">
        <v>7</v>
      </c>
      <c r="B12">
        <v>1857</v>
      </c>
    </row>
    <row r="13" spans="1:4" x14ac:dyDescent="0.25">
      <c r="A13" t="s">
        <v>9</v>
      </c>
      <c r="B13">
        <v>1510.9099999999999</v>
      </c>
    </row>
    <row r="14" spans="1:4" x14ac:dyDescent="0.25">
      <c r="A14" t="s">
        <v>11</v>
      </c>
      <c r="B14">
        <v>1411.26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F4" sqref="F4"/>
    </sheetView>
  </sheetViews>
  <sheetFormatPr defaultRowHeight="15" x14ac:dyDescent="0.25"/>
  <cols>
    <col min="1" max="1" width="17.7109375" customWidth="1"/>
    <col min="2" max="2" width="64.85546875" customWidth="1"/>
    <col min="4" max="4" width="13" customWidth="1"/>
    <col min="5" max="5" width="48.7109375" customWidth="1"/>
    <col min="6" max="6" width="13.140625" customWidth="1"/>
    <col min="7" max="7" width="38" customWidth="1"/>
  </cols>
  <sheetData>
    <row r="1" spans="1:6" ht="42" x14ac:dyDescent="0.35">
      <c r="B1" s="19" t="s">
        <v>19</v>
      </c>
    </row>
    <row r="2" spans="1:6" x14ac:dyDescent="0.25">
      <c r="A2" s="32" t="s">
        <v>0</v>
      </c>
      <c r="B2" s="32" t="s">
        <v>14</v>
      </c>
      <c r="C2" s="32" t="s">
        <v>1</v>
      </c>
      <c r="D2" s="32" t="s">
        <v>32</v>
      </c>
    </row>
    <row r="3" spans="1:6" ht="30.75" customHeight="1" x14ac:dyDescent="0.25">
      <c r="A3" s="15">
        <v>44470</v>
      </c>
      <c r="B3" t="s">
        <v>2</v>
      </c>
      <c r="C3">
        <v>2300</v>
      </c>
      <c r="D3" s="18" t="str">
        <f>TEXT(A3,"MMM")</f>
        <v>Oct</v>
      </c>
      <c r="E3" s="31" t="s">
        <v>19</v>
      </c>
    </row>
    <row r="4" spans="1:6" ht="27" customHeight="1" x14ac:dyDescent="0.25">
      <c r="A4" s="15">
        <v>44470</v>
      </c>
      <c r="B4" t="s">
        <v>3</v>
      </c>
      <c r="C4">
        <v>767</v>
      </c>
      <c r="D4" s="18" t="str">
        <f t="shared" ref="D4:D52" si="0">TEXT(A4,"MMM")</f>
        <v>Oct</v>
      </c>
      <c r="E4" s="32" t="s">
        <v>38</v>
      </c>
      <c r="F4" s="32" t="s">
        <v>39</v>
      </c>
    </row>
    <row r="5" spans="1:6" x14ac:dyDescent="0.25">
      <c r="A5" s="15">
        <v>44470</v>
      </c>
      <c r="B5" t="s">
        <v>4</v>
      </c>
      <c r="C5">
        <v>2500</v>
      </c>
      <c r="D5" s="18" t="str">
        <f t="shared" si="0"/>
        <v>Oct</v>
      </c>
      <c r="E5" t="s">
        <v>40</v>
      </c>
      <c r="F5">
        <v>17443.37</v>
      </c>
    </row>
    <row r="6" spans="1:6" x14ac:dyDescent="0.25">
      <c r="A6" s="15">
        <v>44473</v>
      </c>
      <c r="B6" t="s">
        <v>5</v>
      </c>
      <c r="C6">
        <v>710</v>
      </c>
      <c r="D6" s="18" t="str">
        <f t="shared" si="0"/>
        <v>Oct</v>
      </c>
      <c r="E6" t="s">
        <v>41</v>
      </c>
      <c r="F6">
        <v>18764.269999999997</v>
      </c>
    </row>
    <row r="7" spans="1:6" x14ac:dyDescent="0.25">
      <c r="A7" s="15">
        <v>44473</v>
      </c>
      <c r="B7" t="s">
        <v>6</v>
      </c>
      <c r="C7">
        <v>760</v>
      </c>
      <c r="D7" s="18" t="str">
        <f t="shared" si="0"/>
        <v>Oct</v>
      </c>
      <c r="E7" t="s">
        <v>42</v>
      </c>
      <c r="F7">
        <v>20837.63</v>
      </c>
    </row>
    <row r="8" spans="1:6" x14ac:dyDescent="0.25">
      <c r="A8" s="15">
        <v>44476</v>
      </c>
      <c r="B8" t="s">
        <v>10</v>
      </c>
      <c r="C8">
        <v>1900</v>
      </c>
      <c r="D8" s="18" t="str">
        <f t="shared" si="0"/>
        <v>Oct</v>
      </c>
      <c r="E8" t="s">
        <v>43</v>
      </c>
      <c r="F8">
        <v>57045.270000000004</v>
      </c>
    </row>
    <row r="9" spans="1:6" x14ac:dyDescent="0.25">
      <c r="A9" s="15">
        <v>44477</v>
      </c>
      <c r="B9" t="s">
        <v>7</v>
      </c>
      <c r="C9">
        <v>450</v>
      </c>
      <c r="D9" s="18" t="str">
        <f t="shared" si="0"/>
        <v>Oct</v>
      </c>
    </row>
    <row r="10" spans="1:6" x14ac:dyDescent="0.25">
      <c r="A10" s="15">
        <v>44484</v>
      </c>
      <c r="B10" t="s">
        <v>8</v>
      </c>
      <c r="C10">
        <v>620</v>
      </c>
      <c r="D10" s="18" t="str">
        <f t="shared" si="0"/>
        <v>Oct</v>
      </c>
    </row>
    <row r="11" spans="1:6" x14ac:dyDescent="0.25">
      <c r="A11" s="15">
        <v>44485</v>
      </c>
      <c r="B11" s="33" t="s">
        <v>11</v>
      </c>
      <c r="C11">
        <v>470</v>
      </c>
      <c r="D11" s="18" t="str">
        <f t="shared" si="0"/>
        <v>Oct</v>
      </c>
    </row>
    <row r="12" spans="1:6" x14ac:dyDescent="0.25">
      <c r="A12" s="15">
        <v>44487</v>
      </c>
      <c r="B12" t="s">
        <v>3</v>
      </c>
      <c r="C12">
        <v>970</v>
      </c>
      <c r="D12" s="18" t="str">
        <f t="shared" si="0"/>
        <v>Oct</v>
      </c>
    </row>
    <row r="13" spans="1:6" x14ac:dyDescent="0.25">
      <c r="A13" s="15">
        <v>44487</v>
      </c>
      <c r="B13" t="s">
        <v>2</v>
      </c>
      <c r="C13">
        <v>1075</v>
      </c>
      <c r="D13" s="18" t="str">
        <f t="shared" si="0"/>
        <v>Oct</v>
      </c>
    </row>
    <row r="14" spans="1:6" x14ac:dyDescent="0.25">
      <c r="A14" s="15">
        <v>44488</v>
      </c>
      <c r="B14" t="s">
        <v>7</v>
      </c>
      <c r="C14">
        <v>489</v>
      </c>
      <c r="D14" s="18" t="str">
        <f t="shared" si="0"/>
        <v>Oct</v>
      </c>
    </row>
    <row r="15" spans="1:6" x14ac:dyDescent="0.25">
      <c r="A15" s="15">
        <v>44491</v>
      </c>
      <c r="B15" t="s">
        <v>4</v>
      </c>
      <c r="C15">
        <v>1574.1</v>
      </c>
      <c r="D15" s="18" t="str">
        <f t="shared" si="0"/>
        <v>Oct</v>
      </c>
    </row>
    <row r="16" spans="1:6" x14ac:dyDescent="0.25">
      <c r="A16" s="15">
        <v>44491</v>
      </c>
      <c r="B16" t="s">
        <v>6</v>
      </c>
      <c r="C16">
        <v>550</v>
      </c>
      <c r="D16" s="18" t="str">
        <f t="shared" si="0"/>
        <v>Oct</v>
      </c>
    </row>
    <row r="17" spans="1:4" x14ac:dyDescent="0.25">
      <c r="A17" s="15">
        <v>44494</v>
      </c>
      <c r="B17" t="s">
        <v>9</v>
      </c>
      <c r="C17">
        <v>423</v>
      </c>
      <c r="D17" s="18" t="str">
        <f t="shared" si="0"/>
        <v>Oct</v>
      </c>
    </row>
    <row r="18" spans="1:4" x14ac:dyDescent="0.25">
      <c r="A18" s="15">
        <v>44496</v>
      </c>
      <c r="B18" t="s">
        <v>9</v>
      </c>
      <c r="C18">
        <v>358.22</v>
      </c>
      <c r="D18" s="18" t="str">
        <f t="shared" si="0"/>
        <v>Oct</v>
      </c>
    </row>
    <row r="19" spans="1:4" x14ac:dyDescent="0.25">
      <c r="A19" s="15">
        <v>44496</v>
      </c>
      <c r="B19" t="s">
        <v>8</v>
      </c>
      <c r="C19">
        <v>520</v>
      </c>
      <c r="D19" s="18" t="str">
        <f t="shared" si="0"/>
        <v>Oct</v>
      </c>
    </row>
    <row r="20" spans="1:4" x14ac:dyDescent="0.25">
      <c r="A20" s="15">
        <v>44497</v>
      </c>
      <c r="B20" t="s">
        <v>5</v>
      </c>
      <c r="C20">
        <v>300</v>
      </c>
      <c r="D20" s="18" t="str">
        <f t="shared" si="0"/>
        <v>Oct</v>
      </c>
    </row>
    <row r="21" spans="1:4" x14ac:dyDescent="0.25">
      <c r="A21" s="15">
        <v>44498</v>
      </c>
      <c r="B21" t="s">
        <v>9</v>
      </c>
      <c r="C21">
        <v>407.05</v>
      </c>
      <c r="D21" s="18" t="str">
        <f t="shared" si="0"/>
        <v>Oct</v>
      </c>
    </row>
    <row r="22" spans="1:4" x14ac:dyDescent="0.25">
      <c r="A22" s="15">
        <v>44499</v>
      </c>
      <c r="B22" t="s">
        <v>4</v>
      </c>
      <c r="C22">
        <v>300</v>
      </c>
      <c r="D22" s="18" t="str">
        <f t="shared" si="0"/>
        <v>Oct</v>
      </c>
    </row>
    <row r="23" spans="1:4" x14ac:dyDescent="0.25">
      <c r="A23" s="15">
        <v>44501</v>
      </c>
      <c r="B23" t="s">
        <v>3</v>
      </c>
      <c r="C23">
        <v>2327</v>
      </c>
      <c r="D23" s="18" t="str">
        <f t="shared" si="0"/>
        <v>Nov</v>
      </c>
    </row>
    <row r="24" spans="1:4" x14ac:dyDescent="0.25">
      <c r="A24" s="15">
        <v>44502</v>
      </c>
      <c r="B24" t="s">
        <v>10</v>
      </c>
      <c r="C24">
        <v>1150</v>
      </c>
      <c r="D24" s="18" t="str">
        <f t="shared" si="0"/>
        <v>Nov</v>
      </c>
    </row>
    <row r="25" spans="1:4" x14ac:dyDescent="0.25">
      <c r="A25" s="15">
        <v>44504</v>
      </c>
      <c r="B25" t="s">
        <v>10</v>
      </c>
      <c r="C25">
        <v>1138</v>
      </c>
      <c r="D25" s="18" t="str">
        <f t="shared" si="0"/>
        <v>Nov</v>
      </c>
    </row>
    <row r="26" spans="1:4" x14ac:dyDescent="0.25">
      <c r="A26" s="15">
        <v>44505</v>
      </c>
      <c r="B26" t="s">
        <v>13</v>
      </c>
      <c r="C26">
        <v>500</v>
      </c>
      <c r="D26" s="18" t="str">
        <f t="shared" si="0"/>
        <v>Nov</v>
      </c>
    </row>
    <row r="27" spans="1:4" x14ac:dyDescent="0.25">
      <c r="A27" s="15">
        <v>44508</v>
      </c>
      <c r="B27" t="s">
        <v>6</v>
      </c>
      <c r="C27">
        <v>702</v>
      </c>
      <c r="D27" s="18" t="str">
        <f t="shared" si="0"/>
        <v>Nov</v>
      </c>
    </row>
    <row r="28" spans="1:4" x14ac:dyDescent="0.25">
      <c r="A28" s="15">
        <v>44509</v>
      </c>
      <c r="B28" t="s">
        <v>4</v>
      </c>
      <c r="C28">
        <v>1600</v>
      </c>
      <c r="D28" s="18" t="str">
        <f t="shared" si="0"/>
        <v>Nov</v>
      </c>
    </row>
    <row r="29" spans="1:4" x14ac:dyDescent="0.25">
      <c r="A29" s="15">
        <v>44512</v>
      </c>
      <c r="B29" t="s">
        <v>5</v>
      </c>
      <c r="C29">
        <v>600</v>
      </c>
      <c r="D29" s="18" t="str">
        <f t="shared" si="0"/>
        <v>Nov</v>
      </c>
    </row>
    <row r="30" spans="1:4" x14ac:dyDescent="0.25">
      <c r="A30" s="15">
        <v>44515</v>
      </c>
      <c r="B30" t="s">
        <v>13</v>
      </c>
      <c r="C30">
        <v>900</v>
      </c>
      <c r="D30" s="18" t="str">
        <f t="shared" si="0"/>
        <v>Nov</v>
      </c>
    </row>
    <row r="31" spans="1:4" x14ac:dyDescent="0.25">
      <c r="A31" s="15">
        <v>44515</v>
      </c>
      <c r="B31" t="s">
        <v>6</v>
      </c>
      <c r="C31">
        <v>150</v>
      </c>
      <c r="D31" s="18" t="str">
        <f t="shared" si="0"/>
        <v>Nov</v>
      </c>
    </row>
    <row r="32" spans="1:4" x14ac:dyDescent="0.25">
      <c r="A32" s="15">
        <v>44515</v>
      </c>
      <c r="B32" t="s">
        <v>2</v>
      </c>
      <c r="C32">
        <v>2100</v>
      </c>
      <c r="D32" s="18" t="str">
        <f t="shared" si="0"/>
        <v>Nov</v>
      </c>
    </row>
    <row r="33" spans="1:4" x14ac:dyDescent="0.25">
      <c r="A33" s="15">
        <v>44517</v>
      </c>
      <c r="B33" t="s">
        <v>11</v>
      </c>
      <c r="C33">
        <v>470.63</v>
      </c>
      <c r="D33" s="18" t="str">
        <f t="shared" si="0"/>
        <v>Nov</v>
      </c>
    </row>
    <row r="34" spans="1:4" x14ac:dyDescent="0.25">
      <c r="A34" s="15">
        <v>44517</v>
      </c>
      <c r="B34" t="s">
        <v>9</v>
      </c>
      <c r="C34">
        <v>322.64</v>
      </c>
      <c r="D34" s="18" t="str">
        <f t="shared" si="0"/>
        <v>Nov</v>
      </c>
    </row>
    <row r="35" spans="1:4" x14ac:dyDescent="0.25">
      <c r="A35" s="15">
        <v>44518</v>
      </c>
      <c r="B35" t="s">
        <v>8</v>
      </c>
      <c r="C35">
        <v>428</v>
      </c>
      <c r="D35" s="18" t="str">
        <f t="shared" si="0"/>
        <v>Nov</v>
      </c>
    </row>
    <row r="36" spans="1:4" x14ac:dyDescent="0.25">
      <c r="A36" s="15">
        <v>44519</v>
      </c>
      <c r="B36" t="s">
        <v>5</v>
      </c>
      <c r="C36">
        <v>447</v>
      </c>
      <c r="D36" s="18" t="str">
        <f t="shared" si="0"/>
        <v>Nov</v>
      </c>
    </row>
    <row r="37" spans="1:4" x14ac:dyDescent="0.25">
      <c r="A37" s="15">
        <v>44522</v>
      </c>
      <c r="B37" t="s">
        <v>4</v>
      </c>
      <c r="C37">
        <v>1720</v>
      </c>
      <c r="D37" s="18" t="str">
        <f t="shared" si="0"/>
        <v>Nov</v>
      </c>
    </row>
    <row r="38" spans="1:4" x14ac:dyDescent="0.25">
      <c r="A38" s="15">
        <v>44524</v>
      </c>
      <c r="B38" t="s">
        <v>6</v>
      </c>
      <c r="C38">
        <v>540</v>
      </c>
      <c r="D38" s="18" t="str">
        <f t="shared" si="0"/>
        <v>Nov</v>
      </c>
    </row>
    <row r="39" spans="1:4" x14ac:dyDescent="0.25">
      <c r="A39" s="15">
        <v>44525</v>
      </c>
      <c r="B39" t="s">
        <v>7</v>
      </c>
      <c r="C39">
        <v>314</v>
      </c>
      <c r="D39" s="18" t="str">
        <f t="shared" si="0"/>
        <v>Nov</v>
      </c>
    </row>
    <row r="40" spans="1:4" x14ac:dyDescent="0.25">
      <c r="A40" s="15">
        <v>44526</v>
      </c>
      <c r="B40" t="s">
        <v>8</v>
      </c>
      <c r="C40">
        <v>518</v>
      </c>
      <c r="D40" s="18" t="str">
        <f t="shared" si="0"/>
        <v>Nov</v>
      </c>
    </row>
    <row r="41" spans="1:4" x14ac:dyDescent="0.25">
      <c r="A41" s="15">
        <v>44526</v>
      </c>
      <c r="B41" t="s">
        <v>3</v>
      </c>
      <c r="C41">
        <v>2000</v>
      </c>
      <c r="D41" s="18" t="str">
        <f t="shared" si="0"/>
        <v>Nov</v>
      </c>
    </row>
    <row r="42" spans="1:4" x14ac:dyDescent="0.25">
      <c r="A42" s="15">
        <v>44529</v>
      </c>
      <c r="B42" t="s">
        <v>7</v>
      </c>
      <c r="C42">
        <v>337</v>
      </c>
      <c r="D42" s="18" t="str">
        <f t="shared" si="0"/>
        <v>Nov</v>
      </c>
    </row>
    <row r="43" spans="1:4" x14ac:dyDescent="0.25">
      <c r="A43" s="15">
        <v>44530</v>
      </c>
      <c r="B43" t="s">
        <v>8</v>
      </c>
      <c r="C43">
        <v>500</v>
      </c>
      <c r="D43" s="18" t="str">
        <f t="shared" si="0"/>
        <v>Nov</v>
      </c>
    </row>
    <row r="44" spans="1:4" x14ac:dyDescent="0.25">
      <c r="A44" s="15">
        <v>44531</v>
      </c>
      <c r="B44" t="s">
        <v>4</v>
      </c>
      <c r="C44">
        <v>2500</v>
      </c>
      <c r="D44" s="18" t="str">
        <f t="shared" si="0"/>
        <v>Dec</v>
      </c>
    </row>
    <row r="45" spans="1:4" x14ac:dyDescent="0.25">
      <c r="A45" s="15">
        <v>44534</v>
      </c>
      <c r="B45" t="s">
        <v>5</v>
      </c>
      <c r="C45">
        <v>710</v>
      </c>
      <c r="D45" s="18" t="str">
        <f t="shared" si="0"/>
        <v>Dec</v>
      </c>
    </row>
    <row r="46" spans="1:4" x14ac:dyDescent="0.25">
      <c r="A46" s="15">
        <v>44537</v>
      </c>
      <c r="B46" t="s">
        <v>2</v>
      </c>
      <c r="C46">
        <v>2300</v>
      </c>
      <c r="D46" s="18" t="str">
        <f t="shared" si="0"/>
        <v>Dec</v>
      </c>
    </row>
    <row r="47" spans="1:4" x14ac:dyDescent="0.25">
      <c r="A47" s="15">
        <v>44539</v>
      </c>
      <c r="B47" t="s">
        <v>12</v>
      </c>
      <c r="C47">
        <v>12000</v>
      </c>
      <c r="D47" s="18" t="str">
        <f t="shared" si="0"/>
        <v>Dec</v>
      </c>
    </row>
    <row r="48" spans="1:4" x14ac:dyDescent="0.25">
      <c r="A48" s="15">
        <v>44545</v>
      </c>
      <c r="B48" t="s">
        <v>10</v>
      </c>
      <c r="C48">
        <v>1500</v>
      </c>
      <c r="D48" s="18" t="str">
        <f t="shared" si="0"/>
        <v>Dec</v>
      </c>
    </row>
    <row r="49" spans="1:4" x14ac:dyDescent="0.25">
      <c r="A49" s="15">
        <v>44547</v>
      </c>
      <c r="B49" t="s">
        <v>11</v>
      </c>
      <c r="C49">
        <v>470.63</v>
      </c>
      <c r="D49" s="18" t="str">
        <f t="shared" si="0"/>
        <v>Dec</v>
      </c>
    </row>
    <row r="50" spans="1:4" x14ac:dyDescent="0.25">
      <c r="A50" s="15">
        <v>44550</v>
      </c>
      <c r="B50" t="s">
        <v>7</v>
      </c>
      <c r="C50">
        <v>267</v>
      </c>
      <c r="D50" s="18" t="str">
        <f t="shared" si="0"/>
        <v>Dec</v>
      </c>
    </row>
    <row r="51" spans="1:4" x14ac:dyDescent="0.25">
      <c r="A51" s="15">
        <v>44553</v>
      </c>
      <c r="B51" t="s">
        <v>6</v>
      </c>
      <c r="C51">
        <v>640</v>
      </c>
      <c r="D51" s="18" t="str">
        <f t="shared" si="0"/>
        <v>Dec</v>
      </c>
    </row>
    <row r="52" spans="1:4" x14ac:dyDescent="0.25">
      <c r="A52" s="15">
        <v>44553</v>
      </c>
      <c r="B52" t="s">
        <v>5</v>
      </c>
      <c r="C52">
        <v>450</v>
      </c>
      <c r="D52" s="18" t="str">
        <f t="shared" si="0"/>
        <v>Dec</v>
      </c>
    </row>
  </sheetData>
  <sortState ref="A4:A53">
    <sortCondition ref="A4:A53"/>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Normal="100" workbookViewId="0">
      <selection activeCell="A2" sqref="A2"/>
    </sheetView>
  </sheetViews>
  <sheetFormatPr defaultRowHeight="15" x14ac:dyDescent="0.25"/>
  <cols>
    <col min="1" max="1" width="14.28515625" customWidth="1"/>
    <col min="2" max="2" width="75.85546875" customWidth="1"/>
    <col min="3" max="3" width="18.85546875" customWidth="1"/>
    <col min="4" max="4" width="23.5703125" customWidth="1"/>
    <col min="6" max="6" width="14.5703125" customWidth="1"/>
  </cols>
  <sheetData>
    <row r="1" spans="1:4" ht="56.25" x14ac:dyDescent="0.3">
      <c r="B1" s="28" t="s">
        <v>20</v>
      </c>
    </row>
    <row r="2" spans="1:4" ht="18.75" x14ac:dyDescent="0.3">
      <c r="A2" s="30" t="s">
        <v>34</v>
      </c>
      <c r="B2" s="29" t="s">
        <v>25</v>
      </c>
      <c r="C2" s="30" t="s">
        <v>30</v>
      </c>
      <c r="D2" s="30" t="s">
        <v>33</v>
      </c>
    </row>
    <row r="3" spans="1:4" x14ac:dyDescent="0.25">
      <c r="A3">
        <v>1</v>
      </c>
      <c r="B3" t="s">
        <v>2</v>
      </c>
      <c r="C3">
        <v>7775</v>
      </c>
      <c r="D3" t="s">
        <v>35</v>
      </c>
    </row>
    <row r="4" spans="1:4" x14ac:dyDescent="0.25">
      <c r="A4">
        <v>2</v>
      </c>
      <c r="B4" t="s">
        <v>3</v>
      </c>
      <c r="C4">
        <v>7464</v>
      </c>
      <c r="D4" t="s">
        <v>36</v>
      </c>
    </row>
    <row r="5" spans="1:4" x14ac:dyDescent="0.25">
      <c r="A5">
        <v>3</v>
      </c>
      <c r="B5" t="s">
        <v>4</v>
      </c>
      <c r="C5">
        <v>10194.1</v>
      </c>
      <c r="D5" t="s">
        <v>35</v>
      </c>
    </row>
    <row r="6" spans="1:4" x14ac:dyDescent="0.25">
      <c r="A6">
        <v>4</v>
      </c>
      <c r="B6" t="s">
        <v>5</v>
      </c>
      <c r="C6">
        <v>3217</v>
      </c>
      <c r="D6" t="s">
        <v>35</v>
      </c>
    </row>
    <row r="7" spans="1:4" x14ac:dyDescent="0.25">
      <c r="A7">
        <v>5</v>
      </c>
      <c r="B7" t="s">
        <v>6</v>
      </c>
      <c r="C7">
        <v>3342</v>
      </c>
      <c r="D7" t="s">
        <v>36</v>
      </c>
    </row>
    <row r="8" spans="1:4" x14ac:dyDescent="0.25">
      <c r="A8">
        <v>6</v>
      </c>
      <c r="B8" t="s">
        <v>10</v>
      </c>
      <c r="C8">
        <v>5688</v>
      </c>
      <c r="D8" t="s">
        <v>36</v>
      </c>
    </row>
    <row r="9" spans="1:4" x14ac:dyDescent="0.25">
      <c r="A9">
        <v>7</v>
      </c>
      <c r="B9" t="s">
        <v>7</v>
      </c>
      <c r="C9">
        <v>1857</v>
      </c>
      <c r="D9" t="s">
        <v>36</v>
      </c>
    </row>
    <row r="10" spans="1:4" x14ac:dyDescent="0.25">
      <c r="A10">
        <v>8</v>
      </c>
      <c r="B10" t="s">
        <v>8</v>
      </c>
      <c r="C10">
        <v>2586</v>
      </c>
      <c r="D10" t="s">
        <v>35</v>
      </c>
    </row>
    <row r="11" spans="1:4" x14ac:dyDescent="0.25">
      <c r="A11">
        <v>9</v>
      </c>
      <c r="B11" t="s">
        <v>11</v>
      </c>
      <c r="C11">
        <v>1411.26</v>
      </c>
      <c r="D11" t="s">
        <v>35</v>
      </c>
    </row>
    <row r="12" spans="1:4" x14ac:dyDescent="0.25">
      <c r="A12">
        <v>10</v>
      </c>
      <c r="B12" t="s">
        <v>9</v>
      </c>
      <c r="C12">
        <v>1510.9099999999999</v>
      </c>
      <c r="D12" t="s">
        <v>35</v>
      </c>
    </row>
    <row r="13" spans="1:4" x14ac:dyDescent="0.25">
      <c r="A13">
        <v>11</v>
      </c>
      <c r="B13" t="s">
        <v>12</v>
      </c>
      <c r="C13">
        <v>12000</v>
      </c>
      <c r="D13" t="s">
        <v>36</v>
      </c>
    </row>
  </sheetData>
  <dataValidations xWindow="851" yWindow="336" count="2">
    <dataValidation type="list" allowBlank="1" showInputMessage="1" showErrorMessage="1" sqref="F3:F8">
      <formula1>$F$3:$F$4</formula1>
    </dataValidation>
    <dataValidation type="list" allowBlank="1" showInputMessage="1" showErrorMessage="1" sqref="D3:D13">
      <formula1>$D$3:$D$4</formula1>
    </dataValidation>
  </dataValidation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E3" sqref="E3"/>
    </sheetView>
  </sheetViews>
  <sheetFormatPr defaultRowHeight="15" x14ac:dyDescent="0.25"/>
  <cols>
    <col min="1" max="1" width="8.7109375" style="12" customWidth="1"/>
    <col min="2" max="2" width="61.140625" customWidth="1"/>
    <col min="3" max="3" width="12.7109375" customWidth="1"/>
    <col min="4" max="4" width="16" customWidth="1"/>
    <col min="5" max="5" width="39.7109375" customWidth="1"/>
  </cols>
  <sheetData>
    <row r="1" spans="1:5" ht="102.75" customHeight="1" x14ac:dyDescent="0.25">
      <c r="B1" s="25" t="s">
        <v>21</v>
      </c>
    </row>
    <row r="2" spans="1:5" ht="15.75" x14ac:dyDescent="0.25">
      <c r="A2" s="20"/>
    </row>
    <row r="3" spans="1:5" ht="18.75" x14ac:dyDescent="0.3">
      <c r="A3" s="26" t="s">
        <v>34</v>
      </c>
      <c r="B3" s="27" t="s">
        <v>25</v>
      </c>
      <c r="C3" s="27" t="s">
        <v>30</v>
      </c>
      <c r="D3" s="27" t="s">
        <v>33</v>
      </c>
      <c r="E3" s="27" t="s">
        <v>37</v>
      </c>
    </row>
    <row r="4" spans="1:5" x14ac:dyDescent="0.25">
      <c r="A4" s="12">
        <v>1</v>
      </c>
      <c r="B4" t="s">
        <v>2</v>
      </c>
      <c r="C4">
        <v>7775</v>
      </c>
      <c r="D4" t="s">
        <v>35</v>
      </c>
      <c r="E4" t="str">
        <f>IF(C1&gt;=2000,"Over budget","within budget")</f>
        <v>within budget</v>
      </c>
    </row>
    <row r="5" spans="1:5" x14ac:dyDescent="0.25">
      <c r="A5" s="12">
        <v>2</v>
      </c>
      <c r="B5" t="s">
        <v>3</v>
      </c>
      <c r="C5">
        <v>7464</v>
      </c>
      <c r="D5" t="s">
        <v>36</v>
      </c>
      <c r="E5" t="str">
        <f t="shared" ref="E5:E14" si="0">IF(C2&gt;=2000,"Over budget","within budget")</f>
        <v>within budget</v>
      </c>
    </row>
    <row r="6" spans="1:5" x14ac:dyDescent="0.25">
      <c r="A6" s="12">
        <v>3</v>
      </c>
      <c r="B6" t="s">
        <v>4</v>
      </c>
      <c r="C6">
        <v>10194.1</v>
      </c>
      <c r="D6" t="s">
        <v>35</v>
      </c>
      <c r="E6" t="str">
        <f t="shared" si="0"/>
        <v>Over budget</v>
      </c>
    </row>
    <row r="7" spans="1:5" x14ac:dyDescent="0.25">
      <c r="A7" s="12">
        <v>4</v>
      </c>
      <c r="B7" t="s">
        <v>5</v>
      </c>
      <c r="C7">
        <v>3217</v>
      </c>
      <c r="D7" t="s">
        <v>35</v>
      </c>
      <c r="E7" t="str">
        <f t="shared" si="0"/>
        <v>Over budget</v>
      </c>
    </row>
    <row r="8" spans="1:5" x14ac:dyDescent="0.25">
      <c r="A8" s="12">
        <v>5</v>
      </c>
      <c r="B8" t="s">
        <v>6</v>
      </c>
      <c r="C8">
        <v>3342</v>
      </c>
      <c r="D8" t="s">
        <v>36</v>
      </c>
      <c r="E8" t="str">
        <f t="shared" si="0"/>
        <v>Over budget</v>
      </c>
    </row>
    <row r="9" spans="1:5" x14ac:dyDescent="0.25">
      <c r="A9" s="12">
        <v>6</v>
      </c>
      <c r="B9" t="s">
        <v>10</v>
      </c>
      <c r="C9">
        <v>5688</v>
      </c>
      <c r="D9" t="s">
        <v>36</v>
      </c>
      <c r="E9" t="str">
        <f t="shared" si="0"/>
        <v>Over budget</v>
      </c>
    </row>
    <row r="10" spans="1:5" x14ac:dyDescent="0.25">
      <c r="A10" s="12">
        <v>7</v>
      </c>
      <c r="B10" t="s">
        <v>7</v>
      </c>
      <c r="C10">
        <v>1857</v>
      </c>
      <c r="D10" t="s">
        <v>36</v>
      </c>
      <c r="E10" t="str">
        <f t="shared" si="0"/>
        <v>Over budget</v>
      </c>
    </row>
    <row r="11" spans="1:5" x14ac:dyDescent="0.25">
      <c r="A11" s="12">
        <v>8</v>
      </c>
      <c r="B11" t="s">
        <v>8</v>
      </c>
      <c r="C11">
        <v>2586</v>
      </c>
      <c r="D11" t="s">
        <v>36</v>
      </c>
      <c r="E11" t="str">
        <f t="shared" si="0"/>
        <v>Over budget</v>
      </c>
    </row>
    <row r="12" spans="1:5" x14ac:dyDescent="0.25">
      <c r="A12" s="12">
        <v>9</v>
      </c>
      <c r="B12" t="s">
        <v>11</v>
      </c>
      <c r="C12">
        <v>1411.26</v>
      </c>
      <c r="D12" t="s">
        <v>36</v>
      </c>
      <c r="E12" t="str">
        <f t="shared" si="0"/>
        <v>Over budget</v>
      </c>
    </row>
    <row r="13" spans="1:5" x14ac:dyDescent="0.25">
      <c r="A13" s="12">
        <v>10</v>
      </c>
      <c r="B13" t="s">
        <v>9</v>
      </c>
      <c r="C13">
        <v>1510.9099999999999</v>
      </c>
      <c r="D13" t="s">
        <v>35</v>
      </c>
      <c r="E13" t="str">
        <f t="shared" si="0"/>
        <v>within budget</v>
      </c>
    </row>
    <row r="14" spans="1:5" x14ac:dyDescent="0.25">
      <c r="A14" s="12">
        <v>11</v>
      </c>
      <c r="B14" t="s">
        <v>12</v>
      </c>
      <c r="C14">
        <v>12000</v>
      </c>
      <c r="D14" t="s">
        <v>35</v>
      </c>
      <c r="E14" t="str">
        <f t="shared" si="0"/>
        <v>Over budget</v>
      </c>
    </row>
  </sheetData>
  <dataValidations count="1">
    <dataValidation type="list" allowBlank="1" showInputMessage="1" showErrorMessage="1" sqref="D4:D14">
      <formula1>$D$4:$D$5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HOME</cp:lastModifiedBy>
  <cp:lastPrinted>2024-06-14T12:59:15Z</cp:lastPrinted>
  <dcterms:created xsi:type="dcterms:W3CDTF">2015-06-05T18:17:20Z</dcterms:created>
  <dcterms:modified xsi:type="dcterms:W3CDTF">2024-06-15T07:29:19Z</dcterms:modified>
</cp:coreProperties>
</file>