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"/>
    </mc:Choice>
  </mc:AlternateContent>
  <xr:revisionPtr revIDLastSave="0" documentId="13_ncr:1_{84CE0DE8-4826-4DA6-B84B-60BA7E70F232}" xr6:coauthVersionLast="47" xr6:coauthVersionMax="47" xr10:uidLastSave="{00000000-0000-0000-0000-000000000000}"/>
  <bookViews>
    <workbookView xWindow="-120" yWindow="-120" windowWidth="20730" windowHeight="11310" tabRatio="530" firstSheet="1" activeTab="2" xr2:uid="{8F721836-F085-4B4F-99AD-C92F7FCBDF83}"/>
  </bookViews>
  <sheets>
    <sheet name="Competitive Content Analysis" sheetId="1" r:id="rId1"/>
    <sheet name="Performing an Internal Content " sheetId="2" r:id="rId2"/>
    <sheet name="Keyword Map" sheetId="3" r:id="rId3"/>
    <sheet name="Analyzing the Technical Fa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H9" i="3"/>
  <c r="H7" i="3"/>
  <c r="E11" i="3"/>
  <c r="E9" i="3"/>
  <c r="E7" i="3"/>
  <c r="E5" i="3"/>
  <c r="H5" i="3"/>
  <c r="H3" i="3"/>
  <c r="E3" i="3"/>
  <c r="J14" i="1"/>
  <c r="J15" i="1"/>
  <c r="J16" i="1"/>
  <c r="J13" i="1"/>
  <c r="J22" i="1"/>
  <c r="J23" i="1"/>
  <c r="J21" i="1"/>
  <c r="I24" i="1"/>
  <c r="H24" i="1"/>
  <c r="G24" i="1"/>
  <c r="I17" i="1"/>
  <c r="H17" i="1"/>
  <c r="G17" i="1"/>
  <c r="H9" i="1"/>
  <c r="I9" i="1"/>
  <c r="G9" i="1"/>
  <c r="J5" i="1"/>
  <c r="J7" i="1"/>
  <c r="J4" i="1"/>
  <c r="J9" i="1" l="1"/>
  <c r="J24" i="1"/>
  <c r="J17" i="1"/>
</calcChain>
</file>

<file path=xl/sharedStrings.xml><?xml version="1.0" encoding="utf-8"?>
<sst xmlns="http://schemas.openxmlformats.org/spreadsheetml/2006/main" count="217" uniqueCount="114">
  <si>
    <t>URL</t>
  </si>
  <si>
    <t>Content</t>
  </si>
  <si>
    <t>Content Type</t>
  </si>
  <si>
    <t>Description</t>
  </si>
  <si>
    <t>Links</t>
  </si>
  <si>
    <t>FB Shares</t>
  </si>
  <si>
    <t>Sodimac</t>
  </si>
  <si>
    <t>https://www.sodimac.cl/sodimac-cl/https://www.sodimac.cl/sodimac-cl/</t>
  </si>
  <si>
    <t>TW Shares</t>
  </si>
  <si>
    <t>Pinterest Shares</t>
  </si>
  <si>
    <t>Total Engagements</t>
  </si>
  <si>
    <t>Homepage</t>
  </si>
  <si>
    <t>Presentation Page</t>
  </si>
  <si>
    <t>Products recommendations,Images,Texts,Prices,CTA</t>
  </si>
  <si>
    <t>https://www.sodimac.cl/sodimac-cl/content/a2330092/Inspirate/?cid=cgoall74628</t>
  </si>
  <si>
    <t>Dynamic Page</t>
  </si>
  <si>
    <t>Designs and Inspiration</t>
  </si>
  <si>
    <t>Content about creating a space with their products</t>
  </si>
  <si>
    <t>https://sodimac.decolovers.cl/blog/</t>
  </si>
  <si>
    <t>Blog Hub</t>
  </si>
  <si>
    <t>https://sodimac.decolovers.cl/blog/inspiracion/vive-una-navidad-con-estilo-nordico-8-ideas-para-tu-hogar/</t>
  </si>
  <si>
    <t>Blog Post</t>
  </si>
  <si>
    <t>Decorarion Ideas</t>
  </si>
  <si>
    <t>Images,CTA,Text,Tops,Lists,Tutorials</t>
  </si>
  <si>
    <t>Images,CTA,Products,Designs,Tips</t>
  </si>
  <si>
    <t>https://www.sodimac.cl/sodimac-cl/product/2671115/silla-gamer-121x665x69-cm-negro-rojo/2671115/?queryId=56e5d57b-fdac-4ea9-9b43-31de92f001c2</t>
  </si>
  <si>
    <t>Product</t>
  </si>
  <si>
    <t>Product Specifications</t>
  </si>
  <si>
    <t>Images,CPA,Text,Tips</t>
  </si>
  <si>
    <t>Total Types of Sharing</t>
  </si>
  <si>
    <t>https://www.abkupfer.cl/</t>
  </si>
  <si>
    <t>Abkupfer</t>
  </si>
  <si>
    <t>https://www.abkupfer.cl/novedades/index2.php</t>
  </si>
  <si>
    <t>https://www.abkupfer.cl/quienes-somos/proyectos-realizados.html</t>
  </si>
  <si>
    <t>https://www.abkupfer.cl/productos/madera/index.html</t>
  </si>
  <si>
    <t>Images,Text,NO CTA</t>
  </si>
  <si>
    <t>Proyects show-case</t>
  </si>
  <si>
    <t>Static Page</t>
  </si>
  <si>
    <t xml:space="preserve">Updates </t>
  </si>
  <si>
    <t>Most recent updates</t>
  </si>
  <si>
    <t>Images,Text,No CPA</t>
  </si>
  <si>
    <t>Easy</t>
  </si>
  <si>
    <t>https://www.easy.cl/tienda/</t>
  </si>
  <si>
    <t>https://www.easy.cl/tienda/producto/1249759p</t>
  </si>
  <si>
    <t>https://inspiracionesparatuhogar.cl</t>
  </si>
  <si>
    <t>Design Ideas</t>
  </si>
  <si>
    <r>
      <rPr>
        <b/>
        <sz val="9"/>
        <color rgb="FFFF0000"/>
        <rFont val="Calibri"/>
        <family val="2"/>
        <scheme val="minor"/>
      </rPr>
      <t>Points of observations:</t>
    </r>
    <r>
      <rPr>
        <sz val="9"/>
        <color theme="1"/>
        <rFont val="Calibri"/>
        <family val="2"/>
        <scheme val="minor"/>
      </rPr>
      <t xml:space="preserve">
1. Blog posts are necessary because maximum traffic and shares are generated from these blog posts only.
2. Information about decoration and designs is shared a lot.
3. Good UX/UI websites attracts more visitors.
4. CTA is a must.
5. Facts and info for each product, it's necessary</t>
    </r>
  </si>
  <si>
    <t>Seasonality</t>
  </si>
  <si>
    <t>Images</t>
  </si>
  <si>
    <t>Internal Links</t>
  </si>
  <si>
    <t>Post Type</t>
  </si>
  <si>
    <t>Target</t>
  </si>
  <si>
    <t>Category</t>
  </si>
  <si>
    <t>CTA</t>
  </si>
  <si>
    <t>Notes</t>
  </si>
  <si>
    <t>Page</t>
  </si>
  <si>
    <t>Primary Keyword</t>
  </si>
  <si>
    <t>Volume</t>
  </si>
  <si>
    <t>Rank (date)</t>
  </si>
  <si>
    <t>Secondary / Related Keywords</t>
  </si>
  <si>
    <t>Error</t>
  </si>
  <si>
    <t>Recommendation</t>
  </si>
  <si>
    <t>https://multicompany.cl/password-recovery</t>
  </si>
  <si>
    <t>https://multicompany.cl/proyectos</t>
  </si>
  <si>
    <t>https://multicompany.cl/multicompany/multi-company</t>
  </si>
  <si>
    <t>Robots.txt</t>
  </si>
  <si>
    <t>Change this URLS with new URLS</t>
  </si>
  <si>
    <t>&gt;</t>
  </si>
  <si>
    <t>https://multicompany.cl</t>
  </si>
  <si>
    <t>https://multicompany.cl/shop/</t>
  </si>
  <si>
    <t>https://multicompany.cl/multi-company/</t>
  </si>
  <si>
    <t>https://multicompany.cl/conversemos/</t>
  </si>
  <si>
    <t>https://multicompany.cl/cambios-y-devolucion/</t>
  </si>
  <si>
    <t>https://multicompany.cl/nuestro-manifiesto/</t>
  </si>
  <si>
    <t>https://multicompany.cl/proyectos/</t>
  </si>
  <si>
    <t>https://multicompany.cl/product/combo-griferia-eternity-incluye-monomando-bajo-bano-eternity-monomando-cocina-eternity-urben/</t>
  </si>
  <si>
    <t>Image Grid</t>
  </si>
  <si>
    <t>None</t>
  </si>
  <si>
    <t>Text</t>
  </si>
  <si>
    <t>Form</t>
  </si>
  <si>
    <t>Image Grid / Text</t>
  </si>
  <si>
    <t>Yes</t>
  </si>
  <si>
    <t>No</t>
  </si>
  <si>
    <t>General</t>
  </si>
  <si>
    <t>Product List</t>
  </si>
  <si>
    <t>About us</t>
  </si>
  <si>
    <t>Testimonials</t>
  </si>
  <si>
    <t>Direct</t>
  </si>
  <si>
    <t>Home</t>
  </si>
  <si>
    <t>Could be better organized with subhedings</t>
  </si>
  <si>
    <t>Information</t>
  </si>
  <si>
    <t>Need a more powerfull CTA and some reviews</t>
  </si>
  <si>
    <t>More information about each project</t>
  </si>
  <si>
    <t>More images showing the company</t>
  </si>
  <si>
    <t>Add more visual resources to explain the return process</t>
  </si>
  <si>
    <t>OK</t>
  </si>
  <si>
    <t>More images and info about the company</t>
  </si>
  <si>
    <t>Shorter titles and more descriptive images with their prices</t>
  </si>
  <si>
    <t>Ceramicas</t>
  </si>
  <si>
    <t>Porcelanato</t>
  </si>
  <si>
    <t>Use this to keywords showing some topselling products or in the metatitle "Multicompany - Ceramicas - Porcelanatos y Diseño"</t>
  </si>
  <si>
    <t>About Us</t>
  </si>
  <si>
    <t>Diseño de Interiores</t>
  </si>
  <si>
    <t>Decoracion de interiores</t>
  </si>
  <si>
    <t>Use this keywords showing the experience and expertise of the company in design spaces and selling products for it</t>
  </si>
  <si>
    <t>Change the metatitle for some of this keyword, therefore some clients can find some projects</t>
  </si>
  <si>
    <t>Our Work</t>
  </si>
  <si>
    <t>Returns</t>
  </si>
  <si>
    <t>Contact Us</t>
  </si>
  <si>
    <t>Garantia de productos</t>
  </si>
  <si>
    <t>Devolucion de productos</t>
  </si>
  <si>
    <t>Use this keywords as the URL or metatitle</t>
  </si>
  <si>
    <t>Contact form - No need optimization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</si>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</sst>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8" fillId="4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2" fillId="0" borderId="0" xfId="1" applyFill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left"/>
    </xf>
    <xf numFmtId="0" fontId="1" fillId="0" borderId="1" xfId="0" applyFont="1" applyFill="1" applyBorder="1"/>
  </cellXfs>
  <cellStyles count="3">
    <cellStyle name="Hyperlink" xfId="1" builtinId="8"/>
    <cellStyle name="Hyperlink 2" xfId="2" xr:uid="{24B5B4C2-B98F-44A0-9FF3-822BAE9D24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6</xdr:row>
      <xdr:rowOff>76200</xdr:rowOff>
    </xdr:from>
    <xdr:to>
      <xdr:col>3</xdr:col>
      <xdr:colOff>3714750</xdr:colOff>
      <xdr:row>11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CF073-B649-44AC-B8E6-C6D2DF67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676400"/>
          <a:ext cx="2800350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kupfer.cl/quienes-somos/proyectos-realizado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odimac.decolovers.cl/blog/" TargetMode="External"/><Relationship Id="rId7" Type="http://schemas.openxmlformats.org/officeDocument/2006/relationships/hyperlink" Target="https://www.abkupfer.cl/novedades/index2.php" TargetMode="External"/><Relationship Id="rId12" Type="http://schemas.openxmlformats.org/officeDocument/2006/relationships/hyperlink" Target="https://inspiracionesparatuhogar.cl/" TargetMode="External"/><Relationship Id="rId2" Type="http://schemas.openxmlformats.org/officeDocument/2006/relationships/hyperlink" Target="https://www.sodimac.cl/sodimac-cl/content/a2330092/Inspirate/?cid=cgoall74628" TargetMode="External"/><Relationship Id="rId1" Type="http://schemas.openxmlformats.org/officeDocument/2006/relationships/hyperlink" Target="https://www.sodimac.cl/sodimac-cl/https:/www.sodimac.cl/sodimac-cl/" TargetMode="External"/><Relationship Id="rId6" Type="http://schemas.openxmlformats.org/officeDocument/2006/relationships/hyperlink" Target="https://www.abkupfer.cl/" TargetMode="External"/><Relationship Id="rId11" Type="http://schemas.openxmlformats.org/officeDocument/2006/relationships/hyperlink" Target="https://www.easy.cl/tienda/producto/1249759p" TargetMode="External"/><Relationship Id="rId5" Type="http://schemas.openxmlformats.org/officeDocument/2006/relationships/hyperlink" Target="https://www.sodimac.cl/sodimac-cl/product/2671115/silla-gamer-121x665x69-cm-negro-rojo/2671115/?queryId=56e5d57b-fdac-4ea9-9b43-31de92f001c2" TargetMode="External"/><Relationship Id="rId10" Type="http://schemas.openxmlformats.org/officeDocument/2006/relationships/hyperlink" Target="https://www.easy.cl/tienda/" TargetMode="External"/><Relationship Id="rId4" Type="http://schemas.openxmlformats.org/officeDocument/2006/relationships/hyperlink" Target="https://sodimac.decolovers.cl/blog/inspiracion/vive-una-navidad-con-estilo-nordico-8-ideas-para-tu-hogar/" TargetMode="External"/><Relationship Id="rId9" Type="http://schemas.openxmlformats.org/officeDocument/2006/relationships/hyperlink" Target="https://www.abkupfer.cl/productos/madera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ulticompany.cl/product/combo-griferia-eternity-incluye-monomando-bajo-bano-eternity-monomando-cocina-eternity-urben/" TargetMode="External"/><Relationship Id="rId3" Type="http://schemas.openxmlformats.org/officeDocument/2006/relationships/hyperlink" Target="https://multicompany.cl/multi-company/" TargetMode="External"/><Relationship Id="rId7" Type="http://schemas.openxmlformats.org/officeDocument/2006/relationships/hyperlink" Target="https://multicompany.cl/proyectos/" TargetMode="External"/><Relationship Id="rId2" Type="http://schemas.openxmlformats.org/officeDocument/2006/relationships/hyperlink" Target="https://multicompany.cl/shop/" TargetMode="External"/><Relationship Id="rId1" Type="http://schemas.openxmlformats.org/officeDocument/2006/relationships/hyperlink" Target="https://multicompany.cl/" TargetMode="External"/><Relationship Id="rId6" Type="http://schemas.openxmlformats.org/officeDocument/2006/relationships/hyperlink" Target="https://multicompany.cl/nuestro-manifiesto/" TargetMode="External"/><Relationship Id="rId5" Type="http://schemas.openxmlformats.org/officeDocument/2006/relationships/hyperlink" Target="https://multicompany.cl/cambios-y-devolucion/" TargetMode="External"/><Relationship Id="rId4" Type="http://schemas.openxmlformats.org/officeDocument/2006/relationships/hyperlink" Target="https://multicompany.cl/conversemo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ulticompany.cl/cambios-y-devolucion/" TargetMode="External"/><Relationship Id="rId2" Type="http://schemas.openxmlformats.org/officeDocument/2006/relationships/hyperlink" Target="https://multicompany.cl/proyectos/" TargetMode="External"/><Relationship Id="rId1" Type="http://schemas.openxmlformats.org/officeDocument/2006/relationships/hyperlink" Target="https://multicompany.cl/multi-company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multicompany.cl/conversemo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7CBE-B913-40E3-A846-0981069F4938}">
  <dimension ref="B2:J37"/>
  <sheetViews>
    <sheetView zoomScale="85" zoomScaleNormal="85" workbookViewId="0">
      <selection activeCell="B17" sqref="B17:F17"/>
    </sheetView>
  </sheetViews>
  <sheetFormatPr defaultColWidth="10.85546875" defaultRowHeight="16.5" customHeight="1" x14ac:dyDescent="0.25"/>
  <cols>
    <col min="1" max="2" width="10.85546875" style="10"/>
    <col min="3" max="3" width="19.28515625" style="10" customWidth="1"/>
    <col min="4" max="4" width="21.140625" style="10" customWidth="1"/>
    <col min="5" max="5" width="53.140625" style="10" customWidth="1"/>
    <col min="6" max="9" width="10.85546875" style="10"/>
    <col min="10" max="10" width="13.85546875" style="10" customWidth="1"/>
    <col min="11" max="16384" width="10.85546875" style="10"/>
  </cols>
  <sheetData>
    <row r="2" spans="2:10" ht="16.5" customHeight="1" x14ac:dyDescent="0.25">
      <c r="B2" s="31" t="s">
        <v>6</v>
      </c>
      <c r="C2" s="32"/>
      <c r="D2" s="32"/>
      <c r="E2" s="32"/>
      <c r="F2" s="32"/>
      <c r="G2" s="32"/>
      <c r="H2" s="32"/>
      <c r="I2" s="32"/>
      <c r="J2" s="33"/>
    </row>
    <row r="3" spans="2:10" ht="16.5" customHeight="1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8</v>
      </c>
      <c r="I3" s="7" t="s">
        <v>9</v>
      </c>
      <c r="J3" s="7" t="s">
        <v>10</v>
      </c>
    </row>
    <row r="4" spans="2:10" ht="16.5" customHeight="1" x14ac:dyDescent="0.25">
      <c r="B4" s="8" t="s">
        <v>7</v>
      </c>
      <c r="C4" s="7" t="s">
        <v>11</v>
      </c>
      <c r="D4" s="7" t="s">
        <v>12</v>
      </c>
      <c r="E4" s="7" t="s">
        <v>13</v>
      </c>
      <c r="F4" s="7">
        <v>88</v>
      </c>
      <c r="G4" s="11">
        <v>6575</v>
      </c>
      <c r="H4" s="7">
        <v>174</v>
      </c>
      <c r="I4" s="7">
        <v>0</v>
      </c>
      <c r="J4" s="7">
        <f>SUM(F4:I4)</f>
        <v>6837</v>
      </c>
    </row>
    <row r="5" spans="2:10" ht="16.5" customHeight="1" x14ac:dyDescent="0.25">
      <c r="B5" s="8" t="s">
        <v>14</v>
      </c>
      <c r="C5" s="7" t="s">
        <v>15</v>
      </c>
      <c r="D5" s="7" t="s">
        <v>16</v>
      </c>
      <c r="E5" s="7" t="s">
        <v>17</v>
      </c>
      <c r="F5" s="7">
        <v>0</v>
      </c>
      <c r="G5" s="7">
        <v>0</v>
      </c>
      <c r="H5" s="7">
        <v>0</v>
      </c>
      <c r="I5" s="7">
        <v>5</v>
      </c>
      <c r="J5" s="7">
        <f t="shared" ref="J5:J7" si="0">SUM(F5:I5)</f>
        <v>5</v>
      </c>
    </row>
    <row r="6" spans="2:10" ht="16.5" customHeight="1" x14ac:dyDescent="0.25">
      <c r="B6" s="8" t="s">
        <v>18</v>
      </c>
      <c r="C6" s="7" t="s">
        <v>19</v>
      </c>
      <c r="D6" s="7" t="s">
        <v>22</v>
      </c>
      <c r="E6" s="7" t="s">
        <v>23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2:10" ht="16.5" customHeight="1" x14ac:dyDescent="0.25">
      <c r="B7" s="8" t="s">
        <v>20</v>
      </c>
      <c r="C7" s="7" t="s">
        <v>21</v>
      </c>
      <c r="D7" s="7" t="s">
        <v>22</v>
      </c>
      <c r="E7" s="7" t="s">
        <v>24</v>
      </c>
      <c r="F7" s="7">
        <v>0</v>
      </c>
      <c r="G7" s="7">
        <v>0</v>
      </c>
      <c r="H7" s="7">
        <v>0</v>
      </c>
      <c r="I7" s="7">
        <v>0</v>
      </c>
      <c r="J7" s="7">
        <f t="shared" si="0"/>
        <v>0</v>
      </c>
    </row>
    <row r="8" spans="2:10" ht="16.5" customHeight="1" x14ac:dyDescent="0.25">
      <c r="B8" s="8" t="s">
        <v>25</v>
      </c>
      <c r="C8" s="7" t="s">
        <v>26</v>
      </c>
      <c r="D8" s="7" t="s">
        <v>27</v>
      </c>
      <c r="E8" s="7" t="s">
        <v>28</v>
      </c>
      <c r="F8" s="7">
        <v>0</v>
      </c>
      <c r="G8" s="7">
        <v>0</v>
      </c>
      <c r="H8" s="7">
        <v>1</v>
      </c>
      <c r="I8" s="7">
        <v>0</v>
      </c>
      <c r="J8" s="7">
        <v>0</v>
      </c>
    </row>
    <row r="9" spans="2:10" ht="16.5" customHeight="1" x14ac:dyDescent="0.25">
      <c r="B9" s="27" t="s">
        <v>29</v>
      </c>
      <c r="C9" s="28"/>
      <c r="D9" s="28"/>
      <c r="E9" s="28"/>
      <c r="F9" s="29"/>
      <c r="G9" s="11">
        <f>SUM(G4:G8)</f>
        <v>6575</v>
      </c>
      <c r="H9" s="11">
        <f t="shared" ref="H9:J9" si="1">SUM(H4:H8)</f>
        <v>175</v>
      </c>
      <c r="I9" s="11">
        <f t="shared" si="1"/>
        <v>5</v>
      </c>
      <c r="J9" s="11">
        <f t="shared" si="1"/>
        <v>6842</v>
      </c>
    </row>
    <row r="11" spans="2:10" ht="16.5" customHeight="1" x14ac:dyDescent="0.25">
      <c r="B11" s="34" t="s">
        <v>31</v>
      </c>
      <c r="C11" s="34"/>
      <c r="D11" s="34"/>
      <c r="E11" s="34"/>
      <c r="F11" s="34"/>
      <c r="G11" s="34"/>
      <c r="H11" s="34"/>
      <c r="I11" s="34"/>
      <c r="J11" s="34"/>
    </row>
    <row r="12" spans="2:10" ht="16.5" customHeight="1" x14ac:dyDescent="0.25">
      <c r="B12" s="7" t="s">
        <v>0</v>
      </c>
      <c r="C12" s="7" t="s">
        <v>1</v>
      </c>
      <c r="D12" s="7" t="s">
        <v>2</v>
      </c>
      <c r="E12" s="7" t="s">
        <v>3</v>
      </c>
      <c r="F12" s="7" t="s">
        <v>4</v>
      </c>
      <c r="G12" s="7" t="s">
        <v>5</v>
      </c>
      <c r="H12" s="7" t="s">
        <v>8</v>
      </c>
      <c r="I12" s="7" t="s">
        <v>9</v>
      </c>
      <c r="J12" s="7" t="s">
        <v>10</v>
      </c>
    </row>
    <row r="13" spans="2:10" ht="16.5" customHeight="1" x14ac:dyDescent="0.25">
      <c r="B13" s="8" t="s">
        <v>30</v>
      </c>
      <c r="C13" s="7" t="s">
        <v>11</v>
      </c>
      <c r="D13" s="7" t="s">
        <v>12</v>
      </c>
      <c r="E13" s="7" t="s">
        <v>13</v>
      </c>
      <c r="F13" s="7">
        <v>0</v>
      </c>
      <c r="G13" s="11">
        <v>0</v>
      </c>
      <c r="H13" s="7">
        <v>0</v>
      </c>
      <c r="I13" s="7">
        <v>0</v>
      </c>
      <c r="J13" s="11">
        <f>SUM(F13:I13)</f>
        <v>0</v>
      </c>
    </row>
    <row r="14" spans="2:10" ht="16.5" customHeight="1" x14ac:dyDescent="0.25">
      <c r="B14" s="8" t="s">
        <v>32</v>
      </c>
      <c r="C14" s="7" t="s">
        <v>38</v>
      </c>
      <c r="D14" s="7" t="s">
        <v>39</v>
      </c>
      <c r="E14" s="7" t="s">
        <v>40</v>
      </c>
      <c r="F14" s="7">
        <v>0</v>
      </c>
      <c r="G14" s="7">
        <v>0</v>
      </c>
      <c r="H14" s="7">
        <v>0</v>
      </c>
      <c r="I14" s="7">
        <v>0</v>
      </c>
      <c r="J14" s="11">
        <f t="shared" ref="J14:J16" si="2">SUM(F14:I14)</f>
        <v>0</v>
      </c>
    </row>
    <row r="15" spans="2:10" ht="16.5" customHeight="1" x14ac:dyDescent="0.25">
      <c r="B15" s="8" t="s">
        <v>33</v>
      </c>
      <c r="C15" s="7" t="s">
        <v>37</v>
      </c>
      <c r="D15" s="7" t="s">
        <v>36</v>
      </c>
      <c r="E15" s="7" t="s">
        <v>35</v>
      </c>
      <c r="F15" s="7">
        <v>0</v>
      </c>
      <c r="G15" s="7">
        <v>0</v>
      </c>
      <c r="H15" s="7">
        <v>0</v>
      </c>
      <c r="I15" s="7">
        <v>0</v>
      </c>
      <c r="J15" s="11">
        <f t="shared" si="2"/>
        <v>0</v>
      </c>
    </row>
    <row r="16" spans="2:10" ht="16.5" customHeight="1" x14ac:dyDescent="0.25">
      <c r="B16" s="8" t="s">
        <v>34</v>
      </c>
      <c r="C16" s="7" t="s">
        <v>26</v>
      </c>
      <c r="D16" s="7" t="s">
        <v>27</v>
      </c>
      <c r="E16" s="7" t="s">
        <v>28</v>
      </c>
      <c r="F16" s="7">
        <v>0</v>
      </c>
      <c r="G16" s="7">
        <v>0</v>
      </c>
      <c r="H16" s="7">
        <v>0</v>
      </c>
      <c r="I16" s="7">
        <v>0</v>
      </c>
      <c r="J16" s="11">
        <f t="shared" si="2"/>
        <v>0</v>
      </c>
    </row>
    <row r="17" spans="2:10" ht="16.5" customHeight="1" x14ac:dyDescent="0.25">
      <c r="B17" s="27" t="s">
        <v>29</v>
      </c>
      <c r="C17" s="28"/>
      <c r="D17" s="28"/>
      <c r="E17" s="28"/>
      <c r="F17" s="29"/>
      <c r="G17" s="11">
        <f>SUM(G13:G16)</f>
        <v>0</v>
      </c>
      <c r="H17" s="11">
        <f>SUM(H13:H16)</f>
        <v>0</v>
      </c>
      <c r="I17" s="11">
        <f>SUM(I13:I16)</f>
        <v>0</v>
      </c>
      <c r="J17" s="11">
        <f>SUM(J13:J16)</f>
        <v>0</v>
      </c>
    </row>
    <row r="19" spans="2:10" ht="16.5" customHeight="1" x14ac:dyDescent="0.25">
      <c r="B19" s="31" t="s">
        <v>41</v>
      </c>
      <c r="C19" s="32"/>
      <c r="D19" s="32"/>
      <c r="E19" s="32"/>
      <c r="F19" s="32"/>
      <c r="G19" s="32"/>
      <c r="H19" s="32"/>
      <c r="I19" s="32"/>
      <c r="J19" s="33"/>
    </row>
    <row r="20" spans="2:10" ht="16.5" customHeight="1" x14ac:dyDescent="0.25">
      <c r="B20" s="7" t="s">
        <v>0</v>
      </c>
      <c r="C20" s="7" t="s">
        <v>1</v>
      </c>
      <c r="D20" s="7" t="s">
        <v>2</v>
      </c>
      <c r="E20" s="7" t="s">
        <v>3</v>
      </c>
      <c r="F20" s="7" t="s">
        <v>4</v>
      </c>
      <c r="G20" s="7" t="s">
        <v>5</v>
      </c>
      <c r="H20" s="7" t="s">
        <v>8</v>
      </c>
      <c r="I20" s="7" t="s">
        <v>9</v>
      </c>
      <c r="J20" s="7" t="s">
        <v>10</v>
      </c>
    </row>
    <row r="21" spans="2:10" ht="16.5" customHeight="1" x14ac:dyDescent="0.25">
      <c r="B21" s="4" t="s">
        <v>42</v>
      </c>
      <c r="C21" s="7" t="s">
        <v>11</v>
      </c>
      <c r="D21" s="7" t="s">
        <v>12</v>
      </c>
      <c r="E21" s="7" t="s">
        <v>13</v>
      </c>
      <c r="F21" s="7">
        <v>21</v>
      </c>
      <c r="G21" s="11">
        <v>318191</v>
      </c>
      <c r="H21" s="7">
        <v>19</v>
      </c>
      <c r="I21" s="7">
        <v>879</v>
      </c>
      <c r="J21" s="11">
        <f>SUM(F21:I21)</f>
        <v>319110</v>
      </c>
    </row>
    <row r="22" spans="2:10" ht="16.5" customHeight="1" x14ac:dyDescent="0.25">
      <c r="B22" s="4" t="s">
        <v>43</v>
      </c>
      <c r="C22" s="7" t="s">
        <v>26</v>
      </c>
      <c r="D22" s="7" t="s">
        <v>27</v>
      </c>
      <c r="E22" s="7" t="s">
        <v>28</v>
      </c>
      <c r="F22" s="7">
        <v>0</v>
      </c>
      <c r="G22" s="7">
        <v>0</v>
      </c>
      <c r="H22" s="7">
        <v>0</v>
      </c>
      <c r="I22" s="7">
        <v>0</v>
      </c>
      <c r="J22" s="11">
        <f t="shared" ref="J22:J23" si="3">SUM(F22:I22)</f>
        <v>0</v>
      </c>
    </row>
    <row r="23" spans="2:10" ht="16.5" customHeight="1" x14ac:dyDescent="0.25">
      <c r="B23" s="4" t="s">
        <v>44</v>
      </c>
      <c r="C23" s="7" t="s">
        <v>21</v>
      </c>
      <c r="D23" s="7" t="s">
        <v>45</v>
      </c>
      <c r="E23" s="7" t="s">
        <v>24</v>
      </c>
      <c r="F23" s="7">
        <v>0</v>
      </c>
      <c r="G23" s="7">
        <v>0</v>
      </c>
      <c r="H23" s="7">
        <v>0</v>
      </c>
      <c r="I23" s="7">
        <v>0</v>
      </c>
      <c r="J23" s="11">
        <f t="shared" si="3"/>
        <v>0</v>
      </c>
    </row>
    <row r="24" spans="2:10" ht="16.5" customHeight="1" x14ac:dyDescent="0.25">
      <c r="B24" s="27" t="s">
        <v>29</v>
      </c>
      <c r="C24" s="28"/>
      <c r="D24" s="28"/>
      <c r="E24" s="28"/>
      <c r="F24" s="29"/>
      <c r="G24" s="11">
        <f>SUM(G21:G23)</f>
        <v>318191</v>
      </c>
      <c r="H24" s="11">
        <f>SUM(H21:H23)</f>
        <v>19</v>
      </c>
      <c r="I24" s="11">
        <f>SUM(I21:I23)</f>
        <v>879</v>
      </c>
      <c r="J24" s="11">
        <f>SUM(J21:J23)</f>
        <v>319110</v>
      </c>
    </row>
    <row r="26" spans="2:10" ht="16.5" customHeight="1" x14ac:dyDescent="0.25">
      <c r="B26" s="30" t="s">
        <v>46</v>
      </c>
      <c r="C26" s="30"/>
      <c r="D26" s="30"/>
      <c r="E26" s="15"/>
      <c r="F26" s="15"/>
      <c r="G26" s="15"/>
      <c r="H26" s="15"/>
      <c r="I26" s="14"/>
      <c r="J26" s="14"/>
    </row>
    <row r="27" spans="2:10" ht="16.5" customHeight="1" x14ac:dyDescent="0.25">
      <c r="B27" s="30"/>
      <c r="C27" s="30"/>
      <c r="D27" s="30"/>
      <c r="E27" s="15"/>
      <c r="F27" s="15"/>
      <c r="G27" s="15"/>
      <c r="H27" s="15"/>
      <c r="I27" s="14"/>
      <c r="J27" s="14"/>
    </row>
    <row r="28" spans="2:10" ht="16.5" customHeight="1" x14ac:dyDescent="0.25">
      <c r="B28" s="30"/>
      <c r="C28" s="30"/>
      <c r="D28" s="30"/>
      <c r="E28" s="15"/>
      <c r="F28" s="15"/>
      <c r="G28" s="15"/>
      <c r="H28" s="15"/>
      <c r="I28" s="14"/>
      <c r="J28" s="14"/>
    </row>
    <row r="29" spans="2:10" ht="16.5" customHeight="1" x14ac:dyDescent="0.25">
      <c r="B29" s="30"/>
      <c r="C29" s="30"/>
      <c r="D29" s="30"/>
      <c r="E29" s="15"/>
      <c r="F29" s="15"/>
      <c r="G29" s="15"/>
      <c r="H29" s="15"/>
      <c r="I29" s="14"/>
      <c r="J29" s="14"/>
    </row>
    <row r="30" spans="2:10" ht="16.5" customHeight="1" x14ac:dyDescent="0.25">
      <c r="B30" s="30"/>
      <c r="C30" s="30"/>
      <c r="D30" s="30"/>
      <c r="E30" s="15"/>
      <c r="F30" s="15"/>
      <c r="G30" s="15"/>
      <c r="H30" s="15"/>
      <c r="I30" s="14"/>
      <c r="J30" s="14"/>
    </row>
    <row r="31" spans="2:10" ht="16.5" customHeight="1" x14ac:dyDescent="0.25">
      <c r="B31" s="30"/>
      <c r="C31" s="30"/>
      <c r="D31" s="30"/>
      <c r="E31" s="15"/>
      <c r="F31" s="15"/>
      <c r="G31" s="15"/>
      <c r="H31" s="15"/>
      <c r="I31" s="14"/>
      <c r="J31" s="14"/>
    </row>
    <row r="32" spans="2:10" ht="16.5" customHeight="1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ht="16.5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ht="16.5" customHeight="1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ht="16.5" customHeight="1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ht="16.5" customHeight="1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ht="16.5" customHeight="1" x14ac:dyDescent="0.25">
      <c r="B37" s="14"/>
      <c r="C37" s="14"/>
      <c r="D37" s="14"/>
      <c r="E37" s="14"/>
      <c r="F37" s="14"/>
      <c r="G37" s="14"/>
      <c r="H37" s="14"/>
      <c r="I37" s="14"/>
      <c r="J37" s="14"/>
    </row>
  </sheetData>
  <sheetProtection algorithmName="SHA-512" hashValue="Mdq9oqZK6cLcKydMgD8uUszR0HsVr5MlhMQFF3D8KmM5XioijhvTY09m9x7ts4Rto9uEh+CUfJUSqmLQNPFQIQ==" saltValue="bJp493FXi3IwJPNVfBGEvw==" spinCount="100000" sheet="1" objects="1" scenarios="1"/>
  <mergeCells count="7">
    <mergeCell ref="B24:F24"/>
    <mergeCell ref="B26:D31"/>
    <mergeCell ref="B2:J2"/>
    <mergeCell ref="B9:F9"/>
    <mergeCell ref="B11:J11"/>
    <mergeCell ref="B17:F17"/>
    <mergeCell ref="B19:J19"/>
  </mergeCells>
  <hyperlinks>
    <hyperlink ref="B4" r:id="rId1" xr:uid="{37B47BEC-E77F-4EB0-AD25-6A85F6283D5D}"/>
    <hyperlink ref="B5" r:id="rId2" xr:uid="{818987A5-E3E3-4E2A-B199-E72B114B2A71}"/>
    <hyperlink ref="B6" r:id="rId3" xr:uid="{ACCABA0F-72A6-4D44-B773-9EB0A11E30D7}"/>
    <hyperlink ref="B7" r:id="rId4" xr:uid="{B9C9BBB9-4631-43A6-8AA6-7A3B78FA32AF}"/>
    <hyperlink ref="B8" r:id="rId5" xr:uid="{CDCC91BD-C467-4D60-9955-DC81B3A815A8}"/>
    <hyperlink ref="B13" r:id="rId6" xr:uid="{BEA03C46-74C2-4D91-B9E5-92E2C27E40AE}"/>
    <hyperlink ref="B14" r:id="rId7" xr:uid="{B9B7E240-E7E6-48C4-8C59-32A5FD6C3F2F}"/>
    <hyperlink ref="B15" r:id="rId8" xr:uid="{27BC0A60-D3CB-4422-BB27-B14C8AC806DA}"/>
    <hyperlink ref="B16" r:id="rId9" xr:uid="{DFD58BF1-5DF6-40D3-BB54-EACF3DA44A3E}"/>
    <hyperlink ref="B21" r:id="rId10" xr:uid="{D40D0CA1-125F-43D2-86BE-4A044ABB58E0}"/>
    <hyperlink ref="B22" r:id="rId11" xr:uid="{C46CE6FF-97E9-4FAE-AD8C-6BAE12EFD9BA}"/>
    <hyperlink ref="B23" r:id="rId12" xr:uid="{689AFDAA-E16D-463E-9DE1-08DDBE8FAF74}"/>
  </hyperlinks>
  <pageMargins left="0.7" right="0.7" top="0.75" bottom="0.75" header="0.3" footer="0.3"/>
  <pageSetup orientation="portrait" horizontalDpi="4294967293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964-233D-444D-8C28-A6E13C99EEBB}">
  <dimension ref="B2:K33"/>
  <sheetViews>
    <sheetView workbookViewId="0">
      <selection activeCell="K11" sqref="K11"/>
    </sheetView>
  </sheetViews>
  <sheetFormatPr defaultRowHeight="15" x14ac:dyDescent="0.25"/>
  <cols>
    <col min="1" max="1" width="5.42578125" style="1" customWidth="1"/>
    <col min="2" max="2" width="45" style="5" bestFit="1" customWidth="1"/>
    <col min="3" max="3" width="11.140625" style="1" bestFit="1" customWidth="1"/>
    <col min="4" max="4" width="16.28515625" style="5" bestFit="1" customWidth="1"/>
    <col min="5" max="5" width="7.28515625" style="1" bestFit="1" customWidth="1"/>
    <col min="6" max="6" width="12.85546875" style="1" bestFit="1" customWidth="1"/>
    <col min="7" max="7" width="13.140625" style="1" bestFit="1" customWidth="1"/>
    <col min="8" max="8" width="6.5703125" style="1" bestFit="1" customWidth="1"/>
    <col min="9" max="9" width="10.5703125" style="1" bestFit="1" customWidth="1"/>
    <col min="10" max="10" width="4.42578125" style="1" bestFit="1" customWidth="1"/>
    <col min="11" max="11" width="54.85546875" style="1" bestFit="1" customWidth="1"/>
    <col min="12" max="16384" width="9.140625" style="1"/>
  </cols>
  <sheetData>
    <row r="2" spans="2:11" x14ac:dyDescent="0.25">
      <c r="B2" s="24" t="s">
        <v>0</v>
      </c>
      <c r="C2" s="21" t="s">
        <v>47</v>
      </c>
      <c r="D2" s="24" t="s">
        <v>2</v>
      </c>
      <c r="E2" s="21" t="s">
        <v>48</v>
      </c>
      <c r="F2" s="21" t="s">
        <v>49</v>
      </c>
      <c r="G2" s="21" t="s">
        <v>50</v>
      </c>
      <c r="H2" s="21" t="s">
        <v>51</v>
      </c>
      <c r="I2" s="21" t="s">
        <v>52</v>
      </c>
      <c r="J2" s="21" t="s">
        <v>53</v>
      </c>
      <c r="K2" s="21" t="s">
        <v>54</v>
      </c>
    </row>
    <row r="3" spans="2:11" x14ac:dyDescent="0.25">
      <c r="B3" s="25" t="s">
        <v>68</v>
      </c>
      <c r="C3" s="3" t="s">
        <v>77</v>
      </c>
      <c r="D3" s="36" t="s">
        <v>76</v>
      </c>
      <c r="E3" s="3" t="s">
        <v>81</v>
      </c>
      <c r="F3" s="3" t="s">
        <v>81</v>
      </c>
      <c r="G3" s="3" t="s">
        <v>83</v>
      </c>
      <c r="H3" s="3" t="s">
        <v>87</v>
      </c>
      <c r="I3" s="3" t="s">
        <v>88</v>
      </c>
      <c r="J3" s="3" t="s">
        <v>81</v>
      </c>
      <c r="K3" s="3" t="s">
        <v>89</v>
      </c>
    </row>
    <row r="4" spans="2:11" x14ac:dyDescent="0.25">
      <c r="B4" s="25" t="s">
        <v>69</v>
      </c>
      <c r="C4" s="3" t="s">
        <v>77</v>
      </c>
      <c r="D4" s="36" t="s">
        <v>76</v>
      </c>
      <c r="E4" s="3" t="s">
        <v>81</v>
      </c>
      <c r="F4" s="3" t="s">
        <v>82</v>
      </c>
      <c r="G4" s="3" t="s">
        <v>84</v>
      </c>
      <c r="H4" s="3" t="s">
        <v>87</v>
      </c>
      <c r="I4" s="3" t="s">
        <v>88</v>
      </c>
      <c r="J4" s="3" t="s">
        <v>81</v>
      </c>
      <c r="K4" s="3" t="s">
        <v>97</v>
      </c>
    </row>
    <row r="5" spans="2:11" x14ac:dyDescent="0.25">
      <c r="B5" s="25" t="s">
        <v>70</v>
      </c>
      <c r="C5" s="3" t="s">
        <v>77</v>
      </c>
      <c r="D5" s="36" t="s">
        <v>78</v>
      </c>
      <c r="E5" s="3" t="s">
        <v>81</v>
      </c>
      <c r="F5" s="3" t="s">
        <v>82</v>
      </c>
      <c r="G5" s="3" t="s">
        <v>85</v>
      </c>
      <c r="H5" s="3" t="s">
        <v>87</v>
      </c>
      <c r="I5" s="3" t="s">
        <v>88</v>
      </c>
      <c r="J5" s="3" t="s">
        <v>81</v>
      </c>
      <c r="K5" s="3" t="s">
        <v>96</v>
      </c>
    </row>
    <row r="6" spans="2:11" x14ac:dyDescent="0.25">
      <c r="B6" s="25" t="s">
        <v>71</v>
      </c>
      <c r="C6" s="3" t="s">
        <v>77</v>
      </c>
      <c r="D6" s="36" t="s">
        <v>79</v>
      </c>
      <c r="E6" s="3" t="s">
        <v>81</v>
      </c>
      <c r="F6" s="3" t="s">
        <v>82</v>
      </c>
      <c r="G6" s="3" t="s">
        <v>79</v>
      </c>
      <c r="H6" s="3" t="s">
        <v>87</v>
      </c>
      <c r="I6" s="3" t="s">
        <v>88</v>
      </c>
      <c r="J6" s="3" t="s">
        <v>81</v>
      </c>
      <c r="K6" s="3" t="s">
        <v>95</v>
      </c>
    </row>
    <row r="7" spans="2:11" x14ac:dyDescent="0.25">
      <c r="B7" s="25" t="s">
        <v>72</v>
      </c>
      <c r="C7" s="3" t="s">
        <v>77</v>
      </c>
      <c r="D7" s="36" t="s">
        <v>78</v>
      </c>
      <c r="E7" s="3" t="s">
        <v>81</v>
      </c>
      <c r="F7" s="3" t="s">
        <v>82</v>
      </c>
      <c r="G7" s="3" t="s">
        <v>90</v>
      </c>
      <c r="H7" s="3" t="s">
        <v>87</v>
      </c>
      <c r="I7" s="3" t="s">
        <v>88</v>
      </c>
      <c r="J7" s="3" t="s">
        <v>81</v>
      </c>
      <c r="K7" s="3" t="s">
        <v>94</v>
      </c>
    </row>
    <row r="8" spans="2:11" x14ac:dyDescent="0.25">
      <c r="B8" s="25" t="s">
        <v>73</v>
      </c>
      <c r="C8" s="3" t="s">
        <v>77</v>
      </c>
      <c r="D8" s="36" t="s">
        <v>78</v>
      </c>
      <c r="E8" s="3" t="s">
        <v>81</v>
      </c>
      <c r="F8" s="3" t="s">
        <v>82</v>
      </c>
      <c r="G8" s="3" t="s">
        <v>85</v>
      </c>
      <c r="H8" s="3" t="s">
        <v>87</v>
      </c>
      <c r="I8" s="3" t="s">
        <v>88</v>
      </c>
      <c r="J8" s="3" t="s">
        <v>81</v>
      </c>
      <c r="K8" s="3" t="s">
        <v>93</v>
      </c>
    </row>
    <row r="9" spans="2:11" x14ac:dyDescent="0.25">
      <c r="B9" s="25" t="s">
        <v>74</v>
      </c>
      <c r="C9" s="3" t="s">
        <v>77</v>
      </c>
      <c r="D9" s="36" t="s">
        <v>76</v>
      </c>
      <c r="E9" s="3" t="s">
        <v>81</v>
      </c>
      <c r="F9" s="3" t="s">
        <v>82</v>
      </c>
      <c r="G9" s="3" t="s">
        <v>86</v>
      </c>
      <c r="H9" s="3" t="s">
        <v>87</v>
      </c>
      <c r="I9" s="3" t="s">
        <v>88</v>
      </c>
      <c r="J9" s="3" t="s">
        <v>81</v>
      </c>
      <c r="K9" s="3" t="s">
        <v>92</v>
      </c>
    </row>
    <row r="10" spans="2:11" ht="20.25" customHeight="1" x14ac:dyDescent="0.25">
      <c r="B10" s="25" t="s">
        <v>75</v>
      </c>
      <c r="C10" s="3" t="s">
        <v>77</v>
      </c>
      <c r="D10" s="36" t="s">
        <v>80</v>
      </c>
      <c r="E10" s="3" t="s">
        <v>81</v>
      </c>
      <c r="F10" s="3" t="s">
        <v>82</v>
      </c>
      <c r="G10" s="3" t="s">
        <v>26</v>
      </c>
      <c r="H10" s="3" t="s">
        <v>87</v>
      </c>
      <c r="I10" s="3" t="s">
        <v>88</v>
      </c>
      <c r="J10" s="3" t="s">
        <v>81</v>
      </c>
      <c r="K10" s="3" t="s">
        <v>91</v>
      </c>
    </row>
    <row r="11" spans="2:11" x14ac:dyDescent="0.25">
      <c r="B11" s="26"/>
    </row>
    <row r="12" spans="2:11" x14ac:dyDescent="0.25">
      <c r="B12" s="26"/>
    </row>
    <row r="13" spans="2:11" x14ac:dyDescent="0.25">
      <c r="B13" s="26"/>
    </row>
    <row r="14" spans="2:11" x14ac:dyDescent="0.25">
      <c r="B14" s="26"/>
    </row>
    <row r="15" spans="2:11" x14ac:dyDescent="0.25">
      <c r="B15" s="26"/>
    </row>
    <row r="16" spans="2:11" x14ac:dyDescent="0.25">
      <c r="B16" s="26"/>
    </row>
    <row r="17" spans="2:2" x14ac:dyDescent="0.25">
      <c r="B17" s="26"/>
    </row>
    <row r="18" spans="2:2" x14ac:dyDescent="0.25">
      <c r="B18" s="26"/>
    </row>
    <row r="19" spans="2:2" x14ac:dyDescent="0.25">
      <c r="B19" s="26"/>
    </row>
    <row r="20" spans="2:2" x14ac:dyDescent="0.25">
      <c r="B20" s="26"/>
    </row>
    <row r="21" spans="2:2" x14ac:dyDescent="0.25">
      <c r="B21" s="26"/>
    </row>
    <row r="22" spans="2:2" x14ac:dyDescent="0.25">
      <c r="B22" s="26"/>
    </row>
    <row r="23" spans="2:2" x14ac:dyDescent="0.25">
      <c r="B23" s="26"/>
    </row>
    <row r="24" spans="2:2" x14ac:dyDescent="0.25">
      <c r="B24" s="26"/>
    </row>
    <row r="25" spans="2:2" x14ac:dyDescent="0.25">
      <c r="B25" s="26"/>
    </row>
    <row r="26" spans="2:2" x14ac:dyDescent="0.25">
      <c r="B26" s="26"/>
    </row>
    <row r="27" spans="2:2" x14ac:dyDescent="0.25">
      <c r="B27" s="26"/>
    </row>
    <row r="28" spans="2:2" x14ac:dyDescent="0.25">
      <c r="B28" s="26"/>
    </row>
    <row r="29" spans="2:2" x14ac:dyDescent="0.25">
      <c r="B29" s="26"/>
    </row>
    <row r="30" spans="2:2" x14ac:dyDescent="0.25">
      <c r="B30" s="26"/>
    </row>
    <row r="31" spans="2:2" x14ac:dyDescent="0.25">
      <c r="B31" s="26"/>
    </row>
    <row r="32" spans="2:2" x14ac:dyDescent="0.25">
      <c r="B32" s="26"/>
    </row>
    <row r="33" spans="2:2" x14ac:dyDescent="0.25">
      <c r="B33" s="26"/>
    </row>
  </sheetData>
  <sheetProtection algorithmName="SHA-512" hashValue="xGP6H2eBTj4Bq1b5Yp7nNL8Hw08/GH97uLF6RHlzVPk1/16F1POTsGhlQrHSetrxGp5RUvhVaUD68Lvz2o+Aow==" saltValue="TskIrrfeU3CqWcqVHH7Mmg==" spinCount="100000" sheet="1" objects="1" scenarios="1"/>
  <hyperlinks>
    <hyperlink ref="B3" r:id="rId1" xr:uid="{29285236-79E5-4485-8BC7-9E37F77F91C1}"/>
    <hyperlink ref="B4" r:id="rId2" xr:uid="{0E368337-2B70-4FAE-B7AE-376890D4E61D}"/>
    <hyperlink ref="B5" r:id="rId3" xr:uid="{0A3DDD56-2C7E-472C-B031-E8001045A817}"/>
    <hyperlink ref="B6" r:id="rId4" xr:uid="{AE3A6C78-4E28-4440-B16A-394762B517AB}"/>
    <hyperlink ref="B7" r:id="rId5" xr:uid="{ABECA06C-7C3F-43F3-AD87-87E223108B6A}"/>
    <hyperlink ref="B8" r:id="rId6" xr:uid="{354AFB88-B48C-467C-9526-0E736C8FB626}"/>
    <hyperlink ref="B9" r:id="rId7" xr:uid="{12F9C31F-75F0-4BE0-9B8B-FFFA8DA789CA}"/>
    <hyperlink ref="B10" r:id="rId8" xr:uid="{485EF8C9-2DD6-48D8-9E03-ADC940C839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6A04-17AA-428B-BE9B-662A1BE9169B}">
  <dimension ref="A2:I11"/>
  <sheetViews>
    <sheetView tabSelected="1" workbookViewId="0">
      <selection activeCell="F19" sqref="F19"/>
    </sheetView>
  </sheetViews>
  <sheetFormatPr defaultRowHeight="15" x14ac:dyDescent="0.25"/>
  <cols>
    <col min="1" max="1" width="10.42578125" bestFit="1" customWidth="1"/>
    <col min="2" max="2" width="44.42578125" customWidth="1"/>
    <col min="3" max="3" width="19.28515625" bestFit="1" customWidth="1"/>
    <col min="4" max="4" width="8.42578125" bestFit="1" customWidth="1"/>
    <col min="5" max="5" width="12.28515625" bestFit="1" customWidth="1"/>
    <col min="6" max="6" width="31.7109375" bestFit="1" customWidth="1"/>
    <col min="7" max="7" width="8.42578125" bestFit="1" customWidth="1"/>
    <col min="8" max="8" width="12.28515625" bestFit="1" customWidth="1"/>
    <col min="9" max="9" width="116.42578125" bestFit="1" customWidth="1"/>
  </cols>
  <sheetData>
    <row r="2" spans="1:9" ht="15.75" x14ac:dyDescent="0.25">
      <c r="A2" s="16" t="s">
        <v>55</v>
      </c>
      <c r="B2" s="16" t="s">
        <v>0</v>
      </c>
      <c r="C2" s="16" t="s">
        <v>56</v>
      </c>
      <c r="D2" s="16" t="s">
        <v>57</v>
      </c>
      <c r="E2" s="16" t="s">
        <v>58</v>
      </c>
      <c r="F2" s="16" t="s">
        <v>59</v>
      </c>
      <c r="G2" s="16" t="s">
        <v>57</v>
      </c>
      <c r="H2" s="16" t="s">
        <v>58</v>
      </c>
      <c r="I2" s="16" t="s">
        <v>54</v>
      </c>
    </row>
    <row r="3" spans="1:9" x14ac:dyDescent="0.25">
      <c r="A3" s="17" t="s">
        <v>88</v>
      </c>
      <c r="B3" s="18" t="s">
        <v>68</v>
      </c>
      <c r="C3" s="19" t="s">
        <v>98</v>
      </c>
      <c r="D3" s="2">
        <v>40500</v>
      </c>
      <c r="E3" s="37">
        <f ca="1">TODAY()</f>
        <v>44517</v>
      </c>
      <c r="F3" s="19" t="s">
        <v>99</v>
      </c>
      <c r="G3" s="20">
        <v>33100</v>
      </c>
      <c r="H3" s="37">
        <f ca="1">TODAY()</f>
        <v>44517</v>
      </c>
      <c r="I3" s="2" t="s">
        <v>100</v>
      </c>
    </row>
    <row r="4" spans="1:9" x14ac:dyDescent="0.25">
      <c r="A4" s="41"/>
      <c r="B4" s="41"/>
      <c r="C4" s="43"/>
      <c r="D4" s="41"/>
      <c r="E4" s="41"/>
      <c r="F4" s="42"/>
      <c r="G4" s="42"/>
      <c r="H4" s="41"/>
      <c r="I4" s="41"/>
    </row>
    <row r="5" spans="1:9" x14ac:dyDescent="0.25">
      <c r="A5" s="17" t="s">
        <v>101</v>
      </c>
      <c r="B5" s="40" t="s">
        <v>70</v>
      </c>
      <c r="C5" s="19" t="s">
        <v>102</v>
      </c>
      <c r="D5" s="2">
        <v>5400</v>
      </c>
      <c r="E5" s="37">
        <f ca="1">TODAY()</f>
        <v>44517</v>
      </c>
      <c r="F5" s="2" t="s">
        <v>103</v>
      </c>
      <c r="G5" s="2">
        <v>2900</v>
      </c>
      <c r="H5" s="37">
        <f ca="1">TODAY()</f>
        <v>44517</v>
      </c>
      <c r="I5" s="2" t="s">
        <v>104</v>
      </c>
    </row>
    <row r="6" spans="1:9" x14ac:dyDescent="0.25">
      <c r="A6" s="41"/>
      <c r="B6" s="41"/>
      <c r="C6" s="42"/>
      <c r="D6" s="41"/>
      <c r="E6" s="41"/>
      <c r="F6" s="42"/>
      <c r="G6" s="42"/>
      <c r="H6" s="41"/>
      <c r="I6" s="41"/>
    </row>
    <row r="7" spans="1:9" x14ac:dyDescent="0.25">
      <c r="A7" s="44" t="s">
        <v>106</v>
      </c>
      <c r="B7" s="18" t="s">
        <v>74</v>
      </c>
      <c r="C7" s="19" t="s">
        <v>102</v>
      </c>
      <c r="D7" s="38">
        <v>5400</v>
      </c>
      <c r="E7" s="37">
        <f ca="1">TODAY()</f>
        <v>44517</v>
      </c>
      <c r="F7" s="2" t="s">
        <v>103</v>
      </c>
      <c r="G7" s="39">
        <v>2900</v>
      </c>
      <c r="H7" s="37">
        <f ca="1">TODAY()</f>
        <v>44517</v>
      </c>
      <c r="I7" s="38" t="s">
        <v>105</v>
      </c>
    </row>
    <row r="8" spans="1:9" x14ac:dyDescent="0.25">
      <c r="A8" s="41"/>
      <c r="B8" s="41"/>
      <c r="C8" s="41"/>
      <c r="D8" s="41"/>
      <c r="E8" s="41"/>
      <c r="F8" s="41"/>
      <c r="G8" s="41"/>
      <c r="H8" s="41"/>
      <c r="I8" s="41"/>
    </row>
    <row r="9" spans="1:9" x14ac:dyDescent="0.25">
      <c r="A9" s="17" t="s">
        <v>107</v>
      </c>
      <c r="B9" s="18" t="s">
        <v>72</v>
      </c>
      <c r="C9" s="2" t="s">
        <v>109</v>
      </c>
      <c r="D9" s="2">
        <v>170</v>
      </c>
      <c r="E9" s="37">
        <f ca="1">TODAY()</f>
        <v>44517</v>
      </c>
      <c r="F9" s="2" t="s">
        <v>110</v>
      </c>
      <c r="G9" s="2">
        <v>390</v>
      </c>
      <c r="H9" s="37">
        <f ca="1">TODAY()</f>
        <v>44517</v>
      </c>
      <c r="I9" s="2" t="s">
        <v>111</v>
      </c>
    </row>
    <row r="10" spans="1:9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17" t="s">
        <v>108</v>
      </c>
      <c r="B11" s="18" t="s">
        <v>71</v>
      </c>
      <c r="C11" s="2" t="s">
        <v>113</v>
      </c>
      <c r="D11" s="2">
        <v>0</v>
      </c>
      <c r="E11" s="37">
        <f ca="1">TODAY()</f>
        <v>44517</v>
      </c>
      <c r="F11" s="2" t="s">
        <v>113</v>
      </c>
      <c r="G11" s="2">
        <v>0</v>
      </c>
      <c r="H11" s="37">
        <f ca="1">TODAY()</f>
        <v>44517</v>
      </c>
      <c r="I11" s="2" t="s">
        <v>112</v>
      </c>
    </row>
  </sheetData>
  <sheetProtection algorithmName="SHA-512" hashValue="GjcYuSQJCC6Z6R7GLEzYf8fAiI3T7fRxpcf8PgNoTDI5UJNfHxV5q4Fb+iYSnDkLGeDjUIQWjG+pQHTMv66T1Q==" saltValue="XNExV0qgbQ5kPt4+rZKkDA==" spinCount="100000" sheet="1" objects="1" scenarios="1"/>
  <hyperlinks>
    <hyperlink ref="B5" r:id="rId1" xr:uid="{8A820C98-D0A5-4F21-8AB0-6CFEE12398BD}"/>
    <hyperlink ref="B7" r:id="rId2" xr:uid="{D6DCB471-C784-4065-B6C1-27C06D170AC5}"/>
    <hyperlink ref="B9" r:id="rId3" xr:uid="{71559594-4FD6-4483-9E16-7004F78E8496}"/>
    <hyperlink ref="B11" r:id="rId4" xr:uid="{8AA9FF96-3797-48C5-B972-0EE16CD83484}"/>
  </hyperlinks>
  <pageMargins left="0.7" right="0.7" top="0.75" bottom="0.75" header="0.3" footer="0.3"/>
  <pageSetup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31E7-837C-4470-AF03-0CC15FF0EB31}">
  <dimension ref="B2:D12"/>
  <sheetViews>
    <sheetView workbookViewId="0">
      <selection activeCell="D15" sqref="D15"/>
    </sheetView>
  </sheetViews>
  <sheetFormatPr defaultRowHeight="21" customHeight="1" x14ac:dyDescent="0.25"/>
  <cols>
    <col min="1" max="1" width="9.140625" style="9"/>
    <col min="2" max="2" width="44.7109375" style="10" bestFit="1" customWidth="1"/>
    <col min="3" max="3" width="9.140625" style="9"/>
    <col min="4" max="4" width="71.28515625" style="9" bestFit="1" customWidth="1"/>
    <col min="5" max="16384" width="9.140625" style="9"/>
  </cols>
  <sheetData>
    <row r="2" spans="2:4" ht="21" customHeight="1" x14ac:dyDescent="0.25">
      <c r="B2" s="12" t="s">
        <v>55</v>
      </c>
      <c r="C2" s="13" t="s">
        <v>60</v>
      </c>
      <c r="D2" s="13" t="s">
        <v>61</v>
      </c>
    </row>
    <row r="3" spans="2:4" ht="21" customHeight="1" x14ac:dyDescent="0.25">
      <c r="B3" s="22" t="s">
        <v>62</v>
      </c>
      <c r="C3" s="6">
        <v>301</v>
      </c>
      <c r="D3" s="6" t="s">
        <v>66</v>
      </c>
    </row>
    <row r="4" spans="2:4" ht="21" customHeight="1" x14ac:dyDescent="0.25">
      <c r="B4" s="22" t="s">
        <v>63</v>
      </c>
      <c r="C4" s="6">
        <v>301</v>
      </c>
      <c r="D4" s="6" t="s">
        <v>66</v>
      </c>
    </row>
    <row r="5" spans="2:4" ht="21" customHeight="1" x14ac:dyDescent="0.25">
      <c r="B5" s="22" t="s">
        <v>64</v>
      </c>
      <c r="C5" s="6">
        <v>301</v>
      </c>
      <c r="D5" s="6" t="s">
        <v>66</v>
      </c>
    </row>
    <row r="7" spans="2:4" ht="21" customHeight="1" x14ac:dyDescent="0.25">
      <c r="B7" s="23" t="s">
        <v>65</v>
      </c>
      <c r="C7" s="9" t="s">
        <v>67</v>
      </c>
      <c r="D7" s="35"/>
    </row>
    <row r="8" spans="2:4" ht="21" customHeight="1" x14ac:dyDescent="0.25">
      <c r="D8" s="35"/>
    </row>
    <row r="9" spans="2:4" ht="21" customHeight="1" x14ac:dyDescent="0.25">
      <c r="D9" s="35"/>
    </row>
    <row r="10" spans="2:4" ht="21" customHeight="1" x14ac:dyDescent="0.25">
      <c r="D10" s="35"/>
    </row>
    <row r="11" spans="2:4" ht="21" customHeight="1" x14ac:dyDescent="0.25">
      <c r="D11" s="35"/>
    </row>
    <row r="12" spans="2:4" ht="21" customHeight="1" x14ac:dyDescent="0.25">
      <c r="D12" s="35"/>
    </row>
  </sheetData>
  <sheetProtection algorithmName="SHA-512" hashValue="4JsTi1xd1B4AwqnOXmqALQycIkKLpu+kEjTcPeP8WOZ0jGM+699U33s795NnmNJoHvcF+Nr7cgQucr09SxcG/Q==" saltValue="+skmsX+k9BiN7iViFn9eig==" spinCount="100000" sheet="1" objects="1" scenarios="1"/>
  <mergeCells count="1">
    <mergeCell ref="D7:D1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Competitive Content Analysis</vt:lpstr>
      <vt:lpstr>Performing an Internal Content </vt:lpstr>
      <vt:lpstr>Keyword Map</vt:lpstr>
      <vt:lpstr>Analyzing the Technical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Rodriguez Serna</dc:creator>
  <cp:lastModifiedBy>Santiago Rodriguez Serna</cp:lastModifiedBy>
  <dcterms:created xsi:type="dcterms:W3CDTF">2021-11-15T18:58:18Z</dcterms:created>
  <dcterms:modified xsi:type="dcterms:W3CDTF">2021-11-17T18:56:24Z</dcterms:modified>
</cp:coreProperties>
</file>