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goti Srujana\Desktop\"/>
    </mc:Choice>
  </mc:AlternateContent>
  <xr:revisionPtr revIDLastSave="0" documentId="13_ncr:1_{2EAAAB84-07D0-433E-BB66-29868A32AC44}" xr6:coauthVersionLast="47" xr6:coauthVersionMax="47" xr10:uidLastSave="{00000000-0000-0000-0000-000000000000}"/>
  <bookViews>
    <workbookView xWindow="-110" yWindow="-110" windowWidth="19420" windowHeight="10300" xr2:uid="{921C0274-2475-445E-AD2E-19DFCCFD68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1" l="1"/>
  <c r="K24" i="1"/>
  <c r="L24" i="1" s="1"/>
  <c r="I24" i="1"/>
  <c r="J24" i="1" s="1"/>
  <c r="S24" i="1" l="1"/>
  <c r="T24" i="1" s="1"/>
  <c r="Q24" i="1"/>
  <c r="R24" i="1" s="1"/>
  <c r="U24" i="1" l="1"/>
  <c r="Y24" i="1"/>
  <c r="F25" i="1" s="1"/>
  <c r="X24" i="1"/>
  <c r="E25" i="1" s="1"/>
  <c r="AC24" i="1"/>
  <c r="N25" i="1" s="1"/>
  <c r="AB24" i="1"/>
  <c r="M25" i="1" s="1"/>
  <c r="AA24" i="1"/>
  <c r="H25" i="1" s="1"/>
  <c r="Z24" i="1"/>
  <c r="G25" i="1" s="1"/>
  <c r="V24" i="1"/>
  <c r="AD24" i="1"/>
  <c r="O25" i="1" s="1"/>
  <c r="AE24" i="1"/>
  <c r="P25" i="1" s="1"/>
  <c r="K25" i="1" l="1"/>
  <c r="L25" i="1" s="1"/>
  <c r="I25" i="1"/>
  <c r="J25" i="1" s="1"/>
  <c r="W24" i="1"/>
  <c r="S25" i="1" l="1"/>
  <c r="T25" i="1" s="1"/>
  <c r="AE25" i="1" s="1"/>
  <c r="P26" i="1" s="1"/>
  <c r="Q25" i="1"/>
  <c r="R25" i="1" s="1"/>
  <c r="V25" i="1" l="1"/>
  <c r="AD25" i="1"/>
  <c r="O26" i="1" s="1"/>
  <c r="AC25" i="1"/>
  <c r="N26" i="1" s="1"/>
  <c r="AB25" i="1"/>
  <c r="M26" i="1" s="1"/>
  <c r="AA25" i="1"/>
  <c r="H26" i="1" s="1"/>
  <c r="Z25" i="1"/>
  <c r="G26" i="1" s="1"/>
  <c r="Y25" i="1"/>
  <c r="F26" i="1" s="1"/>
  <c r="X25" i="1"/>
  <c r="E26" i="1" s="1"/>
  <c r="I26" i="1" s="1"/>
  <c r="J26" i="1" s="1"/>
  <c r="U25" i="1"/>
  <c r="K26" i="1" l="1"/>
  <c r="L26" i="1" s="1"/>
  <c r="Q26" i="1" s="1"/>
  <c r="R26" i="1" s="1"/>
  <c r="W25" i="1"/>
  <c r="AC26" i="1" l="1"/>
  <c r="N27" i="1" s="1"/>
  <c r="U26" i="1"/>
  <c r="AB26" i="1"/>
  <c r="M27" i="1" s="1"/>
  <c r="S26" i="1"/>
  <c r="T26" i="1" s="1"/>
  <c r="AD26" i="1" l="1"/>
  <c r="O27" i="1" s="1"/>
  <c r="AE26" i="1"/>
  <c r="P27" i="1" s="1"/>
  <c r="V26" i="1"/>
  <c r="AA26" i="1"/>
  <c r="H27" i="1" s="1"/>
  <c r="Z26" i="1"/>
  <c r="G27" i="1" s="1"/>
  <c r="Y26" i="1"/>
  <c r="F27" i="1" s="1"/>
  <c r="X26" i="1"/>
  <c r="E27" i="1" s="1"/>
  <c r="I27" i="1" s="1"/>
  <c r="J27" i="1" s="1"/>
  <c r="W26" i="1"/>
  <c r="K27" i="1" l="1"/>
  <c r="L27" i="1" s="1"/>
  <c r="S27" i="1" s="1"/>
  <c r="T27" i="1" s="1"/>
  <c r="Q27" i="1" l="1"/>
  <c r="R27" i="1" s="1"/>
  <c r="AD27" i="1"/>
  <c r="O28" i="1" s="1"/>
  <c r="V27" i="1"/>
  <c r="AE27" i="1"/>
  <c r="P28" i="1" s="1"/>
  <c r="Z27" i="1"/>
  <c r="G28" i="1" s="1"/>
  <c r="AA27" i="1"/>
  <c r="H28" i="1" s="1"/>
  <c r="AB27" i="1"/>
  <c r="M28" i="1" s="1"/>
  <c r="AC27" i="1"/>
  <c r="N28" i="1" s="1"/>
  <c r="U27" i="1"/>
  <c r="W27" i="1" s="1"/>
  <c r="X27" i="1"/>
  <c r="E28" i="1" s="1"/>
  <c r="Y27" i="1"/>
  <c r="F28" i="1" s="1"/>
  <c r="I28" i="1" l="1"/>
  <c r="J28" i="1" s="1"/>
  <c r="K28" i="1"/>
  <c r="L28" i="1" s="1"/>
  <c r="Q28" i="1" s="1"/>
  <c r="R28" i="1" s="1"/>
  <c r="AC28" i="1" l="1"/>
  <c r="N29" i="1" s="1"/>
  <c r="U28" i="1"/>
  <c r="AB28" i="1"/>
  <c r="M29" i="1" s="1"/>
  <c r="S28" i="1"/>
  <c r="T28" i="1" s="1"/>
  <c r="AD28" i="1" l="1"/>
  <c r="O29" i="1" s="1"/>
  <c r="AE28" i="1"/>
  <c r="P29" i="1" s="1"/>
  <c r="V28" i="1"/>
  <c r="W28" i="1" s="1"/>
  <c r="X28" i="1"/>
  <c r="E29" i="1" s="1"/>
  <c r="Y28" i="1"/>
  <c r="F29" i="1" s="1"/>
  <c r="Z28" i="1"/>
  <c r="G29" i="1" s="1"/>
  <c r="AA28" i="1"/>
  <c r="H29" i="1" s="1"/>
  <c r="K29" i="1" l="1"/>
  <c r="L29" i="1" s="1"/>
  <c r="I29" i="1"/>
  <c r="J29" i="1" s="1"/>
  <c r="S29" i="1" l="1"/>
  <c r="T29" i="1" s="1"/>
  <c r="Q29" i="1"/>
  <c r="R29" i="1" s="1"/>
  <c r="V29" i="1"/>
  <c r="AD29" i="1"/>
  <c r="O30" i="1" s="1"/>
  <c r="AE29" i="1"/>
  <c r="P30" i="1" s="1"/>
  <c r="U29" i="1"/>
  <c r="W29" i="1" s="1"/>
  <c r="X29" i="1"/>
  <c r="E30" i="1" s="1"/>
  <c r="Y29" i="1"/>
  <c r="F30" i="1" s="1"/>
  <c r="Z29" i="1"/>
  <c r="G30" i="1" s="1"/>
  <c r="AA29" i="1"/>
  <c r="H30" i="1" s="1"/>
  <c r="AB29" i="1"/>
  <c r="M30" i="1" s="1"/>
  <c r="AC29" i="1"/>
  <c r="N30" i="1" s="1"/>
  <c r="K30" i="1" l="1"/>
  <c r="L30" i="1" s="1"/>
  <c r="I30" i="1"/>
  <c r="J30" i="1" s="1"/>
  <c r="S30" i="1" s="1"/>
  <c r="T30" i="1" s="1"/>
  <c r="AD30" i="1" l="1"/>
  <c r="O31" i="1" s="1"/>
  <c r="V30" i="1"/>
  <c r="AE30" i="1"/>
  <c r="P31" i="1" s="1"/>
  <c r="Q30" i="1"/>
  <c r="R30" i="1" s="1"/>
  <c r="AC30" i="1" l="1"/>
  <c r="N31" i="1" s="1"/>
  <c r="U30" i="1"/>
  <c r="W30" i="1" s="1"/>
  <c r="X30" i="1"/>
  <c r="E31" i="1" s="1"/>
  <c r="Y30" i="1"/>
  <c r="F31" i="1" s="1"/>
  <c r="Z30" i="1"/>
  <c r="G31" i="1" s="1"/>
  <c r="AA30" i="1"/>
  <c r="H31" i="1" s="1"/>
  <c r="AB30" i="1"/>
  <c r="M31" i="1" s="1"/>
  <c r="K31" i="1" l="1"/>
  <c r="L31" i="1" s="1"/>
  <c r="I31" i="1"/>
  <c r="J31" i="1" s="1"/>
  <c r="S31" i="1" s="1"/>
  <c r="T31" i="1" s="1"/>
  <c r="AD31" i="1" l="1"/>
  <c r="O32" i="1" s="1"/>
  <c r="AE31" i="1"/>
  <c r="P32" i="1" s="1"/>
  <c r="V31" i="1"/>
  <c r="Q31" i="1"/>
  <c r="R31" i="1" s="1"/>
  <c r="Z31" i="1" l="1"/>
  <c r="G32" i="1" s="1"/>
  <c r="AA31" i="1"/>
  <c r="H32" i="1" s="1"/>
  <c r="AB31" i="1"/>
  <c r="M32" i="1" s="1"/>
  <c r="AC31" i="1"/>
  <c r="N32" i="1" s="1"/>
  <c r="U31" i="1"/>
  <c r="W31" i="1" s="1"/>
  <c r="X31" i="1"/>
  <c r="E32" i="1" s="1"/>
  <c r="Y31" i="1"/>
  <c r="F32" i="1" s="1"/>
  <c r="I32" i="1" l="1"/>
  <c r="J32" i="1" s="1"/>
  <c r="K32" i="1"/>
  <c r="L32" i="1" s="1"/>
  <c r="Q32" i="1" s="1"/>
  <c r="R32" i="1" s="1"/>
  <c r="U32" i="1" l="1"/>
  <c r="AB32" i="1"/>
  <c r="M33" i="1" s="1"/>
  <c r="AC32" i="1"/>
  <c r="N33" i="1" s="1"/>
  <c r="S32" i="1"/>
  <c r="T32" i="1" s="1"/>
  <c r="K4" i="1"/>
  <c r="L4" i="1" s="1"/>
  <c r="I4" i="1"/>
  <c r="J4" i="1" s="1"/>
  <c r="V32" i="1" l="1"/>
  <c r="W32" i="1" s="1"/>
  <c r="AD32" i="1"/>
  <c r="O33" i="1" s="1"/>
  <c r="AE32" i="1"/>
  <c r="P33" i="1" s="1"/>
  <c r="X32" i="1"/>
  <c r="E33" i="1" s="1"/>
  <c r="Y32" i="1"/>
  <c r="F33" i="1" s="1"/>
  <c r="Z32" i="1"/>
  <c r="G33" i="1" s="1"/>
  <c r="AA32" i="1"/>
  <c r="H33" i="1" s="1"/>
  <c r="S4" i="1"/>
  <c r="T4" i="1" s="1"/>
  <c r="Q4" i="1"/>
  <c r="R4" i="1" s="1"/>
  <c r="K33" i="1" l="1"/>
  <c r="L33" i="1" s="1"/>
  <c r="I33" i="1"/>
  <c r="J33" i="1" s="1"/>
  <c r="Q33" i="1" s="1"/>
  <c r="R33" i="1" s="1"/>
  <c r="S33" i="1"/>
  <c r="T33" i="1" s="1"/>
  <c r="AC4" i="1"/>
  <c r="N5" i="1" s="1"/>
  <c r="AB4" i="1"/>
  <c r="M5" i="1" s="1"/>
  <c r="Z4" i="1"/>
  <c r="G5" i="1" s="1"/>
  <c r="AA4" i="1"/>
  <c r="H5" i="1" s="1"/>
  <c r="Y4" i="1"/>
  <c r="F5" i="1" s="1"/>
  <c r="X4" i="1"/>
  <c r="E5" i="1" s="1"/>
  <c r="U4" i="1"/>
  <c r="AE4" i="1"/>
  <c r="P5" i="1" s="1"/>
  <c r="AD4" i="1"/>
  <c r="O5" i="1" s="1"/>
  <c r="V4" i="1"/>
  <c r="I5" i="1" l="1"/>
  <c r="J5" i="1" s="1"/>
  <c r="V33" i="1"/>
  <c r="AD33" i="1"/>
  <c r="AE33" i="1"/>
  <c r="K5" i="1"/>
  <c r="L5" i="1" s="1"/>
  <c r="Q5" i="1" s="1"/>
  <c r="R5" i="1" s="1"/>
  <c r="U33" i="1"/>
  <c r="AB33" i="1"/>
  <c r="AC33" i="1"/>
  <c r="AA33" i="1"/>
  <c r="Z33" i="1"/>
  <c r="Y33" i="1"/>
  <c r="X33" i="1"/>
  <c r="S5" i="1" l="1"/>
  <c r="T5" i="1" s="1"/>
  <c r="Y5" i="1" s="1"/>
  <c r="F6" i="1" s="1"/>
  <c r="V5" i="1"/>
  <c r="AE5" i="1"/>
  <c r="P6" i="1" s="1"/>
  <c r="AD5" i="1"/>
  <c r="O6" i="1" s="1"/>
  <c r="Z5" i="1"/>
  <c r="G6" i="1" s="1"/>
  <c r="X5" i="1"/>
  <c r="E6" i="1" s="1"/>
  <c r="U5" i="1"/>
  <c r="W5" i="1" s="1"/>
  <c r="AC5" i="1"/>
  <c r="N6" i="1" s="1"/>
  <c r="AA5" i="1"/>
  <c r="H6" i="1" s="1"/>
  <c r="AB5" i="1"/>
  <c r="M6" i="1" s="1"/>
  <c r="W33" i="1"/>
  <c r="I6" i="1" l="1"/>
  <c r="J6" i="1" s="1"/>
  <c r="K6" i="1"/>
  <c r="L6" i="1" s="1"/>
  <c r="Q6" i="1" s="1"/>
  <c r="R6" i="1" s="1"/>
  <c r="S6" i="1"/>
  <c r="T6" i="1" s="1"/>
  <c r="U6" i="1" l="1"/>
  <c r="X6" i="1"/>
  <c r="E7" i="1" s="1"/>
  <c r="Z6" i="1"/>
  <c r="G7" i="1" s="1"/>
  <c r="AC6" i="1"/>
  <c r="N7" i="1" s="1"/>
  <c r="Y6" i="1"/>
  <c r="F7" i="1" s="1"/>
  <c r="AA6" i="1"/>
  <c r="H7" i="1" s="1"/>
  <c r="AB6" i="1"/>
  <c r="M7" i="1" s="1"/>
  <c r="AD6" i="1"/>
  <c r="O7" i="1" s="1"/>
  <c r="V6" i="1"/>
  <c r="AE6" i="1"/>
  <c r="P7" i="1" s="1"/>
  <c r="K7" i="1" l="1"/>
  <c r="L7" i="1" s="1"/>
  <c r="I7" i="1"/>
  <c r="J7" i="1" s="1"/>
  <c r="S7" i="1" s="1"/>
  <c r="T7" i="1" s="1"/>
  <c r="W6" i="1"/>
  <c r="AD7" i="1" l="1"/>
  <c r="O8" i="1" s="1"/>
  <c r="V7" i="1"/>
  <c r="AE7" i="1"/>
  <c r="P8" i="1" s="1"/>
  <c r="Q7" i="1"/>
  <c r="R7" i="1" s="1"/>
  <c r="AB7" i="1" l="1"/>
  <c r="M8" i="1" s="1"/>
  <c r="AC7" i="1"/>
  <c r="N8" i="1" s="1"/>
  <c r="U7" i="1"/>
  <c r="W7" i="1" s="1"/>
  <c r="X7" i="1"/>
  <c r="E8" i="1" s="1"/>
  <c r="Y7" i="1"/>
  <c r="F8" i="1" s="1"/>
  <c r="Z7" i="1"/>
  <c r="G8" i="1" s="1"/>
  <c r="AA7" i="1"/>
  <c r="H8" i="1" s="1"/>
  <c r="K8" i="1" l="1"/>
  <c r="L8" i="1" s="1"/>
  <c r="I8" i="1"/>
  <c r="J8" i="1" s="1"/>
  <c r="S8" i="1" s="1"/>
  <c r="T8" i="1" s="1"/>
  <c r="AD8" i="1" l="1"/>
  <c r="O9" i="1" s="1"/>
  <c r="AE8" i="1"/>
  <c r="P9" i="1" s="1"/>
  <c r="V8" i="1"/>
  <c r="Q8" i="1"/>
  <c r="R8" i="1" s="1"/>
  <c r="AB8" i="1" l="1"/>
  <c r="M9" i="1" s="1"/>
  <c r="AC8" i="1"/>
  <c r="N9" i="1" s="1"/>
  <c r="U8" i="1"/>
  <c r="W8" i="1" s="1"/>
  <c r="AA8" i="1"/>
  <c r="H9" i="1" s="1"/>
  <c r="Z8" i="1"/>
  <c r="G9" i="1" s="1"/>
  <c r="Y8" i="1"/>
  <c r="F9" i="1" s="1"/>
  <c r="X8" i="1"/>
  <c r="E9" i="1" s="1"/>
  <c r="I9" i="1" s="1"/>
  <c r="J9" i="1" s="1"/>
  <c r="K9" i="1" l="1"/>
  <c r="L9" i="1" s="1"/>
  <c r="S9" i="1" s="1"/>
  <c r="T9" i="1" s="1"/>
  <c r="V9" i="1" s="1"/>
  <c r="Q9" i="1" l="1"/>
  <c r="R9" i="1" s="1"/>
  <c r="Z9" i="1" s="1"/>
  <c r="G10" i="1" s="1"/>
  <c r="AE9" i="1"/>
  <c r="P10" i="1" s="1"/>
  <c r="AD9" i="1"/>
  <c r="O10" i="1" s="1"/>
  <c r="X9" i="1"/>
  <c r="E10" i="1" s="1"/>
  <c r="Y9" i="1"/>
  <c r="F10" i="1" s="1"/>
  <c r="U9" i="1" l="1"/>
  <c r="W9" i="1" s="1"/>
  <c r="AC9" i="1"/>
  <c r="N10" i="1" s="1"/>
  <c r="AB9" i="1"/>
  <c r="M10" i="1" s="1"/>
  <c r="AA9" i="1"/>
  <c r="H10" i="1" s="1"/>
  <c r="K10" i="1"/>
  <c r="L10" i="1" s="1"/>
  <c r="I10" i="1"/>
  <c r="J10" i="1" s="1"/>
  <c r="S10" i="1" l="1"/>
  <c r="T10" i="1" s="1"/>
  <c r="Q10" i="1"/>
  <c r="R10" i="1" s="1"/>
  <c r="AD10" i="1"/>
  <c r="O11" i="1" s="1"/>
  <c r="AE10" i="1"/>
  <c r="P11" i="1" s="1"/>
  <c r="V10" i="1"/>
  <c r="AC10" i="1" l="1"/>
  <c r="N11" i="1" s="1"/>
  <c r="U10" i="1"/>
  <c r="W10" i="1" s="1"/>
  <c r="X10" i="1"/>
  <c r="E11" i="1" s="1"/>
  <c r="Y10" i="1"/>
  <c r="F11" i="1" s="1"/>
  <c r="AA10" i="1"/>
  <c r="H11" i="1" s="1"/>
  <c r="AB10" i="1"/>
  <c r="M11" i="1" s="1"/>
  <c r="Z10" i="1"/>
  <c r="G11" i="1" s="1"/>
  <c r="K11" i="1" l="1"/>
  <c r="L11" i="1" s="1"/>
  <c r="I11" i="1"/>
  <c r="J11" i="1" s="1"/>
  <c r="S11" i="1" s="1"/>
  <c r="T11" i="1" s="1"/>
  <c r="AD11" i="1" l="1"/>
  <c r="O12" i="1" s="1"/>
  <c r="AE11" i="1"/>
  <c r="P12" i="1" s="1"/>
  <c r="V11" i="1"/>
  <c r="Q11" i="1"/>
  <c r="R11" i="1" s="1"/>
  <c r="Z11" i="1" l="1"/>
  <c r="G12" i="1" s="1"/>
  <c r="AA11" i="1"/>
  <c r="H12" i="1" s="1"/>
  <c r="AB11" i="1"/>
  <c r="M12" i="1" s="1"/>
  <c r="AC11" i="1"/>
  <c r="N12" i="1" s="1"/>
  <c r="Y11" i="1"/>
  <c r="F12" i="1" s="1"/>
  <c r="X11" i="1"/>
  <c r="E12" i="1" s="1"/>
  <c r="U11" i="1"/>
  <c r="W11" i="1" s="1"/>
  <c r="I12" i="1" l="1"/>
  <c r="J12" i="1" s="1"/>
  <c r="K12" i="1"/>
  <c r="L12" i="1" s="1"/>
  <c r="Q12" i="1" s="1"/>
  <c r="R12" i="1" s="1"/>
  <c r="U12" i="1" l="1"/>
  <c r="AB12" i="1"/>
  <c r="M13" i="1" s="1"/>
  <c r="AC12" i="1"/>
  <c r="N13" i="1" s="1"/>
  <c r="S12" i="1"/>
  <c r="T12" i="1" s="1"/>
  <c r="AA12" i="1" s="1"/>
  <c r="H13" i="1" s="1"/>
  <c r="V12" i="1" l="1"/>
  <c r="W12" i="1" s="1"/>
  <c r="AD12" i="1"/>
  <c r="O13" i="1" s="1"/>
  <c r="AE12" i="1"/>
  <c r="P13" i="1" s="1"/>
  <c r="X12" i="1"/>
  <c r="E13" i="1" s="1"/>
  <c r="Y12" i="1"/>
  <c r="F13" i="1" s="1"/>
  <c r="Z12" i="1"/>
  <c r="G13" i="1" s="1"/>
  <c r="K13" i="1" s="1"/>
  <c r="L13" i="1" s="1"/>
  <c r="I13" i="1" l="1"/>
  <c r="J13" i="1" s="1"/>
  <c r="Q13" i="1" s="1"/>
  <c r="R13" i="1" s="1"/>
  <c r="U13" i="1" s="1"/>
  <c r="AB13" i="1"/>
  <c r="AC13" i="1"/>
  <c r="S13" i="1"/>
  <c r="T13" i="1" s="1"/>
  <c r="V13" i="1" l="1"/>
  <c r="W13" i="1" s="1"/>
  <c r="AE13" i="1"/>
  <c r="AD13" i="1"/>
  <c r="X13" i="1"/>
  <c r="Y13" i="1"/>
  <c r="Z13" i="1"/>
  <c r="AA13" i="1"/>
</calcChain>
</file>

<file path=xl/sharedStrings.xml><?xml version="1.0" encoding="utf-8"?>
<sst xmlns="http://schemas.openxmlformats.org/spreadsheetml/2006/main" count="68" uniqueCount="35">
  <si>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</si>
  <si>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</si>
  <si>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</si>
  <si>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</si>
  <si>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</si>
  <si>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</si>
  <si>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</si>
  <si>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</si>
  <si>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</si>
  <si>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</si>
  <si>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</si>
  <si>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</si>
  <si>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</si>
  <si>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</si>
  <si>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</si>
  <si>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</si>
  <si>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</si>
  <si>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</si>
  <si>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</si>
  <si>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</si>
  <si>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</si>
  <si>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</si>
  <si>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dE/dw1</t>
  </si>
  <si>
    <t>dE/dw2</t>
  </si>
  <si>
    <t>dE/dw3</t>
  </si>
  <si>
    <t>dE/dw4</t>
  </si>
  <si>
    <t>dE/dw5</t>
  </si>
  <si>
    <t>dE/dw6</t>
  </si>
  <si>
    <t>dE/dw7</t>
  </si>
  <si>
    <t>dE/dw8</t>
  </si>
  <si>
    <t>Epoch</t>
  </si>
  <si>
    <t>21211A04C8</t>
  </si>
  <si>
    <t>21211A04D0</t>
  </si>
  <si>
    <t>Learning rate=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</si>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</sst>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2" fillId="2" borderId="0" xfId="0" applyFont="1" applyFill="1"/>
    <xf numFmtId="0" fontId="1" fillId="0" borderId="0" xfId="0" applyFont="1" applyAlignment="1">
      <alignment horizontal="center"/>
    </xf>
    <xf numFmtId="0" fontId="4" fillId="3" borderId="0" xfId="0" applyFont="1" applyFill="1"/>
    <xf numFmtId="0" fontId="0" fillId="4" borderId="0" xfId="0" applyFill="1"/>
    <xf numFmtId="0" fontId="0" fillId="5" borderId="0" xfId="0" applyFill="1"/>
    <xf numFmtId="0" fontId="4" fillId="4" borderId="0" xfId="0" applyFont="1" applyFill="1"/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Epoch vs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Sheet1!$W$23</c:f>
              <c:strCache>
                <c:ptCount val="1"/>
                <c:pt idx="0">
                  <c:v>Loss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Sheet1!$W$24:$W$33</c:f>
              <c:numCache>
                <c:formatCode>General</c:formatCode>
                <c:ptCount val="10"/>
                <c:pt idx="0">
                  <c:v>1.198041962214577</c:v>
                </c:pt>
                <c:pt idx="1">
                  <c:v>1.3325339003712773</c:v>
                </c:pt>
                <c:pt idx="2">
                  <c:v>1.2920152812556245</c:v>
                </c:pt>
                <c:pt idx="3">
                  <c:v>2.2586493473542739</c:v>
                </c:pt>
                <c:pt idx="4">
                  <c:v>2.3481348584381001</c:v>
                </c:pt>
                <c:pt idx="5">
                  <c:v>2.2754499999999998</c:v>
                </c:pt>
                <c:pt idx="6">
                  <c:v>2.34545</c:v>
                </c:pt>
                <c:pt idx="7">
                  <c:v>2.2754499999999998</c:v>
                </c:pt>
                <c:pt idx="8">
                  <c:v>2.34545</c:v>
                </c:pt>
                <c:pt idx="9">
                  <c:v>2.2754499999999998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F-4D85-B165-080E0AF4C43B}"/>
            </c:ext>
          </c:extLst>
        </c:ser>
        <c:ser>
          <c:idx val="1"/>
          <c:order val="1"/>
          <c:tx>
            <c:strRef>
              <c:f>Sheet1!$AF$23</c:f>
              <c:strCache>
                <c:ptCount val="1"/>
                <c:pt idx="0">
                  <c:v>Epoch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Sheet1!$AF$24:$AF$33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F-4D85-B165-080E0AF4C4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60544895"/>
        <c:axId val="460542015"/>
      </c:lineChart>
      <c:catAx>
        <c:axId val="460544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42015"/>
        <c:crosses val="autoZero"/>
        <c:auto val="1"/>
        <c:lblAlgn val="ctr"/>
        <c:lblOffset val="100"/>
        <c:noMultiLvlLbl val="0"/>
      </c:catAx>
      <c:valAx>
        <c:axId val="460542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4489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Epoch</a:t>
            </a:r>
            <a:r>
              <a:rPr lang="en-US" sz="1800" b="1" baseline="0"/>
              <a:t> vs Loss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Sheet1!$W$3</c:f>
              <c:strCache>
                <c:ptCount val="1"/>
                <c:pt idx="0">
                  <c:v>Loss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Sheet1!$W$4:$W$13</c:f>
              <c:numCache>
                <c:formatCode>General</c:formatCode>
                <c:ptCount val="10"/>
                <c:pt idx="0">
                  <c:v>1.198041962214577</c:v>
                </c:pt>
                <c:pt idx="1">
                  <c:v>3.53201990028986</c:v>
                </c:pt>
                <c:pt idx="2">
                  <c:v>0.87547023891960074</c:v>
                </c:pt>
                <c:pt idx="3">
                  <c:v>3.7461517313452313</c:v>
                </c:pt>
                <c:pt idx="4">
                  <c:v>0.87545036223814754</c:v>
                </c:pt>
                <c:pt idx="5">
                  <c:v>3.7454687323421014</c:v>
                </c:pt>
                <c:pt idx="6">
                  <c:v>0.87545036410306087</c:v>
                </c:pt>
                <c:pt idx="7">
                  <c:v>3.7454688263043368</c:v>
                </c:pt>
                <c:pt idx="8">
                  <c:v>0.87545036410280397</c:v>
                </c:pt>
                <c:pt idx="9">
                  <c:v>3.7454688262913902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6-42FF-8D38-95C4705EC621}"/>
            </c:ext>
          </c:extLst>
        </c:ser>
        <c:ser>
          <c:idx val="1"/>
          <c:order val="1"/>
          <c:tx>
            <c:strRef>
              <c:f>Sheet1!$AF$3</c:f>
              <c:strCache>
                <c:ptCount val="1"/>
                <c:pt idx="0">
                  <c:v>Epoch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Sheet1!$AF$4:$AF$13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6-42FF-8D38-95C4705EC6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4002703"/>
        <c:axId val="459153535"/>
      </c:lineChart>
      <c:catAx>
        <c:axId val="334002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53535"/>
        <c:crosses val="autoZero"/>
        <c:auto val="1"/>
        <c:lblAlgn val="ctr"/>
        <c:lblOffset val="100"/>
        <c:noMultiLvlLbl val="0"/>
      </c:catAx>
      <c:valAx>
        <c:axId val="45915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0270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138291</xdr:colOff>
      <xdr:row>20</xdr:row>
      <xdr:rowOff>179457</xdr:rowOff>
    </xdr:from>
    <xdr:to>
      <xdr:col>43</xdr:col>
      <xdr:colOff>262283</xdr:colOff>
      <xdr:row>39</xdr:row>
      <xdr:rowOff>151846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9117C6-2190-E01F-E242-154364252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232127</xdr:colOff>
      <xdr:row>0</xdr:row>
      <xdr:rowOff>220870</xdr:rowOff>
    </xdr:from>
    <xdr:to>
      <xdr:col>43</xdr:col>
      <xdr:colOff>276086</xdr:colOff>
      <xdr:row>19</xdr:row>
      <xdr:rowOff>151847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1AE848-A077-B6D5-D016-56D19D6BF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FA59-E656-414A-B84D-9FC687F93B19}">
  <dimension ref="A1:AF33"/>
  <sheetViews>
    <sheetView tabSelected="1" zoomScale="46" zoomScaleNormal="10" workbookViewId="0">
      <selection activeCell="B43" sqref="B43"/>
    </sheetView>
  </sheetViews>
  <sheetFormatPr defaultRowHeight="14.5" x14ac:dyDescent="0.35"/>
  <cols>
    <col min="1" max="4" width="8.81640625" bestFit="1" customWidth="1"/>
    <col min="5" max="9" width="14.1796875" bestFit="1" customWidth="1"/>
    <col min="10" max="10" width="12.1796875" bestFit="1" customWidth="1"/>
    <col min="11" max="11" width="14.1796875" bestFit="1" customWidth="1"/>
    <col min="12" max="12" width="12.1796875" bestFit="1" customWidth="1"/>
    <col min="13" max="17" width="14.1796875" bestFit="1" customWidth="1"/>
    <col min="18" max="18" width="10" bestFit="1" customWidth="1"/>
    <col min="19" max="19" width="14.1796875" bestFit="1" customWidth="1"/>
    <col min="20" max="20" width="10" bestFit="1" customWidth="1"/>
    <col min="21" max="23" width="8.81640625" bestFit="1" customWidth="1"/>
    <col min="24" max="31" width="14.1796875" bestFit="1" customWidth="1"/>
    <col min="32" max="32" width="8.81640625" bestFit="1" customWidth="1"/>
  </cols>
  <sheetData>
    <row r="1" spans="1:32" ht="31" x14ac:dyDescent="0.7">
      <c r="M1" s="5" t="s">
        <v>31</v>
      </c>
      <c r="N1" s="5"/>
      <c r="O1" s="5"/>
    </row>
    <row r="2" spans="1:32" ht="21" x14ac:dyDescent="0.5">
      <c r="A2" s="3"/>
      <c r="B2" s="1"/>
      <c r="C2" s="4" t="s">
        <v>33</v>
      </c>
      <c r="D2" s="4"/>
      <c r="E2" s="2">
        <v>0.5</v>
      </c>
      <c r="F2" s="1"/>
      <c r="G2" s="3"/>
    </row>
    <row r="3" spans="1:32" x14ac:dyDescent="0.3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9" t="s">
        <v>34</v>
      </c>
      <c r="X3" s="6" t="s">
        <v>22</v>
      </c>
      <c r="Y3" s="6" t="s">
        <v>23</v>
      </c>
      <c r="Z3" s="6" t="s">
        <v>24</v>
      </c>
      <c r="AA3" s="6" t="s">
        <v>25</v>
      </c>
      <c r="AB3" s="6" t="s">
        <v>26</v>
      </c>
      <c r="AC3" s="6" t="s">
        <v>27</v>
      </c>
      <c r="AD3" s="6" t="s">
        <v>28</v>
      </c>
      <c r="AE3" s="6" t="s">
        <v>29</v>
      </c>
      <c r="AF3" s="10" t="s">
        <v>30</v>
      </c>
    </row>
    <row r="4" spans="1:32" x14ac:dyDescent="0.35">
      <c r="A4">
        <v>0.03</v>
      </c>
      <c r="B4">
        <v>0.1</v>
      </c>
      <c r="C4">
        <v>0.05</v>
      </c>
      <c r="D4">
        <v>0.1</v>
      </c>
      <c r="E4">
        <v>0.15</v>
      </c>
      <c r="F4">
        <v>0.2</v>
      </c>
      <c r="G4">
        <v>0.25</v>
      </c>
      <c r="H4">
        <v>0.3</v>
      </c>
      <c r="I4">
        <f t="shared" ref="I4:I13" si="0">SUM(E4*C4+F4*D4)</f>
        <v>2.7500000000000004E-2</v>
      </c>
      <c r="J4">
        <f t="shared" ref="J4:J13" si="1">1/1+EXP(-I4)</f>
        <v>1.972874682553454</v>
      </c>
      <c r="K4">
        <f t="shared" ref="K4:K13" si="2">SUM(G4*C4+H4*D4)</f>
        <v>4.2499999999999996E-2</v>
      </c>
      <c r="L4">
        <f t="shared" ref="L4:L13" si="3">1/1+EXP(-K4)</f>
        <v>1.958390465520947</v>
      </c>
      <c r="M4">
        <v>0.4</v>
      </c>
      <c r="N4">
        <v>0.45</v>
      </c>
      <c r="O4">
        <v>0.5</v>
      </c>
      <c r="P4">
        <v>0.55000000000000004</v>
      </c>
      <c r="Q4">
        <f t="shared" ref="Q4:Q13" si="4">(M4*J4+N4*L4)</f>
        <v>1.6704255825058079</v>
      </c>
      <c r="R4">
        <f t="shared" ref="R4:R13" si="5">1/1+EXP(-Q4)</f>
        <v>1.1881669680261215</v>
      </c>
      <c r="S4">
        <f t="shared" ref="S4:S13" si="6">(O4*J4+P4*L4)</f>
        <v>2.0635520973132477</v>
      </c>
      <c r="T4">
        <f t="shared" ref="T4:T13" si="7">1/1+EXP(-S4)</f>
        <v>1.1270020441081581</v>
      </c>
      <c r="U4">
        <f t="shared" ref="U4:U13" si="8">1/2*(A4-R4)^2</f>
        <v>0.67067536291340957</v>
      </c>
      <c r="V4">
        <f t="shared" ref="V4:V13" si="9">1/2*(B4-T4)^2</f>
        <v>0.52736659930116747</v>
      </c>
      <c r="W4" s="7">
        <f>SUM(U4:V4)</f>
        <v>1.198041962214577</v>
      </c>
      <c r="X4">
        <f t="shared" ref="X4:X13" si="10">((R4-A4)*R4*(1-R4)*M4+(T4-B4)*T4*(1-T4)*O4)*J4*(1-J4)*C4</f>
        <v>1.6993293034288603E-2</v>
      </c>
      <c r="Y4">
        <f t="shared" ref="Y4:Y13" si="11">((R4-A4)*R4*(1-R4)*M4+(T4-B4)*T4*(1-T4)*O4)*J4*(1-J4)*D4</f>
        <v>3.3986586068577206E-2</v>
      </c>
      <c r="Z4">
        <f t="shared" ref="Z4:Z13" si="12">((R4-A4)*R4*(1-R4)*N4+(T4-B4)*T4*(1-T4)*P4)*L4*(1-L4)*C4</f>
        <v>1.8522131961826348E-2</v>
      </c>
      <c r="AA4">
        <f t="shared" ref="AA4:AA13" si="13">((R4-A4)*R4*(1-R4)*N4+(T4-B4)*T4*(1-T4)*P4)*L4*(1-L4)*D4</f>
        <v>3.7044263923652697E-2</v>
      </c>
      <c r="AB4">
        <f t="shared" ref="AB4:AB13" si="14">(R4-A4)*R4*(1-R4)*J4</f>
        <v>-0.51084780954101727</v>
      </c>
      <c r="AC4">
        <f t="shared" ref="AC4:AC13" si="15">(R4-A4)*R4*(1-R4)*L4</f>
        <v>-0.50709732776465011</v>
      </c>
      <c r="AD4">
        <f t="shared" ref="AD4:AD13" si="16">(T4-B4)*T4*(1-T4)*J4</f>
        <v>-0.29000549197020187</v>
      </c>
      <c r="AE4">
        <f t="shared" ref="AE4:AE13" si="17">(T4-B4)*T4*(1-T4)*L4</f>
        <v>-0.28787636409225742</v>
      </c>
      <c r="AF4" s="8">
        <v>1</v>
      </c>
    </row>
    <row r="5" spans="1:32" x14ac:dyDescent="0.35">
      <c r="A5">
        <v>0.03</v>
      </c>
      <c r="B5">
        <v>0.1</v>
      </c>
      <c r="C5">
        <v>0.05</v>
      </c>
      <c r="D5">
        <v>0.1</v>
      </c>
      <c r="E5">
        <f t="shared" ref="E5:E13" si="18">(E4-$E$2)*X4</f>
        <v>-5.9476525620010103E-3</v>
      </c>
      <c r="F5">
        <f t="shared" ref="F5:F13" si="19">(F4-$E$2)*Y4</f>
        <v>-1.0195975820573161E-2</v>
      </c>
      <c r="G5">
        <f t="shared" ref="G5:G13" si="20">(G4-$E$2)*Z4</f>
        <v>-4.6305329904565871E-3</v>
      </c>
      <c r="H5">
        <f t="shared" ref="H5:H13" si="21">(H4-$E$2)*AA4</f>
        <v>-7.4088527847305397E-3</v>
      </c>
      <c r="I5">
        <f t="shared" si="0"/>
        <v>-1.3169802101573667E-3</v>
      </c>
      <c r="J5">
        <f t="shared" si="1"/>
        <v>2.0013178478094229</v>
      </c>
      <c r="K5">
        <f t="shared" si="2"/>
        <v>-9.7241192799588333E-4</v>
      </c>
      <c r="L5">
        <f t="shared" si="3"/>
        <v>2.0009728848737618</v>
      </c>
      <c r="M5">
        <f t="shared" ref="M5:M13" si="22">(M4-$E$2)*AB4</f>
        <v>5.1084780954101718E-2</v>
      </c>
      <c r="N5">
        <f t="shared" ref="N5:N13" si="23">(N4-$E$2)*AC4</f>
        <v>2.5354866388232498E-2</v>
      </c>
      <c r="O5">
        <f t="shared" ref="O5:O13" si="24">(O4-$E$2)*AD4</f>
        <v>0</v>
      </c>
      <c r="P5">
        <f t="shared" ref="P5:P13" si="25">(P4-$E$2)*AE4</f>
        <v>-1.4393818204612883E-2</v>
      </c>
      <c r="Q5">
        <f t="shared" si="4"/>
        <v>0.15297128401732901</v>
      </c>
      <c r="R5">
        <f t="shared" si="5"/>
        <v>1.8581543642034284</v>
      </c>
      <c r="S5">
        <f t="shared" si="6"/>
        <v>-2.8801639937232712E-2</v>
      </c>
      <c r="T5">
        <f t="shared" si="7"/>
        <v>2.0292204179988556</v>
      </c>
      <c r="U5">
        <f t="shared" si="8"/>
        <v>1.6710741896780208</v>
      </c>
      <c r="V5">
        <f t="shared" si="9"/>
        <v>1.8609457106118392</v>
      </c>
      <c r="W5" s="7">
        <f t="shared" ref="W4:W13" si="26">SUM(U5:V5)</f>
        <v>3.53201990028986</v>
      </c>
      <c r="X5">
        <f t="shared" si="10"/>
        <v>1.4921402114052818E-2</v>
      </c>
      <c r="Y5">
        <f t="shared" si="11"/>
        <v>2.9842804228105636E-2</v>
      </c>
      <c r="Z5">
        <f t="shared" si="12"/>
        <v>1.5940674529106276E-3</v>
      </c>
      <c r="AA5">
        <f t="shared" si="13"/>
        <v>3.1881349058212553E-3</v>
      </c>
      <c r="AB5">
        <f t="shared" si="14"/>
        <v>-5.8341304705156327</v>
      </c>
      <c r="AC5">
        <f t="shared" si="15"/>
        <v>-5.8331248537534863</v>
      </c>
      <c r="AD5">
        <f t="shared" si="16"/>
        <v>-8.0637217778346617</v>
      </c>
      <c r="AE5">
        <f t="shared" si="17"/>
        <v>-8.0623318511221793</v>
      </c>
      <c r="AF5" s="8">
        <v>2</v>
      </c>
    </row>
    <row r="6" spans="1:32" x14ac:dyDescent="0.35">
      <c r="A6">
        <v>0.03</v>
      </c>
      <c r="B6">
        <v>0.1</v>
      </c>
      <c r="C6">
        <v>0.05</v>
      </c>
      <c r="D6">
        <v>0.1</v>
      </c>
      <c r="E6">
        <f t="shared" si="18"/>
        <v>-7.5494483725387024E-3</v>
      </c>
      <c r="F6">
        <f t="shared" si="19"/>
        <v>-1.5225678624380682E-2</v>
      </c>
      <c r="G6">
        <f t="shared" si="20"/>
        <v>-8.0441510838502952E-4</v>
      </c>
      <c r="H6">
        <f t="shared" si="21"/>
        <v>-1.6176878750857181E-3</v>
      </c>
      <c r="I6">
        <f t="shared" si="0"/>
        <v>-1.9000402810650035E-3</v>
      </c>
      <c r="J6">
        <f t="shared" si="1"/>
        <v>2.0019018465013825</v>
      </c>
      <c r="K6">
        <f t="shared" si="2"/>
        <v>-2.019895429278233E-4</v>
      </c>
      <c r="L6">
        <f t="shared" si="3"/>
        <v>2.0002020099441893</v>
      </c>
      <c r="M6">
        <f t="shared" si="22"/>
        <v>2.6190299581138747</v>
      </c>
      <c r="N6">
        <f t="shared" si="23"/>
        <v>2.7686643255839454</v>
      </c>
      <c r="O6">
        <f t="shared" si="24"/>
        <v>4.0318608889173309</v>
      </c>
      <c r="P6">
        <f t="shared" si="25"/>
        <v>4.1472136645314022</v>
      </c>
      <c r="Q6">
        <f t="shared" si="4"/>
        <v>10.780928858084385</v>
      </c>
      <c r="R6">
        <f t="shared" si="5"/>
        <v>1.0000207922786675</v>
      </c>
      <c r="S6">
        <f t="shared" si="6"/>
        <v>16.366654865824025</v>
      </c>
      <c r="T6">
        <f t="shared" si="7"/>
        <v>1.0000000779923677</v>
      </c>
      <c r="U6">
        <f t="shared" si="8"/>
        <v>0.47047016872646685</v>
      </c>
      <c r="V6">
        <f t="shared" si="9"/>
        <v>0.40500007019313394</v>
      </c>
      <c r="W6" s="7">
        <f t="shared" si="26"/>
        <v>0.87547023891960074</v>
      </c>
      <c r="X6">
        <f t="shared" si="10"/>
        <v>5.3258770838910652E-6</v>
      </c>
      <c r="Y6">
        <f t="shared" si="11"/>
        <v>1.065175416778213E-5</v>
      </c>
      <c r="Z6">
        <f t="shared" si="12"/>
        <v>5.6150309328292855E-6</v>
      </c>
      <c r="AA6">
        <f t="shared" si="13"/>
        <v>1.1230061865658571E-5</v>
      </c>
      <c r="AB6">
        <f t="shared" si="14"/>
        <v>-4.0377082999672073E-5</v>
      </c>
      <c r="AC6">
        <f t="shared" si="15"/>
        <v>-4.0342798380835429E-5</v>
      </c>
      <c r="AD6">
        <f t="shared" si="16"/>
        <v>-1.405197815125455E-7</v>
      </c>
      <c r="AE6">
        <f t="shared" si="17"/>
        <v>-1.4040046464291911E-7</v>
      </c>
      <c r="AF6" s="8">
        <v>3</v>
      </c>
    </row>
    <row r="7" spans="1:32" x14ac:dyDescent="0.35">
      <c r="A7">
        <v>0.03</v>
      </c>
      <c r="B7">
        <v>0.1</v>
      </c>
      <c r="C7">
        <v>0.05</v>
      </c>
      <c r="D7">
        <v>0.1</v>
      </c>
      <c r="E7">
        <f t="shared" si="18"/>
        <v>-2.7031459760288549E-6</v>
      </c>
      <c r="F7">
        <f t="shared" si="19"/>
        <v>-5.4880572696356236E-6</v>
      </c>
      <c r="G7">
        <f t="shared" si="20"/>
        <v>-2.8120322821310601E-6</v>
      </c>
      <c r="H7">
        <f t="shared" si="21"/>
        <v>-5.6331976677458242E-6</v>
      </c>
      <c r="I7">
        <f t="shared" si="0"/>
        <v>-6.8396302576500517E-7</v>
      </c>
      <c r="J7">
        <f t="shared" si="1"/>
        <v>2.0000006839632594</v>
      </c>
      <c r="K7">
        <f t="shared" si="2"/>
        <v>-7.0392138088113544E-7</v>
      </c>
      <c r="L7">
        <f t="shared" si="3"/>
        <v>2.0000007039216285</v>
      </c>
      <c r="M7">
        <f t="shared" si="22"/>
        <v>-8.5560248497555555E-5</v>
      </c>
      <c r="N7">
        <f t="shared" si="23"/>
        <v>-9.1524267480827092E-5</v>
      </c>
      <c r="O7">
        <f t="shared" si="24"/>
        <v>-4.9629632044336808E-7</v>
      </c>
      <c r="P7">
        <f t="shared" si="25"/>
        <v>-5.120704931522125E-7</v>
      </c>
      <c r="Q7">
        <f t="shared" si="4"/>
        <v>-3.5416915490274313E-4</v>
      </c>
      <c r="R7">
        <f t="shared" si="5"/>
        <v>2.0003542318802028</v>
      </c>
      <c r="S7">
        <f t="shared" si="6"/>
        <v>-2.0167343270971058E-6</v>
      </c>
      <c r="T7">
        <f t="shared" si="7"/>
        <v>2.000002016736361</v>
      </c>
      <c r="U7">
        <f t="shared" si="8"/>
        <v>1.9411478995441118</v>
      </c>
      <c r="V7">
        <f t="shared" si="9"/>
        <v>1.8050038318011195</v>
      </c>
      <c r="W7" s="7">
        <f t="shared" si="26"/>
        <v>3.7461517313452313</v>
      </c>
      <c r="X7">
        <f t="shared" si="10"/>
        <v>-3.3923345180832329E-5</v>
      </c>
      <c r="Y7">
        <f t="shared" si="11"/>
        <v>-6.7846690361664659E-5</v>
      </c>
      <c r="Z7">
        <f t="shared" si="12"/>
        <v>-3.6280837849859728E-5</v>
      </c>
      <c r="AA7">
        <f t="shared" si="13"/>
        <v>-7.2561675699719456E-5</v>
      </c>
      <c r="AB7">
        <f t="shared" si="14"/>
        <v>-7.8856078924392579</v>
      </c>
      <c r="AC7">
        <f t="shared" si="15"/>
        <v>-7.8856079711311677</v>
      </c>
      <c r="AD7">
        <f t="shared" si="16"/>
        <v>-7.6000336568508242</v>
      </c>
      <c r="AE7">
        <f t="shared" si="17"/>
        <v>-7.6000337326929372</v>
      </c>
      <c r="AF7" s="8">
        <v>4</v>
      </c>
    </row>
    <row r="8" spans="1:32" x14ac:dyDescent="0.35">
      <c r="A8">
        <v>0.03</v>
      </c>
      <c r="B8">
        <v>0.1</v>
      </c>
      <c r="C8">
        <v>0.05</v>
      </c>
      <c r="D8">
        <v>0.1</v>
      </c>
      <c r="E8">
        <f t="shared" si="18"/>
        <v>1.6961764290170183E-5</v>
      </c>
      <c r="F8">
        <f t="shared" si="19"/>
        <v>3.392371752735459E-5</v>
      </c>
      <c r="G8">
        <f t="shared" si="20"/>
        <v>1.814052094781712E-5</v>
      </c>
      <c r="H8">
        <f t="shared" si="21"/>
        <v>3.6281246604122052E-5</v>
      </c>
      <c r="I8">
        <f t="shared" si="0"/>
        <v>4.2404599672439688E-6</v>
      </c>
      <c r="J8">
        <f t="shared" si="1"/>
        <v>1.9999957595490234</v>
      </c>
      <c r="K8">
        <f t="shared" si="2"/>
        <v>4.5351507078030612E-6</v>
      </c>
      <c r="L8">
        <f t="shared" si="3"/>
        <v>1.9999954648595759</v>
      </c>
      <c r="M8">
        <f t="shared" si="22"/>
        <v>3.9434786407904605</v>
      </c>
      <c r="N8">
        <f t="shared" si="23"/>
        <v>3.9435257100587826</v>
      </c>
      <c r="O8">
        <f t="shared" si="24"/>
        <v>3.8000206002941517</v>
      </c>
      <c r="P8">
        <f t="shared" si="25"/>
        <v>3.8000207580994898</v>
      </c>
      <c r="Q8">
        <f t="shared" si="4"/>
        <v>15.773974095127773</v>
      </c>
      <c r="R8">
        <f t="shared" si="5"/>
        <v>1.000000141075011</v>
      </c>
      <c r="S8">
        <f t="shared" si="6"/>
        <v>15.200049369358464</v>
      </c>
      <c r="T8">
        <f t="shared" si="7"/>
        <v>1.0000002504392729</v>
      </c>
      <c r="U8">
        <f t="shared" si="8"/>
        <v>0.47045013684277059</v>
      </c>
      <c r="V8">
        <f t="shared" si="9"/>
        <v>0.40500022539537694</v>
      </c>
      <c r="W8" s="7">
        <f t="shared" si="26"/>
        <v>0.87545036223814754</v>
      </c>
      <c r="X8">
        <f t="shared" si="10"/>
        <v>1.396135187362008E-7</v>
      </c>
      <c r="Y8">
        <f t="shared" si="11"/>
        <v>2.792270374724016E-7</v>
      </c>
      <c r="Z8">
        <f t="shared" si="12"/>
        <v>1.3961410468354418E-7</v>
      </c>
      <c r="AA8">
        <f t="shared" si="13"/>
        <v>2.7922820936708836E-7</v>
      </c>
      <c r="AB8">
        <f t="shared" si="14"/>
        <v>-2.7368501949186679E-7</v>
      </c>
      <c r="AC8">
        <f t="shared" si="15"/>
        <v>-2.7368497916573773E-7</v>
      </c>
      <c r="AD8">
        <f t="shared" si="16"/>
        <v>-4.5078997373244896E-7</v>
      </c>
      <c r="AE8">
        <f t="shared" si="17"/>
        <v>-4.5078990731078397E-7</v>
      </c>
      <c r="AF8" s="8">
        <v>5</v>
      </c>
    </row>
    <row r="9" spans="1:32" x14ac:dyDescent="0.35">
      <c r="A9">
        <v>0.03</v>
      </c>
      <c r="B9">
        <v>0.1</v>
      </c>
      <c r="C9">
        <v>0.05</v>
      </c>
      <c r="D9">
        <v>0.1</v>
      </c>
      <c r="E9">
        <f t="shared" si="18"/>
        <v>-6.980439127650387E-8</v>
      </c>
      <c r="F9">
        <f t="shared" si="19"/>
        <v>-1.3960404631705559E-7</v>
      </c>
      <c r="G9">
        <f t="shared" si="20"/>
        <v>-6.9804519669181463E-8</v>
      </c>
      <c r="H9">
        <f t="shared" si="21"/>
        <v>-1.3960397393602132E-7</v>
      </c>
      <c r="I9">
        <f t="shared" si="0"/>
        <v>-1.7450624195530754E-8</v>
      </c>
      <c r="J9">
        <f t="shared" si="1"/>
        <v>2.0000000174506241</v>
      </c>
      <c r="K9">
        <f t="shared" si="2"/>
        <v>-1.7450623377061207E-8</v>
      </c>
      <c r="L9">
        <f t="shared" si="3"/>
        <v>2.0000000174506236</v>
      </c>
      <c r="M9">
        <f t="shared" si="22"/>
        <v>-9.4242851892456418E-7</v>
      </c>
      <c r="N9">
        <f t="shared" si="23"/>
        <v>-9.4244126221412012E-7</v>
      </c>
      <c r="O9">
        <f t="shared" si="24"/>
        <v>-1.487616199723141E-6</v>
      </c>
      <c r="P9">
        <f t="shared" si="25"/>
        <v>-1.487616051667332E-6</v>
      </c>
      <c r="Q9">
        <f t="shared" si="4"/>
        <v>-3.769739595169522E-6</v>
      </c>
      <c r="R9">
        <f t="shared" si="5"/>
        <v>2.0000037697467006</v>
      </c>
      <c r="S9">
        <f t="shared" si="6"/>
        <v>-5.9504645547006047E-6</v>
      </c>
      <c r="T9">
        <f t="shared" si="7"/>
        <v>2.0000059504822589</v>
      </c>
      <c r="U9">
        <f t="shared" si="8"/>
        <v>1.9404574264081056</v>
      </c>
      <c r="V9">
        <f t="shared" si="9"/>
        <v>1.8050113059339958</v>
      </c>
      <c r="W9" s="7">
        <f t="shared" si="26"/>
        <v>3.7454687323421014</v>
      </c>
      <c r="X9">
        <f t="shared" si="10"/>
        <v>-9.3662064316547803E-7</v>
      </c>
      <c r="Y9">
        <f t="shared" si="11"/>
        <v>-1.8732412863309561E-6</v>
      </c>
      <c r="Z9">
        <f t="shared" si="12"/>
        <v>-9.366256077978055E-7</v>
      </c>
      <c r="AA9">
        <f t="shared" si="13"/>
        <v>-1.873251215595611E-6</v>
      </c>
      <c r="AB9">
        <f t="shared" si="14"/>
        <v>-7.8800597062900399</v>
      </c>
      <c r="AC9">
        <f t="shared" si="15"/>
        <v>-7.8800597062900382</v>
      </c>
      <c r="AD9">
        <f t="shared" si="16"/>
        <v>-7.6000917040869593</v>
      </c>
      <c r="AE9">
        <f t="shared" si="17"/>
        <v>-7.6000917040869576</v>
      </c>
      <c r="AF9" s="8">
        <v>6</v>
      </c>
    </row>
    <row r="10" spans="1:32" x14ac:dyDescent="0.35">
      <c r="A10">
        <v>0.03</v>
      </c>
      <c r="B10">
        <v>0.1</v>
      </c>
      <c r="C10">
        <v>0.05</v>
      </c>
      <c r="D10">
        <v>0.1</v>
      </c>
      <c r="E10">
        <f t="shared" si="18"/>
        <v>4.6831038696297287E-7</v>
      </c>
      <c r="F10">
        <f t="shared" si="19"/>
        <v>9.3662090467754131E-7</v>
      </c>
      <c r="G10">
        <f t="shared" si="20"/>
        <v>4.6831286927960348E-7</v>
      </c>
      <c r="H10">
        <f t="shared" si="21"/>
        <v>9.3662586931111942E-7</v>
      </c>
      <c r="I10">
        <f t="shared" si="0"/>
        <v>1.1707760981590279E-7</v>
      </c>
      <c r="J10">
        <f t="shared" si="1"/>
        <v>1.9999998829223971</v>
      </c>
      <c r="K10">
        <f t="shared" si="2"/>
        <v>1.1707823039509211E-7</v>
      </c>
      <c r="L10">
        <f t="shared" si="3"/>
        <v>1.9999998829217764</v>
      </c>
      <c r="M10">
        <f t="shared" si="22"/>
        <v>3.9400372795380179</v>
      </c>
      <c r="N10">
        <f t="shared" si="23"/>
        <v>3.9400372796384353</v>
      </c>
      <c r="O10">
        <f t="shared" si="24"/>
        <v>3.8000571580630176</v>
      </c>
      <c r="P10">
        <f t="shared" si="25"/>
        <v>3.8000571580618918</v>
      </c>
      <c r="Q10">
        <f t="shared" si="4"/>
        <v>15.760148195770221</v>
      </c>
      <c r="R10">
        <f t="shared" si="5"/>
        <v>1.0000001430390459</v>
      </c>
      <c r="S10">
        <f t="shared" si="6"/>
        <v>15.200227742444294</v>
      </c>
      <c r="T10">
        <f t="shared" si="7"/>
        <v>1.0000002503946053</v>
      </c>
      <c r="U10">
        <f t="shared" si="8"/>
        <v>0.47045013874788477</v>
      </c>
      <c r="V10">
        <f t="shared" si="9"/>
        <v>0.4050002253551761</v>
      </c>
      <c r="W10" s="7">
        <f t="shared" si="26"/>
        <v>0.87545036410306087</v>
      </c>
      <c r="X10">
        <f t="shared" si="10"/>
        <v>1.4030345942252982E-7</v>
      </c>
      <c r="Y10">
        <f t="shared" si="11"/>
        <v>2.8060691884505964E-7</v>
      </c>
      <c r="Z10">
        <f t="shared" si="12"/>
        <v>1.4030345942376712E-7</v>
      </c>
      <c r="AA10">
        <f t="shared" si="13"/>
        <v>2.8060691884753424E-7</v>
      </c>
      <c r="AB10">
        <f t="shared" si="14"/>
        <v>-2.774958134946305E-7</v>
      </c>
      <c r="AC10">
        <f t="shared" si="15"/>
        <v>-2.7749581349454442E-7</v>
      </c>
      <c r="AD10">
        <f t="shared" si="16"/>
        <v>-4.5071050135649394E-7</v>
      </c>
      <c r="AE10">
        <f t="shared" si="17"/>
        <v>-4.5071050135635407E-7</v>
      </c>
      <c r="AF10" s="8">
        <v>7</v>
      </c>
    </row>
    <row r="11" spans="1:32" x14ac:dyDescent="0.35">
      <c r="A11">
        <v>0.03</v>
      </c>
      <c r="B11">
        <v>0.1</v>
      </c>
      <c r="C11">
        <v>0.05</v>
      </c>
      <c r="D11">
        <v>0.1</v>
      </c>
      <c r="E11">
        <f t="shared" si="18"/>
        <v>-7.0151664005697531E-8</v>
      </c>
      <c r="F11">
        <f t="shared" si="19"/>
        <v>-1.4030319660022365E-7</v>
      </c>
      <c r="G11">
        <f t="shared" si="20"/>
        <v>-7.0151664005967907E-8</v>
      </c>
      <c r="H11">
        <f t="shared" si="21"/>
        <v>-1.4030319660006782E-7</v>
      </c>
      <c r="I11">
        <f t="shared" si="0"/>
        <v>-1.7537902860307244E-8</v>
      </c>
      <c r="J11">
        <f t="shared" si="1"/>
        <v>2.0000000175379027</v>
      </c>
      <c r="K11">
        <f t="shared" si="2"/>
        <v>-1.7537902860305176E-8</v>
      </c>
      <c r="L11">
        <f t="shared" si="3"/>
        <v>2.0000000175379027</v>
      </c>
      <c r="M11">
        <f t="shared" si="22"/>
        <v>-9.5459594333725796E-7</v>
      </c>
      <c r="N11">
        <f t="shared" si="23"/>
        <v>-9.5459594336482719E-7</v>
      </c>
      <c r="O11">
        <f t="shared" si="24"/>
        <v>-1.4873704162156692E-6</v>
      </c>
      <c r="P11">
        <f t="shared" si="25"/>
        <v>-1.4873704162147002E-6</v>
      </c>
      <c r="Q11">
        <f t="shared" si="4"/>
        <v>-3.818383806887392E-6</v>
      </c>
      <c r="R11">
        <f t="shared" si="5"/>
        <v>2.0000038183910966</v>
      </c>
      <c r="S11">
        <f t="shared" si="6"/>
        <v>-5.9494817170314537E-6</v>
      </c>
      <c r="T11">
        <f t="shared" si="7"/>
        <v>2.0000059494994149</v>
      </c>
      <c r="U11">
        <f t="shared" si="8"/>
        <v>1.9404575222377505</v>
      </c>
      <c r="V11">
        <f t="shared" si="9"/>
        <v>1.8050113040665865</v>
      </c>
      <c r="W11" s="7">
        <f t="shared" si="26"/>
        <v>3.7454688263043368</v>
      </c>
      <c r="X11">
        <f t="shared" si="10"/>
        <v>-9.4132128165833878E-7</v>
      </c>
      <c r="Y11">
        <f t="shared" si="11"/>
        <v>-1.8826425633166776E-6</v>
      </c>
      <c r="Z11">
        <f t="shared" si="12"/>
        <v>-9.413212816688331E-7</v>
      </c>
      <c r="AA11">
        <f t="shared" si="13"/>
        <v>-1.8826425633376662E-6</v>
      </c>
      <c r="AB11">
        <f t="shared" si="14"/>
        <v>-7.8800604761919422</v>
      </c>
      <c r="AC11">
        <f t="shared" si="15"/>
        <v>-7.8800604761919422</v>
      </c>
      <c r="AD11">
        <f t="shared" si="16"/>
        <v>-7.60009168928271</v>
      </c>
      <c r="AE11">
        <f t="shared" si="17"/>
        <v>-7.60009168928271</v>
      </c>
      <c r="AF11" s="8">
        <v>8</v>
      </c>
    </row>
    <row r="12" spans="1:32" x14ac:dyDescent="0.35">
      <c r="A12">
        <v>0.03</v>
      </c>
      <c r="B12">
        <v>0.1</v>
      </c>
      <c r="C12">
        <v>0.05</v>
      </c>
      <c r="D12">
        <v>0.1</v>
      </c>
      <c r="E12">
        <f t="shared" si="18"/>
        <v>4.7066070686442367E-7</v>
      </c>
      <c r="F12">
        <f t="shared" si="19"/>
        <v>9.4132154579910847E-7</v>
      </c>
      <c r="G12">
        <f t="shared" si="20"/>
        <v>4.7066070686967083E-7</v>
      </c>
      <c r="H12">
        <f t="shared" si="21"/>
        <v>9.4132154580960278E-7</v>
      </c>
      <c r="I12">
        <f t="shared" si="0"/>
        <v>1.1766518992313204E-7</v>
      </c>
      <c r="J12">
        <f t="shared" si="1"/>
        <v>1.9999998823348171</v>
      </c>
      <c r="K12">
        <f t="shared" si="2"/>
        <v>1.1766518992444383E-7</v>
      </c>
      <c r="L12">
        <f t="shared" si="3"/>
        <v>1.9999998823348171</v>
      </c>
      <c r="M12">
        <f t="shared" si="22"/>
        <v>3.9400377603697345</v>
      </c>
      <c r="N12">
        <f t="shared" si="23"/>
        <v>3.9400377603697354</v>
      </c>
      <c r="O12">
        <f t="shared" si="24"/>
        <v>3.8000571487928938</v>
      </c>
      <c r="P12">
        <f t="shared" si="25"/>
        <v>3.8000571487928938</v>
      </c>
      <c r="Q12">
        <f t="shared" si="4"/>
        <v>15.760150114268413</v>
      </c>
      <c r="R12">
        <f t="shared" si="5"/>
        <v>1.0000001430387715</v>
      </c>
      <c r="S12">
        <f t="shared" si="6"/>
        <v>15.200227700902737</v>
      </c>
      <c r="T12">
        <f t="shared" si="7"/>
        <v>1.0000002503946157</v>
      </c>
      <c r="U12">
        <f t="shared" si="8"/>
        <v>0.47045013874761854</v>
      </c>
      <c r="V12">
        <f t="shared" si="9"/>
        <v>0.40500022535518548</v>
      </c>
      <c r="W12" s="7">
        <f t="shared" si="26"/>
        <v>0.87545036410280397</v>
      </c>
      <c r="X12">
        <f t="shared" si="10"/>
        <v>1.4030336444135145E-7</v>
      </c>
      <c r="Y12">
        <f t="shared" si="11"/>
        <v>2.8060672888270289E-7</v>
      </c>
      <c r="Z12">
        <f t="shared" si="12"/>
        <v>1.4030336444135147E-7</v>
      </c>
      <c r="AA12">
        <f t="shared" si="13"/>
        <v>2.8060672888270295E-7</v>
      </c>
      <c r="AB12">
        <f t="shared" si="14"/>
        <v>-2.7749528098539151E-7</v>
      </c>
      <c r="AC12">
        <f t="shared" si="15"/>
        <v>-2.7749528098539151E-7</v>
      </c>
      <c r="AD12">
        <f t="shared" si="16"/>
        <v>-4.5071052000907201E-7</v>
      </c>
      <c r="AE12">
        <f t="shared" si="17"/>
        <v>-4.5071052000907201E-7</v>
      </c>
      <c r="AF12" s="8">
        <v>9</v>
      </c>
    </row>
    <row r="13" spans="1:32" x14ac:dyDescent="0.35">
      <c r="A13">
        <v>0.03</v>
      </c>
      <c r="B13">
        <v>0.1</v>
      </c>
      <c r="C13">
        <v>0.05</v>
      </c>
      <c r="D13">
        <v>0.1</v>
      </c>
      <c r="E13">
        <f t="shared" si="18"/>
        <v>-7.015161618539504E-8</v>
      </c>
      <c r="F13">
        <f t="shared" si="19"/>
        <v>-1.4030310030019165E-7</v>
      </c>
      <c r="G13">
        <f t="shared" si="20"/>
        <v>-7.0151616185395053E-8</v>
      </c>
      <c r="H13">
        <f t="shared" si="21"/>
        <v>-1.4030310030019168E-7</v>
      </c>
      <c r="I13">
        <f t="shared" si="0"/>
        <v>-1.7537890839288918E-8</v>
      </c>
      <c r="J13">
        <f t="shared" si="1"/>
        <v>2.0000000175378911</v>
      </c>
      <c r="K13">
        <f t="shared" si="2"/>
        <v>-1.7537890839288921E-8</v>
      </c>
      <c r="L13">
        <f t="shared" si="3"/>
        <v>2.0000000175378911</v>
      </c>
      <c r="M13">
        <f t="shared" si="22"/>
        <v>-9.545942449141563E-7</v>
      </c>
      <c r="N13">
        <f t="shared" si="23"/>
        <v>-9.5459424491415672E-7</v>
      </c>
      <c r="O13">
        <f t="shared" si="24"/>
        <v>-1.4873704735921007E-6</v>
      </c>
      <c r="P13">
        <f t="shared" si="25"/>
        <v>-1.4873704735921007E-6</v>
      </c>
      <c r="Q13">
        <f t="shared" si="4"/>
        <v>-3.8183770131397656E-6</v>
      </c>
      <c r="R13">
        <f t="shared" si="5"/>
        <v>2.000003818384303</v>
      </c>
      <c r="S13">
        <f t="shared" si="6"/>
        <v>-5.9494819465390855E-6</v>
      </c>
      <c r="T13">
        <f t="shared" si="7"/>
        <v>2.0000059494996449</v>
      </c>
      <c r="U13">
        <f t="shared" si="8"/>
        <v>1.9404575222243667</v>
      </c>
      <c r="V13">
        <f t="shared" si="9"/>
        <v>1.8050113040670235</v>
      </c>
      <c r="W13" s="7">
        <f t="shared" si="26"/>
        <v>3.7454688262913902</v>
      </c>
      <c r="X13">
        <f t="shared" si="10"/>
        <v>-9.4132063427291411E-7</v>
      </c>
      <c r="Y13">
        <f t="shared" si="11"/>
        <v>-1.8826412685458282E-6</v>
      </c>
      <c r="Z13">
        <f t="shared" si="12"/>
        <v>-9.4132063427291432E-7</v>
      </c>
      <c r="AA13">
        <f t="shared" si="13"/>
        <v>-1.8826412685458286E-6</v>
      </c>
      <c r="AB13">
        <f t="shared" si="14"/>
        <v>-7.8800604760844202</v>
      </c>
      <c r="AC13">
        <f t="shared" si="15"/>
        <v>-7.8800604760844202</v>
      </c>
      <c r="AD13">
        <f t="shared" si="16"/>
        <v>-7.6000916892862085</v>
      </c>
      <c r="AE13">
        <f t="shared" si="17"/>
        <v>-7.6000916892862085</v>
      </c>
      <c r="AF13" s="8">
        <v>10</v>
      </c>
    </row>
    <row r="21" spans="1:32" ht="31" x14ac:dyDescent="0.7">
      <c r="M21" s="5" t="s">
        <v>32</v>
      </c>
      <c r="N21" s="5"/>
      <c r="O21" s="5"/>
    </row>
    <row r="22" spans="1:32" ht="21" x14ac:dyDescent="0.5">
      <c r="B22" s="1"/>
      <c r="C22" s="2" t="s">
        <v>33</v>
      </c>
      <c r="D22" s="2"/>
      <c r="E22" s="2">
        <v>1.5</v>
      </c>
      <c r="F22" s="1"/>
    </row>
    <row r="23" spans="1:32" x14ac:dyDescent="0.35">
      <c r="A23" s="6" t="s">
        <v>0</v>
      </c>
      <c r="B23" s="6" t="s">
        <v>1</v>
      </c>
      <c r="C23" s="6" t="s">
        <v>2</v>
      </c>
      <c r="D23" s="6" t="s">
        <v>3</v>
      </c>
      <c r="E23" s="6" t="s">
        <v>4</v>
      </c>
      <c r="F23" s="6" t="s">
        <v>5</v>
      </c>
      <c r="G23" s="6" t="s">
        <v>6</v>
      </c>
      <c r="H23" s="6" t="s">
        <v>7</v>
      </c>
      <c r="I23" s="6" t="s">
        <v>8</v>
      </c>
      <c r="J23" s="6" t="s">
        <v>9</v>
      </c>
      <c r="K23" s="6" t="s">
        <v>10</v>
      </c>
      <c r="L23" s="6" t="s">
        <v>11</v>
      </c>
      <c r="M23" s="6" t="s">
        <v>12</v>
      </c>
      <c r="N23" s="6" t="s">
        <v>13</v>
      </c>
      <c r="O23" s="6" t="s">
        <v>14</v>
      </c>
      <c r="P23" s="6" t="s">
        <v>15</v>
      </c>
      <c r="Q23" s="6" t="s">
        <v>16</v>
      </c>
      <c r="R23" s="6" t="s">
        <v>17</v>
      </c>
      <c r="S23" s="6" t="s">
        <v>18</v>
      </c>
      <c r="T23" s="6" t="s">
        <v>19</v>
      </c>
      <c r="U23" s="6" t="s">
        <v>20</v>
      </c>
      <c r="V23" s="6" t="s">
        <v>21</v>
      </c>
      <c r="W23" s="9" t="s">
        <v>34</v>
      </c>
      <c r="X23" s="6" t="s">
        <v>22</v>
      </c>
      <c r="Y23" s="6" t="s">
        <v>23</v>
      </c>
      <c r="Z23" s="6" t="s">
        <v>24</v>
      </c>
      <c r="AA23" s="6" t="s">
        <v>25</v>
      </c>
      <c r="AB23" s="6" t="s">
        <v>26</v>
      </c>
      <c r="AC23" s="6" t="s">
        <v>27</v>
      </c>
      <c r="AD23" s="6" t="s">
        <v>28</v>
      </c>
      <c r="AE23" s="6" t="s">
        <v>29</v>
      </c>
      <c r="AF23" s="10" t="s">
        <v>30</v>
      </c>
    </row>
    <row r="24" spans="1:32" x14ac:dyDescent="0.35">
      <c r="A24">
        <v>0.03</v>
      </c>
      <c r="B24">
        <v>0.1</v>
      </c>
      <c r="C24">
        <v>0.05</v>
      </c>
      <c r="D24">
        <v>0.1</v>
      </c>
      <c r="E24">
        <v>0.15</v>
      </c>
      <c r="F24">
        <v>0.2</v>
      </c>
      <c r="G24">
        <v>0.25</v>
      </c>
      <c r="H24">
        <v>0.3</v>
      </c>
      <c r="I24">
        <f>E24*C24+F24*D24</f>
        <v>2.7500000000000004E-2</v>
      </c>
      <c r="J24">
        <f>1/1+EXP(-I24)</f>
        <v>1.972874682553454</v>
      </c>
      <c r="K24">
        <f>G24*C24+H24*D24</f>
        <v>4.2499999999999996E-2</v>
      </c>
      <c r="L24">
        <f>1/1+EXP(-K24)</f>
        <v>1.958390465520947</v>
      </c>
      <c r="M24">
        <v>0.4</v>
      </c>
      <c r="N24">
        <v>0.45</v>
      </c>
      <c r="O24">
        <v>0.5</v>
      </c>
      <c r="P24">
        <v>0.55000000000000004</v>
      </c>
      <c r="Q24">
        <f>(M24*J24+N24*L24)</f>
        <v>1.6704255825058079</v>
      </c>
      <c r="R24">
        <f>1/1+EXP(-Q24)</f>
        <v>1.1881669680261215</v>
      </c>
      <c r="S24">
        <f>(O24*J24+P24*L24)</f>
        <v>2.0635520973132477</v>
      </c>
      <c r="T24">
        <f>1/1+EXP(-S24)</f>
        <v>1.1270020441081581</v>
      </c>
      <c r="U24">
        <f>1/2*(A24-R24)^2</f>
        <v>0.67067536291340957</v>
      </c>
      <c r="V24">
        <f>1/2*(B24-T24)^2</f>
        <v>0.52736659930116747</v>
      </c>
      <c r="W24" s="7">
        <f>U24+V24</f>
        <v>1.198041962214577</v>
      </c>
      <c r="X24">
        <f>((R24-A24)*R24*(1-R24)*M24+(T24-B24)*T24*(1-T24)*O24)*J24*(1-J24)*C24</f>
        <v>1.6993293034288603E-2</v>
      </c>
      <c r="Y24">
        <f>((R24-A24)*R24*(1-R24)*M24+(T24-B24)*T24*(1-T24)*O24)*J24*(1-J24)*D24</f>
        <v>3.3986586068577206E-2</v>
      </c>
      <c r="Z24">
        <f>((R24-A24)*R24*(1-R24)*N24+(T24-B24)*T24*(1-T24)*P24)*L24*(1-L24)*C24</f>
        <v>1.8522131961826348E-2</v>
      </c>
      <c r="AA24">
        <f>((R24-A24)*R24*(1-R24)*N24+(T24-B24)*T24*(1-T24)*P24)*L24*(1-L24)*D24</f>
        <v>3.7044263923652697E-2</v>
      </c>
      <c r="AB24">
        <f>(R24-A24)*R24*(1-R24)*J24</f>
        <v>-0.51084780954101727</v>
      </c>
      <c r="AC24">
        <f>(R24-A24)*R24*(1-R24)*L24</f>
        <v>-0.50709732776465011</v>
      </c>
      <c r="AD24">
        <f>(T24-B24)*T24*(1-T24)*J24</f>
        <v>-0.29000549197020187</v>
      </c>
      <c r="AE24">
        <f>(T24-B24)*T24*(1-T24)*L24</f>
        <v>-0.28787636409225742</v>
      </c>
      <c r="AF24" s="8">
        <v>1</v>
      </c>
    </row>
    <row r="25" spans="1:32" x14ac:dyDescent="0.35">
      <c r="A25">
        <v>0.03</v>
      </c>
      <c r="B25">
        <v>0.1</v>
      </c>
      <c r="C25">
        <v>0.05</v>
      </c>
      <c r="D25">
        <v>0.1</v>
      </c>
      <c r="E25">
        <f>(E24-$E$22)*X24</f>
        <v>-2.2940945596289616E-2</v>
      </c>
      <c r="F25">
        <f>(F24-$E$22)*Y24</f>
        <v>-4.4182561889150367E-2</v>
      </c>
      <c r="G25">
        <f>(G24-$E$22)*Z24</f>
        <v>-2.3152664952282936E-2</v>
      </c>
      <c r="H25">
        <f>(H24-$E$22)*AA24</f>
        <v>-4.4453116708383235E-2</v>
      </c>
      <c r="I25">
        <f>E25*C25+F25*D25</f>
        <v>-5.5653034687295176E-3</v>
      </c>
      <c r="J25">
        <f>1/1+EXP(-I25)</f>
        <v>2.0055808185387498</v>
      </c>
      <c r="K25">
        <f>G25*C25+H25*D25</f>
        <v>-5.6029449184524707E-3</v>
      </c>
      <c r="L25">
        <f>1/1+EXP(-K25)</f>
        <v>2.0056186707709753</v>
      </c>
      <c r="M25">
        <f>(M24-$E$22)*AB24</f>
        <v>0.56193259049511901</v>
      </c>
      <c r="N25">
        <f>(N24-$E$22)*AC24</f>
        <v>0.53245219415288259</v>
      </c>
      <c r="O25">
        <f>(O24-$E$22)*AD24</f>
        <v>0.29000549197020187</v>
      </c>
      <c r="P25">
        <f>(P24-$E$22)*AE24</f>
        <v>0.27348254588764453</v>
      </c>
      <c r="Q25">
        <f>(M25*J25+N25*L25)</f>
        <v>2.1948972866947942</v>
      </c>
      <c r="R25">
        <f>1/1+EXP(-Q25)</f>
        <v>1.1113700000982656</v>
      </c>
      <c r="S25">
        <f>(O25*J25+P25*L25)</f>
        <v>1.1301311521285702</v>
      </c>
      <c r="T25">
        <f>1/1+EXP(-S25)</f>
        <v>1.3229908927011811</v>
      </c>
      <c r="U25">
        <f>1/2*(A25-R25)^2</f>
        <v>0.58468053855626145</v>
      </c>
      <c r="V25">
        <f>1/2*(B25-T25)^2</f>
        <v>0.74785336181501583</v>
      </c>
      <c r="W25" s="7">
        <f>U25+V25</f>
        <v>1.3325339003712773</v>
      </c>
      <c r="X25">
        <f>((R25-A25)*R25*(1-R25)*M25+(T25-B25)*T25*(1-T25)*O25)*J25*(1-J25)*C25</f>
        <v>2.2867077066423824E-2</v>
      </c>
      <c r="Y25">
        <f>((R25-A25)*R25*(1-R25)*M25+(T25-B25)*T25*(1-T25)*O25)*J25*(1-J25)*D25</f>
        <v>4.5734154132847649E-2</v>
      </c>
      <c r="Z25">
        <f>((R25-A25)*R25*(1-R25)*N25+(T25-B25)*T25*(1-T25)*P25)*L25*(1-L25)*C25</f>
        <v>2.159967599001273E-2</v>
      </c>
      <c r="AA25">
        <f>((R25-A25)*R25*(1-R25)*N25+(T25-B25)*T25*(1-T25)*P25)*L25*(1-L25)*D25</f>
        <v>4.3199351980025461E-2</v>
      </c>
      <c r="AB25">
        <f>(R25-A25)*R25*(1-R25)*J25</f>
        <v>-0.26843638019786759</v>
      </c>
      <c r="AC25">
        <f>(R25-A25)*R25*(1-R25)*L25</f>
        <v>-0.26844144651885904</v>
      </c>
      <c r="AD25">
        <f>(T25-B25)*T25*(1-T25)*J25</f>
        <v>-1.0481188259497507</v>
      </c>
      <c r="AE25">
        <f>(T25-B25)*T25*(1-T25)*L25</f>
        <v>-1.0481386075695354</v>
      </c>
      <c r="AF25" s="8">
        <v>2</v>
      </c>
    </row>
    <row r="26" spans="1:32" x14ac:dyDescent="0.35">
      <c r="A26">
        <v>0.03</v>
      </c>
      <c r="B26">
        <v>0.1</v>
      </c>
      <c r="C26">
        <v>0.05</v>
      </c>
      <c r="D26">
        <v>0.1</v>
      </c>
      <c r="E26">
        <f t="shared" ref="E26:E33" si="27">(E25-$E$22)*X25</f>
        <v>-3.4825207970562731E-2</v>
      </c>
      <c r="F26">
        <f t="shared" ref="F26:F33" si="28">(F25-$E$22)*Y25</f>
        <v>-7.0621883294693946E-2</v>
      </c>
      <c r="G26">
        <f t="shared" ref="G26:G33" si="29">(G25-$E$22)*Z25</f>
        <v>-3.2899604046293732E-2</v>
      </c>
      <c r="H26">
        <f t="shared" ref="H26:H33" si="30">(H25-$E$22)*AA25</f>
        <v>-6.6719373805332785E-2</v>
      </c>
      <c r="I26">
        <f t="shared" ref="I26:I33" si="31">E26*C26+F26*D26</f>
        <v>-8.8034487279975322E-3</v>
      </c>
      <c r="J26">
        <f t="shared" ref="J26:J33" si="32">1/1+EXP(-I26)</f>
        <v>2.0088423130457107</v>
      </c>
      <c r="K26">
        <f t="shared" ref="K26:K33" si="33">G26*C26+H26*D26</f>
        <v>-8.3169175828479644E-3</v>
      </c>
      <c r="L26">
        <f t="shared" ref="L26:L33" si="34">1/1+EXP(-K26)</f>
        <v>2.0083515992233281</v>
      </c>
      <c r="M26">
        <f t="shared" ref="M26:M33" si="35">(M25-$E$22)*AB25</f>
        <v>0.251811419789081</v>
      </c>
      <c r="N26">
        <f t="shared" ref="N26:N33" si="36">(N25-$E$22)*AC25</f>
        <v>0.2597299325777484</v>
      </c>
      <c r="O26">
        <f t="shared" ref="O26:O33" si="37">(O25-$E$22)*AD25</f>
        <v>1.2682180231618383</v>
      </c>
      <c r="P26">
        <f t="shared" ref="P26:P33" si="38">(P25-$E$22)*AE25</f>
        <v>1.2855602965130559</v>
      </c>
      <c r="Q26">
        <f t="shared" ref="Q26:Q33" si="39">(M26*J26+N26*L26)</f>
        <v>1.0274784604391101</v>
      </c>
      <c r="R26">
        <f t="shared" ref="R26:R33" si="40">1/1+EXP(-Q26)</f>
        <v>1.357908303652283</v>
      </c>
      <c r="S26">
        <f t="shared" ref="S26:S33" si="41">(O26*J26+P26*L26)</f>
        <v>5.1295071044946976</v>
      </c>
      <c r="T26">
        <f t="shared" ref="T26:T33" si="42">1/1+EXP(-S26)</f>
        <v>1.0059194774385665</v>
      </c>
      <c r="U26">
        <f t="shared" ref="U26:U33" si="43">1/2*(A26-R26)^2</f>
        <v>0.88167023145434187</v>
      </c>
      <c r="V26">
        <f t="shared" ref="V26:V33" si="44">1/2*(B26-T26)^2</f>
        <v>0.41034504980128267</v>
      </c>
      <c r="W26" s="7">
        <f t="shared" ref="W26:W33" si="45">U26+V26</f>
        <v>1.2920152812556245</v>
      </c>
      <c r="X26">
        <f t="shared" ref="X26:X33" si="46">((R26-A26)*R26*(1-R26)*M26+(T26-B26)*T26*(1-T26)*O26)*J26*(1-J26)*C26</f>
        <v>1.7160610733925545E-2</v>
      </c>
      <c r="Y26">
        <f t="shared" ref="Y26:Y33" si="47">((R26-A26)*R26*(1-R26)*M26+(T26-B26)*T26*(1-T26)*O26)*J26*(1-J26)*D26</f>
        <v>3.432122146785109E-2</v>
      </c>
      <c r="Z26">
        <f t="shared" ref="Z26:Z33" si="48">((R26-A26)*R26*(1-R26)*N26+(T26-B26)*T26*(1-T26)*P26)*L26*(1-L26)*C26</f>
        <v>1.7675004848562253E-2</v>
      </c>
      <c r="AA26">
        <f t="shared" ref="AA26:AA33" si="49">((R26-A26)*R26*(1-R26)*N26+(T26-B26)*T26*(1-T26)*P26)*L26*(1-L26)*D26</f>
        <v>3.5350009697124506E-2</v>
      </c>
      <c r="AB26">
        <f t="shared" ref="AB26:AB33" si="50">(R26-A26)*R26*(1-R26)*J26</f>
        <v>-1.2964511358803439</v>
      </c>
      <c r="AC26">
        <f t="shared" ref="AC26:AC33" si="51">(R26-A26)*R26*(1-R26)*L26</f>
        <v>-1.2961344427838828</v>
      </c>
      <c r="AD26">
        <f t="shared" ref="AD26:AD33" si="52">(T26-B26)*T26*(1-T26)*J26</f>
        <v>-1.0836325247681189E-2</v>
      </c>
      <c r="AE26">
        <f t="shared" ref="AE26:AE33" si="53">(T26-B26)*T26*(1-T26)*L26</f>
        <v>-1.0833678183474934E-2</v>
      </c>
      <c r="AF26" s="8">
        <v>3</v>
      </c>
    </row>
    <row r="27" spans="1:32" x14ac:dyDescent="0.35">
      <c r="A27">
        <v>0.03</v>
      </c>
      <c r="B27">
        <v>0.1</v>
      </c>
      <c r="C27">
        <v>0.05</v>
      </c>
      <c r="D27">
        <v>0.1</v>
      </c>
      <c r="E27">
        <f t="shared" si="27"/>
        <v>-2.6338537938599145E-2</v>
      </c>
      <c r="F27">
        <f t="shared" si="28"/>
        <v>-5.3905661498810556E-2</v>
      </c>
      <c r="G27">
        <f t="shared" si="29"/>
        <v>-2.7094007933877399E-2</v>
      </c>
      <c r="H27">
        <f t="shared" si="30"/>
        <v>-5.5383545056691352E-2</v>
      </c>
      <c r="I27">
        <f t="shared" si="31"/>
        <v>-6.7074930468110135E-3</v>
      </c>
      <c r="J27">
        <f t="shared" si="32"/>
        <v>2.0067300386582865</v>
      </c>
      <c r="K27">
        <f t="shared" si="33"/>
        <v>-6.8930549023630055E-3</v>
      </c>
      <c r="L27">
        <f t="shared" si="34"/>
        <v>2.0069168666858412</v>
      </c>
      <c r="M27">
        <f t="shared" si="35"/>
        <v>1.6182155026073195</v>
      </c>
      <c r="N27">
        <f t="shared" si="36"/>
        <v>1.6075567527398686</v>
      </c>
      <c r="O27">
        <f t="shared" si="37"/>
        <v>2.5116648875688282E-3</v>
      </c>
      <c r="P27">
        <f t="shared" si="38"/>
        <v>2.3231707373373399E-3</v>
      </c>
      <c r="Q27">
        <f t="shared" si="39"/>
        <v>6.4735544193329879</v>
      </c>
      <c r="R27">
        <f t="shared" si="40"/>
        <v>1.0015437289098252</v>
      </c>
      <c r="S27">
        <f t="shared" si="41"/>
        <v>9.7026439138809453E-3</v>
      </c>
      <c r="T27">
        <f t="shared" si="42"/>
        <v>1.9903442748675544</v>
      </c>
      <c r="U27">
        <f t="shared" si="43"/>
        <v>0.47194860859200399</v>
      </c>
      <c r="V27">
        <f t="shared" si="44"/>
        <v>1.7867007387622698</v>
      </c>
      <c r="W27" s="7">
        <f t="shared" si="45"/>
        <v>2.2586493473542739</v>
      </c>
      <c r="X27">
        <f t="shared" si="46"/>
        <v>1.1908760691641152E-3</v>
      </c>
      <c r="Y27">
        <f t="shared" si="47"/>
        <v>2.3817521383282304E-3</v>
      </c>
      <c r="Z27">
        <f t="shared" si="48"/>
        <v>1.118624922498482E-3</v>
      </c>
      <c r="AA27">
        <f t="shared" si="49"/>
        <v>2.2372498449969641E-3</v>
      </c>
      <c r="AB27">
        <f t="shared" si="50"/>
        <v>-3.0143401475180459E-3</v>
      </c>
      <c r="AC27">
        <f t="shared" si="51"/>
        <v>-3.0146207847803036E-3</v>
      </c>
      <c r="AD27">
        <f t="shared" si="52"/>
        <v>-7.477290559367936</v>
      </c>
      <c r="AE27">
        <f t="shared" si="53"/>
        <v>-7.4779867005626901</v>
      </c>
      <c r="AF27" s="8">
        <v>4</v>
      </c>
    </row>
    <row r="28" spans="1:32" x14ac:dyDescent="0.35">
      <c r="A28">
        <v>0.03</v>
      </c>
      <c r="B28">
        <v>0.1</v>
      </c>
      <c r="C28">
        <v>0.05</v>
      </c>
      <c r="D28">
        <v>0.1</v>
      </c>
      <c r="E28">
        <f t="shared" si="27"/>
        <v>-1.8176800382740217E-3</v>
      </c>
      <c r="F28">
        <f t="shared" si="28"/>
        <v>-3.7010181320351354E-3</v>
      </c>
      <c r="G28">
        <f t="shared" si="29"/>
        <v>-1.7082454162729301E-3</v>
      </c>
      <c r="H28">
        <f t="shared" si="30"/>
        <v>-3.4797815950889112E-3</v>
      </c>
      <c r="I28">
        <f t="shared" si="31"/>
        <v>-4.6098581511721463E-4</v>
      </c>
      <c r="J28">
        <f t="shared" si="32"/>
        <v>2.0004610920854073</v>
      </c>
      <c r="K28">
        <f t="shared" si="33"/>
        <v>-4.3339043032253766E-4</v>
      </c>
      <c r="L28">
        <f t="shared" si="34"/>
        <v>2.0004334843575236</v>
      </c>
      <c r="M28">
        <f t="shared" si="35"/>
        <v>-3.5634173556826741E-4</v>
      </c>
      <c r="N28">
        <f t="shared" si="36"/>
        <v>-3.2424282235308388E-4</v>
      </c>
      <c r="O28">
        <f t="shared" si="37"/>
        <v>11.197155390899789</v>
      </c>
      <c r="P28">
        <f t="shared" si="38"/>
        <v>11.199607410967092</v>
      </c>
      <c r="Q28">
        <f t="shared" si="39"/>
        <v>-1.3614739763882027E-3</v>
      </c>
      <c r="R28">
        <f t="shared" si="40"/>
        <v>2.001362401202833</v>
      </c>
      <c r="S28">
        <f t="shared" si="41"/>
        <v>44.803543378086644</v>
      </c>
      <c r="T28">
        <f t="shared" si="42"/>
        <v>1</v>
      </c>
      <c r="U28">
        <f t="shared" si="43"/>
        <v>1.9431348584380999</v>
      </c>
      <c r="V28">
        <f t="shared" si="44"/>
        <v>0.40500000000000003</v>
      </c>
      <c r="W28" s="7">
        <f t="shared" si="45"/>
        <v>2.3481348584381001</v>
      </c>
      <c r="X28">
        <f t="shared" si="46"/>
        <v>-1.4088037348062644E-4</v>
      </c>
      <c r="Y28">
        <f t="shared" si="47"/>
        <v>-2.8176074696125287E-4</v>
      </c>
      <c r="Z28">
        <f t="shared" si="48"/>
        <v>-1.2818470147452445E-4</v>
      </c>
      <c r="AA28">
        <f t="shared" si="49"/>
        <v>-2.5636940294904891E-4</v>
      </c>
      <c r="AB28">
        <f t="shared" si="50"/>
        <v>-7.9033933181618004</v>
      </c>
      <c r="AC28">
        <f t="shared" si="51"/>
        <v>-7.9032842459419257</v>
      </c>
      <c r="AD28">
        <f t="shared" si="52"/>
        <v>0</v>
      </c>
      <c r="AE28">
        <f t="shared" si="53"/>
        <v>0</v>
      </c>
      <c r="AF28" s="8">
        <v>5</v>
      </c>
    </row>
    <row r="29" spans="1:32" x14ac:dyDescent="0.35">
      <c r="A29">
        <v>0.03</v>
      </c>
      <c r="B29">
        <v>0.1</v>
      </c>
      <c r="C29">
        <v>0.05</v>
      </c>
      <c r="D29">
        <v>0.1</v>
      </c>
      <c r="E29">
        <f t="shared" si="27"/>
        <v>2.1157663566359999E-4</v>
      </c>
      <c r="F29">
        <f t="shared" si="28"/>
        <v>4.2368392207527865E-4</v>
      </c>
      <c r="G29">
        <f t="shared" si="29"/>
        <v>1.9249602314051685E-4</v>
      </c>
      <c r="H29">
        <f t="shared" si="30"/>
        <v>3.854462139534994E-4</v>
      </c>
      <c r="I29">
        <f t="shared" si="31"/>
        <v>5.2947223990707865E-5</v>
      </c>
      <c r="J29">
        <f t="shared" si="32"/>
        <v>1.9999470541776887</v>
      </c>
      <c r="K29">
        <f t="shared" si="33"/>
        <v>4.8169422552375786E-5</v>
      </c>
      <c r="L29">
        <f t="shared" si="34"/>
        <v>1.9999518317375755</v>
      </c>
      <c r="M29">
        <f t="shared" si="35"/>
        <v>11.857906286134574</v>
      </c>
      <c r="N29">
        <f t="shared" si="36"/>
        <v>11.857488952102651</v>
      </c>
      <c r="O29">
        <f t="shared" si="37"/>
        <v>0</v>
      </c>
      <c r="P29">
        <f t="shared" si="38"/>
        <v>0</v>
      </c>
      <c r="Q29">
        <f t="shared" si="39"/>
        <v>47.429591495235698</v>
      </c>
      <c r="R29">
        <f t="shared" si="40"/>
        <v>1</v>
      </c>
      <c r="S29">
        <f t="shared" si="41"/>
        <v>0</v>
      </c>
      <c r="T29">
        <f t="shared" si="42"/>
        <v>2</v>
      </c>
      <c r="U29">
        <f t="shared" si="43"/>
        <v>0.47044999999999998</v>
      </c>
      <c r="V29">
        <f t="shared" si="44"/>
        <v>1.8049999999999999</v>
      </c>
      <c r="W29" s="7">
        <f t="shared" si="45"/>
        <v>2.2754499999999998</v>
      </c>
      <c r="X29">
        <f t="shared" si="46"/>
        <v>0</v>
      </c>
      <c r="Y29">
        <f t="shared" si="47"/>
        <v>0</v>
      </c>
      <c r="Z29">
        <f t="shared" si="48"/>
        <v>0</v>
      </c>
      <c r="AA29">
        <f t="shared" si="49"/>
        <v>0</v>
      </c>
      <c r="AB29">
        <f t="shared" si="50"/>
        <v>0</v>
      </c>
      <c r="AC29">
        <f t="shared" si="51"/>
        <v>0</v>
      </c>
      <c r="AD29">
        <f t="shared" si="52"/>
        <v>-7.5997988058752171</v>
      </c>
      <c r="AE29">
        <f t="shared" si="53"/>
        <v>-7.5998169606027863</v>
      </c>
      <c r="AF29" s="8">
        <v>6</v>
      </c>
    </row>
    <row r="30" spans="1:32" x14ac:dyDescent="0.35">
      <c r="A30">
        <v>0.03</v>
      </c>
      <c r="B30">
        <v>0.1</v>
      </c>
      <c r="C30">
        <v>0.05</v>
      </c>
      <c r="D30">
        <v>0.1</v>
      </c>
      <c r="E30">
        <f t="shared" si="27"/>
        <v>0</v>
      </c>
      <c r="F30">
        <f t="shared" si="28"/>
        <v>0</v>
      </c>
      <c r="G30">
        <f t="shared" si="29"/>
        <v>0</v>
      </c>
      <c r="H30">
        <f t="shared" si="30"/>
        <v>0</v>
      </c>
      <c r="I30">
        <f t="shared" si="31"/>
        <v>0</v>
      </c>
      <c r="J30">
        <f t="shared" si="32"/>
        <v>2</v>
      </c>
      <c r="K30">
        <f t="shared" si="33"/>
        <v>0</v>
      </c>
      <c r="L30">
        <f t="shared" si="34"/>
        <v>2</v>
      </c>
      <c r="M30">
        <f t="shared" si="35"/>
        <v>0</v>
      </c>
      <c r="N30">
        <f t="shared" si="36"/>
        <v>0</v>
      </c>
      <c r="O30">
        <f t="shared" si="37"/>
        <v>11.399698208812826</v>
      </c>
      <c r="P30">
        <f t="shared" si="38"/>
        <v>11.399725440904179</v>
      </c>
      <c r="Q30">
        <f t="shared" si="39"/>
        <v>0</v>
      </c>
      <c r="R30">
        <f t="shared" si="40"/>
        <v>2</v>
      </c>
      <c r="S30">
        <f t="shared" si="41"/>
        <v>45.598847299434013</v>
      </c>
      <c r="T30">
        <f t="shared" si="42"/>
        <v>1</v>
      </c>
      <c r="U30">
        <f t="shared" si="43"/>
        <v>1.94045</v>
      </c>
      <c r="V30">
        <f t="shared" si="44"/>
        <v>0.40500000000000003</v>
      </c>
      <c r="W30" s="7">
        <f t="shared" si="45"/>
        <v>2.34545</v>
      </c>
      <c r="X30">
        <f t="shared" si="46"/>
        <v>0</v>
      </c>
      <c r="Y30">
        <f t="shared" si="47"/>
        <v>0</v>
      </c>
      <c r="Z30">
        <f t="shared" si="48"/>
        <v>0</v>
      </c>
      <c r="AA30">
        <f t="shared" si="49"/>
        <v>0</v>
      </c>
      <c r="AB30">
        <f t="shared" si="50"/>
        <v>-7.88</v>
      </c>
      <c r="AC30">
        <f t="shared" si="51"/>
        <v>-7.88</v>
      </c>
      <c r="AD30">
        <f t="shared" si="52"/>
        <v>0</v>
      </c>
      <c r="AE30">
        <f t="shared" si="53"/>
        <v>0</v>
      </c>
      <c r="AF30" s="8">
        <v>7</v>
      </c>
    </row>
    <row r="31" spans="1:32" x14ac:dyDescent="0.35">
      <c r="A31">
        <v>0.03</v>
      </c>
      <c r="B31">
        <v>0.1</v>
      </c>
      <c r="C31">
        <v>0.05</v>
      </c>
      <c r="D31">
        <v>0.1</v>
      </c>
      <c r="E31">
        <f t="shared" si="27"/>
        <v>0</v>
      </c>
      <c r="F31">
        <f t="shared" si="28"/>
        <v>0</v>
      </c>
      <c r="G31">
        <f t="shared" si="29"/>
        <v>0</v>
      </c>
      <c r="H31">
        <f t="shared" si="30"/>
        <v>0</v>
      </c>
      <c r="I31">
        <f t="shared" si="31"/>
        <v>0</v>
      </c>
      <c r="J31">
        <f t="shared" si="32"/>
        <v>2</v>
      </c>
      <c r="K31">
        <f t="shared" si="33"/>
        <v>0</v>
      </c>
      <c r="L31">
        <f t="shared" si="34"/>
        <v>2</v>
      </c>
      <c r="M31">
        <f t="shared" si="35"/>
        <v>11.82</v>
      </c>
      <c r="N31">
        <f t="shared" si="36"/>
        <v>11.82</v>
      </c>
      <c r="O31">
        <f t="shared" si="37"/>
        <v>0</v>
      </c>
      <c r="P31">
        <f t="shared" si="38"/>
        <v>0</v>
      </c>
      <c r="Q31">
        <f t="shared" si="39"/>
        <v>47.28</v>
      </c>
      <c r="R31">
        <f t="shared" si="40"/>
        <v>1</v>
      </c>
      <c r="S31">
        <f t="shared" si="41"/>
        <v>0</v>
      </c>
      <c r="T31">
        <f t="shared" si="42"/>
        <v>2</v>
      </c>
      <c r="U31">
        <f t="shared" si="43"/>
        <v>0.47044999999999998</v>
      </c>
      <c r="V31">
        <f t="shared" si="44"/>
        <v>1.8049999999999999</v>
      </c>
      <c r="W31" s="7">
        <f t="shared" si="45"/>
        <v>2.2754499999999998</v>
      </c>
      <c r="X31">
        <f t="shared" si="46"/>
        <v>0</v>
      </c>
      <c r="Y31">
        <f t="shared" si="47"/>
        <v>0</v>
      </c>
      <c r="Z31">
        <f t="shared" si="48"/>
        <v>0</v>
      </c>
      <c r="AA31">
        <f t="shared" si="49"/>
        <v>0</v>
      </c>
      <c r="AB31">
        <f t="shared" si="50"/>
        <v>0</v>
      </c>
      <c r="AC31">
        <f t="shared" si="51"/>
        <v>0</v>
      </c>
      <c r="AD31">
        <f t="shared" si="52"/>
        <v>-7.6</v>
      </c>
      <c r="AE31">
        <f t="shared" si="53"/>
        <v>-7.6</v>
      </c>
      <c r="AF31" s="8">
        <v>8</v>
      </c>
    </row>
    <row r="32" spans="1:32" x14ac:dyDescent="0.35">
      <c r="A32">
        <v>0.03</v>
      </c>
      <c r="B32">
        <v>0.1</v>
      </c>
      <c r="C32">
        <v>0.05</v>
      </c>
      <c r="D32">
        <v>0.1</v>
      </c>
      <c r="E32">
        <f t="shared" si="27"/>
        <v>0</v>
      </c>
      <c r="F32">
        <f t="shared" si="28"/>
        <v>0</v>
      </c>
      <c r="G32">
        <f t="shared" si="29"/>
        <v>0</v>
      </c>
      <c r="H32">
        <f t="shared" si="30"/>
        <v>0</v>
      </c>
      <c r="I32">
        <f t="shared" si="31"/>
        <v>0</v>
      </c>
      <c r="J32">
        <f t="shared" si="32"/>
        <v>2</v>
      </c>
      <c r="K32">
        <f t="shared" si="33"/>
        <v>0</v>
      </c>
      <c r="L32">
        <f t="shared" si="34"/>
        <v>2</v>
      </c>
      <c r="M32">
        <f t="shared" si="35"/>
        <v>0</v>
      </c>
      <c r="N32">
        <f t="shared" si="36"/>
        <v>0</v>
      </c>
      <c r="O32">
        <f t="shared" si="37"/>
        <v>11.399999999999999</v>
      </c>
      <c r="P32">
        <f t="shared" si="38"/>
        <v>11.399999999999999</v>
      </c>
      <c r="Q32">
        <f t="shared" si="39"/>
        <v>0</v>
      </c>
      <c r="R32">
        <f t="shared" si="40"/>
        <v>2</v>
      </c>
      <c r="S32">
        <f t="shared" si="41"/>
        <v>45.599999999999994</v>
      </c>
      <c r="T32">
        <f t="shared" si="42"/>
        <v>1</v>
      </c>
      <c r="U32">
        <f t="shared" si="43"/>
        <v>1.94045</v>
      </c>
      <c r="V32">
        <f t="shared" si="44"/>
        <v>0.40500000000000003</v>
      </c>
      <c r="W32" s="7">
        <f t="shared" si="45"/>
        <v>2.34545</v>
      </c>
      <c r="X32">
        <f t="shared" si="46"/>
        <v>0</v>
      </c>
      <c r="Y32">
        <f t="shared" si="47"/>
        <v>0</v>
      </c>
      <c r="Z32">
        <f t="shared" si="48"/>
        <v>0</v>
      </c>
      <c r="AA32">
        <f t="shared" si="49"/>
        <v>0</v>
      </c>
      <c r="AB32">
        <f t="shared" si="50"/>
        <v>-7.88</v>
      </c>
      <c r="AC32">
        <f t="shared" si="51"/>
        <v>-7.88</v>
      </c>
      <c r="AD32">
        <f t="shared" si="52"/>
        <v>0</v>
      </c>
      <c r="AE32">
        <f t="shared" si="53"/>
        <v>0</v>
      </c>
      <c r="AF32" s="8">
        <v>9</v>
      </c>
    </row>
    <row r="33" spans="1:32" x14ac:dyDescent="0.35">
      <c r="A33">
        <v>0.03</v>
      </c>
      <c r="B33">
        <v>0.1</v>
      </c>
      <c r="C33">
        <v>0.05</v>
      </c>
      <c r="D33">
        <v>0.1</v>
      </c>
      <c r="E33">
        <f t="shared" si="27"/>
        <v>0</v>
      </c>
      <c r="F33">
        <f t="shared" si="28"/>
        <v>0</v>
      </c>
      <c r="G33">
        <f t="shared" si="29"/>
        <v>0</v>
      </c>
      <c r="H33">
        <f t="shared" si="30"/>
        <v>0</v>
      </c>
      <c r="I33">
        <f t="shared" si="31"/>
        <v>0</v>
      </c>
      <c r="J33">
        <f t="shared" si="32"/>
        <v>2</v>
      </c>
      <c r="K33">
        <f t="shared" si="33"/>
        <v>0</v>
      </c>
      <c r="L33">
        <f t="shared" si="34"/>
        <v>2</v>
      </c>
      <c r="M33">
        <f t="shared" si="35"/>
        <v>11.82</v>
      </c>
      <c r="N33">
        <f t="shared" si="36"/>
        <v>11.82</v>
      </c>
      <c r="O33">
        <f t="shared" si="37"/>
        <v>0</v>
      </c>
      <c r="P33">
        <f t="shared" si="38"/>
        <v>0</v>
      </c>
      <c r="Q33">
        <f t="shared" si="39"/>
        <v>47.28</v>
      </c>
      <c r="R33">
        <f t="shared" si="40"/>
        <v>1</v>
      </c>
      <c r="S33">
        <f t="shared" si="41"/>
        <v>0</v>
      </c>
      <c r="T33">
        <f t="shared" si="42"/>
        <v>2</v>
      </c>
      <c r="U33">
        <f t="shared" si="43"/>
        <v>0.47044999999999998</v>
      </c>
      <c r="V33">
        <f t="shared" si="44"/>
        <v>1.8049999999999999</v>
      </c>
      <c r="W33" s="7">
        <f t="shared" si="45"/>
        <v>2.2754499999999998</v>
      </c>
      <c r="X33">
        <f t="shared" si="46"/>
        <v>0</v>
      </c>
      <c r="Y33">
        <f t="shared" si="47"/>
        <v>0</v>
      </c>
      <c r="Z33">
        <f t="shared" si="48"/>
        <v>0</v>
      </c>
      <c r="AA33">
        <f t="shared" si="49"/>
        <v>0</v>
      </c>
      <c r="AB33">
        <f t="shared" si="50"/>
        <v>0</v>
      </c>
      <c r="AC33">
        <f t="shared" si="51"/>
        <v>0</v>
      </c>
      <c r="AD33">
        <f t="shared" si="52"/>
        <v>-7.6</v>
      </c>
      <c r="AE33">
        <f t="shared" si="53"/>
        <v>-7.6</v>
      </c>
      <c r="AF33" s="8">
        <v>10</v>
      </c>
    </row>
  </sheetData>
  <mergeCells count="3">
    <mergeCell ref="C2:D2"/>
    <mergeCell ref="M21:O21"/>
    <mergeCell ref="M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KONGOTI SRUJANA</dc:creator>
  <cp:lastModifiedBy>KONGOTI SRUJANA</cp:lastModifiedBy>
  <dcterms:created xsi:type="dcterms:W3CDTF">2024-03-08T13:34:57Z</dcterms:created>
  <dcterms:modified xsi:type="dcterms:W3CDTF">2024-03-13T18:00:12Z</dcterms:modified>
</cp:coreProperties>
</file>