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G:\WHIT\Chernobai Research\ANNA BACKUPS\ANYA TEACHING\SYRACUSE\MBC 638 - Data Analysis &amp; Decision Making\2023 Spring\LECTURES\L 14 - Time series\"/>
    </mc:Choice>
  </mc:AlternateContent>
  <xr:revisionPtr revIDLastSave="0" documentId="13_ncr:1_{72665AE5-B0FD-42E3-8982-FA32184540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<sst xmlns="http://schemas.openxmlformats.org/spreadsheetml/2006/main" count="32" uniqueCount="29">
  <si>
    <t>Gallons Sold</t>
  </si>
  <si>
    <t>Week</t>
  </si>
  <si>
    <t>Price/Gallon</t>
  </si>
  <si>
    <t>Trend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</si>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</sst>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2" fillId="0" borderId="1" xfId="0" applyFont="1" applyBorder="1"/>
    <xf numFmtId="0" fontId="3" fillId="2" borderId="0" xfId="0" applyFont="1" applyFill="1"/>
    <xf numFmtId="164" fontId="3" fillId="2" borderId="0" xfId="1" applyNumberFormat="1" applyFont="1" applyFill="1"/>
    <xf numFmtId="0" fontId="2" fillId="3" borderId="1" xfId="0" applyFont="1" applyFill="1" applyBorder="1"/>
    <xf numFmtId="0" fontId="3" fillId="3" borderId="0" xfId="0" applyFont="1" applyFill="1"/>
    <xf numFmtId="0" fontId="2" fillId="4" borderId="1" xfId="0" applyFont="1" applyFill="1" applyBorder="1"/>
    <xf numFmtId="0" fontId="3" fillId="4" borderId="0" xfId="0" applyFont="1" applyFill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  <xf numFmtId="0" fontId="0" fillId="5" borderId="0" xfId="0" applyFill="1" applyBorder="1" applyAlignment="1"/>
    <xf numFmtId="0" fontId="0" fillId="5" borderId="2" xfId="0" applyFill="1" applyBorder="1" applyAlignment="1"/>
    <xf numFmtId="0" fontId="3" fillId="5" borderId="0" xfId="0" applyFont="1" applyFill="1"/>
    <xf numFmtId="2" fontId="3" fillId="5" borderId="0" xfId="0" applyNumberFormat="1" applyFont="1" applyFill="1"/>
    <xf numFmtId="2" fontId="5" fillId="5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Gallons Sold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Data!$B$2:$B$14</c:f>
              <c:numCache>
                <c:formatCode>General</c:formatCode>
                <c:ptCount val="13"/>
                <c:pt idx="0">
                  <c:v>7815</c:v>
                </c:pt>
                <c:pt idx="1">
                  <c:v>5541</c:v>
                </c:pt>
                <c:pt idx="2">
                  <c:v>5650</c:v>
                </c:pt>
                <c:pt idx="3">
                  <c:v>8949</c:v>
                </c:pt>
                <c:pt idx="4">
                  <c:v>7600</c:v>
                </c:pt>
                <c:pt idx="5">
                  <c:v>11430</c:v>
                </c:pt>
                <c:pt idx="6">
                  <c:v>9190</c:v>
                </c:pt>
                <c:pt idx="7">
                  <c:v>8889</c:v>
                </c:pt>
                <c:pt idx="8">
                  <c:v>12721</c:v>
                </c:pt>
                <c:pt idx="9">
                  <c:v>14830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6-4331-8476-5839347B8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106592"/>
        <c:axId val="1535189824"/>
      </c:scatterChart>
      <c:valAx>
        <c:axId val="184510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189824"/>
        <c:crosses val="autoZero"/>
        <c:crossBetween val="midCat"/>
      </c:valAx>
      <c:valAx>
        <c:axId val="15351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10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Price/Gallon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Data!$C$2:$C$14</c:f>
              <c:numCache>
                <c:formatCode>"$"#,##0.00</c:formatCode>
                <c:ptCount val="13"/>
                <c:pt idx="0">
                  <c:v>3.95</c:v>
                </c:pt>
                <c:pt idx="1">
                  <c:v>4.2</c:v>
                </c:pt>
                <c:pt idx="2">
                  <c:v>4.12</c:v>
                </c:pt>
                <c:pt idx="3">
                  <c:v>3.98</c:v>
                </c:pt>
                <c:pt idx="4">
                  <c:v>4.01</c:v>
                </c:pt>
                <c:pt idx="5">
                  <c:v>3.92</c:v>
                </c:pt>
                <c:pt idx="6">
                  <c:v>4.0299999999999994</c:v>
                </c:pt>
                <c:pt idx="7">
                  <c:v>3.98</c:v>
                </c:pt>
                <c:pt idx="8">
                  <c:v>3.92</c:v>
                </c:pt>
                <c:pt idx="9">
                  <c:v>3.9</c:v>
                </c:pt>
                <c:pt idx="10">
                  <c:v>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C-4F89-810E-F6A1B3BEF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083200"/>
        <c:axId val="1564448512"/>
      </c:scatterChart>
      <c:valAx>
        <c:axId val="184708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448512"/>
        <c:crosses val="autoZero"/>
        <c:crossBetween val="midCat"/>
      </c:valAx>
      <c:valAx>
        <c:axId val="156444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8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Week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Data!$A$2:$A$14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5-498A-AF61-ADF1B9C8F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5772704"/>
        <c:axId val="1849657104"/>
      </c:barChart>
      <c:lineChart>
        <c:grouping val="standard"/>
        <c:varyColors val="0"/>
        <c:ser>
          <c:idx val="1"/>
          <c:order val="1"/>
          <c:tx>
            <c:strRef>
              <c:f>Data!$B$1</c:f>
              <c:strCache>
                <c:ptCount val="1"/>
                <c:pt idx="0">
                  <c:v>Gallons Sold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Data!$B$2:$B$14</c:f>
              <c:numCache>
                <c:formatCode>General</c:formatCode>
                <c:ptCount val="13"/>
                <c:pt idx="0">
                  <c:v>7815</c:v>
                </c:pt>
                <c:pt idx="1">
                  <c:v>5541</c:v>
                </c:pt>
                <c:pt idx="2">
                  <c:v>5650</c:v>
                </c:pt>
                <c:pt idx="3">
                  <c:v>8949</c:v>
                </c:pt>
                <c:pt idx="4">
                  <c:v>7600</c:v>
                </c:pt>
                <c:pt idx="5">
                  <c:v>11430</c:v>
                </c:pt>
                <c:pt idx="6">
                  <c:v>9190</c:v>
                </c:pt>
                <c:pt idx="7">
                  <c:v>8889</c:v>
                </c:pt>
                <c:pt idx="8">
                  <c:v>12721</c:v>
                </c:pt>
                <c:pt idx="9">
                  <c:v>14830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F5-498A-AF61-ADF1B9C8F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772704"/>
        <c:axId val="1849657104"/>
      </c:lineChart>
      <c:lineChart>
        <c:grouping val="standard"/>
        <c:varyColors val="0"/>
        <c:ser>
          <c:idx val="2"/>
          <c:order val="2"/>
          <c:tx>
            <c:strRef>
              <c:f>Data!$C$1</c:f>
              <c:strCache>
                <c:ptCount val="1"/>
                <c:pt idx="0">
                  <c:v>Price/Gallon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Data!$C$2:$C$14</c:f>
              <c:numCache>
                <c:formatCode>"$"#,##0.00</c:formatCode>
                <c:ptCount val="13"/>
                <c:pt idx="0">
                  <c:v>3.95</c:v>
                </c:pt>
                <c:pt idx="1">
                  <c:v>4.2</c:v>
                </c:pt>
                <c:pt idx="2">
                  <c:v>4.12</c:v>
                </c:pt>
                <c:pt idx="3">
                  <c:v>3.98</c:v>
                </c:pt>
                <c:pt idx="4">
                  <c:v>4.01</c:v>
                </c:pt>
                <c:pt idx="5">
                  <c:v>3.92</c:v>
                </c:pt>
                <c:pt idx="6">
                  <c:v>4.0299999999999994</c:v>
                </c:pt>
                <c:pt idx="7">
                  <c:v>3.98</c:v>
                </c:pt>
                <c:pt idx="8">
                  <c:v>3.92</c:v>
                </c:pt>
                <c:pt idx="9">
                  <c:v>3.9</c:v>
                </c:pt>
                <c:pt idx="10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F5-498A-AF61-ADF1B9C8F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277360"/>
        <c:axId val="1849656144"/>
      </c:lineChart>
      <c:catAx>
        <c:axId val="185577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657104"/>
        <c:crosses val="autoZero"/>
        <c:auto val="1"/>
        <c:lblAlgn val="ctr"/>
        <c:lblOffset val="100"/>
        <c:noMultiLvlLbl val="0"/>
      </c:catAx>
      <c:valAx>
        <c:axId val="18496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772704"/>
        <c:crosses val="autoZero"/>
        <c:crossBetween val="between"/>
      </c:valAx>
      <c:valAx>
        <c:axId val="1849656144"/>
        <c:scaling>
          <c:orientation val="minMax"/>
        </c:scaling>
        <c:delete val="0"/>
        <c:axPos val="r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77360"/>
        <c:crosses val="max"/>
        <c:crossBetween val="between"/>
      </c:valAx>
      <c:catAx>
        <c:axId val="1826277360"/>
        <c:scaling>
          <c:orientation val="minMax"/>
        </c:scaling>
        <c:delete val="1"/>
        <c:axPos val="b"/>
        <c:majorTickMark val="none"/>
        <c:minorTickMark val="none"/>
        <c:tickLblPos val="nextTo"/>
        <c:crossAx val="18496561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Gallons Sold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Data!$B$2:$B$12</c:f>
              <c:numCache>
                <c:formatCode>General</c:formatCode>
                <c:ptCount val="11"/>
                <c:pt idx="0">
                  <c:v>7815</c:v>
                </c:pt>
                <c:pt idx="1">
                  <c:v>5541</c:v>
                </c:pt>
                <c:pt idx="2">
                  <c:v>5650</c:v>
                </c:pt>
                <c:pt idx="3">
                  <c:v>8949</c:v>
                </c:pt>
                <c:pt idx="4">
                  <c:v>7600</c:v>
                </c:pt>
                <c:pt idx="5">
                  <c:v>11430</c:v>
                </c:pt>
                <c:pt idx="6">
                  <c:v>9190</c:v>
                </c:pt>
                <c:pt idx="7">
                  <c:v>8889</c:v>
                </c:pt>
                <c:pt idx="8">
                  <c:v>12721</c:v>
                </c:pt>
                <c:pt idx="9">
                  <c:v>14830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A-4855-9371-4D34CF5D866B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FORECAST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prstDash val="sysDash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Data!$E$2:$E$12</c:f>
              <c:numCache>
                <c:formatCode>0.00</c:formatCode>
                <c:ptCount val="11"/>
                <c:pt idx="0">
                  <c:v>7812.1165215018227</c:v>
                </c:pt>
                <c:pt idx="1">
                  <c:v>4204.9849089213749</c:v>
                </c:pt>
                <c:pt idx="2">
                  <c:v>6030.7089691401452</c:v>
                </c:pt>
                <c:pt idx="3">
                  <c:v>8844.2249698678643</c:v>
                </c:pt>
                <c:pt idx="4">
                  <c:v>8858.9971391535692</c:v>
                </c:pt>
                <c:pt idx="5">
                  <c:v>10849.353189457157</c:v>
                </c:pt>
                <c:pt idx="6">
                  <c:v>9547.0694380642635</c:v>
                </c:pt>
                <c:pt idx="7">
                  <c:v>10878.897528028552</c:v>
                </c:pt>
                <c:pt idx="8">
                  <c:v>12375.357608077673</c:v>
                </c:pt>
                <c:pt idx="9">
                  <c:v>13213.289727787494</c:v>
                </c:pt>
                <c:pt idx="10">
                  <c:v>15368.277768175922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A-4855-9371-4D34CF5D8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551472"/>
        <c:axId val="2075696384"/>
      </c:lineChart>
      <c:catAx>
        <c:axId val="156755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96384"/>
        <c:crosses val="autoZero"/>
        <c:auto val="1"/>
        <c:lblAlgn val="ctr"/>
        <c:lblOffset val="100"/>
        <c:noMultiLvlLbl val="0"/>
      </c:catAx>
      <c:valAx>
        <c:axId val="20756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5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106865</xdr:rowOff>
    </xdr:from>
    <xdr:to>
      <xdr:col>4</xdr:col>
      <xdr:colOff>515744</xdr:colOff>
      <xdr:row>27</xdr:row>
      <xdr:rowOff>37171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966F74-D6D9-BC55-7949-627FE0A29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227670</xdr:colOff>
      <xdr:row>28</xdr:row>
      <xdr:rowOff>5739</xdr:rowOff>
    </xdr:from>
    <xdr:to>
      <xdr:col>15</xdr:col>
      <xdr:colOff>501805</xdr:colOff>
      <xdr:row>43</xdr:row>
      <xdr:rowOff>75162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1A7290-0DA7-F779-525B-9D427EFB0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72703</xdr:colOff>
      <xdr:row>29</xdr:row>
      <xdr:rowOff>89400</xdr:rowOff>
    </xdr:from>
    <xdr:to>
      <xdr:col>8</xdr:col>
      <xdr:colOff>9841</xdr:colOff>
      <xdr:row>48</xdr:row>
      <xdr:rowOff>45616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01184C-6A49-F275-CBFA-1015F05C1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19707</xdr:colOff>
      <xdr:row>0</xdr:row>
      <xdr:rowOff>93280</xdr:rowOff>
    </xdr:from>
    <xdr:to>
      <xdr:col>17</xdr:col>
      <xdr:colOff>453259</xdr:colOff>
      <xdr:row>14</xdr:row>
      <xdr:rowOff>162911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0212FC-786E-5F07-65B2-A8A71B3C7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zoomScaleNormal="100" workbookViewId="0">
      <selection activeCell="E12" sqref="E12"/>
    </sheetView>
  </sheetViews>
  <sheetFormatPr defaultColWidth="8.85546875" defaultRowHeight="12.75" x14ac:dyDescent="0.2"/>
  <cols>
    <col min="1" max="1" width="6.28515625" style="1" bestFit="1" customWidth="1"/>
    <col min="2" max="2" width="13.140625" style="1" bestFit="1" customWidth="1"/>
    <col min="3" max="3" width="12.28515625" style="1" bestFit="1" customWidth="1"/>
    <col min="4" max="4" width="8.85546875" style="1"/>
    <col min="5" max="5" width="13" style="1" customWidth="1"/>
    <col min="6" max="7" width="8.85546875" style="1"/>
    <col min="8" max="8" width="17" style="1" customWidth="1"/>
    <col min="9" max="16384" width="8.85546875" style="1"/>
  </cols>
  <sheetData>
    <row r="1" spans="1:16" ht="13.5" thickBot="1" x14ac:dyDescent="0.25">
      <c r="A1" s="2" t="s">
        <v>1</v>
      </c>
      <c r="B1" s="7" t="s">
        <v>0</v>
      </c>
      <c r="C1" s="5" t="s">
        <v>2</v>
      </c>
      <c r="D1" s="6" t="s">
        <v>3</v>
      </c>
      <c r="E1" s="15" t="s">
        <v>28</v>
      </c>
    </row>
    <row r="2" spans="1:16" ht="15.75" thickTop="1" x14ac:dyDescent="0.25">
      <c r="A2" s="1">
        <v>1</v>
      </c>
      <c r="B2" s="8">
        <v>7815</v>
      </c>
      <c r="C2" s="4">
        <v>3.95</v>
      </c>
      <c r="D2" s="3">
        <v>1</v>
      </c>
      <c r="E2" s="16">
        <f>I$18+I$19*C2+I$20*D2</f>
        <v>7812.1165215018227</v>
      </c>
      <c r="H2" t="s">
        <v>4</v>
      </c>
      <c r="I2"/>
      <c r="J2"/>
      <c r="K2"/>
      <c r="L2"/>
      <c r="M2"/>
      <c r="N2"/>
      <c r="O2"/>
      <c r="P2"/>
    </row>
    <row r="3" spans="1:16" ht="15.75" thickBot="1" x14ac:dyDescent="0.3">
      <c r="A3" s="1">
        <v>2</v>
      </c>
      <c r="B3" s="8">
        <v>5541</v>
      </c>
      <c r="C3" s="4">
        <v>4.2</v>
      </c>
      <c r="D3" s="3">
        <v>2</v>
      </c>
      <c r="E3" s="16">
        <f t="shared" ref="E3:E12" si="0">I$18+I$19*C3+I$20*D3</f>
        <v>4204.9849089213749</v>
      </c>
      <c r="H3"/>
      <c r="I3"/>
      <c r="J3"/>
      <c r="K3"/>
      <c r="L3"/>
      <c r="M3"/>
      <c r="N3"/>
      <c r="O3"/>
      <c r="P3"/>
    </row>
    <row r="4" spans="1:16" ht="15" x14ac:dyDescent="0.25">
      <c r="A4" s="1">
        <v>3</v>
      </c>
      <c r="B4" s="8">
        <v>5650</v>
      </c>
      <c r="C4" s="4">
        <v>4.12</v>
      </c>
      <c r="D4" s="3">
        <v>3</v>
      </c>
      <c r="E4" s="16">
        <f t="shared" si="0"/>
        <v>6030.7089691401452</v>
      </c>
      <c r="H4" s="12" t="s">
        <v>5</v>
      </c>
      <c r="I4" s="12"/>
      <c r="J4"/>
      <c r="K4"/>
      <c r="L4"/>
      <c r="M4"/>
      <c r="N4"/>
      <c r="O4"/>
      <c r="P4"/>
    </row>
    <row r="5" spans="1:16" ht="15" x14ac:dyDescent="0.25">
      <c r="A5" s="1">
        <v>4</v>
      </c>
      <c r="B5" s="8">
        <v>8949</v>
      </c>
      <c r="C5" s="4">
        <v>3.98</v>
      </c>
      <c r="D5" s="3">
        <v>4</v>
      </c>
      <c r="E5" s="16">
        <f t="shared" si="0"/>
        <v>8844.2249698678643</v>
      </c>
      <c r="H5" s="9" t="s">
        <v>6</v>
      </c>
      <c r="I5" s="9">
        <v>0.93052852831432697</v>
      </c>
      <c r="J5"/>
      <c r="K5"/>
      <c r="L5"/>
      <c r="M5"/>
      <c r="N5"/>
      <c r="O5"/>
      <c r="P5"/>
    </row>
    <row r="6" spans="1:16" ht="15" x14ac:dyDescent="0.25">
      <c r="A6" s="1">
        <v>5</v>
      </c>
      <c r="B6" s="8">
        <v>7600</v>
      </c>
      <c r="C6" s="4">
        <v>4.01</v>
      </c>
      <c r="D6" s="3">
        <v>5</v>
      </c>
      <c r="E6" s="16">
        <f t="shared" si="0"/>
        <v>8858.9971391535692</v>
      </c>
      <c r="H6" s="9" t="s">
        <v>7</v>
      </c>
      <c r="I6" s="9">
        <v>0.86588334200682715</v>
      </c>
      <c r="J6"/>
      <c r="K6"/>
      <c r="L6"/>
      <c r="M6"/>
      <c r="N6"/>
      <c r="O6"/>
      <c r="P6"/>
    </row>
    <row r="7" spans="1:16" ht="15" x14ac:dyDescent="0.25">
      <c r="A7" s="1">
        <v>6</v>
      </c>
      <c r="B7" s="8">
        <v>11430</v>
      </c>
      <c r="C7" s="4">
        <v>3.92</v>
      </c>
      <c r="D7" s="3">
        <v>6</v>
      </c>
      <c r="E7" s="16">
        <f t="shared" si="0"/>
        <v>10849.353189457157</v>
      </c>
      <c r="H7" s="9" t="s">
        <v>8</v>
      </c>
      <c r="I7" s="9">
        <v>0.8275642968659207</v>
      </c>
      <c r="J7"/>
      <c r="K7"/>
      <c r="L7"/>
      <c r="M7"/>
      <c r="N7"/>
      <c r="O7"/>
      <c r="P7"/>
    </row>
    <row r="8" spans="1:16" ht="15" x14ac:dyDescent="0.25">
      <c r="A8" s="1">
        <v>7</v>
      </c>
      <c r="B8" s="8">
        <v>9190</v>
      </c>
      <c r="C8" s="4">
        <v>4.0299999999999994</v>
      </c>
      <c r="D8" s="3">
        <v>7</v>
      </c>
      <c r="E8" s="16">
        <f t="shared" si="0"/>
        <v>9547.0694380642635</v>
      </c>
      <c r="H8" s="9" t="s">
        <v>9</v>
      </c>
      <c r="I8" s="9">
        <v>1235.4003285330139</v>
      </c>
      <c r="J8"/>
      <c r="K8"/>
      <c r="L8"/>
      <c r="M8"/>
      <c r="N8"/>
      <c r="O8"/>
      <c r="P8"/>
    </row>
    <row r="9" spans="1:16" ht="15.75" thickBot="1" x14ac:dyDescent="0.3">
      <c r="A9" s="1">
        <v>8</v>
      </c>
      <c r="B9" s="8">
        <v>8889</v>
      </c>
      <c r="C9" s="4">
        <v>3.98</v>
      </c>
      <c r="D9" s="3">
        <v>8</v>
      </c>
      <c r="E9" s="16">
        <f t="shared" si="0"/>
        <v>10878.897528028552</v>
      </c>
      <c r="H9" s="10" t="s">
        <v>10</v>
      </c>
      <c r="I9" s="10">
        <v>10</v>
      </c>
      <c r="J9"/>
      <c r="K9"/>
      <c r="L9"/>
      <c r="M9"/>
      <c r="N9"/>
      <c r="O9"/>
      <c r="P9"/>
    </row>
    <row r="10" spans="1:16" ht="15" x14ac:dyDescent="0.25">
      <c r="A10" s="1">
        <v>9</v>
      </c>
      <c r="B10" s="8">
        <v>12721</v>
      </c>
      <c r="C10" s="4">
        <v>3.92</v>
      </c>
      <c r="D10" s="3">
        <v>9</v>
      </c>
      <c r="E10" s="16">
        <f t="shared" si="0"/>
        <v>12375.357608077673</v>
      </c>
      <c r="H10"/>
      <c r="I10"/>
      <c r="J10"/>
      <c r="K10"/>
      <c r="L10"/>
      <c r="M10"/>
      <c r="N10"/>
      <c r="O10"/>
      <c r="P10"/>
    </row>
    <row r="11" spans="1:16" ht="15.75" thickBot="1" x14ac:dyDescent="0.3">
      <c r="A11" s="1">
        <v>10</v>
      </c>
      <c r="B11" s="8">
        <v>14830</v>
      </c>
      <c r="C11" s="4">
        <v>3.9</v>
      </c>
      <c r="D11" s="3">
        <v>10</v>
      </c>
      <c r="E11" s="16">
        <f t="shared" si="0"/>
        <v>13213.289727787494</v>
      </c>
      <c r="H11" t="s">
        <v>11</v>
      </c>
      <c r="I11"/>
      <c r="J11"/>
      <c r="K11"/>
      <c r="L11"/>
      <c r="M11"/>
      <c r="N11"/>
      <c r="O11"/>
      <c r="P11"/>
    </row>
    <row r="12" spans="1:16" ht="15" x14ac:dyDescent="0.25">
      <c r="A12" s="1">
        <v>11</v>
      </c>
      <c r="B12" s="8"/>
      <c r="C12" s="4">
        <v>3.8</v>
      </c>
      <c r="D12" s="3">
        <v>11</v>
      </c>
      <c r="E12" s="17">
        <f t="shared" si="0"/>
        <v>15368.277768175922</v>
      </c>
      <c r="H12" s="11"/>
      <c r="I12" s="11" t="s">
        <v>16</v>
      </c>
      <c r="J12" s="11" t="s">
        <v>17</v>
      </c>
      <c r="K12" s="11" t="s">
        <v>18</v>
      </c>
      <c r="L12" s="11" t="s">
        <v>19</v>
      </c>
      <c r="M12" s="11" t="s">
        <v>20</v>
      </c>
      <c r="N12"/>
      <c r="O12"/>
      <c r="P12"/>
    </row>
    <row r="13" spans="1:16" ht="15" x14ac:dyDescent="0.25">
      <c r="H13" s="9" t="s">
        <v>12</v>
      </c>
      <c r="I13" s="9">
        <v>2</v>
      </c>
      <c r="J13" s="9">
        <v>68974748.697823644</v>
      </c>
      <c r="K13" s="9">
        <v>34487374.348911822</v>
      </c>
      <c r="L13" s="9">
        <v>22.596683680994861</v>
      </c>
      <c r="M13" s="9">
        <v>8.8346536849632021E-4</v>
      </c>
      <c r="N13"/>
      <c r="O13"/>
      <c r="P13"/>
    </row>
    <row r="14" spans="1:16" ht="15" x14ac:dyDescent="0.25">
      <c r="H14" s="9" t="s">
        <v>13</v>
      </c>
      <c r="I14" s="9">
        <v>7</v>
      </c>
      <c r="J14" s="9">
        <v>10683497.802176349</v>
      </c>
      <c r="K14" s="9">
        <v>1526213.9717394784</v>
      </c>
      <c r="L14" s="9"/>
      <c r="M14" s="9"/>
      <c r="N14"/>
      <c r="O14"/>
      <c r="P14"/>
    </row>
    <row r="15" spans="1:16" ht="15.75" thickBot="1" x14ac:dyDescent="0.3">
      <c r="H15" s="10" t="s">
        <v>14</v>
      </c>
      <c r="I15" s="10">
        <v>9</v>
      </c>
      <c r="J15" s="10">
        <v>79658246.5</v>
      </c>
      <c r="K15" s="10"/>
      <c r="L15" s="10"/>
      <c r="M15" s="10"/>
      <c r="N15"/>
      <c r="O15"/>
      <c r="P15"/>
    </row>
    <row r="16" spans="1:16" ht="15.75" thickBot="1" x14ac:dyDescent="0.3">
      <c r="H16"/>
      <c r="I16"/>
      <c r="J16"/>
      <c r="K16"/>
      <c r="L16"/>
      <c r="M16"/>
      <c r="N16"/>
      <c r="O16"/>
      <c r="P16"/>
    </row>
    <row r="17" spans="8:16" ht="15" x14ac:dyDescent="0.25">
      <c r="H17" s="11"/>
      <c r="I17" s="11" t="s">
        <v>21</v>
      </c>
      <c r="J17" s="11" t="s">
        <v>9</v>
      </c>
      <c r="K17" s="11" t="s">
        <v>22</v>
      </c>
      <c r="L17" s="11" t="s">
        <v>23</v>
      </c>
      <c r="M17" s="11" t="s">
        <v>24</v>
      </c>
      <c r="N17" s="11" t="s">
        <v>25</v>
      </c>
      <c r="O17" s="11" t="s">
        <v>26</v>
      </c>
      <c r="P17" s="11" t="s">
        <v>27</v>
      </c>
    </row>
    <row r="18" spans="8:16" ht="15" x14ac:dyDescent="0.25">
      <c r="H18" s="9" t="s">
        <v>15</v>
      </c>
      <c r="I18" s="9">
        <v>72333.084465467458</v>
      </c>
      <c r="J18" s="9">
        <v>21969.922668116935</v>
      </c>
      <c r="K18" s="9">
        <v>3.2923686422637375</v>
      </c>
      <c r="L18" s="9">
        <v>1.3259225150975495E-2</v>
      </c>
      <c r="M18" s="9">
        <v>20382.47251882009</v>
      </c>
      <c r="N18" s="9">
        <v>124283.69641211483</v>
      </c>
      <c r="O18" s="9">
        <v>20382.47251882009</v>
      </c>
      <c r="P18" s="9">
        <v>124283.69641211483</v>
      </c>
    </row>
    <row r="19" spans="8:16" ht="15" x14ac:dyDescent="0.25">
      <c r="H19" s="9" t="s">
        <v>2</v>
      </c>
      <c r="I19" s="9">
        <v>-16463.199008482483</v>
      </c>
      <c r="J19" s="9">
        <v>5351.0824030856238</v>
      </c>
      <c r="K19" s="9">
        <v>-3.0766110047173294</v>
      </c>
      <c r="L19" s="13">
        <v>1.7900404720352179E-2</v>
      </c>
      <c r="M19" s="9">
        <v>-29116.498231090147</v>
      </c>
      <c r="N19" s="9">
        <v>-3809.8997858748189</v>
      </c>
      <c r="O19" s="9">
        <v>-29116.498231090147</v>
      </c>
      <c r="P19" s="9">
        <v>-3809.8997858748189</v>
      </c>
    </row>
    <row r="20" spans="8:16" ht="15.75" thickBot="1" x14ac:dyDescent="0.3">
      <c r="H20" s="10" t="s">
        <v>3</v>
      </c>
      <c r="I20" s="10">
        <v>508.66813954017186</v>
      </c>
      <c r="J20" s="10">
        <v>168.1770861150427</v>
      </c>
      <c r="K20" s="10">
        <v>3.0245983640851875</v>
      </c>
      <c r="L20" s="14">
        <v>1.9260863260715067E-2</v>
      </c>
      <c r="M20" s="10">
        <v>110.99252315033368</v>
      </c>
      <c r="N20" s="10">
        <v>906.34375593001005</v>
      </c>
      <c r="O20" s="10">
        <v>110.99252315033368</v>
      </c>
      <c r="P20" s="10">
        <v>906.34375593001005</v>
      </c>
    </row>
    <row r="21" spans="8:16" ht="15" x14ac:dyDescent="0.25">
      <c r="H21"/>
      <c r="I21"/>
      <c r="J21"/>
      <c r="K21"/>
      <c r="L21"/>
      <c r="M21"/>
      <c r="N21"/>
      <c r="O21"/>
      <c r="P21"/>
    </row>
    <row r="22" spans="8:16" ht="15" x14ac:dyDescent="0.25">
      <c r="H22"/>
      <c r="I22"/>
      <c r="J22"/>
      <c r="K22"/>
      <c r="L22"/>
      <c r="M22"/>
      <c r="N22"/>
      <c r="O22"/>
      <c r="P22"/>
    </row>
    <row r="23" spans="8:16" ht="15" x14ac:dyDescent="0.25">
      <c r="H23"/>
      <c r="I23"/>
      <c r="J23"/>
      <c r="K23"/>
      <c r="L23"/>
      <c r="M23"/>
      <c r="N23"/>
      <c r="O23"/>
      <c r="P23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Anna Chernobai</cp:lastModifiedBy>
  <dcterms:created xsi:type="dcterms:W3CDTF">2008-09-03T20:06:03Z</dcterms:created>
  <dcterms:modified xsi:type="dcterms:W3CDTF">2023-04-25T16:19:31Z</dcterms:modified>
</cp:coreProperties>
</file>