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DELL\Desktop\DA Internship(April 23-2025)\EXCEL\"/>
    </mc:Choice>
  </mc:AlternateContent>
  <xr:revisionPtr revIDLastSave="0" documentId="13_ncr:1_{7B82A62C-C65A-4740-9483-C1D5E682A3C7}" xr6:coauthVersionLast="47" xr6:coauthVersionMax="47" xr10:uidLastSave="{00000000-0000-0000-0000-000000000000}"/>
  <bookViews>
    <workbookView xWindow="-120" yWindow="-120" windowWidth="20730" windowHeight="11160" activeTab="2" xr2:uid="{00000000-000D-0000-FFFF-FFFF00000000}"/>
  </bookViews>
  <sheets>
    <sheet name="BANKING_DATASET" sheetId="1" r:id="rId1"/>
    <sheet name="Pivot_Table" sheetId="3" r:id="rId2"/>
    <sheet name="DASHBOARD" sheetId="12" r:id="rId3"/>
  </sheets>
  <definedNames>
    <definedName name="_xlnm._FilterDatabase" localSheetId="0" hidden="1">BANKING_DATASET!$A$1:$M$501</definedName>
    <definedName name="Slicer_Credit_Score_Category">#N/A</definedName>
  </definedNames>
  <calcPr calcId="191029"/>
  <pivotCaches>
    <pivotCache cacheId="4" r:id="rId4"/>
    <pivotCache cacheId="1" r:id="rId5"/>
    <pivotCache cacheId="2" r:id="rId6"/>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alcChain>
</file>

<file path=xl/sharedStrings.xml><?xml version="1.0" encoding="utf-8"?>
<sst xmlns="http://schemas.openxmlformats.org/spreadsheetml/2006/main" count="1584" uniqueCount="65">
  <si>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</si>
  <si>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</si>
  <si>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</si>
  <si>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</si>
  <si>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</si>
  <si>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</si>
  <si>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</si>
  <si>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</si>
  <si>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</si>
  <si>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</si>
  <si>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</si>
  <si>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</si>
  <si>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</si>
  <si>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</si>
  <si>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</si>
  <si>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</si>
  <si>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</si>
  <si>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</si>
  <si>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</si>
  <si>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</si>
  <si>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</si>
  <si>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</si>
  <si>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</si>
  <si>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</si>
  <si>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</si>
  <si>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</si>
  <si>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</si>
  <si>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</si>
  <si>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</si>
  <si>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Active Members vs Churn</t>
  </si>
  <si>
    <t>Average Credit Score: Churned vs Not Churned</t>
  </si>
  <si>
    <t>Churn Rate by Age Group (use grouped ages like 18–30, 31–45, etc.)</t>
  </si>
  <si>
    <t>Churn Rate by Gender</t>
  </si>
  <si>
    <t>Churn Rate by Geography</t>
  </si>
  <si>
    <t>Churn Label</t>
  </si>
  <si>
    <t>Age Group</t>
  </si>
  <si>
    <t>Balance Category</t>
  </si>
  <si>
    <t>Credit Score Category</t>
  </si>
  <si>
    <t>Row Labels</t>
  </si>
  <si>
    <t>Grand Total</t>
  </si>
  <si>
    <t>Churned</t>
  </si>
  <si>
    <t>Not Churned</t>
  </si>
  <si>
    <t>Average of CreditScore</t>
  </si>
  <si>
    <t>18-30</t>
  </si>
  <si>
    <t>60+</t>
  </si>
  <si>
    <t>45-60</t>
  </si>
  <si>
    <t>30-45</t>
  </si>
  <si>
    <t>Count of CustomerID</t>
  </si>
  <si>
    <t>Total Customers</t>
  </si>
  <si>
    <t>Churned Customer</t>
  </si>
  <si>
    <t>Column Labels</t>
  </si>
  <si>
    <t>Sum of Total Customers</t>
  </si>
  <si>
    <t>Sum of Churned Customer</t>
  </si>
  <si>
    <t>Average</t>
  </si>
  <si>
    <t>Excellent</t>
  </si>
  <si>
    <t>Poor</t>
  </si>
  <si>
    <t>Good</t>
  </si>
  <si>
    <t>Active Members</t>
  </si>
  <si>
    <t>Credit Scores</t>
  </si>
  <si>
    <t>Churn by Credit Score Category</t>
  </si>
  <si>
    <t>Churn by Age group</t>
  </si>
  <si>
    <t>Sum of CustomerID</t>
  </si>
  <si>
    <t>Total Sum of CustomerID</t>
  </si>
  <si>
    <t>Total Sum of Balance</t>
  </si>
  <si>
    <t>Sum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</si>
</sst>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ill Sans MT"/>
      <family val="2"/>
      <scheme val="minor"/>
    </font>
    <font>
      <b/>
      <sz val="11"/>
      <color theme="1"/>
      <name val="Gill Sans MT"/>
      <family val="2"/>
      <scheme val="minor"/>
    </font>
    <font>
      <sz val="11"/>
      <color theme="1"/>
      <name val="Gill Sans MT"/>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0" fillId="0" borderId="0" xfId="0" applyAlignment="1">
      <alignment horizontal="left"/>
    </xf>
    <xf numFmtId="0" fontId="1" fillId="0" borderId="1" xfId="0" applyFont="1" applyBorder="1" applyAlignment="1">
      <alignment horizontal="left" vertical="top"/>
    </xf>
    <xf numFmtId="0" fontId="0" fillId="0" borderId="0" xfId="0" pivotButton="1"/>
    <xf numFmtId="9" fontId="0" fillId="0" borderId="0" xfId="1" applyFont="1"/>
    <xf numFmtId="0" fontId="0" fillId="0" borderId="0" xfId="0" applyAlignment="1">
      <alignment horizontal="right" indent="1"/>
    </xf>
    <xf numFmtId="0" fontId="1" fillId="2" borderId="2" xfId="0" applyFont="1" applyFill="1" applyBorder="1" applyAlignment="1">
      <alignment horizontal="right" indent="1"/>
    </xf>
    <xf numFmtId="9" fontId="0" fillId="0" borderId="0" xfId="1" applyFont="1" applyAlignment="1">
      <alignment horizontal="right" indent="1"/>
    </xf>
    <xf numFmtId="0" fontId="0" fillId="3" borderId="0" xfId="0" applyFill="1"/>
    <xf numFmtId="0" fontId="0" fillId="0" borderId="0" xfId="0" applyNumberFormat="1"/>
    <xf numFmtId="0" fontId="0" fillId="0" borderId="0" xfId="0" applyAlignment="1">
      <alignment horizontal="left" indent="1"/>
    </xf>
  </cellXfs>
  <cellStyles count="2">
    <cellStyle name="Normal" xfId="0" builtinId="0"/>
    <cellStyle name="Percent" xfId="1" builtinId="5"/>
  </cellStyles>
  <dxfs count="21">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thin">
          <color auto="1"/>
        </top>
      </border>
    </dxf>
    <dxf>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Gill Sans MT"/>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Churned vs Not Churned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035087719298234"/>
              <c:y val="0.1502347417840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1637426900584794"/>
              <c:y val="-0.21596244131455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48472773587761"/>
          <c:y val="0.36200299674568642"/>
          <c:w val="0.32415686257832821"/>
          <c:h val="0.56907558533222158"/>
        </c:manualLayout>
      </c:layout>
      <c:doughnutChart>
        <c:varyColors val="1"/>
        <c:ser>
          <c:idx val="0"/>
          <c:order val="0"/>
          <c:tx>
            <c:strRef>
              <c:f>Pivot_Table!$B$4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9F-4371-AFFF-0883024569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9F-4371-AFFF-0883024569C9}"/>
              </c:ext>
            </c:extLst>
          </c:dPt>
          <c:dLbls>
            <c:dLbl>
              <c:idx val="0"/>
              <c:layout>
                <c:manualLayout>
                  <c:x val="0.14035087719298234"/>
                  <c:y val="0.150234741784037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9F-4371-AFFF-0883024569C9}"/>
                </c:ext>
              </c:extLst>
            </c:dLbl>
            <c:dLbl>
              <c:idx val="1"/>
              <c:layout>
                <c:manualLayout>
                  <c:x val="-0.21637426900584794"/>
                  <c:y val="-0.215962441314554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9F-4371-AFFF-0883024569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Pivot_Table!$A$5:$A$6</c:f>
              <c:strCache>
                <c:ptCount val="2"/>
                <c:pt idx="0">
                  <c:v>Churned</c:v>
                </c:pt>
                <c:pt idx="1">
                  <c:v>Not Churned</c:v>
                </c:pt>
              </c:strCache>
            </c:strRef>
          </c:cat>
          <c:val>
            <c:numRef>
              <c:f>Pivot_Table!$B$5:$B$6</c:f>
              <c:numCache>
                <c:formatCode>General</c:formatCode>
                <c:ptCount val="2"/>
                <c:pt idx="0">
                  <c:v>587.73161764705878</c:v>
                </c:pt>
                <c:pt idx="1">
                  <c:v>595.81140350877195</c:v>
                </c:pt>
              </c:numCache>
            </c:numRef>
          </c:val>
          <c:extLst>
            <c:ext xmlns:c16="http://schemas.microsoft.com/office/drawing/2014/chart" uri="{C3380CC4-5D6E-409C-BE32-E72D297353CC}">
              <c16:uniqueId val="{00000004-7D9F-4371-AFFF-0883024569C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[BankChurnDashboard.xlsx]Pivot_Table!PivotTable8</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Churn by Age Group</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Pivot_Table!$L$21</c:f>
              <c:strCache>
                <c:ptCount val="1"/>
                <c:pt idx="0">
                  <c:v>Sum of Total Customers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Pivot_Table!$K$22:$K$26</c:f>
              <c:strCache>
                <c:ptCount val="4"/>
                <c:pt idx="0">
                  <c:v>18-30</c:v>
                </c:pt>
                <c:pt idx="1">
                  <c:v>30-45</c:v>
                </c:pt>
                <c:pt idx="2">
                  <c:v>45-60</c:v>
                </c:pt>
                <c:pt idx="3">
                  <c:v>60+</c:v>
                </c:pt>
              </c:strCache>
            </c:strRef>
          </c:cat>
          <c:val>
            <c:numRef>
              <c:f>Pivot_Table!$L$22:$L$26</c:f>
              <c:numCache>
                <c:formatCode>General</c:formatCode>
                <c:ptCount val="4"/>
                <c:pt idx="0">
                  <c:v>90</c:v>
                </c:pt>
                <c:pt idx="1">
                  <c:v>94</c:v>
                </c:pt>
                <c:pt idx="2">
                  <c:v>105</c:v>
                </c:pt>
                <c:pt idx="3">
                  <c:v>211</c:v>
                </c:pt>
              </c:numCache>
            </c:numRef>
          </c:val>
          <c:extLst>
            <c:ext xmlns:c16="http://schemas.microsoft.com/office/drawing/2014/chart" uri="{C3380CC4-5D6E-409C-BE32-E72D297353CC}">
              <c16:uniqueId val="{00000000-EB77-45B0-9EC2-58A9C0258B35}"/>
            </c:ext>
          </c:extLst>
        </c:ser>
        <c:ser>
          <c:idx val="1"/>
          <c:order val="1"/>
          <c:tx>
            <c:strRef>
              <c:f>Pivot_Table!$M$21</c:f>
              <c:strCache>
                <c:ptCount val="1"/>
                <c:pt idx="0">
                  <c:v>Sum of Churned Customer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Pivot_Table!$K$22:$K$26</c:f>
              <c:strCache>
                <c:ptCount val="4"/>
                <c:pt idx="0">
                  <c:v>18-30</c:v>
                </c:pt>
                <c:pt idx="1">
                  <c:v>30-45</c:v>
                </c:pt>
                <c:pt idx="2">
                  <c:v>45-60</c:v>
                </c:pt>
                <c:pt idx="3">
                  <c:v>60+</c:v>
                </c:pt>
              </c:strCache>
            </c:strRef>
          </c:cat>
          <c:val>
            <c:numRef>
              <c:f>Pivot_Table!$M$22:$M$26</c:f>
              <c:numCache>
                <c:formatCode>General</c:formatCode>
                <c:ptCount val="4"/>
                <c:pt idx="0">
                  <c:v>51</c:v>
                </c:pt>
                <c:pt idx="1">
                  <c:v>49</c:v>
                </c:pt>
                <c:pt idx="2">
                  <c:v>58</c:v>
                </c:pt>
                <c:pt idx="3">
                  <c:v>114</c:v>
                </c:pt>
              </c:numCache>
            </c:numRef>
          </c:val>
          <c:extLst>
            <c:ext xmlns:c16="http://schemas.microsoft.com/office/drawing/2014/chart" uri="{C3380CC4-5D6E-409C-BE32-E72D297353CC}">
              <c16:uniqueId val="{00000001-EB77-45B0-9EC2-58A9C0258B35}"/>
            </c:ext>
          </c:extLst>
        </c:ser>
        <c:dLbls>
          <c:dLblPos val="ctr"/>
          <c:showLegendKey val="0"/>
          <c:showVal val="1"/>
          <c:showCatName val="0"/>
          <c:showSerName val="0"/>
          <c:showPercent val="0"/>
          <c:showBubbleSize val="0"/>
        </c:dLbls>
        <c:gapWidth val="219"/>
        <c:overlap val="100"/>
        <c:axId val="1937130672"/>
        <c:axId val="1937116752"/>
      </c:barChart>
      <c:catAx>
        <c:axId val="19371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16752"/>
        <c:crosses val="autoZero"/>
        <c:auto val="1"/>
        <c:lblAlgn val="ctr"/>
        <c:lblOffset val="100"/>
        <c:noMultiLvlLbl val="0"/>
      </c:catAx>
      <c:valAx>
        <c:axId val="1937116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[BankChurnDashboard.xlsx]Pivot_Table!PivotTable14</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 Churn by Gender</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3538479668269836E-2"/>
              <c:y val="-0.236065310809452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19388592492036"/>
                  <c:h val="0.20970533443667116"/>
                </c:manualLayout>
              </c15:layout>
            </c:ext>
          </c:extLst>
        </c:dLbl>
      </c:pivotFmt>
      <c:pivotFmt>
        <c:idx val="16"/>
        <c:spPr>
          <a:solidFill>
            <a:schemeClr val="accent1"/>
          </a:solidFill>
          <a:ln w="19050">
            <a:solidFill>
              <a:schemeClr val="lt1"/>
            </a:solidFill>
          </a:ln>
          <a:effectLst/>
        </c:spPr>
        <c:dLbl>
          <c:idx val="0"/>
          <c:layout>
            <c:manualLayout>
              <c:x val="0.11815386905465654"/>
              <c:y val="0.148633930944083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8707695933653967"/>
              <c:y val="-0.12240441371865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33846354228246"/>
              <c:y val="0.18360662057798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76968059123245"/>
          <c:y val="0.31797009674844878"/>
          <c:w val="0.35509269147768707"/>
          <c:h val="0.63062919173157506"/>
        </c:manualLayout>
      </c:layout>
      <c:doughnutChart>
        <c:varyColors val="1"/>
        <c:ser>
          <c:idx val="0"/>
          <c:order val="0"/>
          <c:tx>
            <c:strRef>
              <c:f>Pivot_Table!$B$16</c:f>
              <c:strCache>
                <c:ptCount val="1"/>
                <c:pt idx="0">
                  <c:v>Sum of Total Customers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DDC-4A15-97BE-52C8A4D02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DDC-4A15-97BE-52C8A4D02DC2}"/>
              </c:ext>
            </c:extLst>
          </c:dPt>
          <c:dLbls>
            <c:dLbl>
              <c:idx val="0"/>
              <c:layout>
                <c:manualLayout>
                  <c:x val="0.11815386905465654"/>
                  <c:y val="0.148633930944083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DDC-4A15-97BE-52C8A4D02DC2}"/>
                </c:ext>
              </c:extLst>
            </c:dLbl>
            <c:dLbl>
              <c:idx val="1"/>
              <c:layout>
                <c:manualLayout>
                  <c:x val="-0.1033846354228246"/>
                  <c:y val="0.183606620577985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DC-4A15-97BE-52C8A4D02D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Pivot_Table!$A$17:$A$19</c:f>
              <c:strCache>
                <c:ptCount val="2"/>
                <c:pt idx="0">
                  <c:v>Female</c:v>
                </c:pt>
                <c:pt idx="1">
                  <c:v>Male</c:v>
                </c:pt>
              </c:strCache>
            </c:strRef>
          </c:cat>
          <c:val>
            <c:numRef>
              <c:f>Pivot_Table!$B$17:$B$19</c:f>
              <c:numCache>
                <c:formatCode>General</c:formatCode>
                <c:ptCount val="2"/>
                <c:pt idx="0">
                  <c:v>258</c:v>
                </c:pt>
                <c:pt idx="1">
                  <c:v>242</c:v>
                </c:pt>
              </c:numCache>
            </c:numRef>
          </c:val>
          <c:extLst>
            <c:ext xmlns:c16="http://schemas.microsoft.com/office/drawing/2014/chart" uri="{C3380CC4-5D6E-409C-BE32-E72D297353CC}">
              <c16:uniqueId val="{00000000-BDDC-4A15-97BE-52C8A4D02DC2}"/>
            </c:ext>
          </c:extLst>
        </c:ser>
        <c:ser>
          <c:idx val="1"/>
          <c:order val="1"/>
          <c:tx>
            <c:strRef>
              <c:f>Pivot_Table!$C$16</c:f>
              <c:strCache>
                <c:ptCount val="1"/>
                <c:pt idx="0">
                  <c:v>Sum of Churned Customer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DDC-4A15-97BE-52C8A4D02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DDC-4A15-97BE-52C8A4D02DC2}"/>
              </c:ext>
            </c:extLst>
          </c:dPt>
          <c:dLbls>
            <c:dLbl>
              <c:idx val="0"/>
              <c:layout>
                <c:manualLayout>
                  <c:x val="9.3538479668269836E-2"/>
                  <c:y val="-0.2360653108094525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19388592492036"/>
                      <c:h val="0.20970533443667116"/>
                    </c:manualLayout>
                  </c15:layout>
                </c:ext>
                <c:ext xmlns:c16="http://schemas.microsoft.com/office/drawing/2014/chart" uri="{C3380CC4-5D6E-409C-BE32-E72D297353CC}">
                  <c16:uniqueId val="{00000007-BDDC-4A15-97BE-52C8A4D02DC2}"/>
                </c:ext>
              </c:extLst>
            </c:dLbl>
            <c:dLbl>
              <c:idx val="1"/>
              <c:layout>
                <c:manualLayout>
                  <c:x val="-0.18707695933653967"/>
                  <c:y val="-0.122404413718657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DDC-4A15-97BE-52C8A4D02D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Pivot_Table!$A$17:$A$19</c:f>
              <c:strCache>
                <c:ptCount val="2"/>
                <c:pt idx="0">
                  <c:v>Female</c:v>
                </c:pt>
                <c:pt idx="1">
                  <c:v>Male</c:v>
                </c:pt>
              </c:strCache>
            </c:strRef>
          </c:cat>
          <c:val>
            <c:numRef>
              <c:f>Pivot_Table!$C$17:$C$19</c:f>
              <c:numCache>
                <c:formatCode>General</c:formatCode>
                <c:ptCount val="2"/>
                <c:pt idx="0">
                  <c:v>129</c:v>
                </c:pt>
                <c:pt idx="1">
                  <c:v>143</c:v>
                </c:pt>
              </c:numCache>
            </c:numRef>
          </c:val>
          <c:extLst>
            <c:ext xmlns:c16="http://schemas.microsoft.com/office/drawing/2014/chart" uri="{C3380CC4-5D6E-409C-BE32-E72D297353CC}">
              <c16:uniqueId val="{00000005-BDDC-4A15-97BE-52C8A4D02DC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[BankChurnDashboard.xlsx]Pivot_Table!PivotTable11</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Churn by Geography</a:t>
            </a:r>
          </a:p>
        </c:rich>
      </c:tx>
      <c:layout>
        <c:manualLayout>
          <c:xMode val="edge"/>
          <c:yMode val="edge"/>
          <c:x val="0.35803941251385574"/>
          <c:y val="3.367345585993256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Pivot_Table!$G$14</c:f>
              <c:strCache>
                <c:ptCount val="1"/>
                <c:pt idx="0">
                  <c:v>Sum of Total Customers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Pivot_Table!$F$15:$F$17</c:f>
              <c:strCache>
                <c:ptCount val="3"/>
                <c:pt idx="0">
                  <c:v>France</c:v>
                </c:pt>
                <c:pt idx="1">
                  <c:v>Germany</c:v>
                </c:pt>
                <c:pt idx="2">
                  <c:v>Spain</c:v>
                </c:pt>
              </c:strCache>
            </c:strRef>
          </c:cat>
          <c:val>
            <c:numRef>
              <c:f>Pivot_Table!$G$15:$G$17</c:f>
              <c:numCache>
                <c:formatCode>General</c:formatCode>
                <c:ptCount val="3"/>
                <c:pt idx="0">
                  <c:v>171</c:v>
                </c:pt>
                <c:pt idx="1">
                  <c:v>157</c:v>
                </c:pt>
                <c:pt idx="2">
                  <c:v>172</c:v>
                </c:pt>
              </c:numCache>
            </c:numRef>
          </c:val>
          <c:extLst>
            <c:ext xmlns:c16="http://schemas.microsoft.com/office/drawing/2014/chart" uri="{C3380CC4-5D6E-409C-BE32-E72D297353CC}">
              <c16:uniqueId val="{00000000-4259-4A59-BB78-3D8CF20826F4}"/>
            </c:ext>
          </c:extLst>
        </c:ser>
        <c:ser>
          <c:idx val="1"/>
          <c:order val="1"/>
          <c:tx>
            <c:strRef>
              <c:f>Pivot_Table!$H$14</c:f>
              <c:strCache>
                <c:ptCount val="1"/>
                <c:pt idx="0">
                  <c:v>Sum of Churned Customer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Pivot_Table!$F$15:$F$17</c:f>
              <c:strCache>
                <c:ptCount val="3"/>
                <c:pt idx="0">
                  <c:v>France</c:v>
                </c:pt>
                <c:pt idx="1">
                  <c:v>Germany</c:v>
                </c:pt>
                <c:pt idx="2">
                  <c:v>Spain</c:v>
                </c:pt>
              </c:strCache>
            </c:strRef>
          </c:cat>
          <c:val>
            <c:numRef>
              <c:f>Pivot_Table!$H$15:$H$17</c:f>
              <c:numCache>
                <c:formatCode>General</c:formatCode>
                <c:ptCount val="3"/>
                <c:pt idx="0">
                  <c:v>102</c:v>
                </c:pt>
                <c:pt idx="1">
                  <c:v>82</c:v>
                </c:pt>
                <c:pt idx="2">
                  <c:v>88</c:v>
                </c:pt>
              </c:numCache>
            </c:numRef>
          </c:val>
          <c:extLst>
            <c:ext xmlns:c16="http://schemas.microsoft.com/office/drawing/2014/chart" uri="{C3380CC4-5D6E-409C-BE32-E72D297353CC}">
              <c16:uniqueId val="{00000001-4259-4A59-BB78-3D8CF20826F4}"/>
            </c:ext>
          </c:extLst>
        </c:ser>
        <c:dLbls>
          <c:dLblPos val="ctr"/>
          <c:showLegendKey val="0"/>
          <c:showVal val="1"/>
          <c:showCatName val="0"/>
          <c:showSerName val="0"/>
          <c:showPercent val="0"/>
          <c:showBubbleSize val="0"/>
        </c:dLbls>
        <c:gapWidth val="219"/>
        <c:overlap val="100"/>
        <c:axId val="1937167152"/>
        <c:axId val="1937167632"/>
      </c:barChart>
      <c:catAx>
        <c:axId val="19371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67632"/>
        <c:crosses val="autoZero"/>
        <c:auto val="1"/>
        <c:lblAlgn val="ctr"/>
        <c:lblOffset val="100"/>
        <c:noMultiLvlLbl val="0"/>
      </c:catAx>
      <c:valAx>
        <c:axId val="1937167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6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[BankChurnDashboard.xlsx]Pivot_Table!PivotTable15</c:name>
    <c:fmtId val="24"/>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Active Member Vs Churn</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329342473805835"/>
              <c:y val="7.87081669191569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329342473805835"/>
              <c:y val="-0.174907037598127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41317466458011"/>
              <c:y val="0.157416333838314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02994110273496"/>
              <c:y val="-0.21863379699765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74232324737082"/>
          <c:y val="0.3589002437701716"/>
          <c:w val="0.37579033033078169"/>
          <c:h val="0.63940442155918142"/>
        </c:manualLayout>
      </c:layout>
      <c:doughnutChart>
        <c:varyColors val="1"/>
        <c:ser>
          <c:idx val="0"/>
          <c:order val="0"/>
          <c:tx>
            <c:strRef>
              <c:f>Pivot_Table!$K$4:$K$5</c:f>
              <c:strCache>
                <c:ptCount val="1"/>
                <c:pt idx="0">
                  <c:v>Churned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F56-4481-854F-568F3629EE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F56-4481-854F-568F3629EE56}"/>
              </c:ext>
            </c:extLst>
          </c:dPt>
          <c:dLbls>
            <c:dLbl>
              <c:idx val="0"/>
              <c:layout>
                <c:manualLayout>
                  <c:x val="0.1302994110273496"/>
                  <c:y val="-0.21863379699765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56-4481-854F-568F3629EE56}"/>
                </c:ext>
              </c:extLst>
            </c:dLbl>
            <c:dLbl>
              <c:idx val="1"/>
              <c:layout>
                <c:manualLayout>
                  <c:x val="-0.1341317466458011"/>
                  <c:y val="0.157416333838314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F56-4481-854F-568F3629EE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Pivot_Table!$J$6:$J$7</c:f>
              <c:strCache>
                <c:ptCount val="2"/>
                <c:pt idx="0">
                  <c:v>0</c:v>
                </c:pt>
                <c:pt idx="1">
                  <c:v>1</c:v>
                </c:pt>
              </c:strCache>
            </c:strRef>
          </c:cat>
          <c:val>
            <c:numRef>
              <c:f>Pivot_Table!$K$6:$K$7</c:f>
              <c:numCache>
                <c:formatCode>General</c:formatCode>
                <c:ptCount val="2"/>
                <c:pt idx="0">
                  <c:v>141</c:v>
                </c:pt>
                <c:pt idx="1">
                  <c:v>131</c:v>
                </c:pt>
              </c:numCache>
            </c:numRef>
          </c:val>
          <c:extLst>
            <c:ext xmlns:c16="http://schemas.microsoft.com/office/drawing/2014/chart" uri="{C3380CC4-5D6E-409C-BE32-E72D297353CC}">
              <c16:uniqueId val="{00000000-CF56-4481-854F-568F3629EE56}"/>
            </c:ext>
          </c:extLst>
        </c:ser>
        <c:ser>
          <c:idx val="1"/>
          <c:order val="1"/>
          <c:tx>
            <c:strRef>
              <c:f>Pivot_Table!$L$4:$L$5</c:f>
              <c:strCache>
                <c:ptCount val="1"/>
                <c:pt idx="0">
                  <c:v>Not Churned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F56-4481-854F-568F3629EE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56-4481-854F-568F3629EE56}"/>
              </c:ext>
            </c:extLst>
          </c:dPt>
          <c:dLbls>
            <c:dLbl>
              <c:idx val="0"/>
              <c:layout>
                <c:manualLayout>
                  <c:x val="0.15329342473805835"/>
                  <c:y val="7.8708166919156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56-4481-854F-568F3629EE56}"/>
                </c:ext>
              </c:extLst>
            </c:dLbl>
            <c:dLbl>
              <c:idx val="1"/>
              <c:layout>
                <c:manualLayout>
                  <c:x val="-0.15329342473805835"/>
                  <c:y val="-0.17490703759812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56-4481-854F-568F3629EE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Pivot_Table!$J$6:$J$7</c:f>
              <c:strCache>
                <c:ptCount val="2"/>
                <c:pt idx="0">
                  <c:v>0</c:v>
                </c:pt>
                <c:pt idx="1">
                  <c:v>1</c:v>
                </c:pt>
              </c:strCache>
            </c:strRef>
          </c:cat>
          <c:val>
            <c:numRef>
              <c:f>Pivot_Table!$L$6:$L$7</c:f>
              <c:numCache>
                <c:formatCode>General</c:formatCode>
                <c:ptCount val="2"/>
                <c:pt idx="0">
                  <c:v>122</c:v>
                </c:pt>
                <c:pt idx="1">
                  <c:v>106</c:v>
                </c:pt>
              </c:numCache>
            </c:numRef>
          </c:val>
          <c:extLst>
            <c:ext xmlns:c16="http://schemas.microsoft.com/office/drawing/2014/chart" uri="{C3380CC4-5D6E-409C-BE32-E72D297353CC}">
              <c16:uniqueId val="{00000001-CF56-4481-854F-568F3629EE5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[BankChurnDashboard.xlsx]Pivot_Table!PivotTable16</c:name>
    <c:fmtId val="18"/>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Churn by Credit Score Category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Pivot_Table!$L$14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Pivot_Table!$K$15:$K$18</c:f>
              <c:strCache>
                <c:ptCount val="4"/>
                <c:pt idx="0">
                  <c:v>Average</c:v>
                </c:pt>
                <c:pt idx="1">
                  <c:v>Excellent</c:v>
                </c:pt>
                <c:pt idx="2">
                  <c:v>Good</c:v>
                </c:pt>
                <c:pt idx="3">
                  <c:v>Poor</c:v>
                </c:pt>
              </c:strCache>
            </c:strRef>
          </c:cat>
          <c:val>
            <c:numRef>
              <c:f>Pivot_Table!$L$15:$L$18</c:f>
              <c:numCache>
                <c:formatCode>General</c:formatCode>
                <c:ptCount val="4"/>
                <c:pt idx="0">
                  <c:v>63</c:v>
                </c:pt>
                <c:pt idx="1">
                  <c:v>69</c:v>
                </c:pt>
                <c:pt idx="2">
                  <c:v>54</c:v>
                </c:pt>
                <c:pt idx="3">
                  <c:v>86</c:v>
                </c:pt>
              </c:numCache>
            </c:numRef>
          </c:val>
          <c:extLst>
            <c:ext xmlns:c16="http://schemas.microsoft.com/office/drawing/2014/chart" uri="{C3380CC4-5D6E-409C-BE32-E72D297353CC}">
              <c16:uniqueId val="{00000000-EF4B-403C-9BC0-E94323ECF777}"/>
            </c:ext>
          </c:extLst>
        </c:ser>
        <c:dLbls>
          <c:showLegendKey val="0"/>
          <c:showVal val="0"/>
          <c:showCatName val="0"/>
          <c:showSerName val="0"/>
          <c:showPercent val="0"/>
          <c:showBubbleSize val="0"/>
        </c:dLbls>
        <c:gapWidth val="182"/>
        <c:axId val="1937153712"/>
        <c:axId val="1937158512"/>
      </c:barChart>
      <c:catAx>
        <c:axId val="193715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58512"/>
        <c:crosses val="autoZero"/>
        <c:auto val="1"/>
        <c:lblAlgn val="ctr"/>
        <c:lblOffset val="100"/>
        <c:noMultiLvlLbl val="0"/>
      </c:catAx>
      <c:valAx>
        <c:axId val="193715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5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[BankChurnDashboard.xlsx]Pivot_Table!PivotTable1</c:name>
    <c:fmtId val="28"/>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Total Balance by Active &amp; InActive Members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31514162462956"/>
          <c:y val="0.16583603560469215"/>
          <c:w val="0.67839788675263557"/>
          <c:h val="0.76262963210335899"/>
        </c:manualLayout>
      </c:layout>
      <c:barChart>
        <c:barDir val="bar"/>
        <c:grouping val="clustered"/>
        <c:varyColors val="0"/>
        <c:ser>
          <c:idx val="0"/>
          <c:order val="0"/>
          <c:tx>
            <c:strRef>
              <c:f>Pivot_Table!$P$14:$P$16</c:f>
              <c:strCache>
                <c:ptCount val="1"/>
                <c:pt idx="0">
                  <c:v>1 - Sum of CustomerID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Pivot_Table!$P$17:$P$22</c:f>
              <c:numCache>
                <c:formatCode>General</c:formatCode>
                <c:ptCount val="4"/>
                <c:pt idx="0">
                  <c:v>8235</c:v>
                </c:pt>
                <c:pt idx="1">
                  <c:v>7170</c:v>
                </c:pt>
                <c:pt idx="2">
                  <c:v>10130</c:v>
                </c:pt>
                <c:pt idx="3">
                  <c:v>6384</c:v>
                </c:pt>
              </c:numCache>
            </c:numRef>
          </c:val>
          <c:extLst>
            <c:ext xmlns:c16="http://schemas.microsoft.com/office/drawing/2014/chart" uri="{C3380CC4-5D6E-409C-BE32-E72D297353CC}">
              <c16:uniqueId val="{00000000-250C-4742-AB90-2E789E074AFD}"/>
            </c:ext>
          </c:extLst>
        </c:ser>
        <c:ser>
          <c:idx val="1"/>
          <c:order val="1"/>
          <c:tx>
            <c:strRef>
              <c:f>Pivot_Table!$Q$14:$Q$16</c:f>
              <c:strCache>
                <c:ptCount val="1"/>
                <c:pt idx="0">
                  <c:v>1 - Sum of Balance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Pivot_Table!$Q$17:$Q$22</c:f>
              <c:numCache>
                <c:formatCode>General</c:formatCode>
                <c:ptCount val="4"/>
                <c:pt idx="0">
                  <c:v>4219934.79</c:v>
                </c:pt>
                <c:pt idx="1">
                  <c:v>3819495.7199999997</c:v>
                </c:pt>
                <c:pt idx="2">
                  <c:v>4653731.9600000018</c:v>
                </c:pt>
                <c:pt idx="3">
                  <c:v>3352451.6799999997</c:v>
                </c:pt>
              </c:numCache>
            </c:numRef>
          </c:val>
          <c:extLst>
            <c:ext xmlns:c16="http://schemas.microsoft.com/office/drawing/2014/chart" uri="{C3380CC4-5D6E-409C-BE32-E72D297353CC}">
              <c16:uniqueId val="{00000001-250C-4742-AB90-2E789E074AFD}"/>
            </c:ext>
          </c:extLst>
        </c:ser>
        <c:ser>
          <c:idx val="2"/>
          <c:order val="2"/>
          <c:tx>
            <c:strRef>
              <c:f>Pivot_Table!$R$14:$R$16</c:f>
              <c:strCache>
                <c:ptCount val="1"/>
                <c:pt idx="0">
                  <c:v>2 - Sum of CustomerID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Pivot_Table!$R$17:$R$22</c:f>
              <c:numCache>
                <c:formatCode>General</c:formatCode>
                <c:ptCount val="4"/>
                <c:pt idx="0">
                  <c:v>8456</c:v>
                </c:pt>
                <c:pt idx="1">
                  <c:v>8856</c:v>
                </c:pt>
                <c:pt idx="2">
                  <c:v>9938</c:v>
                </c:pt>
                <c:pt idx="3">
                  <c:v>7622</c:v>
                </c:pt>
              </c:numCache>
            </c:numRef>
          </c:val>
          <c:extLst>
            <c:ext xmlns:c16="http://schemas.microsoft.com/office/drawing/2014/chart" uri="{C3380CC4-5D6E-409C-BE32-E72D297353CC}">
              <c16:uniqueId val="{00000002-250C-4742-AB90-2E789E074AFD}"/>
            </c:ext>
          </c:extLst>
        </c:ser>
        <c:ser>
          <c:idx val="3"/>
          <c:order val="3"/>
          <c:tx>
            <c:strRef>
              <c:f>Pivot_Table!$S$14:$S$16</c:f>
              <c:strCache>
                <c:ptCount val="1"/>
                <c:pt idx="0">
                  <c:v>2 - Sum of Balance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Pivot_Table!$S$17:$S$22</c:f>
              <c:numCache>
                <c:formatCode>General</c:formatCode>
                <c:ptCount val="4"/>
                <c:pt idx="0">
                  <c:v>4546009.7200000007</c:v>
                </c:pt>
                <c:pt idx="1">
                  <c:v>4856427.51</c:v>
                </c:pt>
                <c:pt idx="2">
                  <c:v>4007149.47</c:v>
                </c:pt>
                <c:pt idx="3">
                  <c:v>3468923.21</c:v>
                </c:pt>
              </c:numCache>
            </c:numRef>
          </c:val>
          <c:extLst>
            <c:ext xmlns:c16="http://schemas.microsoft.com/office/drawing/2014/chart" uri="{C3380CC4-5D6E-409C-BE32-E72D297353CC}">
              <c16:uniqueId val="{00000003-250C-4742-AB90-2E789E074AFD}"/>
            </c:ext>
          </c:extLst>
        </c:ser>
        <c:ser>
          <c:idx val="4"/>
          <c:order val="4"/>
          <c:tx>
            <c:strRef>
              <c:f>Pivot_Table!$T$14:$T$16</c:f>
              <c:strCache>
                <c:ptCount val="1"/>
                <c:pt idx="0">
                  <c:v>3 - Sum of CustomerID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Pivot_Table!$T$17:$T$22</c:f>
              <c:numCache>
                <c:formatCode>General</c:formatCode>
                <c:ptCount val="4"/>
                <c:pt idx="0">
                  <c:v>5662</c:v>
                </c:pt>
                <c:pt idx="1">
                  <c:v>7008</c:v>
                </c:pt>
                <c:pt idx="2">
                  <c:v>8162</c:v>
                </c:pt>
                <c:pt idx="3">
                  <c:v>8037</c:v>
                </c:pt>
              </c:numCache>
            </c:numRef>
          </c:val>
          <c:extLst>
            <c:ext xmlns:c16="http://schemas.microsoft.com/office/drawing/2014/chart" uri="{C3380CC4-5D6E-409C-BE32-E72D297353CC}">
              <c16:uniqueId val="{00000008-250C-4742-AB90-2E789E074AFD}"/>
            </c:ext>
          </c:extLst>
        </c:ser>
        <c:ser>
          <c:idx val="5"/>
          <c:order val="5"/>
          <c:tx>
            <c:strRef>
              <c:f>Pivot_Table!$U$14:$U$16</c:f>
              <c:strCache>
                <c:ptCount val="1"/>
                <c:pt idx="0">
                  <c:v>3 - Sum of Balance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Pivot_Table!$U$17:$U$22</c:f>
              <c:numCache>
                <c:formatCode>General</c:formatCode>
                <c:ptCount val="4"/>
                <c:pt idx="0">
                  <c:v>3291517.0599999996</c:v>
                </c:pt>
                <c:pt idx="1">
                  <c:v>3983553.3999999994</c:v>
                </c:pt>
                <c:pt idx="2">
                  <c:v>3626320.1299999994</c:v>
                </c:pt>
                <c:pt idx="3">
                  <c:v>3711343.16</c:v>
                </c:pt>
              </c:numCache>
            </c:numRef>
          </c:val>
          <c:extLst>
            <c:ext xmlns:c16="http://schemas.microsoft.com/office/drawing/2014/chart" uri="{C3380CC4-5D6E-409C-BE32-E72D297353CC}">
              <c16:uniqueId val="{00000009-250C-4742-AB90-2E789E074AFD}"/>
            </c:ext>
          </c:extLst>
        </c:ser>
        <c:ser>
          <c:idx val="6"/>
          <c:order val="6"/>
          <c:tx>
            <c:strRef>
              <c:f>Pivot_Table!$V$14:$V$16</c:f>
              <c:strCache>
                <c:ptCount val="1"/>
                <c:pt idx="0">
                  <c:v>4 - Sum of CustomerID</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Pivot_Table!$V$17:$V$22</c:f>
              <c:numCache>
                <c:formatCode>General</c:formatCode>
                <c:ptCount val="4"/>
                <c:pt idx="0">
                  <c:v>9349</c:v>
                </c:pt>
                <c:pt idx="1">
                  <c:v>8085</c:v>
                </c:pt>
                <c:pt idx="2">
                  <c:v>5635</c:v>
                </c:pt>
                <c:pt idx="3">
                  <c:v>6521</c:v>
                </c:pt>
              </c:numCache>
            </c:numRef>
          </c:val>
          <c:extLst>
            <c:ext xmlns:c16="http://schemas.microsoft.com/office/drawing/2014/chart" uri="{C3380CC4-5D6E-409C-BE32-E72D297353CC}">
              <c16:uniqueId val="{0000000A-250C-4742-AB90-2E789E074AFD}"/>
            </c:ext>
          </c:extLst>
        </c:ser>
        <c:ser>
          <c:idx val="7"/>
          <c:order val="7"/>
          <c:tx>
            <c:strRef>
              <c:f>Pivot_Table!$W$14:$W$16</c:f>
              <c:strCache>
                <c:ptCount val="1"/>
                <c:pt idx="0">
                  <c:v>4 - Sum of Balance</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Pivot_Table!$O$17:$O$22</c:f>
              <c:multiLvlStrCache>
                <c:ptCount val="4"/>
                <c:lvl>
                  <c:pt idx="0">
                    <c:v>Female</c:v>
                  </c:pt>
                  <c:pt idx="1">
                    <c:v>Male</c:v>
                  </c:pt>
                  <c:pt idx="2">
                    <c:v>Female</c:v>
                  </c:pt>
                  <c:pt idx="3">
                    <c:v>Male</c:v>
                  </c:pt>
                </c:lvl>
                <c:lvl>
                  <c:pt idx="0">
                    <c:v>0</c:v>
                  </c:pt>
                  <c:pt idx="2">
                    <c:v>1</c:v>
                  </c:pt>
                </c:lvl>
              </c:multiLvlStrCache>
            </c:multiLvlStrRef>
          </c:cat>
          <c:val>
            <c:numRef>
              <c:f>Pivot_Table!$W$17:$W$22</c:f>
              <c:numCache>
                <c:formatCode>General</c:formatCode>
                <c:ptCount val="4"/>
                <c:pt idx="0">
                  <c:v>5434117.3300000019</c:v>
                </c:pt>
                <c:pt idx="1">
                  <c:v>3144367.5399999996</c:v>
                </c:pt>
                <c:pt idx="2">
                  <c:v>3673425.8099999996</c:v>
                </c:pt>
                <c:pt idx="3">
                  <c:v>4277275.6399999997</c:v>
                </c:pt>
              </c:numCache>
            </c:numRef>
          </c:val>
          <c:extLst>
            <c:ext xmlns:c16="http://schemas.microsoft.com/office/drawing/2014/chart" uri="{C3380CC4-5D6E-409C-BE32-E72D297353CC}">
              <c16:uniqueId val="{0000000B-250C-4742-AB90-2E789E074AFD}"/>
            </c:ext>
          </c:extLst>
        </c:ser>
        <c:dLbls>
          <c:dLblPos val="inEnd"/>
          <c:showLegendKey val="0"/>
          <c:showVal val="1"/>
          <c:showCatName val="0"/>
          <c:showSerName val="0"/>
          <c:showPercent val="0"/>
          <c:showBubbleSize val="0"/>
        </c:dLbls>
        <c:gapWidth val="65"/>
        <c:axId val="517762671"/>
        <c:axId val="517764591"/>
      </c:barChart>
      <c:catAx>
        <c:axId val="5177626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rtl="0">
              <a:defRPr lang="en-US" sz="1000" b="0" i="0" u="none" strike="noStrike" kern="1200" cap="all"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517764591"/>
        <c:crosses val="autoZero"/>
        <c:auto val="1"/>
        <c:lblAlgn val="ctr"/>
        <c:lblOffset val="100"/>
        <c:noMultiLvlLbl val="0"/>
      </c:catAx>
      <c:valAx>
        <c:axId val="517764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1776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69452</xdr:colOff>
      <xdr:row>0</xdr:row>
      <xdr:rowOff>49609</xdr:rowOff>
    </xdr:from>
    <xdr:to>
      <xdr:col>8</xdr:col>
      <xdr:colOff>602602</xdr:colOff>
      <xdr:row>4</xdr:row>
      <xdr:rowOff>109141</xdr:rowOff>
    </xdr:to>
    <xdr:sp macro="" textlink="">
      <xdr:nvSpPr>
        <xdr:cNvPr id="2" name="Rectangle: Rounded Corners 1">
          <a:extLst>
            <a:ext uri="{FF2B5EF4-FFF2-40B4-BE49-F238E27FC236}">
              <a16:creationId xmlns:a16="http://schemas.microsoft.com/office/drawing/2014/main" id="{63E08091-4505-0844-9331-9B92DFA82C2B}"/>
            </a:ext>
          </a:extLst>
        </xdr:cNvPr>
        <xdr:cNvSpPr/>
      </xdr:nvSpPr>
      <xdr:spPr>
        <a:xfrm>
          <a:off x="69452" y="49609"/>
          <a:ext cx="6053762" cy="95371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bg1">
                  <a:lumMod val="95000"/>
                </a:schemeClr>
              </a:solidFill>
              <a:latin typeface="Times New Roman" panose="02020603050405020304" pitchFamily="18" charset="0"/>
              <a:cs typeface="Times New Roman" panose="02020603050405020304" pitchFamily="18" charset="0"/>
            </a:rPr>
            <a:t>Bank Customer Churn Analysis</a:t>
          </a:r>
          <a:endParaRPr lang="en-US" sz="2800">
            <a:solidFill>
              <a:schemeClr val="bg1">
                <a:lumMod val="95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69453</xdr:colOff>
      <xdr:row>4</xdr:row>
      <xdr:rowOff>158750</xdr:rowOff>
    </xdr:from>
    <xdr:to>
      <xdr:col>3</xdr:col>
      <xdr:colOff>627530</xdr:colOff>
      <xdr:row>10</xdr:row>
      <xdr:rowOff>188515</xdr:rowOff>
    </xdr:to>
    <xdr:graphicFrame macro="">
      <xdr:nvGraphicFramePr>
        <xdr:cNvPr id="8" name="Chart 7">
          <a:extLst>
            <a:ext uri="{FF2B5EF4-FFF2-40B4-BE49-F238E27FC236}">
              <a16:creationId xmlns:a16="http://schemas.microsoft.com/office/drawing/2014/main" id="{70F9951D-74D6-4311-B5AB-91A0AB7CB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178594</xdr:colOff>
      <xdr:row>10</xdr:row>
      <xdr:rowOff>188514</xdr:rowOff>
    </xdr:from>
    <xdr:to>
      <xdr:col>8</xdr:col>
      <xdr:colOff>277812</xdr:colOff>
      <xdr:row>17</xdr:row>
      <xdr:rowOff>68035</xdr:rowOff>
    </xdr:to>
    <xdr:graphicFrame macro="">
      <xdr:nvGraphicFramePr>
        <xdr:cNvPr id="9" name="Chart 8">
          <a:extLst>
            <a:ext uri="{FF2B5EF4-FFF2-40B4-BE49-F238E27FC236}">
              <a16:creationId xmlns:a16="http://schemas.microsoft.com/office/drawing/2014/main" id="{53FC4CC9-DE7B-457D-A7EC-9DFEAC4C5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67235</xdr:colOff>
      <xdr:row>4</xdr:row>
      <xdr:rowOff>158750</xdr:rowOff>
    </xdr:from>
    <xdr:to>
      <xdr:col>12</xdr:col>
      <xdr:colOff>268941</xdr:colOff>
      <xdr:row>10</xdr:row>
      <xdr:rowOff>188515</xdr:rowOff>
    </xdr:to>
    <xdr:graphicFrame macro="">
      <xdr:nvGraphicFramePr>
        <xdr:cNvPr id="10" name="Chart 9">
          <a:extLst>
            <a:ext uri="{FF2B5EF4-FFF2-40B4-BE49-F238E27FC236}">
              <a16:creationId xmlns:a16="http://schemas.microsoft.com/office/drawing/2014/main" id="{FDFFC8B2-5217-4E1E-9643-2D9F94623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49610</xdr:colOff>
      <xdr:row>10</xdr:row>
      <xdr:rowOff>198438</xdr:rowOff>
    </xdr:from>
    <xdr:to>
      <xdr:col>4</xdr:col>
      <xdr:colOff>178594</xdr:colOff>
      <xdr:row>17</xdr:row>
      <xdr:rowOff>48597</xdr:rowOff>
    </xdr:to>
    <xdr:graphicFrame macro="">
      <xdr:nvGraphicFramePr>
        <xdr:cNvPr id="11" name="Chart 10">
          <a:extLst>
            <a:ext uri="{FF2B5EF4-FFF2-40B4-BE49-F238E27FC236}">
              <a16:creationId xmlns:a16="http://schemas.microsoft.com/office/drawing/2014/main" id="{81A9FFF8-DDC4-4720-B5F7-9FBA477B0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616324</xdr:colOff>
      <xdr:row>4</xdr:row>
      <xdr:rowOff>145676</xdr:rowOff>
    </xdr:from>
    <xdr:to>
      <xdr:col>8</xdr:col>
      <xdr:colOff>78441</xdr:colOff>
      <xdr:row>10</xdr:row>
      <xdr:rowOff>155510</xdr:rowOff>
    </xdr:to>
    <xdr:graphicFrame macro="">
      <xdr:nvGraphicFramePr>
        <xdr:cNvPr id="12" name="Chart 11">
          <a:extLst>
            <a:ext uri="{FF2B5EF4-FFF2-40B4-BE49-F238E27FC236}">
              <a16:creationId xmlns:a16="http://schemas.microsoft.com/office/drawing/2014/main" id="{B127A782-2225-457B-9A9D-837F6BF57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277814</xdr:colOff>
      <xdr:row>10</xdr:row>
      <xdr:rowOff>198439</xdr:rowOff>
    </xdr:from>
    <xdr:to>
      <xdr:col>12</xdr:col>
      <xdr:colOff>257968</xdr:colOff>
      <xdr:row>17</xdr:row>
      <xdr:rowOff>68035</xdr:rowOff>
    </xdr:to>
    <xdr:graphicFrame macro="">
      <xdr:nvGraphicFramePr>
        <xdr:cNvPr id="13" name="Chart 12">
          <a:extLst>
            <a:ext uri="{FF2B5EF4-FFF2-40B4-BE49-F238E27FC236}">
              <a16:creationId xmlns:a16="http://schemas.microsoft.com/office/drawing/2014/main" id="{9FF55786-469C-438B-A521-70CD796C9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622041</xdr:colOff>
      <xdr:row>0</xdr:row>
      <xdr:rowOff>48597</xdr:rowOff>
    </xdr:from>
    <xdr:to>
      <xdr:col>12</xdr:col>
      <xdr:colOff>246529</xdr:colOff>
      <xdr:row>4</xdr:row>
      <xdr:rowOff>126352</xdr:rowOff>
    </xdr:to>
    <mc:AlternateContent xmlns:mc="http://schemas.openxmlformats.org/markup-compatibility/2006">
      <mc:Choice xmlns:a14="http://schemas.microsoft.com/office/drawing/2010/main" Requires="a14">
        <xdr:graphicFrame macro="">
          <xdr:nvGraphicFramePr>
            <xdr:cNvPr id="14" name="Credit Score Category">
              <a:extLst>
                <a:ext uri="{FF2B5EF4-FFF2-40B4-BE49-F238E27FC236}">
                  <a16:creationId xmlns:a16="http://schemas.microsoft.com/office/drawing/2014/main" id="{2B0D189A-9CBA-415B-9BE1-2FD0B7624267}"/>
                </a:ext>
              </a:extLst>
            </xdr:cNvPr>
            <xdr:cNvGraphicFramePr/>
          </xdr:nvGraphicFramePr>
          <xdr:xfrm>
            <a:off x="0" y="0"/>
            <a:ext cx="0" cy="0"/>
          </xdr:xfrm>
          <a:graphic>
            <a:graphicData uri="http://schemas.microsoft.com/office/drawing/2010/slicer">
              <sle:slicer xmlns:sle="http://schemas.microsoft.com/office/drawing/2010/slicer" name="Credit Score Category"/>
            </a:graphicData>
          </a:graphic>
        </xdr:graphicFrame>
      </mc:Choice>
      <mc:Fallback>
        <xdr:sp macro="" textlink="">
          <xdr:nvSpPr>
            <xdr:cNvPr id="0" name=""/>
            <xdr:cNvSpPr>
              <a:spLocks noTextEdit="1"/>
            </xdr:cNvSpPr>
          </xdr:nvSpPr>
          <xdr:spPr>
            <a:xfrm>
              <a:off x="6142653" y="48597"/>
              <a:ext cx="2384794" cy="971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267889</xdr:colOff>
      <xdr:row>0</xdr:row>
      <xdr:rowOff>48597</xdr:rowOff>
    </xdr:from>
    <xdr:to>
      <xdr:col>17</xdr:col>
      <xdr:colOff>638734</xdr:colOff>
      <xdr:row>17</xdr:row>
      <xdr:rowOff>68035</xdr:rowOff>
    </xdr:to>
    <xdr:graphicFrame macro="">
      <xdr:nvGraphicFramePr>
        <xdr:cNvPr id="4" name="Chart 3">
          <a:extLst>
            <a:ext uri="{FF2B5EF4-FFF2-40B4-BE49-F238E27FC236}">
              <a16:creationId xmlns:a16="http://schemas.microsoft.com/office/drawing/2014/main" id="{ACB6E1E4-ABEC-4E55-A9DB-C3535C133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DELL/Downloads/Bank+Churn+Data.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7.84231388889" createdVersion="8" refreshedVersion="8" minRefreshableVersion="3" recordCount="500" xr:uid="{FD4D1CB4-9E23-4F3E-AA29-9554132D9D87}">
  <cacheSource type="worksheet">
    <worksheetSource name="Table2"/>
  </cacheSource>
  <cacheFields count="17">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ount="320">
        <n v="764"/>
        <n v="365"/>
        <n v="519"/>
        <n v="516"/>
        <n v="659"/>
        <n v="777"/>
        <n v="432"/>
        <n v="741"/>
        <n v="570"/>
        <n v="671"/>
        <n v="672"/>
        <n v="464"/>
        <n v="698"/>
        <n v="684"/>
        <n v="579"/>
        <n v="569"/>
        <n v="596"/>
        <n v="450"/>
        <n v="765"/>
        <n v="571"/>
        <n v="528"/>
        <n v="524"/>
        <n v="443"/>
        <n v="511"/>
        <n v="618"/>
        <n v="574"/>
        <n v="583"/>
        <n v="686"/>
        <n v="416"/>
        <n v="806"/>
        <n v="849"/>
        <n v="475"/>
        <n v="488"/>
        <n v="462"/>
        <n v="568"/>
        <n v="505"/>
        <n v="534"/>
        <n v="470"/>
        <n v="798"/>
        <n v="547"/>
        <n v="694"/>
        <n v="640"/>
        <n v="813"/>
        <n v="353"/>
        <n v="538"/>
        <n v="588"/>
        <n v="515"/>
        <n v="521"/>
        <n v="561"/>
        <n v="420"/>
        <n v="498"/>
        <n v="740"/>
        <n v="634"/>
        <n v="465"/>
        <n v="442"/>
        <n v="826"/>
        <n v="452"/>
        <n v="707"/>
        <n v="729"/>
        <n v="459"/>
        <n v="679"/>
        <n v="532"/>
        <n v="683"/>
        <n v="755"/>
        <n v="509"/>
        <n v="431"/>
        <n v="385"/>
        <n v="587"/>
        <n v="593"/>
        <n v="600"/>
        <n v="742"/>
        <n v="604"/>
        <n v="631"/>
        <n v="371"/>
        <n v="779"/>
        <n v="820"/>
        <n v="750"/>
        <n v="503"/>
        <n v="844"/>
        <n v="469"/>
        <n v="733"/>
        <n v="735"/>
        <n v="739"/>
        <n v="548"/>
        <n v="746"/>
        <n v="696"/>
        <n v="424"/>
        <n v="788"/>
        <n v="428"/>
        <n v="668"/>
        <n v="422"/>
        <n v="549"/>
        <n v="651"/>
        <n v="483"/>
        <n v="397"/>
        <n v="537"/>
        <n v="520"/>
        <n v="801"/>
        <n v="592"/>
        <n v="663"/>
        <n v="825"/>
        <n v="695"/>
        <n v="737"/>
        <n v="556"/>
        <n v="688"/>
        <n v="536"/>
        <n v="738"/>
        <n v="367"/>
        <n v="797"/>
        <n v="700"/>
        <n v="502"/>
        <n v="481"/>
        <n v="675"/>
        <n v="774"/>
        <n v="514"/>
        <n v="408"/>
        <n v="527"/>
        <n v="789"/>
        <n v="752"/>
        <n v="703"/>
        <n v="812"/>
        <n v="591"/>
        <n v="485"/>
        <n v="787"/>
        <n v="585"/>
        <n v="396"/>
        <n v="846"/>
        <n v="477"/>
        <n v="767"/>
        <n v="687"/>
        <n v="507"/>
        <n v="362"/>
        <n v="468"/>
        <n v="652"/>
        <n v="724"/>
        <n v="638"/>
        <n v="437"/>
        <n v="474"/>
        <n v="759"/>
        <n v="848"/>
        <n v="713"/>
        <n v="402"/>
        <n v="839"/>
        <n v="460"/>
        <n v="414"/>
        <n v="682"/>
        <n v="423"/>
        <n v="496"/>
        <n v="610"/>
        <n v="613"/>
        <n v="398"/>
        <n v="426"/>
        <n v="643"/>
        <n v="466"/>
        <n v="843"/>
        <n v="816"/>
        <n v="529"/>
        <n v="399"/>
        <n v="421"/>
        <n v="783"/>
        <n v="635"/>
        <n v="434"/>
        <n v="840"/>
        <n v="725"/>
        <n v="370"/>
        <n v="558"/>
        <n v="392"/>
        <n v="378"/>
        <n v="760"/>
        <n v="693"/>
        <n v="530"/>
        <n v="654"/>
        <n v="800"/>
        <n v="615"/>
        <n v="608"/>
        <n v="722"/>
        <n v="714"/>
        <n v="730"/>
        <n v="723"/>
        <n v="440"/>
        <n v="418"/>
        <n v="455"/>
        <n v="360"/>
        <n v="454"/>
        <n v="575"/>
        <n v="771"/>
        <n v="517"/>
        <n v="766"/>
        <n v="728"/>
        <n v="639"/>
        <n v="449"/>
        <n v="567"/>
        <n v="656"/>
        <n v="560"/>
        <n v="626"/>
        <n v="572"/>
        <n v="506"/>
        <n v="624"/>
        <n v="758"/>
        <n v="389"/>
        <n v="584"/>
        <n v="473"/>
        <n v="545"/>
        <n v="522"/>
        <n v="660"/>
        <n v="350"/>
        <n v="705"/>
        <n v="791"/>
        <n v="804"/>
        <n v="753"/>
        <n v="512"/>
        <n v="400"/>
        <n v="708"/>
        <n v="478"/>
        <n v="834"/>
        <n v="715"/>
        <n v="544"/>
        <n v="490"/>
        <n v="621"/>
        <n v="383"/>
        <n v="501"/>
        <n v="388"/>
        <n v="607"/>
        <n v="616"/>
        <n v="356"/>
        <n v="731"/>
        <n v="612"/>
        <n v="772"/>
        <n v="681"/>
        <n v="720"/>
        <n v="691"/>
        <n v="732"/>
        <n v="657"/>
        <n v="359"/>
        <n v="531"/>
        <n v="543"/>
        <n v="649"/>
        <n v="429"/>
        <n v="412"/>
        <n v="499"/>
        <n v="363"/>
        <n v="586"/>
        <n v="563"/>
        <n v="390"/>
        <n v="508"/>
        <n v="493"/>
        <n v="835"/>
        <n v="387"/>
        <n v="409"/>
        <n v="463"/>
        <n v="445"/>
        <n v="702"/>
        <n v="744"/>
        <n v="670"/>
        <n v="763"/>
        <n v="837"/>
        <n v="500"/>
        <n v="642"/>
        <n v="433"/>
        <n v="611"/>
        <n v="810"/>
        <n v="504"/>
        <n v="836"/>
        <n v="430"/>
        <n v="565"/>
        <n v="557"/>
        <n v="680"/>
        <n v="602"/>
        <n v="411"/>
        <n v="673"/>
        <n v="494"/>
        <n v="718"/>
        <n v="807"/>
        <n v="605"/>
        <n v="662"/>
        <n v="790"/>
        <n v="495"/>
        <n v="842"/>
        <n v="540"/>
        <n v="580"/>
        <n v="578"/>
        <n v="677"/>
        <n v="629"/>
        <n v="697"/>
        <n v="716"/>
        <n v="357"/>
        <n v="628"/>
        <n v="704"/>
        <n v="845"/>
        <n v="361"/>
        <n v="821"/>
        <n v="636"/>
        <n v="404"/>
        <n v="513"/>
        <n v="665"/>
        <n v="451"/>
        <n v="625"/>
        <n v="614"/>
        <n v="559"/>
        <n v="603"/>
        <n v="814"/>
        <n v="380"/>
        <n v="369"/>
        <n v="712"/>
        <n v="564"/>
        <n v="666"/>
        <n v="646"/>
        <n v="828"/>
        <n v="379"/>
        <n v="444"/>
        <n v="566"/>
        <n v="622"/>
        <n v="415"/>
        <n v="550"/>
        <n v="734"/>
        <n v="717"/>
        <n v="484"/>
        <n v="647"/>
        <n v="751"/>
        <n v="393"/>
      </sharedItems>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sharedItems>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MixedTypes="1"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0" maxValue="149768.04999999999"/>
    </cacheField>
    <cacheField name="Churn" numFmtId="0">
      <sharedItems containsSemiMixedTypes="0" containsString="0" containsNumber="1" containsInteger="1" minValue="0" maxValue="1"/>
    </cacheField>
    <cacheField name="Churn Label" numFmtId="0">
      <sharedItems count="2">
        <s v="Not Churned"/>
        <s v="Churned"/>
      </sharedItems>
    </cacheField>
    <cacheField name="Age Group" numFmtId="0">
      <sharedItems count="8">
        <s v="18-30"/>
        <s v="60+"/>
        <s v="45-60"/>
        <s v="30-45"/>
        <s v="Age less than 30" u="1"/>
        <s v="Age is above 60+" u="1"/>
        <s v="Age lies between 45-60" u="1"/>
        <s v="Age lies between 30-45" u="1"/>
      </sharedItems>
    </cacheField>
    <cacheField name="Balance Category" numFmtId="0">
      <sharedItems/>
    </cacheField>
    <cacheField name="Credit Score Category" numFmtId="0">
      <sharedItems count="4">
        <s v="Excellent"/>
        <s v="Poor"/>
        <s v="Average"/>
        <s v="Good"/>
      </sharedItems>
    </cacheField>
  </cacheFields>
  <extLst>
    <ext xmlns:x14="http://schemas.microsoft.com/office/spreadsheetml/2009/9/main" uri="{725AE2AE-9491-48be-B2B4-4EB974FC3084}">
      <x14:pivotCacheDefinition pivotCacheId="8839911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7.87739814815" createdVersion="8" refreshedVersion="8" minRefreshableVersion="3" recordCount="4" xr:uid="{6EDE98CA-4A84-41CC-8400-2D38B038CBED}">
  <cacheSource type="worksheet">
    <worksheetSource ref="J11:L15" sheet="Pivot_Table"/>
  </cacheSource>
  <cacheFields count="4">
    <cacheField name="Age Group" numFmtId="0">
      <sharedItems count="4">
        <s v="18-30"/>
        <s v="30-45"/>
        <s v="45-60"/>
        <s v="60+"/>
      </sharedItems>
    </cacheField>
    <cacheField name="ChurnRate" numFmtId="9">
      <sharedItems containsSemiMixedTypes="0" containsString="0" containsNumber="1" minValue="0.52127659574468088" maxValue="0.56666666666666665" count="4">
        <n v="0.56666666666666665"/>
        <n v="0.52127659574468088"/>
        <n v="0.55238095238095242"/>
        <n v="0.54028436018957349"/>
      </sharedItems>
    </cacheField>
    <cacheField name="Total Customers" numFmtId="0">
      <sharedItems containsSemiMixedTypes="0" containsString="0" containsNumber="1" containsInteger="1" minValue="90" maxValue="211"/>
    </cacheField>
    <cacheField name="Churned Customer" numFmtId="0">
      <sharedItems containsSemiMixedTypes="0" containsString="0" containsNumber="1" containsInteger="1" minValue="49" maxValue="11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7.916829398149" createdVersion="8" refreshedVersion="8" minRefreshableVersion="3" recordCount="3" xr:uid="{C666AD1F-8CAC-4A2A-9DFA-D71A540EB27F}">
  <cacheSource type="worksheet">
    <worksheetSource ref="C3:F6" sheet="Sheet7" r:id="rId2"/>
  </cacheSource>
  <cacheFields count="4">
    <cacheField name="Geography" numFmtId="0">
      <sharedItems count="3">
        <s v="France"/>
        <s v="Germany"/>
        <s v="Spain"/>
      </sharedItems>
    </cacheField>
    <cacheField name="Total Customers" numFmtId="0">
      <sharedItems containsSemiMixedTypes="0" containsString="0" containsNumber="1" containsInteger="1" minValue="157" maxValue="172"/>
    </cacheField>
    <cacheField name="Churned Customer" numFmtId="0">
      <sharedItems containsSemiMixedTypes="0" containsString="0" containsNumber="1" containsInteger="1" minValue="82" maxValue="102"/>
    </cacheField>
    <cacheField name="Churn Rate" numFmtId="9">
      <sharedItems containsSemiMixedTypes="0" containsString="0" containsNumber="1" minValue="0.51162790697674421" maxValue="0.59649122807017541" count="3">
        <n v="0.59649122807017541"/>
        <n v="0.52229299363057324"/>
        <n v="0.5116279069767442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7.921151504626" createdVersion="8" refreshedVersion="8" minRefreshableVersion="3" recordCount="2" xr:uid="{4C875947-8FA2-432C-AAF7-C5313D0BEF60}">
  <cacheSource type="worksheet">
    <worksheetSource ref="B21:D23" sheet="Pivot_Table"/>
  </cacheSource>
  <cacheFields count="4">
    <cacheField name="Geography" numFmtId="0">
      <sharedItems count="2">
        <s v="Female"/>
        <s v="Male"/>
      </sharedItems>
    </cacheField>
    <cacheField name="Total Customers" numFmtId="0">
      <sharedItems containsSemiMixedTypes="0" containsString="0" containsNumber="1" containsInteger="1" minValue="242" maxValue="258" count="2">
        <n v="258"/>
        <n v="242"/>
      </sharedItems>
    </cacheField>
    <cacheField name="Churned Customer" numFmtId="0">
      <sharedItems containsSemiMixedTypes="0" containsString="0" containsNumber="1" containsInteger="1" minValue="129" maxValue="143" count="2">
        <n v="129"/>
        <n v="143"/>
      </sharedItems>
    </cacheField>
    <cacheField name="Churn Rate" numFmtId="9">
      <sharedItems containsSemiMixedTypes="0" containsString="0" containsNumber="1" minValue="0.5" maxValue="0.59090909090909094" count="2">
        <n v="0.5"/>
        <n v="0.5909090909090909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x v="0"/>
    <x v="0"/>
    <x v="0"/>
    <x v="0"/>
    <x v="0"/>
    <n v="119274.87"/>
    <x v="0"/>
    <n v="1"/>
    <x v="0"/>
    <n v="107886.77"/>
    <n v="0"/>
    <x v="0"/>
    <x v="0"/>
    <s v="Medium"/>
    <x v="0"/>
  </r>
  <r>
    <n v="2"/>
    <s v="Smith"/>
    <x v="1"/>
    <x v="1"/>
    <x v="1"/>
    <x v="1"/>
    <x v="1"/>
    <n v="203737.4"/>
    <x v="0"/>
    <n v="1"/>
    <x v="1"/>
    <n v="52848.11"/>
    <n v="0"/>
    <x v="0"/>
    <x v="1"/>
    <s v="High"/>
    <x v="1"/>
  </r>
  <r>
    <n v="3"/>
    <s v="Jones"/>
    <x v="2"/>
    <x v="0"/>
    <x v="0"/>
    <x v="2"/>
    <x v="2"/>
    <n v="146780.5"/>
    <x v="0"/>
    <n v="0"/>
    <x v="0"/>
    <n v="94395.02"/>
    <n v="0"/>
    <x v="0"/>
    <x v="1"/>
    <s v="Medium"/>
    <x v="2"/>
  </r>
  <r>
    <n v="4"/>
    <s v="Jones"/>
    <x v="3"/>
    <x v="0"/>
    <x v="1"/>
    <x v="3"/>
    <x v="3"/>
    <n v="23572.03"/>
    <x v="1"/>
    <n v="1"/>
    <x v="0"/>
    <n v="146739.54999999999"/>
    <n v="0"/>
    <x v="0"/>
    <x v="2"/>
    <s v="Low"/>
    <x v="2"/>
  </r>
  <r>
    <n v="5"/>
    <s v="Wilson"/>
    <x v="4"/>
    <x v="1"/>
    <x v="1"/>
    <x v="4"/>
    <x v="4"/>
    <n v="7463.43"/>
    <x v="1"/>
    <n v="1"/>
    <x v="1"/>
    <n v="16036.55"/>
    <n v="0"/>
    <x v="0"/>
    <x v="0"/>
    <s v="Low"/>
    <x v="3"/>
  </r>
  <r>
    <n v="6"/>
    <s v="Taylor"/>
    <x v="5"/>
    <x v="1"/>
    <x v="1"/>
    <x v="5"/>
    <x v="3"/>
    <n v="127812.9"/>
    <x v="2"/>
    <n v="1"/>
    <x v="0"/>
    <n v="65189.1"/>
    <n v="0"/>
    <x v="0"/>
    <x v="3"/>
    <s v="Medium"/>
    <x v="0"/>
  </r>
  <r>
    <n v="7"/>
    <s v="Jones"/>
    <x v="6"/>
    <x v="0"/>
    <x v="1"/>
    <x v="6"/>
    <x v="5"/>
    <n v="136164.96"/>
    <x v="2"/>
    <n v="0"/>
    <x v="0"/>
    <n v="135962.88"/>
    <n v="0"/>
    <x v="0"/>
    <x v="1"/>
    <s v="Medium"/>
    <x v="1"/>
  </r>
  <r>
    <n v="8"/>
    <s v="Davis"/>
    <x v="7"/>
    <x v="2"/>
    <x v="0"/>
    <x v="7"/>
    <x v="6"/>
    <n v="204042.02"/>
    <x v="3"/>
    <n v="1"/>
    <x v="1"/>
    <n v="92581.54"/>
    <n v="1"/>
    <x v="1"/>
    <x v="1"/>
    <s v="High"/>
    <x v="0"/>
  </r>
  <r>
    <n v="9"/>
    <s v="Williams"/>
    <x v="8"/>
    <x v="0"/>
    <x v="1"/>
    <x v="8"/>
    <x v="7"/>
    <n v="182609.21"/>
    <x v="3"/>
    <n v="0"/>
    <x v="1"/>
    <n v="141848.51"/>
    <n v="1"/>
    <x v="1"/>
    <x v="3"/>
    <s v="High"/>
    <x v="2"/>
  </r>
  <r>
    <n v="10"/>
    <s v="Brown"/>
    <x v="9"/>
    <x v="2"/>
    <x v="1"/>
    <x v="9"/>
    <x v="0"/>
    <n v="56345.73"/>
    <x v="3"/>
    <n v="0"/>
    <x v="0"/>
    <n v="143065.1"/>
    <n v="1"/>
    <x v="1"/>
    <x v="2"/>
    <s v="Medium"/>
    <x v="3"/>
  </r>
  <r>
    <n v="11"/>
    <s v="Wilson"/>
    <x v="2"/>
    <x v="2"/>
    <x v="1"/>
    <x v="10"/>
    <x v="5"/>
    <n v="198399.26"/>
    <x v="0"/>
    <n v="1"/>
    <x v="0"/>
    <n v="125839.96"/>
    <n v="1"/>
    <x v="1"/>
    <x v="0"/>
    <s v="High"/>
    <x v="2"/>
  </r>
  <r>
    <n v="12"/>
    <s v="Miller"/>
    <x v="10"/>
    <x v="0"/>
    <x v="0"/>
    <x v="4"/>
    <x v="1"/>
    <n v="157278.91"/>
    <x v="0"/>
    <n v="0"/>
    <x v="0"/>
    <n v="58708.71"/>
    <n v="1"/>
    <x v="1"/>
    <x v="0"/>
    <s v="High"/>
    <x v="3"/>
  </r>
  <r>
    <n v="13"/>
    <s v="Moore"/>
    <x v="11"/>
    <x v="1"/>
    <x v="1"/>
    <x v="11"/>
    <x v="4"/>
    <n v="58317.75"/>
    <x v="0"/>
    <n v="0"/>
    <x v="0"/>
    <n v="13740.96"/>
    <n v="0"/>
    <x v="0"/>
    <x v="3"/>
    <s v="Medium"/>
    <x v="1"/>
  </r>
  <r>
    <n v="14"/>
    <s v="Moore"/>
    <x v="12"/>
    <x v="0"/>
    <x v="0"/>
    <x v="5"/>
    <x v="1"/>
    <n v="128968.35"/>
    <x v="1"/>
    <n v="0"/>
    <x v="0"/>
    <n v="143532.82"/>
    <n v="1"/>
    <x v="1"/>
    <x v="3"/>
    <s v="Medium"/>
    <x v="3"/>
  </r>
  <r>
    <n v="15"/>
    <s v="Johnson"/>
    <x v="13"/>
    <x v="0"/>
    <x v="0"/>
    <x v="12"/>
    <x v="4"/>
    <n v="60006.91"/>
    <x v="3"/>
    <n v="1"/>
    <x v="0"/>
    <n v="38571.279999999999"/>
    <n v="0"/>
    <x v="0"/>
    <x v="1"/>
    <s v="Medium"/>
    <x v="3"/>
  </r>
  <r>
    <n v="16"/>
    <s v="Miller"/>
    <x v="14"/>
    <x v="2"/>
    <x v="1"/>
    <x v="13"/>
    <x v="1"/>
    <n v="180430.72"/>
    <x v="2"/>
    <n v="0"/>
    <x v="1"/>
    <n v="43961.45"/>
    <n v="1"/>
    <x v="1"/>
    <x v="3"/>
    <s v="High"/>
    <x v="2"/>
  </r>
  <r>
    <n v="17"/>
    <s v="Wilson"/>
    <x v="15"/>
    <x v="0"/>
    <x v="0"/>
    <x v="14"/>
    <x v="0"/>
    <n v="75466.39"/>
    <x v="1"/>
    <n v="0"/>
    <x v="0"/>
    <n v="103226.64"/>
    <n v="1"/>
    <x v="1"/>
    <x v="0"/>
    <s v="Medium"/>
    <x v="2"/>
  </r>
  <r>
    <n v="18"/>
    <s v="Wilson"/>
    <x v="16"/>
    <x v="1"/>
    <x v="0"/>
    <x v="15"/>
    <x v="0"/>
    <n v="124186.11"/>
    <x v="0"/>
    <n v="1"/>
    <x v="1"/>
    <n v="108305.55"/>
    <n v="0"/>
    <x v="0"/>
    <x v="3"/>
    <s v="Medium"/>
    <x v="2"/>
  </r>
  <r>
    <n v="19"/>
    <s v="Moore"/>
    <x v="17"/>
    <x v="0"/>
    <x v="1"/>
    <x v="16"/>
    <x v="7"/>
    <n v="224549.07"/>
    <x v="2"/>
    <n v="0"/>
    <x v="1"/>
    <n v="144262.57"/>
    <n v="1"/>
    <x v="1"/>
    <x v="1"/>
    <s v="High"/>
    <x v="1"/>
  </r>
  <r>
    <n v="20"/>
    <s v="Johnson"/>
    <x v="18"/>
    <x v="0"/>
    <x v="1"/>
    <x v="0"/>
    <x v="8"/>
    <n v="246840.35"/>
    <x v="3"/>
    <n v="0"/>
    <x v="0"/>
    <n v="93337.31"/>
    <n v="0"/>
    <x v="0"/>
    <x v="0"/>
    <s v="High"/>
    <x v="0"/>
  </r>
  <r>
    <n v="21"/>
    <s v="Davis"/>
    <x v="19"/>
    <x v="2"/>
    <x v="0"/>
    <x v="17"/>
    <x v="2"/>
    <n v="239474.66"/>
    <x v="1"/>
    <n v="0"/>
    <x v="1"/>
    <n v="71646.19"/>
    <n v="1"/>
    <x v="1"/>
    <x v="0"/>
    <s v="High"/>
    <x v="2"/>
  </r>
  <r>
    <n v="22"/>
    <s v="Taylor"/>
    <x v="20"/>
    <x v="1"/>
    <x v="1"/>
    <x v="18"/>
    <x v="5"/>
    <n v="192616.6"/>
    <x v="2"/>
    <n v="1"/>
    <x v="0"/>
    <n v="27413.39"/>
    <n v="0"/>
    <x v="0"/>
    <x v="1"/>
    <s v="High"/>
    <x v="2"/>
  </r>
  <r>
    <n v="23"/>
    <s v="Moore"/>
    <x v="21"/>
    <x v="1"/>
    <x v="0"/>
    <x v="9"/>
    <x v="0"/>
    <n v="34050.82"/>
    <x v="2"/>
    <n v="0"/>
    <x v="1"/>
    <n v="130037.45"/>
    <n v="1"/>
    <x v="1"/>
    <x v="2"/>
    <s v="Low"/>
    <x v="2"/>
  </r>
  <r>
    <n v="24"/>
    <s v="Taylor"/>
    <x v="22"/>
    <x v="2"/>
    <x v="1"/>
    <x v="19"/>
    <x v="3"/>
    <n v="116986.77"/>
    <x v="3"/>
    <n v="0"/>
    <x v="0"/>
    <n v="16197.08"/>
    <n v="0"/>
    <x v="0"/>
    <x v="1"/>
    <s v="Medium"/>
    <x v="1"/>
  </r>
  <r>
    <n v="25"/>
    <s v="Brown"/>
    <x v="11"/>
    <x v="1"/>
    <x v="1"/>
    <x v="6"/>
    <x v="3"/>
    <n v="242071.38"/>
    <x v="3"/>
    <n v="0"/>
    <x v="0"/>
    <n v="129312.08"/>
    <n v="0"/>
    <x v="0"/>
    <x v="1"/>
    <s v="High"/>
    <x v="1"/>
  </r>
  <r>
    <n v="26"/>
    <s v="Jones"/>
    <x v="23"/>
    <x v="1"/>
    <x v="1"/>
    <x v="20"/>
    <x v="2"/>
    <n v="88252.4"/>
    <x v="3"/>
    <n v="1"/>
    <x v="1"/>
    <n v="57083.95"/>
    <n v="0"/>
    <x v="0"/>
    <x v="3"/>
    <s v="Medium"/>
    <x v="2"/>
  </r>
  <r>
    <n v="27"/>
    <s v="Smith"/>
    <x v="24"/>
    <x v="0"/>
    <x v="0"/>
    <x v="10"/>
    <x v="8"/>
    <n v="39874.14"/>
    <x v="0"/>
    <n v="1"/>
    <x v="1"/>
    <n v="137124.10999999999"/>
    <n v="1"/>
    <x v="1"/>
    <x v="0"/>
    <s v="Low"/>
    <x v="3"/>
  </r>
  <r>
    <n v="28"/>
    <s v="Jones"/>
    <x v="25"/>
    <x v="2"/>
    <x v="0"/>
    <x v="21"/>
    <x v="8"/>
    <n v="47828.14"/>
    <x v="0"/>
    <n v="1"/>
    <x v="0"/>
    <n v="129087.2"/>
    <n v="0"/>
    <x v="0"/>
    <x v="2"/>
    <s v="Low"/>
    <x v="2"/>
  </r>
  <r>
    <n v="29"/>
    <s v="Davis"/>
    <x v="26"/>
    <x v="1"/>
    <x v="0"/>
    <x v="22"/>
    <x v="5"/>
    <n v="137337.07999999999"/>
    <x v="3"/>
    <n v="0"/>
    <x v="1"/>
    <n v="107849.47"/>
    <n v="1"/>
    <x v="1"/>
    <x v="2"/>
    <s v="Medium"/>
    <x v="2"/>
  </r>
  <r>
    <n v="30"/>
    <s v="Smith"/>
    <x v="27"/>
    <x v="2"/>
    <x v="1"/>
    <x v="23"/>
    <x v="6"/>
    <n v="5425.45"/>
    <x v="2"/>
    <n v="1"/>
    <x v="0"/>
    <n v="0"/>
    <n v="1"/>
    <x v="1"/>
    <x v="0"/>
    <s v="Low"/>
    <x v="3"/>
  </r>
  <r>
    <n v="31"/>
    <s v="Williams"/>
    <x v="28"/>
    <x v="0"/>
    <x v="0"/>
    <x v="15"/>
    <x v="7"/>
    <n v="192565.36"/>
    <x v="0"/>
    <n v="0"/>
    <x v="0"/>
    <n v="106833.18"/>
    <n v="1"/>
    <x v="1"/>
    <x v="3"/>
    <s v="High"/>
    <x v="1"/>
  </r>
  <r>
    <n v="32"/>
    <s v="Jones"/>
    <x v="29"/>
    <x v="1"/>
    <x v="1"/>
    <x v="24"/>
    <x v="5"/>
    <n v="98142.26"/>
    <x v="2"/>
    <n v="0"/>
    <x v="1"/>
    <n v="88655.49"/>
    <n v="1"/>
    <x v="1"/>
    <x v="1"/>
    <s v="Medium"/>
    <x v="0"/>
  </r>
  <r>
    <n v="33"/>
    <s v="Moore"/>
    <x v="30"/>
    <x v="2"/>
    <x v="1"/>
    <x v="25"/>
    <x v="4"/>
    <n v="55839.55"/>
    <x v="1"/>
    <n v="1"/>
    <x v="1"/>
    <n v="45305.66"/>
    <n v="1"/>
    <x v="1"/>
    <x v="1"/>
    <s v="Medium"/>
    <x v="0"/>
  </r>
  <r>
    <n v="34"/>
    <s v="Johnson"/>
    <x v="31"/>
    <x v="1"/>
    <x v="0"/>
    <x v="26"/>
    <x v="2"/>
    <n v="72899.17"/>
    <x v="1"/>
    <n v="0"/>
    <x v="0"/>
    <n v="90761.77"/>
    <n v="0"/>
    <x v="0"/>
    <x v="1"/>
    <s v="Medium"/>
    <x v="1"/>
  </r>
  <r>
    <n v="35"/>
    <s v="Jones"/>
    <x v="32"/>
    <x v="2"/>
    <x v="1"/>
    <x v="27"/>
    <x v="9"/>
    <n v="200786.02"/>
    <x v="1"/>
    <n v="0"/>
    <x v="0"/>
    <n v="128936.13"/>
    <n v="1"/>
    <x v="1"/>
    <x v="1"/>
    <s v="High"/>
    <x v="1"/>
  </r>
  <r>
    <n v="36"/>
    <s v="Jones"/>
    <x v="33"/>
    <x v="0"/>
    <x v="0"/>
    <x v="2"/>
    <x v="4"/>
    <n v="9295.2900000000009"/>
    <x v="0"/>
    <n v="0"/>
    <x v="0"/>
    <n v="39491.230000000003"/>
    <n v="1"/>
    <x v="1"/>
    <x v="1"/>
    <s v="Low"/>
    <x v="1"/>
  </r>
  <r>
    <n v="37"/>
    <s v="Jones"/>
    <x v="34"/>
    <x v="0"/>
    <x v="1"/>
    <x v="28"/>
    <x v="5"/>
    <n v="192830.21"/>
    <x v="3"/>
    <n v="0"/>
    <x v="0"/>
    <n v="0"/>
    <n v="0"/>
    <x v="0"/>
    <x v="3"/>
    <s v="High"/>
    <x v="2"/>
  </r>
  <r>
    <n v="38"/>
    <s v="Wilson"/>
    <x v="35"/>
    <x v="1"/>
    <x v="0"/>
    <x v="29"/>
    <x v="10"/>
    <n v="190574.23"/>
    <x v="1"/>
    <n v="1"/>
    <x v="0"/>
    <n v="22363.52"/>
    <n v="0"/>
    <x v="0"/>
    <x v="3"/>
    <s v="High"/>
    <x v="2"/>
  </r>
  <r>
    <n v="39"/>
    <s v="Smith"/>
    <x v="36"/>
    <x v="1"/>
    <x v="1"/>
    <x v="30"/>
    <x v="10"/>
    <n v="20385.3"/>
    <x v="1"/>
    <n v="0"/>
    <x v="0"/>
    <n v="118972.35"/>
    <n v="1"/>
    <x v="1"/>
    <x v="1"/>
    <s v="Low"/>
    <x v="2"/>
  </r>
  <r>
    <n v="40"/>
    <s v="Johnson"/>
    <x v="37"/>
    <x v="2"/>
    <x v="1"/>
    <x v="31"/>
    <x v="6"/>
    <n v="207759.1"/>
    <x v="2"/>
    <n v="0"/>
    <x v="0"/>
    <n v="23908.03"/>
    <n v="0"/>
    <x v="0"/>
    <x v="1"/>
    <s v="High"/>
    <x v="1"/>
  </r>
  <r>
    <n v="41"/>
    <s v="Taylor"/>
    <x v="9"/>
    <x v="1"/>
    <x v="0"/>
    <x v="32"/>
    <x v="6"/>
    <n v="43010.54"/>
    <x v="0"/>
    <n v="0"/>
    <x v="1"/>
    <n v="0"/>
    <n v="1"/>
    <x v="1"/>
    <x v="1"/>
    <s v="Low"/>
    <x v="3"/>
  </r>
  <r>
    <n v="42"/>
    <s v="Taylor"/>
    <x v="38"/>
    <x v="0"/>
    <x v="0"/>
    <x v="2"/>
    <x v="9"/>
    <n v="34108.089999999997"/>
    <x v="0"/>
    <n v="0"/>
    <x v="0"/>
    <n v="81519.78"/>
    <n v="0"/>
    <x v="0"/>
    <x v="1"/>
    <s v="Low"/>
    <x v="0"/>
  </r>
  <r>
    <n v="43"/>
    <s v="Smith"/>
    <x v="39"/>
    <x v="0"/>
    <x v="1"/>
    <x v="25"/>
    <x v="6"/>
    <n v="41600.300000000003"/>
    <x v="2"/>
    <n v="0"/>
    <x v="0"/>
    <n v="48255.32"/>
    <n v="1"/>
    <x v="1"/>
    <x v="1"/>
    <s v="Low"/>
    <x v="2"/>
  </r>
  <r>
    <n v="44"/>
    <s v="Brown"/>
    <x v="40"/>
    <x v="0"/>
    <x v="0"/>
    <x v="33"/>
    <x v="10"/>
    <n v="689.5"/>
    <x v="0"/>
    <n v="0"/>
    <x v="0"/>
    <n v="19803.7"/>
    <n v="0"/>
    <x v="0"/>
    <x v="1"/>
    <s v="Low"/>
    <x v="3"/>
  </r>
  <r>
    <n v="45"/>
    <s v="Wilson"/>
    <x v="41"/>
    <x v="1"/>
    <x v="1"/>
    <x v="34"/>
    <x v="7"/>
    <n v="133364.17000000001"/>
    <x v="2"/>
    <n v="1"/>
    <x v="0"/>
    <n v="124490.71"/>
    <n v="0"/>
    <x v="0"/>
    <x v="3"/>
    <s v="Medium"/>
    <x v="3"/>
  </r>
  <r>
    <n v="46"/>
    <s v="Jones"/>
    <x v="42"/>
    <x v="2"/>
    <x v="1"/>
    <x v="35"/>
    <x v="10"/>
    <n v="92243.96"/>
    <x v="3"/>
    <n v="0"/>
    <x v="1"/>
    <n v="64920.41"/>
    <n v="1"/>
    <x v="1"/>
    <x v="1"/>
    <s v="Medium"/>
    <x v="0"/>
  </r>
  <r>
    <n v="47"/>
    <s v="Williams"/>
    <x v="43"/>
    <x v="0"/>
    <x v="1"/>
    <x v="36"/>
    <x v="8"/>
    <n v="35813.31"/>
    <x v="2"/>
    <n v="0"/>
    <x v="0"/>
    <n v="133876.07999999999"/>
    <n v="0"/>
    <x v="0"/>
    <x v="2"/>
    <s v="Low"/>
    <x v="1"/>
  </r>
  <r>
    <n v="48"/>
    <s v="Wilson"/>
    <x v="44"/>
    <x v="0"/>
    <x v="1"/>
    <x v="37"/>
    <x v="2"/>
    <n v="217182.14"/>
    <x v="3"/>
    <n v="0"/>
    <x v="1"/>
    <n v="110877.22"/>
    <n v="1"/>
    <x v="1"/>
    <x v="2"/>
    <s v="High"/>
    <x v="2"/>
  </r>
  <r>
    <n v="49"/>
    <s v="Williams"/>
    <x v="45"/>
    <x v="1"/>
    <x v="1"/>
    <x v="38"/>
    <x v="10"/>
    <n v="126550.42"/>
    <x v="0"/>
    <n v="0"/>
    <x v="1"/>
    <n v="21781.599999999999"/>
    <n v="1"/>
    <x v="1"/>
    <x v="3"/>
    <s v="Medium"/>
    <x v="2"/>
  </r>
  <r>
    <n v="50"/>
    <s v="Smith"/>
    <x v="46"/>
    <x v="1"/>
    <x v="0"/>
    <x v="12"/>
    <x v="5"/>
    <n v="87177.02"/>
    <x v="1"/>
    <n v="1"/>
    <x v="1"/>
    <n v="118097.5"/>
    <n v="0"/>
    <x v="0"/>
    <x v="1"/>
    <s v="Medium"/>
    <x v="2"/>
  </r>
  <r>
    <n v="51"/>
    <s v="Smith"/>
    <x v="47"/>
    <x v="1"/>
    <x v="0"/>
    <x v="39"/>
    <x v="9"/>
    <n v="133180.14000000001"/>
    <x v="0"/>
    <n v="1"/>
    <x v="1"/>
    <n v="125168.23"/>
    <n v="1"/>
    <x v="1"/>
    <x v="1"/>
    <s v="Medium"/>
    <x v="2"/>
  </r>
  <r>
    <n v="52"/>
    <s v="Brown"/>
    <x v="48"/>
    <x v="1"/>
    <x v="0"/>
    <x v="40"/>
    <x v="5"/>
    <n v="202302.98"/>
    <x v="1"/>
    <n v="1"/>
    <x v="1"/>
    <n v="24025.919999999998"/>
    <n v="0"/>
    <x v="0"/>
    <x v="0"/>
    <s v="High"/>
    <x v="2"/>
  </r>
  <r>
    <n v="53"/>
    <s v="Davis"/>
    <x v="40"/>
    <x v="2"/>
    <x v="1"/>
    <x v="41"/>
    <x v="3"/>
    <n v="42733.7"/>
    <x v="0"/>
    <n v="0"/>
    <x v="1"/>
    <n v="103834.77"/>
    <n v="0"/>
    <x v="0"/>
    <x v="1"/>
    <s v="Low"/>
    <x v="3"/>
  </r>
  <r>
    <n v="54"/>
    <s v="Davis"/>
    <x v="49"/>
    <x v="1"/>
    <x v="0"/>
    <x v="35"/>
    <x v="6"/>
    <n v="216419.15"/>
    <x v="2"/>
    <n v="1"/>
    <x v="1"/>
    <n v="40937.339999999997"/>
    <n v="1"/>
    <x v="1"/>
    <x v="1"/>
    <s v="High"/>
    <x v="1"/>
  </r>
  <r>
    <n v="55"/>
    <s v="Miller"/>
    <x v="50"/>
    <x v="2"/>
    <x v="0"/>
    <x v="42"/>
    <x v="2"/>
    <n v="146361.20000000001"/>
    <x v="2"/>
    <n v="0"/>
    <x v="1"/>
    <n v="56949.24"/>
    <n v="0"/>
    <x v="0"/>
    <x v="3"/>
    <s v="Medium"/>
    <x v="1"/>
  </r>
  <r>
    <n v="56"/>
    <s v="Moore"/>
    <x v="51"/>
    <x v="2"/>
    <x v="0"/>
    <x v="43"/>
    <x v="3"/>
    <n v="153882.97"/>
    <x v="3"/>
    <n v="0"/>
    <x v="1"/>
    <n v="29656.959999999999"/>
    <n v="1"/>
    <x v="1"/>
    <x v="1"/>
    <s v="High"/>
    <x v="0"/>
  </r>
  <r>
    <n v="57"/>
    <s v="Brown"/>
    <x v="52"/>
    <x v="0"/>
    <x v="1"/>
    <x v="44"/>
    <x v="2"/>
    <n v="147135.54"/>
    <x v="2"/>
    <n v="1"/>
    <x v="0"/>
    <n v="16131.69"/>
    <n v="1"/>
    <x v="1"/>
    <x v="2"/>
    <s v="Medium"/>
    <x v="3"/>
  </r>
  <r>
    <n v="58"/>
    <s v="Johnson"/>
    <x v="53"/>
    <x v="0"/>
    <x v="0"/>
    <x v="45"/>
    <x v="3"/>
    <n v="55329.78"/>
    <x v="1"/>
    <n v="0"/>
    <x v="0"/>
    <n v="130050.9"/>
    <n v="1"/>
    <x v="1"/>
    <x v="0"/>
    <s v="Medium"/>
    <x v="1"/>
  </r>
  <r>
    <n v="59"/>
    <s v="Brown"/>
    <x v="51"/>
    <x v="1"/>
    <x v="0"/>
    <x v="46"/>
    <x v="2"/>
    <n v="46184.63"/>
    <x v="2"/>
    <n v="0"/>
    <x v="1"/>
    <n v="140603.54"/>
    <n v="0"/>
    <x v="0"/>
    <x v="1"/>
    <s v="Low"/>
    <x v="0"/>
  </r>
  <r>
    <n v="60"/>
    <s v="Taylor"/>
    <x v="10"/>
    <x v="0"/>
    <x v="0"/>
    <x v="47"/>
    <x v="0"/>
    <n v="119338.08"/>
    <x v="3"/>
    <n v="0"/>
    <x v="1"/>
    <n v="111048.16"/>
    <n v="1"/>
    <x v="1"/>
    <x v="3"/>
    <s v="Medium"/>
    <x v="3"/>
  </r>
  <r>
    <n v="61"/>
    <s v="Moore"/>
    <x v="54"/>
    <x v="2"/>
    <x v="1"/>
    <x v="35"/>
    <x v="7"/>
    <n v="89085.68"/>
    <x v="1"/>
    <n v="1"/>
    <x v="1"/>
    <n v="33012.78"/>
    <n v="0"/>
    <x v="0"/>
    <x v="1"/>
    <s v="Medium"/>
    <x v="1"/>
  </r>
  <r>
    <n v="62"/>
    <s v="Johnson"/>
    <x v="55"/>
    <x v="1"/>
    <x v="0"/>
    <x v="26"/>
    <x v="7"/>
    <n v="60209.09"/>
    <x v="1"/>
    <n v="0"/>
    <x v="0"/>
    <n v="10127.81"/>
    <n v="1"/>
    <x v="1"/>
    <x v="1"/>
    <s v="Medium"/>
    <x v="0"/>
  </r>
  <r>
    <n v="63"/>
    <s v="Johnson"/>
    <x v="56"/>
    <x v="1"/>
    <x v="1"/>
    <x v="41"/>
    <x v="6"/>
    <n v="145317.32"/>
    <x v="0"/>
    <n v="0"/>
    <x v="0"/>
    <n v="60885.4"/>
    <n v="1"/>
    <x v="1"/>
    <x v="1"/>
    <s v="Medium"/>
    <x v="1"/>
  </r>
  <r>
    <n v="64"/>
    <s v="Wilson"/>
    <x v="57"/>
    <x v="1"/>
    <x v="1"/>
    <x v="15"/>
    <x v="3"/>
    <n v="214046.15"/>
    <x v="1"/>
    <n v="0"/>
    <x v="1"/>
    <n v="86343.96"/>
    <n v="0"/>
    <x v="0"/>
    <x v="3"/>
    <s v="High"/>
    <x v="0"/>
  </r>
  <r>
    <n v="65"/>
    <s v="Taylor"/>
    <x v="58"/>
    <x v="1"/>
    <x v="0"/>
    <x v="21"/>
    <x v="2"/>
    <n v="139224.43"/>
    <x v="2"/>
    <n v="1"/>
    <x v="1"/>
    <n v="68374.880000000005"/>
    <n v="1"/>
    <x v="1"/>
    <x v="2"/>
    <s v="Medium"/>
    <x v="0"/>
  </r>
  <r>
    <n v="66"/>
    <s v="Taylor"/>
    <x v="39"/>
    <x v="0"/>
    <x v="1"/>
    <x v="48"/>
    <x v="8"/>
    <n v="226630.81"/>
    <x v="0"/>
    <n v="0"/>
    <x v="0"/>
    <n v="103458.26"/>
    <n v="0"/>
    <x v="0"/>
    <x v="2"/>
    <s v="High"/>
    <x v="2"/>
  </r>
  <r>
    <n v="67"/>
    <s v="Jones"/>
    <x v="59"/>
    <x v="1"/>
    <x v="0"/>
    <x v="24"/>
    <x v="5"/>
    <n v="179198.75"/>
    <x v="3"/>
    <n v="1"/>
    <x v="1"/>
    <n v="48970.879999999997"/>
    <n v="1"/>
    <x v="1"/>
    <x v="1"/>
    <s v="High"/>
    <x v="1"/>
  </r>
  <r>
    <n v="68"/>
    <s v="Miller"/>
    <x v="60"/>
    <x v="2"/>
    <x v="1"/>
    <x v="43"/>
    <x v="8"/>
    <n v="225109.32"/>
    <x v="0"/>
    <n v="1"/>
    <x v="0"/>
    <n v="50593.37"/>
    <n v="0"/>
    <x v="0"/>
    <x v="1"/>
    <s v="High"/>
    <x v="3"/>
  </r>
  <r>
    <n v="69"/>
    <s v="Wilson"/>
    <x v="17"/>
    <x v="1"/>
    <x v="0"/>
    <x v="49"/>
    <x v="8"/>
    <s v="XXXXXXXX"/>
    <x v="3"/>
    <n v="0"/>
    <x v="0"/>
    <n v="10848.47"/>
    <n v="0"/>
    <x v="0"/>
    <x v="1"/>
    <s v="High"/>
    <x v="1"/>
  </r>
  <r>
    <n v="70"/>
    <s v="Williams"/>
    <x v="61"/>
    <x v="0"/>
    <x v="0"/>
    <x v="50"/>
    <x v="0"/>
    <n v="146834.15"/>
    <x v="3"/>
    <n v="1"/>
    <x v="1"/>
    <n v="99812.42"/>
    <n v="1"/>
    <x v="1"/>
    <x v="2"/>
    <s v="Medium"/>
    <x v="2"/>
  </r>
  <r>
    <n v="71"/>
    <s v="Smith"/>
    <x v="62"/>
    <x v="2"/>
    <x v="1"/>
    <x v="33"/>
    <x v="4"/>
    <n v="88669.440000000002"/>
    <x v="0"/>
    <n v="1"/>
    <x v="0"/>
    <n v="128437.74"/>
    <n v="1"/>
    <x v="1"/>
    <x v="1"/>
    <s v="Medium"/>
    <x v="3"/>
  </r>
  <r>
    <n v="72"/>
    <s v="Jones"/>
    <x v="63"/>
    <x v="0"/>
    <x v="0"/>
    <x v="51"/>
    <x v="7"/>
    <n v="185926.28"/>
    <x v="1"/>
    <n v="1"/>
    <x v="0"/>
    <n v="138274.03"/>
    <n v="1"/>
    <x v="1"/>
    <x v="1"/>
    <s v="High"/>
    <x v="0"/>
  </r>
  <r>
    <n v="73"/>
    <s v="Davis"/>
    <x v="64"/>
    <x v="0"/>
    <x v="1"/>
    <x v="52"/>
    <x v="8"/>
    <n v="112469.92"/>
    <x v="2"/>
    <n v="0"/>
    <x v="0"/>
    <n v="92201.91"/>
    <n v="0"/>
    <x v="0"/>
    <x v="0"/>
    <s v="Medium"/>
    <x v="2"/>
  </r>
  <r>
    <n v="74"/>
    <s v="Taylor"/>
    <x v="65"/>
    <x v="0"/>
    <x v="0"/>
    <x v="53"/>
    <x v="10"/>
    <n v="103045.29"/>
    <x v="3"/>
    <n v="1"/>
    <x v="0"/>
    <n v="36831.440000000002"/>
    <n v="0"/>
    <x v="0"/>
    <x v="1"/>
    <s v="Medium"/>
    <x v="1"/>
  </r>
  <r>
    <n v="75"/>
    <s v="Brown"/>
    <x v="66"/>
    <x v="0"/>
    <x v="1"/>
    <x v="54"/>
    <x v="9"/>
    <n v="35744.699999999997"/>
    <x v="1"/>
    <n v="0"/>
    <x v="1"/>
    <n v="67445.009999999995"/>
    <n v="0"/>
    <x v="0"/>
    <x v="0"/>
    <s v="Low"/>
    <x v="1"/>
  </r>
  <r>
    <n v="76"/>
    <s v="Brown"/>
    <x v="67"/>
    <x v="1"/>
    <x v="1"/>
    <x v="55"/>
    <x v="8"/>
    <n v="88638.62"/>
    <x v="3"/>
    <n v="1"/>
    <x v="0"/>
    <n v="60075.81"/>
    <n v="0"/>
    <x v="0"/>
    <x v="2"/>
    <s v="Medium"/>
    <x v="2"/>
  </r>
  <r>
    <n v="77"/>
    <s v="Miller"/>
    <x v="68"/>
    <x v="0"/>
    <x v="1"/>
    <x v="56"/>
    <x v="8"/>
    <n v="166950.85999999999"/>
    <x v="2"/>
    <n v="1"/>
    <x v="1"/>
    <n v="18020.810000000001"/>
    <n v="0"/>
    <x v="0"/>
    <x v="1"/>
    <s v="High"/>
    <x v="2"/>
  </r>
  <r>
    <n v="78"/>
    <s v="Brown"/>
    <x v="69"/>
    <x v="1"/>
    <x v="1"/>
    <x v="54"/>
    <x v="0"/>
    <n v="127193.14"/>
    <x v="3"/>
    <n v="0"/>
    <x v="0"/>
    <n v="11971.58"/>
    <n v="0"/>
    <x v="0"/>
    <x v="0"/>
    <s v="Medium"/>
    <x v="3"/>
  </r>
  <r>
    <n v="79"/>
    <s v="Brown"/>
    <x v="70"/>
    <x v="1"/>
    <x v="1"/>
    <x v="57"/>
    <x v="3"/>
    <n v="129782.98"/>
    <x v="3"/>
    <n v="1"/>
    <x v="1"/>
    <n v="53475.839999999997"/>
    <n v="0"/>
    <x v="0"/>
    <x v="1"/>
    <s v="Medium"/>
    <x v="0"/>
  </r>
  <r>
    <n v="80"/>
    <s v="Jones"/>
    <x v="71"/>
    <x v="0"/>
    <x v="0"/>
    <x v="54"/>
    <x v="0"/>
    <n v="162041.47"/>
    <x v="0"/>
    <n v="1"/>
    <x v="0"/>
    <n v="109301.93"/>
    <n v="1"/>
    <x v="1"/>
    <x v="0"/>
    <s v="High"/>
    <x v="3"/>
  </r>
  <r>
    <n v="81"/>
    <s v="Brown"/>
    <x v="72"/>
    <x v="2"/>
    <x v="0"/>
    <x v="50"/>
    <x v="5"/>
    <n v="68959.39"/>
    <x v="0"/>
    <n v="0"/>
    <x v="0"/>
    <n v="101131.11"/>
    <n v="0"/>
    <x v="0"/>
    <x v="2"/>
    <s v="Medium"/>
    <x v="3"/>
  </r>
  <r>
    <n v="82"/>
    <s v="Brown"/>
    <x v="73"/>
    <x v="0"/>
    <x v="1"/>
    <x v="55"/>
    <x v="9"/>
    <n v="55186.57"/>
    <x v="3"/>
    <n v="1"/>
    <x v="0"/>
    <n v="117137.04"/>
    <n v="0"/>
    <x v="0"/>
    <x v="2"/>
    <s v="Medium"/>
    <x v="1"/>
  </r>
  <r>
    <n v="83"/>
    <s v="Moore"/>
    <x v="74"/>
    <x v="0"/>
    <x v="0"/>
    <x v="7"/>
    <x v="10"/>
    <n v="241939.64"/>
    <x v="2"/>
    <n v="1"/>
    <x v="1"/>
    <n v="132532.96"/>
    <n v="1"/>
    <x v="1"/>
    <x v="1"/>
    <s v="High"/>
    <x v="0"/>
  </r>
  <r>
    <n v="84"/>
    <s v="Brown"/>
    <x v="14"/>
    <x v="1"/>
    <x v="0"/>
    <x v="8"/>
    <x v="10"/>
    <n v="34457.83"/>
    <x v="0"/>
    <n v="1"/>
    <x v="1"/>
    <n v="142833.29999999999"/>
    <n v="1"/>
    <x v="1"/>
    <x v="3"/>
    <s v="Low"/>
    <x v="2"/>
  </r>
  <r>
    <n v="85"/>
    <s v="Jones"/>
    <x v="75"/>
    <x v="1"/>
    <x v="1"/>
    <x v="0"/>
    <x v="5"/>
    <n v="20249.55"/>
    <x v="0"/>
    <n v="0"/>
    <x v="0"/>
    <n v="121737.08"/>
    <n v="0"/>
    <x v="0"/>
    <x v="0"/>
    <s v="Low"/>
    <x v="0"/>
  </r>
  <r>
    <n v="86"/>
    <s v="Wilson"/>
    <x v="76"/>
    <x v="1"/>
    <x v="1"/>
    <x v="22"/>
    <x v="6"/>
    <n v="175912.59"/>
    <x v="3"/>
    <n v="1"/>
    <x v="1"/>
    <n v="15679.54"/>
    <n v="0"/>
    <x v="0"/>
    <x v="2"/>
    <s v="High"/>
    <x v="0"/>
  </r>
  <r>
    <n v="87"/>
    <s v="Davis"/>
    <x v="77"/>
    <x v="1"/>
    <x v="1"/>
    <x v="12"/>
    <x v="4"/>
    <n v="161781.32999999999"/>
    <x v="3"/>
    <n v="0"/>
    <x v="0"/>
    <n v="145603.81"/>
    <n v="1"/>
    <x v="1"/>
    <x v="1"/>
    <s v="High"/>
    <x v="2"/>
  </r>
  <r>
    <n v="88"/>
    <s v="Davis"/>
    <x v="78"/>
    <x v="0"/>
    <x v="1"/>
    <x v="4"/>
    <x v="2"/>
    <n v="92743.31"/>
    <x v="2"/>
    <n v="0"/>
    <x v="0"/>
    <n v="54061.89"/>
    <n v="0"/>
    <x v="0"/>
    <x v="0"/>
    <s v="Medium"/>
    <x v="0"/>
  </r>
  <r>
    <n v="89"/>
    <s v="Smith"/>
    <x v="79"/>
    <x v="2"/>
    <x v="0"/>
    <x v="58"/>
    <x v="10"/>
    <n v="19196.560000000001"/>
    <x v="0"/>
    <n v="1"/>
    <x v="0"/>
    <n v="133731.54999999999"/>
    <n v="1"/>
    <x v="1"/>
    <x v="1"/>
    <s v="Low"/>
    <x v="1"/>
  </r>
  <r>
    <n v="90"/>
    <s v="Johnson"/>
    <x v="46"/>
    <x v="2"/>
    <x v="0"/>
    <x v="39"/>
    <x v="6"/>
    <n v="69882.490000000005"/>
    <x v="0"/>
    <n v="1"/>
    <x v="0"/>
    <n v="28817.75"/>
    <n v="1"/>
    <x v="1"/>
    <x v="1"/>
    <s v="Medium"/>
    <x v="2"/>
  </r>
  <r>
    <n v="91"/>
    <s v="Davis"/>
    <x v="80"/>
    <x v="2"/>
    <x v="1"/>
    <x v="55"/>
    <x v="2"/>
    <n v="15556.14"/>
    <x v="3"/>
    <n v="1"/>
    <x v="1"/>
    <n v="101797.2"/>
    <n v="0"/>
    <x v="0"/>
    <x v="2"/>
    <s v="Low"/>
    <x v="0"/>
  </r>
  <r>
    <n v="92"/>
    <s v="Taylor"/>
    <x v="81"/>
    <x v="2"/>
    <x v="0"/>
    <x v="59"/>
    <x v="5"/>
    <n v="247280.33"/>
    <x v="0"/>
    <n v="1"/>
    <x v="0"/>
    <n v="54977.06"/>
    <n v="0"/>
    <x v="0"/>
    <x v="2"/>
    <s v="High"/>
    <x v="0"/>
  </r>
  <r>
    <n v="93"/>
    <s v="Jones"/>
    <x v="82"/>
    <x v="1"/>
    <x v="0"/>
    <x v="60"/>
    <x v="6"/>
    <n v="173851.84"/>
    <x v="3"/>
    <n v="1"/>
    <x v="1"/>
    <n v="121172.65"/>
    <n v="1"/>
    <x v="1"/>
    <x v="1"/>
    <s v="High"/>
    <x v="0"/>
  </r>
  <r>
    <n v="94"/>
    <s v="Smith"/>
    <x v="83"/>
    <x v="0"/>
    <x v="1"/>
    <x v="34"/>
    <x v="1"/>
    <n v="107973.28"/>
    <x v="1"/>
    <n v="0"/>
    <x v="0"/>
    <n v="27995.72"/>
    <n v="0"/>
    <x v="0"/>
    <x v="3"/>
    <s v="Medium"/>
    <x v="2"/>
  </r>
  <r>
    <n v="95"/>
    <s v="Davis"/>
    <x v="84"/>
    <x v="1"/>
    <x v="0"/>
    <x v="24"/>
    <x v="5"/>
    <n v="229932.49"/>
    <x v="3"/>
    <n v="1"/>
    <x v="0"/>
    <n v="81112.42"/>
    <n v="0"/>
    <x v="0"/>
    <x v="1"/>
    <s v="High"/>
    <x v="0"/>
  </r>
  <r>
    <n v="96"/>
    <s v="Smith"/>
    <x v="85"/>
    <x v="1"/>
    <x v="0"/>
    <x v="1"/>
    <x v="1"/>
    <n v="141361.44"/>
    <x v="3"/>
    <n v="1"/>
    <x v="1"/>
    <n v="147488.24"/>
    <n v="1"/>
    <x v="1"/>
    <x v="1"/>
    <s v="Medium"/>
    <x v="3"/>
  </r>
  <r>
    <n v="97"/>
    <s v="Johnson"/>
    <x v="86"/>
    <x v="0"/>
    <x v="1"/>
    <x v="31"/>
    <x v="5"/>
    <n v="177818.74"/>
    <x v="3"/>
    <n v="0"/>
    <x v="1"/>
    <n v="111587.44"/>
    <n v="1"/>
    <x v="1"/>
    <x v="1"/>
    <s v="High"/>
    <x v="1"/>
  </r>
  <r>
    <n v="98"/>
    <s v="Williams"/>
    <x v="87"/>
    <x v="0"/>
    <x v="0"/>
    <x v="55"/>
    <x v="3"/>
    <n v="126692.44"/>
    <x v="1"/>
    <n v="1"/>
    <x v="1"/>
    <n v="27793.35"/>
    <n v="0"/>
    <x v="0"/>
    <x v="2"/>
    <s v="Medium"/>
    <x v="0"/>
  </r>
  <r>
    <n v="99"/>
    <s v="Brown"/>
    <x v="88"/>
    <x v="0"/>
    <x v="0"/>
    <x v="35"/>
    <x v="1"/>
    <n v="206619.49"/>
    <x v="3"/>
    <n v="0"/>
    <x v="0"/>
    <n v="102150.42"/>
    <n v="0"/>
    <x v="0"/>
    <x v="1"/>
    <s v="High"/>
    <x v="1"/>
  </r>
  <r>
    <n v="100"/>
    <s v="Williams"/>
    <x v="89"/>
    <x v="1"/>
    <x v="0"/>
    <x v="49"/>
    <x v="8"/>
    <n v="245611.62"/>
    <x v="3"/>
    <n v="1"/>
    <x v="0"/>
    <n v="103995.53"/>
    <n v="1"/>
    <x v="1"/>
    <x v="1"/>
    <s v="High"/>
    <x v="3"/>
  </r>
  <r>
    <n v="101"/>
    <s v="Smith"/>
    <x v="90"/>
    <x v="2"/>
    <x v="1"/>
    <x v="54"/>
    <x v="7"/>
    <n v="103031.97"/>
    <x v="3"/>
    <n v="0"/>
    <x v="0"/>
    <n v="125609.39"/>
    <n v="1"/>
    <x v="1"/>
    <x v="0"/>
    <s v="Medium"/>
    <x v="1"/>
  </r>
  <r>
    <n v="102"/>
    <s v="Jones"/>
    <x v="91"/>
    <x v="1"/>
    <x v="1"/>
    <x v="9"/>
    <x v="3"/>
    <n v="36824.33"/>
    <x v="1"/>
    <n v="0"/>
    <x v="1"/>
    <n v="51542.45"/>
    <n v="0"/>
    <x v="0"/>
    <x v="2"/>
    <s v="Low"/>
    <x v="2"/>
  </r>
  <r>
    <n v="103"/>
    <s v="Williams"/>
    <x v="92"/>
    <x v="1"/>
    <x v="0"/>
    <x v="21"/>
    <x v="5"/>
    <n v="100461.13"/>
    <x v="1"/>
    <n v="0"/>
    <x v="0"/>
    <n v="30554.85"/>
    <n v="0"/>
    <x v="0"/>
    <x v="2"/>
    <s v="Medium"/>
    <x v="3"/>
  </r>
  <r>
    <n v="104"/>
    <s v="Smith"/>
    <x v="93"/>
    <x v="0"/>
    <x v="1"/>
    <x v="15"/>
    <x v="10"/>
    <n v="199427.98"/>
    <x v="2"/>
    <n v="1"/>
    <x v="1"/>
    <n v="128540.03"/>
    <n v="1"/>
    <x v="1"/>
    <x v="3"/>
    <s v="High"/>
    <x v="1"/>
  </r>
  <r>
    <n v="105"/>
    <s v="Wilson"/>
    <x v="94"/>
    <x v="1"/>
    <x v="0"/>
    <x v="30"/>
    <x v="10"/>
    <n v="46.68"/>
    <x v="0"/>
    <n v="1"/>
    <x v="0"/>
    <n v="61080.02"/>
    <n v="1"/>
    <x v="1"/>
    <x v="1"/>
    <s v="Low"/>
    <x v="1"/>
  </r>
  <r>
    <n v="106"/>
    <s v="Davis"/>
    <x v="95"/>
    <x v="2"/>
    <x v="1"/>
    <x v="20"/>
    <x v="1"/>
    <n v="238648.7"/>
    <x v="1"/>
    <n v="1"/>
    <x v="1"/>
    <n v="71498.5"/>
    <n v="1"/>
    <x v="1"/>
    <x v="3"/>
    <s v="High"/>
    <x v="2"/>
  </r>
  <r>
    <n v="107"/>
    <s v="Taylor"/>
    <x v="96"/>
    <x v="2"/>
    <x v="0"/>
    <x v="39"/>
    <x v="10"/>
    <n v="165628.62"/>
    <x v="3"/>
    <n v="0"/>
    <x v="0"/>
    <n v="144375.79999999999"/>
    <n v="1"/>
    <x v="1"/>
    <x v="1"/>
    <s v="High"/>
    <x v="2"/>
  </r>
  <r>
    <n v="108"/>
    <s v="Smith"/>
    <x v="97"/>
    <x v="1"/>
    <x v="1"/>
    <x v="3"/>
    <x v="5"/>
    <n v="77661.960000000006"/>
    <x v="3"/>
    <n v="0"/>
    <x v="0"/>
    <n v="74188.759999999995"/>
    <n v="0"/>
    <x v="0"/>
    <x v="2"/>
    <s v="Medium"/>
    <x v="0"/>
  </r>
  <r>
    <n v="109"/>
    <s v="Williams"/>
    <x v="32"/>
    <x v="0"/>
    <x v="0"/>
    <x v="3"/>
    <x v="1"/>
    <n v="122455.34"/>
    <x v="2"/>
    <n v="0"/>
    <x v="1"/>
    <n v="21425.94"/>
    <n v="1"/>
    <x v="1"/>
    <x v="2"/>
    <s v="Medium"/>
    <x v="1"/>
  </r>
  <r>
    <n v="110"/>
    <s v="Wilson"/>
    <x v="98"/>
    <x v="1"/>
    <x v="0"/>
    <x v="28"/>
    <x v="8"/>
    <n v="66018.19"/>
    <x v="0"/>
    <n v="0"/>
    <x v="0"/>
    <n v="102543.92"/>
    <n v="0"/>
    <x v="0"/>
    <x v="3"/>
    <s v="Medium"/>
    <x v="2"/>
  </r>
  <r>
    <n v="111"/>
    <s v="Williams"/>
    <x v="99"/>
    <x v="2"/>
    <x v="1"/>
    <x v="19"/>
    <x v="2"/>
    <n v="108982.82"/>
    <x v="2"/>
    <n v="0"/>
    <x v="0"/>
    <n v="110349.05"/>
    <n v="1"/>
    <x v="1"/>
    <x v="1"/>
    <s v="Medium"/>
    <x v="3"/>
  </r>
  <r>
    <n v="112"/>
    <s v="Taylor"/>
    <x v="100"/>
    <x v="2"/>
    <x v="0"/>
    <x v="28"/>
    <x v="6"/>
    <n v="159554.78"/>
    <x v="0"/>
    <n v="0"/>
    <x v="1"/>
    <n v="75419.12"/>
    <n v="0"/>
    <x v="0"/>
    <x v="3"/>
    <s v="High"/>
    <x v="0"/>
  </r>
  <r>
    <n v="113"/>
    <s v="Williams"/>
    <x v="101"/>
    <x v="1"/>
    <x v="0"/>
    <x v="18"/>
    <x v="0"/>
    <n v="168519.32"/>
    <x v="3"/>
    <n v="1"/>
    <x v="0"/>
    <n v="108422.12"/>
    <n v="0"/>
    <x v="0"/>
    <x v="1"/>
    <s v="High"/>
    <x v="3"/>
  </r>
  <r>
    <n v="114"/>
    <s v="Jones"/>
    <x v="102"/>
    <x v="2"/>
    <x v="1"/>
    <x v="3"/>
    <x v="7"/>
    <n v="80693.34"/>
    <x v="2"/>
    <n v="0"/>
    <x v="1"/>
    <n v="65451.93"/>
    <n v="0"/>
    <x v="0"/>
    <x v="2"/>
    <s v="Medium"/>
    <x v="0"/>
  </r>
  <r>
    <n v="115"/>
    <s v="Jones"/>
    <x v="31"/>
    <x v="1"/>
    <x v="1"/>
    <x v="16"/>
    <x v="6"/>
    <n v="5741.56"/>
    <x v="0"/>
    <n v="0"/>
    <x v="1"/>
    <n v="136090.56"/>
    <n v="0"/>
    <x v="0"/>
    <x v="1"/>
    <s v="Low"/>
    <x v="1"/>
  </r>
  <r>
    <n v="116"/>
    <s v="Williams"/>
    <x v="103"/>
    <x v="2"/>
    <x v="0"/>
    <x v="41"/>
    <x v="0"/>
    <n v="94298.58"/>
    <x v="1"/>
    <n v="1"/>
    <x v="0"/>
    <n v="117883.52"/>
    <n v="1"/>
    <x v="1"/>
    <x v="1"/>
    <s v="Medium"/>
    <x v="2"/>
  </r>
  <r>
    <n v="117"/>
    <s v="Jones"/>
    <x v="104"/>
    <x v="0"/>
    <x v="0"/>
    <x v="42"/>
    <x v="2"/>
    <n v="93844.5"/>
    <x v="2"/>
    <n v="1"/>
    <x v="0"/>
    <n v="49103.38"/>
    <n v="1"/>
    <x v="1"/>
    <x v="3"/>
    <s v="Medium"/>
    <x v="3"/>
  </r>
  <r>
    <n v="118"/>
    <s v="Brown"/>
    <x v="39"/>
    <x v="2"/>
    <x v="0"/>
    <x v="50"/>
    <x v="2"/>
    <n v="103006.1"/>
    <x v="3"/>
    <n v="1"/>
    <x v="1"/>
    <n v="76101.240000000005"/>
    <n v="1"/>
    <x v="1"/>
    <x v="2"/>
    <s v="Medium"/>
    <x v="2"/>
  </r>
  <r>
    <n v="119"/>
    <s v="Johnson"/>
    <x v="105"/>
    <x v="1"/>
    <x v="1"/>
    <x v="61"/>
    <x v="2"/>
    <n v="241431.37"/>
    <x v="2"/>
    <n v="1"/>
    <x v="1"/>
    <n v="111107.96"/>
    <n v="0"/>
    <x v="0"/>
    <x v="1"/>
    <s v="High"/>
    <x v="2"/>
  </r>
  <r>
    <n v="120"/>
    <s v="Williams"/>
    <x v="106"/>
    <x v="1"/>
    <x v="1"/>
    <x v="24"/>
    <x v="7"/>
    <n v="242524.24"/>
    <x v="3"/>
    <n v="1"/>
    <x v="0"/>
    <n v="84784.47"/>
    <n v="0"/>
    <x v="0"/>
    <x v="1"/>
    <s v="High"/>
    <x v="0"/>
  </r>
  <r>
    <n v="121"/>
    <s v="Taylor"/>
    <x v="107"/>
    <x v="0"/>
    <x v="0"/>
    <x v="45"/>
    <x v="9"/>
    <n v="37178.53"/>
    <x v="1"/>
    <n v="1"/>
    <x v="0"/>
    <n v="82791.570000000007"/>
    <n v="1"/>
    <x v="1"/>
    <x v="0"/>
    <s v="Low"/>
    <x v="1"/>
  </r>
  <r>
    <n v="122"/>
    <s v="Johnson"/>
    <x v="39"/>
    <x v="2"/>
    <x v="0"/>
    <x v="52"/>
    <x v="8"/>
    <n v="228358.15"/>
    <x v="3"/>
    <n v="0"/>
    <x v="0"/>
    <n v="127955.4"/>
    <n v="1"/>
    <x v="1"/>
    <x v="0"/>
    <s v="High"/>
    <x v="2"/>
  </r>
  <r>
    <n v="123"/>
    <s v="Brown"/>
    <x v="108"/>
    <x v="1"/>
    <x v="0"/>
    <x v="62"/>
    <x v="4"/>
    <n v="244614.91"/>
    <x v="3"/>
    <n v="1"/>
    <x v="1"/>
    <n v="101378.44"/>
    <n v="0"/>
    <x v="0"/>
    <x v="1"/>
    <s v="High"/>
    <x v="0"/>
  </r>
  <r>
    <n v="124"/>
    <s v="Miller"/>
    <x v="109"/>
    <x v="2"/>
    <x v="0"/>
    <x v="21"/>
    <x v="3"/>
    <n v="64161.88"/>
    <x v="1"/>
    <n v="1"/>
    <x v="1"/>
    <n v="141665.95000000001"/>
    <n v="1"/>
    <x v="1"/>
    <x v="2"/>
    <s v="Medium"/>
    <x v="0"/>
  </r>
  <r>
    <n v="125"/>
    <s v="Moore"/>
    <x v="110"/>
    <x v="0"/>
    <x v="1"/>
    <x v="63"/>
    <x v="4"/>
    <n v="185255.98"/>
    <x v="0"/>
    <n v="0"/>
    <x v="1"/>
    <n v="48022.06"/>
    <n v="1"/>
    <x v="1"/>
    <x v="2"/>
    <s v="High"/>
    <x v="2"/>
  </r>
  <r>
    <n v="126"/>
    <s v="Williams"/>
    <x v="111"/>
    <x v="1"/>
    <x v="0"/>
    <x v="5"/>
    <x v="9"/>
    <n v="43863.71"/>
    <x v="3"/>
    <n v="0"/>
    <x v="0"/>
    <n v="23962.59"/>
    <n v="0"/>
    <x v="0"/>
    <x v="3"/>
    <s v="Low"/>
    <x v="1"/>
  </r>
  <r>
    <n v="127"/>
    <s v="Jones"/>
    <x v="112"/>
    <x v="0"/>
    <x v="0"/>
    <x v="62"/>
    <x v="1"/>
    <n v="117991.41"/>
    <x v="1"/>
    <n v="1"/>
    <x v="1"/>
    <n v="36037.629999999997"/>
    <n v="0"/>
    <x v="0"/>
    <x v="1"/>
    <s v="Medium"/>
    <x v="3"/>
  </r>
  <r>
    <n v="128"/>
    <s v="Smith"/>
    <x v="113"/>
    <x v="1"/>
    <x v="1"/>
    <x v="34"/>
    <x v="0"/>
    <n v="151801.15"/>
    <x v="1"/>
    <n v="0"/>
    <x v="0"/>
    <n v="36575.879999999997"/>
    <n v="1"/>
    <x v="1"/>
    <x v="3"/>
    <s v="High"/>
    <x v="0"/>
  </r>
  <r>
    <n v="129"/>
    <s v="Smith"/>
    <x v="114"/>
    <x v="2"/>
    <x v="1"/>
    <x v="52"/>
    <x v="4"/>
    <n v="44897.120000000003"/>
    <x v="0"/>
    <n v="0"/>
    <x v="0"/>
    <n v="87587.83"/>
    <n v="0"/>
    <x v="0"/>
    <x v="0"/>
    <s v="Low"/>
    <x v="2"/>
  </r>
  <r>
    <n v="130"/>
    <s v="Miller"/>
    <x v="115"/>
    <x v="1"/>
    <x v="1"/>
    <x v="14"/>
    <x v="7"/>
    <n v="136796.01999999999"/>
    <x v="2"/>
    <n v="1"/>
    <x v="0"/>
    <n v="81668.89"/>
    <n v="0"/>
    <x v="0"/>
    <x v="0"/>
    <s v="Medium"/>
    <x v="1"/>
  </r>
  <r>
    <n v="131"/>
    <s v="Smith"/>
    <x v="116"/>
    <x v="0"/>
    <x v="1"/>
    <x v="64"/>
    <x v="8"/>
    <n v="184707.82"/>
    <x v="2"/>
    <n v="0"/>
    <x v="0"/>
    <n v="93162.76"/>
    <n v="0"/>
    <x v="0"/>
    <x v="1"/>
    <s v="High"/>
    <x v="2"/>
  </r>
  <r>
    <n v="132"/>
    <s v="Miller"/>
    <x v="117"/>
    <x v="1"/>
    <x v="0"/>
    <x v="35"/>
    <x v="8"/>
    <n v="166854.44"/>
    <x v="2"/>
    <n v="0"/>
    <x v="1"/>
    <n v="38147.910000000003"/>
    <n v="1"/>
    <x v="1"/>
    <x v="1"/>
    <s v="High"/>
    <x v="0"/>
  </r>
  <r>
    <n v="133"/>
    <s v="Jones"/>
    <x v="110"/>
    <x v="0"/>
    <x v="0"/>
    <x v="62"/>
    <x v="5"/>
    <n v="157686.62"/>
    <x v="0"/>
    <n v="1"/>
    <x v="0"/>
    <n v="43499.67"/>
    <n v="0"/>
    <x v="0"/>
    <x v="1"/>
    <s v="High"/>
    <x v="2"/>
  </r>
  <r>
    <n v="134"/>
    <s v="Jones"/>
    <x v="23"/>
    <x v="1"/>
    <x v="1"/>
    <x v="65"/>
    <x v="8"/>
    <n v="30108.06"/>
    <x v="3"/>
    <n v="1"/>
    <x v="1"/>
    <n v="17973.88"/>
    <n v="1"/>
    <x v="1"/>
    <x v="3"/>
    <s v="Low"/>
    <x v="2"/>
  </r>
  <r>
    <n v="135"/>
    <s v="Moore"/>
    <x v="118"/>
    <x v="0"/>
    <x v="1"/>
    <x v="38"/>
    <x v="4"/>
    <n v="239097.38"/>
    <x v="1"/>
    <n v="1"/>
    <x v="1"/>
    <n v="13545.02"/>
    <n v="1"/>
    <x v="1"/>
    <x v="3"/>
    <s v="High"/>
    <x v="0"/>
  </r>
  <r>
    <n v="136"/>
    <s v="Moore"/>
    <x v="119"/>
    <x v="2"/>
    <x v="0"/>
    <x v="38"/>
    <x v="8"/>
    <n v="35229.26"/>
    <x v="3"/>
    <n v="1"/>
    <x v="0"/>
    <n v="59763.13"/>
    <n v="1"/>
    <x v="1"/>
    <x v="3"/>
    <s v="Low"/>
    <x v="0"/>
  </r>
  <r>
    <n v="137"/>
    <s v="Moore"/>
    <x v="120"/>
    <x v="1"/>
    <x v="0"/>
    <x v="6"/>
    <x v="9"/>
    <n v="153059.5"/>
    <x v="2"/>
    <n v="0"/>
    <x v="1"/>
    <n v="114484.04"/>
    <n v="1"/>
    <x v="1"/>
    <x v="1"/>
    <s v="High"/>
    <x v="0"/>
  </r>
  <r>
    <n v="138"/>
    <s v="Williams"/>
    <x v="121"/>
    <x v="2"/>
    <x v="0"/>
    <x v="35"/>
    <x v="0"/>
    <n v="32382.85"/>
    <x v="2"/>
    <n v="0"/>
    <x v="1"/>
    <n v="108015.6"/>
    <n v="0"/>
    <x v="0"/>
    <x v="1"/>
    <s v="Low"/>
    <x v="2"/>
  </r>
  <r>
    <n v="139"/>
    <s v="Jones"/>
    <x v="122"/>
    <x v="1"/>
    <x v="1"/>
    <x v="66"/>
    <x v="5"/>
    <n v="134925.82999999999"/>
    <x v="1"/>
    <n v="1"/>
    <x v="0"/>
    <n v="103143.51"/>
    <n v="1"/>
    <x v="1"/>
    <x v="2"/>
    <s v="Medium"/>
    <x v="1"/>
  </r>
  <r>
    <n v="140"/>
    <s v="Williams"/>
    <x v="123"/>
    <x v="1"/>
    <x v="1"/>
    <x v="65"/>
    <x v="10"/>
    <n v="216858.41"/>
    <x v="1"/>
    <n v="0"/>
    <x v="1"/>
    <n v="13005.86"/>
    <n v="0"/>
    <x v="0"/>
    <x v="3"/>
    <s v="High"/>
    <x v="0"/>
  </r>
  <r>
    <n v="141"/>
    <s v="Smith"/>
    <x v="124"/>
    <x v="2"/>
    <x v="1"/>
    <x v="28"/>
    <x v="9"/>
    <n v="157571.35999999999"/>
    <x v="3"/>
    <n v="0"/>
    <x v="0"/>
    <n v="142792.82999999999"/>
    <n v="1"/>
    <x v="1"/>
    <x v="3"/>
    <s v="High"/>
    <x v="2"/>
  </r>
  <r>
    <n v="142"/>
    <s v="Moore"/>
    <x v="125"/>
    <x v="0"/>
    <x v="0"/>
    <x v="48"/>
    <x v="10"/>
    <n v="227146.67"/>
    <x v="3"/>
    <n v="0"/>
    <x v="0"/>
    <n v="57655.65"/>
    <n v="1"/>
    <x v="1"/>
    <x v="2"/>
    <s v="High"/>
    <x v="1"/>
  </r>
  <r>
    <n v="143"/>
    <s v="Moore"/>
    <x v="126"/>
    <x v="2"/>
    <x v="0"/>
    <x v="36"/>
    <x v="6"/>
    <n v="164636.07"/>
    <x v="2"/>
    <n v="1"/>
    <x v="0"/>
    <n v="70775.05"/>
    <n v="0"/>
    <x v="0"/>
    <x v="2"/>
    <s v="High"/>
    <x v="0"/>
  </r>
  <r>
    <n v="144"/>
    <s v="Jones"/>
    <x v="127"/>
    <x v="2"/>
    <x v="0"/>
    <x v="61"/>
    <x v="10"/>
    <n v="113849.92"/>
    <x v="1"/>
    <n v="1"/>
    <x v="1"/>
    <n v="122175.46"/>
    <n v="1"/>
    <x v="1"/>
    <x v="1"/>
    <s v="Medium"/>
    <x v="1"/>
  </r>
  <r>
    <n v="145"/>
    <s v="Moore"/>
    <x v="128"/>
    <x v="1"/>
    <x v="1"/>
    <x v="15"/>
    <x v="7"/>
    <n v="116715.57"/>
    <x v="1"/>
    <n v="0"/>
    <x v="0"/>
    <n v="22814.14"/>
    <n v="0"/>
    <x v="0"/>
    <x v="3"/>
    <s v="Medium"/>
    <x v="0"/>
  </r>
  <r>
    <n v="146"/>
    <s v="Williams"/>
    <x v="129"/>
    <x v="0"/>
    <x v="1"/>
    <x v="20"/>
    <x v="9"/>
    <n v="52909.38"/>
    <x v="2"/>
    <n v="0"/>
    <x v="1"/>
    <n v="34759.360000000001"/>
    <n v="0"/>
    <x v="0"/>
    <x v="3"/>
    <s v="Medium"/>
    <x v="3"/>
  </r>
  <r>
    <n v="147"/>
    <s v="Moore"/>
    <x v="130"/>
    <x v="0"/>
    <x v="0"/>
    <x v="30"/>
    <x v="9"/>
    <n v="238465.26"/>
    <x v="2"/>
    <n v="0"/>
    <x v="1"/>
    <n v="55585.67"/>
    <n v="0"/>
    <x v="0"/>
    <x v="1"/>
    <s v="High"/>
    <x v="2"/>
  </r>
  <r>
    <n v="148"/>
    <s v="Brown"/>
    <x v="131"/>
    <x v="2"/>
    <x v="0"/>
    <x v="43"/>
    <x v="2"/>
    <n v="77731.5"/>
    <x v="2"/>
    <n v="0"/>
    <x v="1"/>
    <n v="128074.02"/>
    <n v="1"/>
    <x v="1"/>
    <x v="1"/>
    <s v="Medium"/>
    <x v="1"/>
  </r>
  <r>
    <n v="149"/>
    <s v="Jones"/>
    <x v="132"/>
    <x v="2"/>
    <x v="1"/>
    <x v="32"/>
    <x v="3"/>
    <n v="99986.47"/>
    <x v="2"/>
    <n v="1"/>
    <x v="1"/>
    <n v="106009.52"/>
    <n v="1"/>
    <x v="1"/>
    <x v="1"/>
    <s v="Medium"/>
    <x v="1"/>
  </r>
  <r>
    <n v="150"/>
    <s v="Smith"/>
    <x v="133"/>
    <x v="0"/>
    <x v="1"/>
    <x v="44"/>
    <x v="3"/>
    <n v="7447.39"/>
    <x v="3"/>
    <n v="0"/>
    <x v="0"/>
    <n v="60175.22"/>
    <n v="1"/>
    <x v="1"/>
    <x v="2"/>
    <s v="Low"/>
    <x v="3"/>
  </r>
  <r>
    <n v="151"/>
    <s v="Brown"/>
    <x v="134"/>
    <x v="2"/>
    <x v="1"/>
    <x v="13"/>
    <x v="4"/>
    <n v="97001.53"/>
    <x v="0"/>
    <n v="0"/>
    <x v="0"/>
    <n v="140671.21"/>
    <n v="0"/>
    <x v="0"/>
    <x v="3"/>
    <s v="Medium"/>
    <x v="0"/>
  </r>
  <r>
    <n v="152"/>
    <s v="Jones"/>
    <x v="135"/>
    <x v="1"/>
    <x v="0"/>
    <x v="67"/>
    <x v="1"/>
    <n v="29176.44"/>
    <x v="2"/>
    <n v="1"/>
    <x v="1"/>
    <n v="119718.19"/>
    <n v="0"/>
    <x v="0"/>
    <x v="3"/>
    <s v="Low"/>
    <x v="3"/>
  </r>
  <r>
    <n v="153"/>
    <s v="Miller"/>
    <x v="41"/>
    <x v="1"/>
    <x v="0"/>
    <x v="19"/>
    <x v="4"/>
    <n v="47856.39"/>
    <x v="1"/>
    <n v="0"/>
    <x v="1"/>
    <n v="11462.63"/>
    <n v="1"/>
    <x v="1"/>
    <x v="1"/>
    <s v="Low"/>
    <x v="3"/>
  </r>
  <r>
    <n v="154"/>
    <s v="Taylor"/>
    <x v="53"/>
    <x v="2"/>
    <x v="1"/>
    <x v="17"/>
    <x v="7"/>
    <n v="197384.58"/>
    <x v="0"/>
    <n v="0"/>
    <x v="0"/>
    <n v="73040.67"/>
    <n v="1"/>
    <x v="1"/>
    <x v="0"/>
    <s v="High"/>
    <x v="1"/>
  </r>
  <r>
    <n v="155"/>
    <s v="Moore"/>
    <x v="136"/>
    <x v="1"/>
    <x v="0"/>
    <x v="68"/>
    <x v="10"/>
    <n v="118047.52"/>
    <x v="2"/>
    <n v="0"/>
    <x v="1"/>
    <n v="69509.759999999995"/>
    <n v="1"/>
    <x v="1"/>
    <x v="0"/>
    <s v="Medium"/>
    <x v="1"/>
  </r>
  <r>
    <n v="156"/>
    <s v="Smith"/>
    <x v="137"/>
    <x v="0"/>
    <x v="1"/>
    <x v="69"/>
    <x v="6"/>
    <n v="209434.77"/>
    <x v="3"/>
    <n v="0"/>
    <x v="0"/>
    <n v="42983.99"/>
    <n v="0"/>
    <x v="0"/>
    <x v="0"/>
    <s v="High"/>
    <x v="1"/>
  </r>
  <r>
    <n v="157"/>
    <s v="Moore"/>
    <x v="138"/>
    <x v="2"/>
    <x v="0"/>
    <x v="49"/>
    <x v="2"/>
    <n v="80712.23"/>
    <x v="2"/>
    <n v="1"/>
    <x v="0"/>
    <n v="49445.48"/>
    <n v="1"/>
    <x v="1"/>
    <x v="1"/>
    <s v="Medium"/>
    <x v="0"/>
  </r>
  <r>
    <n v="158"/>
    <s v="Davis"/>
    <x v="21"/>
    <x v="1"/>
    <x v="0"/>
    <x v="63"/>
    <x v="7"/>
    <n v="95799.03"/>
    <x v="2"/>
    <n v="0"/>
    <x v="1"/>
    <n v="105598.56"/>
    <n v="0"/>
    <x v="0"/>
    <x v="2"/>
    <s v="Medium"/>
    <x v="2"/>
  </r>
  <r>
    <n v="159"/>
    <s v="Taylor"/>
    <x v="139"/>
    <x v="2"/>
    <x v="0"/>
    <x v="14"/>
    <x v="5"/>
    <n v="208033.65"/>
    <x v="2"/>
    <n v="1"/>
    <x v="1"/>
    <n v="43662.79"/>
    <n v="1"/>
    <x v="1"/>
    <x v="0"/>
    <s v="High"/>
    <x v="0"/>
  </r>
  <r>
    <n v="160"/>
    <s v="Smith"/>
    <x v="140"/>
    <x v="0"/>
    <x v="1"/>
    <x v="37"/>
    <x v="9"/>
    <n v="16907.88"/>
    <x v="0"/>
    <n v="0"/>
    <x v="0"/>
    <n v="113646.28"/>
    <n v="1"/>
    <x v="1"/>
    <x v="2"/>
    <s v="Low"/>
    <x v="0"/>
  </r>
  <r>
    <n v="161"/>
    <s v="Taylor"/>
    <x v="141"/>
    <x v="1"/>
    <x v="0"/>
    <x v="12"/>
    <x v="0"/>
    <n v="205105.61"/>
    <x v="0"/>
    <n v="1"/>
    <x v="0"/>
    <n v="75716.98"/>
    <n v="1"/>
    <x v="1"/>
    <x v="1"/>
    <s v="High"/>
    <x v="1"/>
  </r>
  <r>
    <n v="162"/>
    <s v="Miller"/>
    <x v="142"/>
    <x v="0"/>
    <x v="1"/>
    <x v="46"/>
    <x v="0"/>
    <n v="51347.49"/>
    <x v="2"/>
    <n v="0"/>
    <x v="1"/>
    <n v="21151.48"/>
    <n v="0"/>
    <x v="0"/>
    <x v="1"/>
    <s v="Medium"/>
    <x v="0"/>
  </r>
  <r>
    <n v="163"/>
    <s v="Davis"/>
    <x v="143"/>
    <x v="2"/>
    <x v="0"/>
    <x v="24"/>
    <x v="1"/>
    <n v="163732.6"/>
    <x v="1"/>
    <n v="1"/>
    <x v="0"/>
    <n v="66914.649999999994"/>
    <n v="0"/>
    <x v="0"/>
    <x v="1"/>
    <s v="High"/>
    <x v="1"/>
  </r>
  <r>
    <n v="164"/>
    <s v="Jones"/>
    <x v="144"/>
    <x v="2"/>
    <x v="1"/>
    <x v="12"/>
    <x v="8"/>
    <n v="133217.37"/>
    <x v="1"/>
    <n v="0"/>
    <x v="1"/>
    <n v="120812.2"/>
    <n v="1"/>
    <x v="1"/>
    <x v="1"/>
    <s v="Medium"/>
    <x v="1"/>
  </r>
  <r>
    <n v="165"/>
    <s v="Johnson"/>
    <x v="145"/>
    <x v="1"/>
    <x v="1"/>
    <x v="29"/>
    <x v="10"/>
    <n v="197321.37"/>
    <x v="2"/>
    <n v="0"/>
    <x v="0"/>
    <n v="28096.07"/>
    <n v="1"/>
    <x v="1"/>
    <x v="3"/>
    <s v="High"/>
    <x v="3"/>
  </r>
  <r>
    <n v="166"/>
    <s v="Moore"/>
    <x v="134"/>
    <x v="0"/>
    <x v="1"/>
    <x v="26"/>
    <x v="2"/>
    <n v="191624.47"/>
    <x v="0"/>
    <n v="0"/>
    <x v="0"/>
    <n v="80375.98"/>
    <n v="0"/>
    <x v="0"/>
    <x v="1"/>
    <s v="High"/>
    <x v="0"/>
  </r>
  <r>
    <n v="167"/>
    <s v="Smith"/>
    <x v="146"/>
    <x v="2"/>
    <x v="1"/>
    <x v="29"/>
    <x v="10"/>
    <n v="143851"/>
    <x v="1"/>
    <n v="0"/>
    <x v="1"/>
    <n v="36084.61"/>
    <n v="1"/>
    <x v="1"/>
    <x v="3"/>
    <s v="Medium"/>
    <x v="1"/>
  </r>
  <r>
    <n v="168"/>
    <s v="Brown"/>
    <x v="147"/>
    <x v="0"/>
    <x v="1"/>
    <x v="32"/>
    <x v="2"/>
    <n v="145172.32"/>
    <x v="0"/>
    <n v="0"/>
    <x v="0"/>
    <n v="139690.22"/>
    <n v="1"/>
    <x v="1"/>
    <x v="1"/>
    <s v="Medium"/>
    <x v="1"/>
  </r>
  <r>
    <n v="169"/>
    <s v="Taylor"/>
    <x v="148"/>
    <x v="0"/>
    <x v="0"/>
    <x v="4"/>
    <x v="8"/>
    <n v="183590.26"/>
    <x v="0"/>
    <n v="1"/>
    <x v="1"/>
    <n v="86790.47"/>
    <n v="0"/>
    <x v="0"/>
    <x v="0"/>
    <s v="High"/>
    <x v="3"/>
  </r>
  <r>
    <n v="170"/>
    <s v="Miller"/>
    <x v="149"/>
    <x v="1"/>
    <x v="0"/>
    <x v="22"/>
    <x v="7"/>
    <n v="152640.81"/>
    <x v="2"/>
    <n v="1"/>
    <x v="0"/>
    <n v="33137.160000000003"/>
    <n v="0"/>
    <x v="0"/>
    <x v="2"/>
    <s v="High"/>
    <x v="3"/>
  </r>
  <r>
    <n v="171"/>
    <s v="Davis"/>
    <x v="111"/>
    <x v="0"/>
    <x v="1"/>
    <x v="70"/>
    <x v="4"/>
    <n v="139747.91"/>
    <x v="2"/>
    <n v="1"/>
    <x v="1"/>
    <n v="88266.73"/>
    <n v="0"/>
    <x v="0"/>
    <x v="2"/>
    <s v="Medium"/>
    <x v="1"/>
  </r>
  <r>
    <n v="172"/>
    <s v="Wilson"/>
    <x v="150"/>
    <x v="2"/>
    <x v="1"/>
    <x v="16"/>
    <x v="3"/>
    <n v="124423.84"/>
    <x v="2"/>
    <n v="1"/>
    <x v="1"/>
    <n v="144202.79"/>
    <n v="1"/>
    <x v="1"/>
    <x v="1"/>
    <s v="Medium"/>
    <x v="1"/>
  </r>
  <r>
    <n v="173"/>
    <s v="Moore"/>
    <x v="151"/>
    <x v="2"/>
    <x v="1"/>
    <x v="23"/>
    <x v="3"/>
    <n v="239377.45"/>
    <x v="2"/>
    <n v="0"/>
    <x v="1"/>
    <n v="126167.25"/>
    <n v="0"/>
    <x v="0"/>
    <x v="0"/>
    <s v="High"/>
    <x v="1"/>
  </r>
  <r>
    <n v="174"/>
    <s v="Moore"/>
    <x v="152"/>
    <x v="1"/>
    <x v="0"/>
    <x v="16"/>
    <x v="5"/>
    <n v="55309.99"/>
    <x v="3"/>
    <n v="0"/>
    <x v="1"/>
    <n v="57614.96"/>
    <n v="1"/>
    <x v="1"/>
    <x v="1"/>
    <s v="Medium"/>
    <x v="3"/>
  </r>
  <r>
    <n v="175"/>
    <s v="Taylor"/>
    <x v="153"/>
    <x v="0"/>
    <x v="1"/>
    <x v="22"/>
    <x v="0"/>
    <n v="109273.56"/>
    <x v="0"/>
    <n v="1"/>
    <x v="0"/>
    <n v="114104.65"/>
    <n v="1"/>
    <x v="1"/>
    <x v="2"/>
    <s v="Medium"/>
    <x v="1"/>
  </r>
  <r>
    <n v="176"/>
    <s v="Williams"/>
    <x v="154"/>
    <x v="2"/>
    <x v="0"/>
    <x v="5"/>
    <x v="2"/>
    <n v="104696.85"/>
    <x v="3"/>
    <n v="0"/>
    <x v="0"/>
    <n v="106102.67"/>
    <n v="1"/>
    <x v="1"/>
    <x v="3"/>
    <s v="Medium"/>
    <x v="0"/>
  </r>
  <r>
    <n v="177"/>
    <s v="Moore"/>
    <x v="150"/>
    <x v="2"/>
    <x v="1"/>
    <x v="32"/>
    <x v="4"/>
    <n v="146639.1"/>
    <x v="1"/>
    <n v="1"/>
    <x v="0"/>
    <n v="114757.22"/>
    <n v="1"/>
    <x v="1"/>
    <x v="1"/>
    <s v="Medium"/>
    <x v="1"/>
  </r>
  <r>
    <n v="178"/>
    <s v="Miller"/>
    <x v="59"/>
    <x v="1"/>
    <x v="0"/>
    <x v="44"/>
    <x v="5"/>
    <n v="170945.73"/>
    <x v="0"/>
    <n v="0"/>
    <x v="0"/>
    <n v="77687.86"/>
    <n v="0"/>
    <x v="0"/>
    <x v="2"/>
    <s v="High"/>
    <x v="1"/>
  </r>
  <r>
    <n v="179"/>
    <s v="Miller"/>
    <x v="155"/>
    <x v="0"/>
    <x v="1"/>
    <x v="70"/>
    <x v="10"/>
    <n v="55692.78"/>
    <x v="3"/>
    <n v="0"/>
    <x v="0"/>
    <n v="138662.49"/>
    <n v="1"/>
    <x v="1"/>
    <x v="2"/>
    <s v="Medium"/>
    <x v="0"/>
  </r>
  <r>
    <n v="180"/>
    <s v="Taylor"/>
    <x v="156"/>
    <x v="0"/>
    <x v="0"/>
    <x v="61"/>
    <x v="5"/>
    <n v="140464.4"/>
    <x v="3"/>
    <n v="1"/>
    <x v="0"/>
    <n v="62160.12"/>
    <n v="1"/>
    <x v="1"/>
    <x v="1"/>
    <s v="Medium"/>
    <x v="2"/>
  </r>
  <r>
    <n v="181"/>
    <s v="Johnson"/>
    <x v="157"/>
    <x v="0"/>
    <x v="0"/>
    <x v="27"/>
    <x v="9"/>
    <n v="230097.2"/>
    <x v="2"/>
    <n v="0"/>
    <x v="0"/>
    <n v="144755.60999999999"/>
    <n v="0"/>
    <x v="0"/>
    <x v="1"/>
    <s v="High"/>
    <x v="1"/>
  </r>
  <r>
    <n v="182"/>
    <s v="Miller"/>
    <x v="158"/>
    <x v="2"/>
    <x v="1"/>
    <x v="43"/>
    <x v="9"/>
    <n v="58586.77"/>
    <x v="2"/>
    <n v="0"/>
    <x v="0"/>
    <n v="27139.72"/>
    <n v="1"/>
    <x v="1"/>
    <x v="1"/>
    <s v="Medium"/>
    <x v="1"/>
  </r>
  <r>
    <n v="183"/>
    <s v="Moore"/>
    <x v="85"/>
    <x v="2"/>
    <x v="1"/>
    <x v="13"/>
    <x v="4"/>
    <n v="27700.99"/>
    <x v="3"/>
    <n v="0"/>
    <x v="0"/>
    <n v="140547.93"/>
    <n v="0"/>
    <x v="0"/>
    <x v="3"/>
    <s v="Low"/>
    <x v="3"/>
  </r>
  <r>
    <n v="184"/>
    <s v="Moore"/>
    <x v="159"/>
    <x v="1"/>
    <x v="1"/>
    <x v="52"/>
    <x v="7"/>
    <n v="69808.100000000006"/>
    <x v="0"/>
    <n v="1"/>
    <x v="0"/>
    <n v="116721.45"/>
    <n v="0"/>
    <x v="0"/>
    <x v="0"/>
    <s v="Medium"/>
    <x v="0"/>
  </r>
  <r>
    <n v="185"/>
    <s v="Jones"/>
    <x v="78"/>
    <x v="2"/>
    <x v="1"/>
    <x v="16"/>
    <x v="5"/>
    <n v="138185.18"/>
    <x v="1"/>
    <n v="0"/>
    <x v="0"/>
    <n v="143728.42000000001"/>
    <n v="0"/>
    <x v="0"/>
    <x v="1"/>
    <s v="Medium"/>
    <x v="0"/>
  </r>
  <r>
    <n v="186"/>
    <s v="Williams"/>
    <x v="160"/>
    <x v="1"/>
    <x v="0"/>
    <x v="39"/>
    <x v="4"/>
    <n v="113120.37"/>
    <x v="0"/>
    <n v="1"/>
    <x v="0"/>
    <n v="87508.69"/>
    <n v="0"/>
    <x v="0"/>
    <x v="1"/>
    <s v="Medium"/>
    <x v="3"/>
  </r>
  <r>
    <n v="187"/>
    <s v="Jones"/>
    <x v="43"/>
    <x v="1"/>
    <x v="0"/>
    <x v="25"/>
    <x v="0"/>
    <n v="110096.43"/>
    <x v="2"/>
    <n v="1"/>
    <x v="0"/>
    <n v="141135.62"/>
    <n v="1"/>
    <x v="1"/>
    <x v="1"/>
    <s v="Medium"/>
    <x v="1"/>
  </r>
  <r>
    <n v="188"/>
    <s v="Miller"/>
    <x v="86"/>
    <x v="0"/>
    <x v="0"/>
    <x v="63"/>
    <x v="2"/>
    <n v="163549.64000000001"/>
    <x v="1"/>
    <n v="1"/>
    <x v="0"/>
    <n v="33745.43"/>
    <n v="1"/>
    <x v="1"/>
    <x v="2"/>
    <s v="High"/>
    <x v="1"/>
  </r>
  <r>
    <n v="189"/>
    <s v="Jones"/>
    <x v="161"/>
    <x v="1"/>
    <x v="0"/>
    <x v="55"/>
    <x v="2"/>
    <n v="229121.35"/>
    <x v="3"/>
    <n v="1"/>
    <x v="0"/>
    <n v="14185.62"/>
    <n v="0"/>
    <x v="0"/>
    <x v="2"/>
    <s v="High"/>
    <x v="1"/>
  </r>
  <r>
    <n v="190"/>
    <s v="Miller"/>
    <x v="162"/>
    <x v="0"/>
    <x v="0"/>
    <x v="13"/>
    <x v="4"/>
    <n v="46465.66"/>
    <x v="0"/>
    <n v="1"/>
    <x v="1"/>
    <n v="108093.18"/>
    <n v="1"/>
    <x v="1"/>
    <x v="3"/>
    <s v="Low"/>
    <x v="0"/>
  </r>
  <r>
    <n v="191"/>
    <s v="Davis"/>
    <x v="9"/>
    <x v="0"/>
    <x v="0"/>
    <x v="4"/>
    <x v="7"/>
    <n v="87143.41"/>
    <x v="3"/>
    <n v="0"/>
    <x v="0"/>
    <n v="130888.76"/>
    <n v="1"/>
    <x v="1"/>
    <x v="0"/>
    <s v="Medium"/>
    <x v="3"/>
  </r>
  <r>
    <n v="192"/>
    <s v="Wilson"/>
    <x v="163"/>
    <x v="2"/>
    <x v="1"/>
    <x v="20"/>
    <x v="6"/>
    <n v="96291.25"/>
    <x v="1"/>
    <n v="0"/>
    <x v="0"/>
    <n v="135564.73000000001"/>
    <n v="0"/>
    <x v="0"/>
    <x v="3"/>
    <s v="Medium"/>
    <x v="0"/>
  </r>
  <r>
    <n v="193"/>
    <s v="Smith"/>
    <x v="164"/>
    <x v="2"/>
    <x v="0"/>
    <x v="52"/>
    <x v="2"/>
    <n v="38342.589999999997"/>
    <x v="3"/>
    <n v="0"/>
    <x v="1"/>
    <n v="18606.009999999998"/>
    <n v="0"/>
    <x v="0"/>
    <x v="0"/>
    <s v="Low"/>
    <x v="1"/>
  </r>
  <r>
    <n v="194"/>
    <s v="Moore"/>
    <x v="165"/>
    <x v="1"/>
    <x v="0"/>
    <x v="20"/>
    <x v="10"/>
    <n v="222626.19"/>
    <x v="3"/>
    <n v="0"/>
    <x v="0"/>
    <n v="59452.54"/>
    <n v="1"/>
    <x v="1"/>
    <x v="3"/>
    <s v="High"/>
    <x v="2"/>
  </r>
  <r>
    <n v="195"/>
    <s v="Brown"/>
    <x v="166"/>
    <x v="1"/>
    <x v="0"/>
    <x v="66"/>
    <x v="10"/>
    <n v="233110.85"/>
    <x v="1"/>
    <n v="0"/>
    <x v="0"/>
    <n v="72202.649999999994"/>
    <n v="1"/>
    <x v="1"/>
    <x v="2"/>
    <s v="High"/>
    <x v="1"/>
  </r>
  <r>
    <n v="196"/>
    <s v="Miller"/>
    <x v="139"/>
    <x v="1"/>
    <x v="1"/>
    <x v="34"/>
    <x v="1"/>
    <n v="249802"/>
    <x v="1"/>
    <n v="1"/>
    <x v="0"/>
    <n v="139671.38"/>
    <n v="1"/>
    <x v="1"/>
    <x v="3"/>
    <s v="High"/>
    <x v="0"/>
  </r>
  <r>
    <n v="197"/>
    <s v="Davis"/>
    <x v="167"/>
    <x v="1"/>
    <x v="0"/>
    <x v="7"/>
    <x v="10"/>
    <n v="59302.02"/>
    <x v="3"/>
    <n v="0"/>
    <x v="1"/>
    <n v="51011.37"/>
    <n v="0"/>
    <x v="0"/>
    <x v="1"/>
    <s v="Medium"/>
    <x v="1"/>
  </r>
  <r>
    <n v="198"/>
    <s v="Moore"/>
    <x v="168"/>
    <x v="2"/>
    <x v="1"/>
    <x v="4"/>
    <x v="8"/>
    <n v="17937.98"/>
    <x v="1"/>
    <n v="0"/>
    <x v="0"/>
    <n v="106372.6"/>
    <n v="0"/>
    <x v="0"/>
    <x v="0"/>
    <s v="Low"/>
    <x v="0"/>
  </r>
  <r>
    <n v="199"/>
    <s v="Williams"/>
    <x v="169"/>
    <x v="1"/>
    <x v="0"/>
    <x v="60"/>
    <x v="4"/>
    <n v="37093.39"/>
    <x v="0"/>
    <n v="1"/>
    <x v="0"/>
    <n v="40784.480000000003"/>
    <n v="1"/>
    <x v="1"/>
    <x v="1"/>
    <s v="Low"/>
    <x v="3"/>
  </r>
  <r>
    <n v="200"/>
    <s v="Jones"/>
    <x v="170"/>
    <x v="0"/>
    <x v="0"/>
    <x v="22"/>
    <x v="7"/>
    <n v="205216.41"/>
    <x v="0"/>
    <n v="0"/>
    <x v="0"/>
    <n v="95781.75"/>
    <n v="1"/>
    <x v="1"/>
    <x v="2"/>
    <s v="High"/>
    <x v="2"/>
  </r>
  <r>
    <n v="201"/>
    <s v="Taylor"/>
    <x v="171"/>
    <x v="2"/>
    <x v="1"/>
    <x v="23"/>
    <x v="2"/>
    <n v="232419.55"/>
    <x v="1"/>
    <n v="1"/>
    <x v="1"/>
    <n v="25837.27"/>
    <n v="1"/>
    <x v="1"/>
    <x v="0"/>
    <s v="High"/>
    <x v="3"/>
  </r>
  <r>
    <n v="202"/>
    <s v="Wilson"/>
    <x v="172"/>
    <x v="0"/>
    <x v="0"/>
    <x v="14"/>
    <x v="3"/>
    <n v="88974.52"/>
    <x v="2"/>
    <n v="1"/>
    <x v="1"/>
    <n v="115636.53"/>
    <n v="0"/>
    <x v="0"/>
    <x v="0"/>
    <s v="Medium"/>
    <x v="0"/>
  </r>
  <r>
    <n v="203"/>
    <s v="Davis"/>
    <x v="56"/>
    <x v="1"/>
    <x v="0"/>
    <x v="0"/>
    <x v="4"/>
    <n v="240624.04"/>
    <x v="0"/>
    <n v="0"/>
    <x v="0"/>
    <n v="16236.92"/>
    <n v="1"/>
    <x v="1"/>
    <x v="0"/>
    <s v="High"/>
    <x v="1"/>
  </r>
  <r>
    <n v="204"/>
    <s v="Jones"/>
    <x v="173"/>
    <x v="2"/>
    <x v="1"/>
    <x v="26"/>
    <x v="2"/>
    <n v="199237.9"/>
    <x v="3"/>
    <n v="0"/>
    <x v="0"/>
    <n v="149768.04999999999"/>
    <n v="1"/>
    <x v="1"/>
    <x v="1"/>
    <s v="High"/>
    <x v="3"/>
  </r>
  <r>
    <n v="205"/>
    <s v="Brown"/>
    <x v="174"/>
    <x v="0"/>
    <x v="1"/>
    <x v="68"/>
    <x v="1"/>
    <n v="88373.18"/>
    <x v="1"/>
    <n v="0"/>
    <x v="0"/>
    <n v="122196.71"/>
    <n v="0"/>
    <x v="0"/>
    <x v="0"/>
    <s v="Medium"/>
    <x v="3"/>
  </r>
  <r>
    <n v="206"/>
    <s v="Davis"/>
    <x v="175"/>
    <x v="2"/>
    <x v="0"/>
    <x v="67"/>
    <x v="0"/>
    <n v="212738.23"/>
    <x v="2"/>
    <n v="1"/>
    <x v="1"/>
    <n v="95777.53"/>
    <n v="1"/>
    <x v="1"/>
    <x v="3"/>
    <s v="High"/>
    <x v="0"/>
  </r>
  <r>
    <n v="207"/>
    <s v="Jones"/>
    <x v="176"/>
    <x v="0"/>
    <x v="0"/>
    <x v="68"/>
    <x v="6"/>
    <n v="160251.42000000001"/>
    <x v="0"/>
    <n v="1"/>
    <x v="0"/>
    <n v="117590.06"/>
    <n v="1"/>
    <x v="1"/>
    <x v="0"/>
    <s v="High"/>
    <x v="0"/>
  </r>
  <r>
    <n v="208"/>
    <s v="Jones"/>
    <x v="26"/>
    <x v="2"/>
    <x v="1"/>
    <x v="37"/>
    <x v="5"/>
    <n v="111620.9"/>
    <x v="1"/>
    <n v="1"/>
    <x v="1"/>
    <n v="10423.709999999999"/>
    <n v="1"/>
    <x v="1"/>
    <x v="2"/>
    <s v="Medium"/>
    <x v="2"/>
  </r>
  <r>
    <n v="209"/>
    <s v="Wilson"/>
    <x v="101"/>
    <x v="0"/>
    <x v="1"/>
    <x v="4"/>
    <x v="5"/>
    <n v="112981.4"/>
    <x v="2"/>
    <n v="0"/>
    <x v="1"/>
    <n v="69975.320000000007"/>
    <n v="0"/>
    <x v="0"/>
    <x v="0"/>
    <s v="Medium"/>
    <x v="3"/>
  </r>
  <r>
    <n v="210"/>
    <s v="Taylor"/>
    <x v="177"/>
    <x v="0"/>
    <x v="1"/>
    <x v="45"/>
    <x v="4"/>
    <n v="240529.94"/>
    <x v="0"/>
    <n v="1"/>
    <x v="0"/>
    <n v="93107.1"/>
    <n v="0"/>
    <x v="0"/>
    <x v="0"/>
    <s v="High"/>
    <x v="0"/>
  </r>
  <r>
    <n v="211"/>
    <s v="Taylor"/>
    <x v="178"/>
    <x v="0"/>
    <x v="1"/>
    <x v="33"/>
    <x v="2"/>
    <n v="73255.710000000006"/>
    <x v="1"/>
    <n v="1"/>
    <x v="0"/>
    <n v="146668.19"/>
    <n v="0"/>
    <x v="0"/>
    <x v="1"/>
    <s v="Medium"/>
    <x v="0"/>
  </r>
  <r>
    <n v="212"/>
    <s v="Taylor"/>
    <x v="17"/>
    <x v="2"/>
    <x v="0"/>
    <x v="33"/>
    <x v="2"/>
    <n v="167423.71"/>
    <x v="2"/>
    <n v="0"/>
    <x v="1"/>
    <n v="61220.89"/>
    <n v="1"/>
    <x v="1"/>
    <x v="1"/>
    <s v="High"/>
    <x v="1"/>
  </r>
  <r>
    <n v="213"/>
    <s v="Wilson"/>
    <x v="179"/>
    <x v="0"/>
    <x v="0"/>
    <x v="39"/>
    <x v="5"/>
    <n v="201052.55"/>
    <x v="3"/>
    <n v="0"/>
    <x v="0"/>
    <n v="145868.74"/>
    <n v="0"/>
    <x v="0"/>
    <x v="1"/>
    <s v="High"/>
    <x v="1"/>
  </r>
  <r>
    <n v="214"/>
    <s v="Jones"/>
    <x v="180"/>
    <x v="0"/>
    <x v="1"/>
    <x v="45"/>
    <x v="7"/>
    <n v="96345.86"/>
    <x v="2"/>
    <n v="1"/>
    <x v="0"/>
    <n v="82176.899999999994"/>
    <n v="0"/>
    <x v="0"/>
    <x v="0"/>
    <s v="Medium"/>
    <x v="1"/>
  </r>
  <r>
    <n v="215"/>
    <s v="Williams"/>
    <x v="181"/>
    <x v="1"/>
    <x v="0"/>
    <x v="67"/>
    <x v="10"/>
    <n v="116072.5"/>
    <x v="2"/>
    <n v="0"/>
    <x v="0"/>
    <n v="19713.43"/>
    <n v="0"/>
    <x v="0"/>
    <x v="3"/>
    <s v="Medium"/>
    <x v="1"/>
  </r>
  <r>
    <n v="216"/>
    <s v="Jones"/>
    <x v="182"/>
    <x v="0"/>
    <x v="1"/>
    <x v="63"/>
    <x v="5"/>
    <n v="160567.84"/>
    <x v="3"/>
    <n v="1"/>
    <x v="0"/>
    <n v="96310.13"/>
    <n v="1"/>
    <x v="1"/>
    <x v="2"/>
    <s v="High"/>
    <x v="1"/>
  </r>
  <r>
    <n v="217"/>
    <s v="Taylor"/>
    <x v="131"/>
    <x v="1"/>
    <x v="1"/>
    <x v="48"/>
    <x v="3"/>
    <n v="146945.31"/>
    <x v="2"/>
    <n v="1"/>
    <x v="0"/>
    <n v="125091.68"/>
    <n v="0"/>
    <x v="0"/>
    <x v="2"/>
    <s v="Medium"/>
    <x v="1"/>
  </r>
  <r>
    <n v="218"/>
    <s v="Wilson"/>
    <x v="183"/>
    <x v="2"/>
    <x v="0"/>
    <x v="25"/>
    <x v="7"/>
    <n v="183306.47"/>
    <x v="1"/>
    <n v="1"/>
    <x v="1"/>
    <n v="134198.82999999999"/>
    <n v="1"/>
    <x v="1"/>
    <x v="1"/>
    <s v="High"/>
    <x v="1"/>
  </r>
  <r>
    <n v="219"/>
    <s v="Wilson"/>
    <x v="184"/>
    <x v="0"/>
    <x v="1"/>
    <x v="20"/>
    <x v="1"/>
    <n v="213911.63"/>
    <x v="0"/>
    <n v="0"/>
    <x v="1"/>
    <n v="84036.97"/>
    <n v="1"/>
    <x v="1"/>
    <x v="3"/>
    <s v="High"/>
    <x v="2"/>
  </r>
  <r>
    <n v="220"/>
    <s v="Davis"/>
    <x v="185"/>
    <x v="2"/>
    <x v="1"/>
    <x v="6"/>
    <x v="1"/>
    <n v="135435.82999999999"/>
    <x v="0"/>
    <n v="0"/>
    <x v="1"/>
    <n v="72274.3"/>
    <n v="0"/>
    <x v="0"/>
    <x v="1"/>
    <s v="Medium"/>
    <x v="0"/>
  </r>
  <r>
    <n v="221"/>
    <s v="Johnson"/>
    <x v="186"/>
    <x v="1"/>
    <x v="0"/>
    <x v="67"/>
    <x v="7"/>
    <n v="239854.9"/>
    <x v="1"/>
    <n v="1"/>
    <x v="1"/>
    <n v="99332.87"/>
    <n v="0"/>
    <x v="0"/>
    <x v="3"/>
    <s v="High"/>
    <x v="2"/>
  </r>
  <r>
    <n v="222"/>
    <s v="Williams"/>
    <x v="187"/>
    <x v="1"/>
    <x v="0"/>
    <x v="9"/>
    <x v="1"/>
    <n v="70283.899999999994"/>
    <x v="0"/>
    <n v="1"/>
    <x v="0"/>
    <n v="18737.27"/>
    <n v="0"/>
    <x v="0"/>
    <x v="2"/>
    <s v="Medium"/>
    <x v="0"/>
  </r>
  <r>
    <n v="223"/>
    <s v="Williams"/>
    <x v="188"/>
    <x v="2"/>
    <x v="1"/>
    <x v="40"/>
    <x v="8"/>
    <n v="16689.2"/>
    <x v="0"/>
    <n v="1"/>
    <x v="1"/>
    <n v="141842.12"/>
    <n v="1"/>
    <x v="1"/>
    <x v="0"/>
    <s v="Low"/>
    <x v="0"/>
  </r>
  <r>
    <n v="224"/>
    <s v="Moore"/>
    <x v="189"/>
    <x v="0"/>
    <x v="0"/>
    <x v="42"/>
    <x v="1"/>
    <n v="96088.43"/>
    <x v="1"/>
    <n v="1"/>
    <x v="0"/>
    <n v="43587.17"/>
    <n v="0"/>
    <x v="0"/>
    <x v="3"/>
    <s v="Medium"/>
    <x v="3"/>
  </r>
  <r>
    <n v="225"/>
    <s v="Johnson"/>
    <x v="168"/>
    <x v="2"/>
    <x v="0"/>
    <x v="67"/>
    <x v="10"/>
    <n v="241023.24"/>
    <x v="2"/>
    <n v="0"/>
    <x v="0"/>
    <n v="97832.3"/>
    <n v="0"/>
    <x v="0"/>
    <x v="3"/>
    <s v="High"/>
    <x v="0"/>
  </r>
  <r>
    <n v="226"/>
    <s v="Davis"/>
    <x v="190"/>
    <x v="1"/>
    <x v="0"/>
    <x v="60"/>
    <x v="10"/>
    <n v="190983.34"/>
    <x v="0"/>
    <n v="0"/>
    <x v="1"/>
    <n v="94496.24"/>
    <n v="0"/>
    <x v="0"/>
    <x v="1"/>
    <s v="High"/>
    <x v="1"/>
  </r>
  <r>
    <n v="227"/>
    <s v="Moore"/>
    <x v="191"/>
    <x v="1"/>
    <x v="0"/>
    <x v="15"/>
    <x v="6"/>
    <n v="49223"/>
    <x v="3"/>
    <n v="0"/>
    <x v="1"/>
    <n v="111037.23"/>
    <n v="0"/>
    <x v="0"/>
    <x v="3"/>
    <s v="Low"/>
    <x v="2"/>
  </r>
  <r>
    <n v="228"/>
    <s v="Brown"/>
    <x v="192"/>
    <x v="0"/>
    <x v="0"/>
    <x v="41"/>
    <x v="2"/>
    <n v="244926.41"/>
    <x v="0"/>
    <n v="0"/>
    <x v="1"/>
    <n v="129494.46"/>
    <n v="1"/>
    <x v="1"/>
    <x v="1"/>
    <s v="High"/>
    <x v="3"/>
  </r>
  <r>
    <n v="229"/>
    <s v="Smith"/>
    <x v="40"/>
    <x v="1"/>
    <x v="0"/>
    <x v="57"/>
    <x v="9"/>
    <n v="175604.34"/>
    <x v="2"/>
    <n v="0"/>
    <x v="1"/>
    <n v="45375.97"/>
    <n v="1"/>
    <x v="1"/>
    <x v="1"/>
    <s v="High"/>
    <x v="3"/>
  </r>
  <r>
    <n v="230"/>
    <s v="Williams"/>
    <x v="193"/>
    <x v="0"/>
    <x v="1"/>
    <x v="14"/>
    <x v="5"/>
    <n v="199808.98"/>
    <x v="1"/>
    <n v="1"/>
    <x v="1"/>
    <n v="38969.33"/>
    <n v="1"/>
    <x v="1"/>
    <x v="0"/>
    <s v="High"/>
    <x v="2"/>
  </r>
  <r>
    <n v="231"/>
    <s v="Davis"/>
    <x v="194"/>
    <x v="0"/>
    <x v="0"/>
    <x v="54"/>
    <x v="10"/>
    <n v="13467.28"/>
    <x v="1"/>
    <n v="0"/>
    <x v="0"/>
    <n v="114472.4"/>
    <n v="1"/>
    <x v="1"/>
    <x v="0"/>
    <s v="Low"/>
    <x v="3"/>
  </r>
  <r>
    <n v="232"/>
    <s v="Davis"/>
    <x v="195"/>
    <x v="0"/>
    <x v="1"/>
    <x v="71"/>
    <x v="6"/>
    <n v="180664.35"/>
    <x v="1"/>
    <n v="1"/>
    <x v="1"/>
    <n v="36108.42"/>
    <n v="0"/>
    <x v="0"/>
    <x v="2"/>
    <s v="High"/>
    <x v="2"/>
  </r>
  <r>
    <n v="233"/>
    <s v="Smith"/>
    <x v="196"/>
    <x v="1"/>
    <x v="1"/>
    <x v="26"/>
    <x v="6"/>
    <n v="120906.58"/>
    <x v="3"/>
    <n v="1"/>
    <x v="0"/>
    <n v="143845.99"/>
    <n v="1"/>
    <x v="1"/>
    <x v="1"/>
    <s v="Medium"/>
    <x v="2"/>
  </r>
  <r>
    <n v="234"/>
    <s v="Moore"/>
    <x v="90"/>
    <x v="2"/>
    <x v="1"/>
    <x v="2"/>
    <x v="9"/>
    <n v="198731.58"/>
    <x v="0"/>
    <n v="1"/>
    <x v="0"/>
    <n v="37615.839999999997"/>
    <n v="1"/>
    <x v="1"/>
    <x v="1"/>
    <s v="High"/>
    <x v="1"/>
  </r>
  <r>
    <n v="235"/>
    <s v="Johnson"/>
    <x v="197"/>
    <x v="2"/>
    <x v="0"/>
    <x v="41"/>
    <x v="8"/>
    <n v="179014.43"/>
    <x v="1"/>
    <n v="1"/>
    <x v="0"/>
    <n v="83705.740000000005"/>
    <n v="1"/>
    <x v="1"/>
    <x v="1"/>
    <s v="High"/>
    <x v="3"/>
  </r>
  <r>
    <n v="236"/>
    <s v="Johnson"/>
    <x v="138"/>
    <x v="1"/>
    <x v="0"/>
    <x v="10"/>
    <x v="6"/>
    <n v="44104.69"/>
    <x v="2"/>
    <n v="1"/>
    <x v="1"/>
    <n v="101878.09"/>
    <n v="1"/>
    <x v="1"/>
    <x v="0"/>
    <s v="Low"/>
    <x v="0"/>
  </r>
  <r>
    <n v="237"/>
    <s v="Smith"/>
    <x v="198"/>
    <x v="2"/>
    <x v="1"/>
    <x v="69"/>
    <x v="3"/>
    <n v="229680.01"/>
    <x v="1"/>
    <n v="1"/>
    <x v="0"/>
    <n v="33894.089999999997"/>
    <n v="0"/>
    <x v="0"/>
    <x v="0"/>
    <s v="High"/>
    <x v="0"/>
  </r>
  <r>
    <n v="238"/>
    <s v="Jones"/>
    <x v="199"/>
    <x v="2"/>
    <x v="1"/>
    <x v="52"/>
    <x v="1"/>
    <n v="144426.62"/>
    <x v="1"/>
    <n v="1"/>
    <x v="0"/>
    <n v="64031.99"/>
    <n v="0"/>
    <x v="0"/>
    <x v="0"/>
    <s v="Medium"/>
    <x v="1"/>
  </r>
  <r>
    <n v="239"/>
    <s v="Moore"/>
    <x v="200"/>
    <x v="1"/>
    <x v="1"/>
    <x v="33"/>
    <x v="7"/>
    <n v="96431.53"/>
    <x v="0"/>
    <n v="1"/>
    <x v="1"/>
    <n v="119070.68"/>
    <n v="0"/>
    <x v="0"/>
    <x v="1"/>
    <s v="Medium"/>
    <x v="2"/>
  </r>
  <r>
    <n v="240"/>
    <s v="Moore"/>
    <x v="201"/>
    <x v="2"/>
    <x v="1"/>
    <x v="18"/>
    <x v="2"/>
    <n v="56926.6"/>
    <x v="0"/>
    <n v="0"/>
    <x v="0"/>
    <n v="52021.75"/>
    <n v="1"/>
    <x v="1"/>
    <x v="1"/>
    <s v="Medium"/>
    <x v="1"/>
  </r>
  <r>
    <n v="241"/>
    <s v="Brown"/>
    <x v="52"/>
    <x v="1"/>
    <x v="0"/>
    <x v="17"/>
    <x v="9"/>
    <n v="195884.79999999999"/>
    <x v="0"/>
    <n v="0"/>
    <x v="1"/>
    <n v="58187.74"/>
    <n v="1"/>
    <x v="1"/>
    <x v="0"/>
    <s v="High"/>
    <x v="3"/>
  </r>
  <r>
    <n v="242"/>
    <s v="Brown"/>
    <x v="110"/>
    <x v="0"/>
    <x v="1"/>
    <x v="18"/>
    <x v="2"/>
    <n v="242675.6"/>
    <x v="2"/>
    <n v="1"/>
    <x v="0"/>
    <n v="38576.97"/>
    <n v="1"/>
    <x v="1"/>
    <x v="1"/>
    <s v="High"/>
    <x v="2"/>
  </r>
  <r>
    <n v="243"/>
    <s v="Smith"/>
    <x v="147"/>
    <x v="0"/>
    <x v="0"/>
    <x v="72"/>
    <x v="1"/>
    <n v="183880.09"/>
    <x v="0"/>
    <n v="1"/>
    <x v="1"/>
    <n v="116196.88"/>
    <n v="0"/>
    <x v="0"/>
    <x v="3"/>
    <s v="High"/>
    <x v="1"/>
  </r>
  <r>
    <n v="244"/>
    <s v="Taylor"/>
    <x v="202"/>
    <x v="2"/>
    <x v="1"/>
    <x v="0"/>
    <x v="8"/>
    <n v="152465.9"/>
    <x v="0"/>
    <n v="1"/>
    <x v="1"/>
    <n v="43527.09"/>
    <n v="0"/>
    <x v="0"/>
    <x v="0"/>
    <s v="High"/>
    <x v="2"/>
  </r>
  <r>
    <n v="245"/>
    <s v="Jones"/>
    <x v="203"/>
    <x v="1"/>
    <x v="0"/>
    <x v="31"/>
    <x v="6"/>
    <n v="237584.05"/>
    <x v="0"/>
    <n v="1"/>
    <x v="1"/>
    <n v="47917.63"/>
    <n v="1"/>
    <x v="1"/>
    <x v="1"/>
    <s v="High"/>
    <x v="2"/>
  </r>
  <r>
    <n v="246"/>
    <s v="Wilson"/>
    <x v="48"/>
    <x v="0"/>
    <x v="0"/>
    <x v="63"/>
    <x v="9"/>
    <n v="177892.9"/>
    <x v="1"/>
    <n v="0"/>
    <x v="0"/>
    <n v="78723.149999999994"/>
    <n v="1"/>
    <x v="1"/>
    <x v="2"/>
    <s v="High"/>
    <x v="2"/>
  </r>
  <r>
    <n v="247"/>
    <s v="Jones"/>
    <x v="92"/>
    <x v="1"/>
    <x v="1"/>
    <x v="66"/>
    <x v="4"/>
    <n v="114118.16"/>
    <x v="2"/>
    <n v="0"/>
    <x v="0"/>
    <n v="36850.699999999997"/>
    <n v="0"/>
    <x v="0"/>
    <x v="2"/>
    <s v="Medium"/>
    <x v="3"/>
  </r>
  <r>
    <n v="248"/>
    <s v="Williams"/>
    <x v="204"/>
    <x v="1"/>
    <x v="1"/>
    <x v="67"/>
    <x v="10"/>
    <n v="80413.460000000006"/>
    <x v="3"/>
    <n v="0"/>
    <x v="1"/>
    <n v="42147.48"/>
    <n v="0"/>
    <x v="0"/>
    <x v="3"/>
    <s v="Medium"/>
    <x v="3"/>
  </r>
  <r>
    <n v="249"/>
    <s v="Johnson"/>
    <x v="205"/>
    <x v="1"/>
    <x v="1"/>
    <x v="46"/>
    <x v="1"/>
    <n v="47176.34"/>
    <x v="2"/>
    <n v="1"/>
    <x v="1"/>
    <n v="139671.97"/>
    <n v="0"/>
    <x v="0"/>
    <x v="1"/>
    <s v="Low"/>
    <x v="1"/>
  </r>
  <r>
    <n v="250"/>
    <s v="Johnson"/>
    <x v="32"/>
    <x v="2"/>
    <x v="1"/>
    <x v="14"/>
    <x v="4"/>
    <n v="218420.19"/>
    <x v="1"/>
    <n v="1"/>
    <x v="0"/>
    <n v="122291.38"/>
    <n v="0"/>
    <x v="0"/>
    <x v="0"/>
    <s v="High"/>
    <x v="1"/>
  </r>
  <r>
    <n v="251"/>
    <s v="Williams"/>
    <x v="202"/>
    <x v="0"/>
    <x v="0"/>
    <x v="73"/>
    <x v="10"/>
    <n v="180722.3"/>
    <x v="3"/>
    <n v="1"/>
    <x v="1"/>
    <n v="47605.64"/>
    <n v="0"/>
    <x v="0"/>
    <x v="1"/>
    <s v="High"/>
    <x v="2"/>
  </r>
  <r>
    <n v="252"/>
    <s v="Johnson"/>
    <x v="51"/>
    <x v="2"/>
    <x v="0"/>
    <x v="18"/>
    <x v="7"/>
    <n v="244519.73"/>
    <x v="2"/>
    <n v="0"/>
    <x v="1"/>
    <n v="107875.29"/>
    <n v="0"/>
    <x v="0"/>
    <x v="1"/>
    <s v="High"/>
    <x v="0"/>
  </r>
  <r>
    <n v="253"/>
    <s v="Brown"/>
    <x v="15"/>
    <x v="1"/>
    <x v="0"/>
    <x v="4"/>
    <x v="7"/>
    <n v="18800.849999999999"/>
    <x v="1"/>
    <n v="0"/>
    <x v="0"/>
    <n v="60995.519999999997"/>
    <n v="1"/>
    <x v="1"/>
    <x v="0"/>
    <s v="Low"/>
    <x v="2"/>
  </r>
  <r>
    <n v="254"/>
    <s v="Williams"/>
    <x v="206"/>
    <x v="0"/>
    <x v="0"/>
    <x v="14"/>
    <x v="5"/>
    <n v="78681.009999999995"/>
    <x v="1"/>
    <n v="0"/>
    <x v="0"/>
    <n v="69503.59"/>
    <n v="0"/>
    <x v="0"/>
    <x v="0"/>
    <s v="Medium"/>
    <x v="0"/>
  </r>
  <r>
    <n v="255"/>
    <s v="Davis"/>
    <x v="207"/>
    <x v="2"/>
    <x v="0"/>
    <x v="30"/>
    <x v="9"/>
    <n v="101615.64"/>
    <x v="3"/>
    <n v="1"/>
    <x v="0"/>
    <n v="108820.32"/>
    <n v="1"/>
    <x v="1"/>
    <x v="1"/>
    <s v="Medium"/>
    <x v="0"/>
  </r>
  <r>
    <n v="256"/>
    <s v="Davis"/>
    <x v="208"/>
    <x v="0"/>
    <x v="1"/>
    <x v="58"/>
    <x v="5"/>
    <n v="240635.59"/>
    <x v="1"/>
    <n v="0"/>
    <x v="0"/>
    <n v="122764.08"/>
    <n v="0"/>
    <x v="0"/>
    <x v="1"/>
    <s v="High"/>
    <x v="0"/>
  </r>
  <r>
    <n v="257"/>
    <s v="Davis"/>
    <x v="209"/>
    <x v="2"/>
    <x v="0"/>
    <x v="42"/>
    <x v="2"/>
    <n v="147696.65"/>
    <x v="3"/>
    <n v="1"/>
    <x v="0"/>
    <n v="46897.41"/>
    <n v="1"/>
    <x v="1"/>
    <x v="3"/>
    <s v="Medium"/>
    <x v="0"/>
  </r>
  <r>
    <n v="258"/>
    <s v="Williams"/>
    <x v="210"/>
    <x v="1"/>
    <x v="1"/>
    <x v="30"/>
    <x v="5"/>
    <n v="170020.95"/>
    <x v="2"/>
    <n v="1"/>
    <x v="1"/>
    <n v="34325.360000000001"/>
    <n v="1"/>
    <x v="1"/>
    <x v="1"/>
    <s v="High"/>
    <x v="2"/>
  </r>
  <r>
    <n v="259"/>
    <s v="Davis"/>
    <x v="211"/>
    <x v="0"/>
    <x v="0"/>
    <x v="4"/>
    <x v="1"/>
    <n v="67715.59"/>
    <x v="3"/>
    <n v="1"/>
    <x v="1"/>
    <n v="71585.87"/>
    <n v="1"/>
    <x v="1"/>
    <x v="0"/>
    <s v="Medium"/>
    <x v="1"/>
  </r>
  <r>
    <n v="260"/>
    <s v="Wilson"/>
    <x v="98"/>
    <x v="1"/>
    <x v="0"/>
    <x v="16"/>
    <x v="4"/>
    <n v="64372.08"/>
    <x v="3"/>
    <n v="0"/>
    <x v="1"/>
    <n v="45223.9"/>
    <n v="1"/>
    <x v="1"/>
    <x v="1"/>
    <s v="Medium"/>
    <x v="2"/>
  </r>
  <r>
    <n v="261"/>
    <s v="Wilson"/>
    <x v="212"/>
    <x v="1"/>
    <x v="1"/>
    <x v="44"/>
    <x v="4"/>
    <n v="85692.93"/>
    <x v="1"/>
    <n v="1"/>
    <x v="1"/>
    <n v="122538.35"/>
    <n v="0"/>
    <x v="0"/>
    <x v="2"/>
    <s v="Medium"/>
    <x v="0"/>
  </r>
  <r>
    <n v="262"/>
    <s v="Miller"/>
    <x v="164"/>
    <x v="0"/>
    <x v="0"/>
    <x v="63"/>
    <x v="8"/>
    <n v="20999.24"/>
    <x v="0"/>
    <n v="1"/>
    <x v="1"/>
    <n v="33647.800000000003"/>
    <n v="1"/>
    <x v="1"/>
    <x v="2"/>
    <s v="Low"/>
    <x v="1"/>
  </r>
  <r>
    <n v="263"/>
    <s v="Johnson"/>
    <x v="47"/>
    <x v="0"/>
    <x v="0"/>
    <x v="60"/>
    <x v="5"/>
    <n v="234878.9"/>
    <x v="1"/>
    <n v="0"/>
    <x v="1"/>
    <n v="55748.58"/>
    <n v="1"/>
    <x v="1"/>
    <x v="1"/>
    <s v="High"/>
    <x v="2"/>
  </r>
  <r>
    <n v="264"/>
    <s v="Miller"/>
    <x v="132"/>
    <x v="2"/>
    <x v="1"/>
    <x v="62"/>
    <x v="0"/>
    <n v="101290.26"/>
    <x v="1"/>
    <n v="1"/>
    <x v="1"/>
    <n v="37047.949999999997"/>
    <n v="0"/>
    <x v="0"/>
    <x v="1"/>
    <s v="Medium"/>
    <x v="1"/>
  </r>
  <r>
    <n v="265"/>
    <s v="Wilson"/>
    <x v="213"/>
    <x v="2"/>
    <x v="0"/>
    <x v="56"/>
    <x v="4"/>
    <n v="50125.4"/>
    <x v="2"/>
    <n v="1"/>
    <x v="1"/>
    <n v="14640.19"/>
    <n v="1"/>
    <x v="1"/>
    <x v="1"/>
    <s v="Medium"/>
    <x v="1"/>
  </r>
  <r>
    <n v="266"/>
    <s v="Williams"/>
    <x v="214"/>
    <x v="1"/>
    <x v="1"/>
    <x v="32"/>
    <x v="8"/>
    <n v="85953.51"/>
    <x v="3"/>
    <n v="1"/>
    <x v="1"/>
    <n v="91754.31"/>
    <n v="0"/>
    <x v="0"/>
    <x v="1"/>
    <s v="Medium"/>
    <x v="0"/>
  </r>
  <r>
    <n v="267"/>
    <s v="Jones"/>
    <x v="215"/>
    <x v="2"/>
    <x v="0"/>
    <x v="14"/>
    <x v="8"/>
    <n v="48947.26"/>
    <x v="2"/>
    <n v="1"/>
    <x v="0"/>
    <n v="119204.73"/>
    <n v="1"/>
    <x v="1"/>
    <x v="0"/>
    <s v="Low"/>
    <x v="0"/>
  </r>
  <r>
    <n v="268"/>
    <s v="Johnson"/>
    <x v="181"/>
    <x v="0"/>
    <x v="1"/>
    <x v="68"/>
    <x v="10"/>
    <n v="63959.82"/>
    <x v="2"/>
    <n v="0"/>
    <x v="1"/>
    <n v="124481.95"/>
    <n v="0"/>
    <x v="0"/>
    <x v="0"/>
    <s v="Medium"/>
    <x v="1"/>
  </r>
  <r>
    <n v="269"/>
    <s v="Taylor"/>
    <x v="216"/>
    <x v="0"/>
    <x v="0"/>
    <x v="37"/>
    <x v="7"/>
    <n v="189398.99"/>
    <x v="3"/>
    <n v="1"/>
    <x v="1"/>
    <n v="106385.78"/>
    <n v="1"/>
    <x v="1"/>
    <x v="2"/>
    <s v="High"/>
    <x v="2"/>
  </r>
  <r>
    <n v="270"/>
    <s v="Davis"/>
    <x v="184"/>
    <x v="0"/>
    <x v="0"/>
    <x v="46"/>
    <x v="6"/>
    <n v="59505.51"/>
    <x v="2"/>
    <n v="1"/>
    <x v="0"/>
    <n v="116792.39"/>
    <n v="1"/>
    <x v="1"/>
    <x v="1"/>
    <s v="Medium"/>
    <x v="2"/>
  </r>
  <r>
    <n v="271"/>
    <s v="Taylor"/>
    <x v="217"/>
    <x v="1"/>
    <x v="1"/>
    <x v="43"/>
    <x v="1"/>
    <n v="174710.86"/>
    <x v="0"/>
    <n v="1"/>
    <x v="1"/>
    <n v="72099.13"/>
    <n v="1"/>
    <x v="1"/>
    <x v="1"/>
    <s v="High"/>
    <x v="1"/>
  </r>
  <r>
    <n v="272"/>
    <s v="Taylor"/>
    <x v="218"/>
    <x v="2"/>
    <x v="1"/>
    <x v="25"/>
    <x v="0"/>
    <n v="148341.38"/>
    <x v="3"/>
    <n v="0"/>
    <x v="1"/>
    <n v="26002.71"/>
    <n v="1"/>
    <x v="1"/>
    <x v="1"/>
    <s v="Medium"/>
    <x v="3"/>
  </r>
  <r>
    <n v="273"/>
    <s v="Williams"/>
    <x v="132"/>
    <x v="2"/>
    <x v="0"/>
    <x v="36"/>
    <x v="8"/>
    <n v="36270.720000000001"/>
    <x v="2"/>
    <n v="0"/>
    <x v="0"/>
    <n v="48088.94"/>
    <n v="1"/>
    <x v="1"/>
    <x v="2"/>
    <s v="Low"/>
    <x v="1"/>
  </r>
  <r>
    <n v="274"/>
    <s v="Smith"/>
    <x v="219"/>
    <x v="2"/>
    <x v="0"/>
    <x v="22"/>
    <x v="5"/>
    <n v="190927.15"/>
    <x v="0"/>
    <n v="1"/>
    <x v="0"/>
    <n v="88503.02"/>
    <n v="1"/>
    <x v="1"/>
    <x v="2"/>
    <s v="High"/>
    <x v="1"/>
  </r>
  <r>
    <n v="275"/>
    <s v="Taylor"/>
    <x v="220"/>
    <x v="2"/>
    <x v="0"/>
    <x v="35"/>
    <x v="4"/>
    <n v="213218.12"/>
    <x v="1"/>
    <n v="1"/>
    <x v="0"/>
    <n v="140183.29"/>
    <n v="0"/>
    <x v="0"/>
    <x v="1"/>
    <s v="High"/>
    <x v="2"/>
  </r>
  <r>
    <n v="276"/>
    <s v="Johnson"/>
    <x v="84"/>
    <x v="2"/>
    <x v="0"/>
    <x v="16"/>
    <x v="3"/>
    <n v="238996.86"/>
    <x v="3"/>
    <n v="1"/>
    <x v="0"/>
    <n v="105194.71"/>
    <n v="0"/>
    <x v="0"/>
    <x v="1"/>
    <s v="High"/>
    <x v="0"/>
  </r>
  <r>
    <n v="277"/>
    <s v="Taylor"/>
    <x v="82"/>
    <x v="2"/>
    <x v="0"/>
    <x v="32"/>
    <x v="10"/>
    <n v="239749.84"/>
    <x v="1"/>
    <n v="0"/>
    <x v="0"/>
    <n v="35871.660000000003"/>
    <n v="0"/>
    <x v="0"/>
    <x v="1"/>
    <s v="High"/>
    <x v="0"/>
  </r>
  <r>
    <n v="278"/>
    <s v="Smith"/>
    <x v="221"/>
    <x v="2"/>
    <x v="1"/>
    <x v="63"/>
    <x v="4"/>
    <n v="176592.7"/>
    <x v="2"/>
    <n v="0"/>
    <x v="0"/>
    <n v="75036.289999999994"/>
    <n v="1"/>
    <x v="1"/>
    <x v="2"/>
    <s v="High"/>
    <x v="1"/>
  </r>
  <r>
    <n v="279"/>
    <s v="Miller"/>
    <x v="222"/>
    <x v="1"/>
    <x v="1"/>
    <x v="66"/>
    <x v="4"/>
    <n v="72836.13"/>
    <x v="0"/>
    <n v="1"/>
    <x v="1"/>
    <n v="127236.12"/>
    <n v="1"/>
    <x v="1"/>
    <x v="2"/>
    <s v="Medium"/>
    <x v="3"/>
  </r>
  <r>
    <n v="280"/>
    <s v="Smith"/>
    <x v="223"/>
    <x v="2"/>
    <x v="0"/>
    <x v="66"/>
    <x v="10"/>
    <n v="9477.92"/>
    <x v="0"/>
    <n v="1"/>
    <x v="1"/>
    <n v="23547.86"/>
    <n v="1"/>
    <x v="1"/>
    <x v="2"/>
    <s v="Low"/>
    <x v="3"/>
  </r>
  <r>
    <n v="281"/>
    <s v="Brown"/>
    <x v="224"/>
    <x v="2"/>
    <x v="1"/>
    <x v="63"/>
    <x v="2"/>
    <n v="97557.6"/>
    <x v="0"/>
    <n v="0"/>
    <x v="1"/>
    <n v="21082.35"/>
    <n v="1"/>
    <x v="1"/>
    <x v="2"/>
    <s v="Medium"/>
    <x v="1"/>
  </r>
  <r>
    <n v="282"/>
    <s v="Moore"/>
    <x v="225"/>
    <x v="2"/>
    <x v="1"/>
    <x v="18"/>
    <x v="9"/>
    <n v="183281.65"/>
    <x v="1"/>
    <n v="1"/>
    <x v="1"/>
    <n v="141248.29"/>
    <n v="1"/>
    <x v="1"/>
    <x v="1"/>
    <s v="High"/>
    <x v="0"/>
  </r>
  <r>
    <n v="283"/>
    <s v="Brown"/>
    <x v="226"/>
    <x v="1"/>
    <x v="0"/>
    <x v="9"/>
    <x v="10"/>
    <n v="235159.65"/>
    <x v="0"/>
    <n v="0"/>
    <x v="1"/>
    <n v="132280.03"/>
    <n v="1"/>
    <x v="1"/>
    <x v="2"/>
    <s v="High"/>
    <x v="3"/>
  </r>
  <r>
    <n v="284"/>
    <s v="Jones"/>
    <x v="56"/>
    <x v="2"/>
    <x v="0"/>
    <x v="14"/>
    <x v="7"/>
    <n v="28385.09"/>
    <x v="0"/>
    <n v="0"/>
    <x v="1"/>
    <n v="70010.28"/>
    <n v="0"/>
    <x v="0"/>
    <x v="0"/>
    <s v="Low"/>
    <x v="1"/>
  </r>
  <r>
    <n v="285"/>
    <s v="Jones"/>
    <x v="227"/>
    <x v="1"/>
    <x v="0"/>
    <x v="36"/>
    <x v="7"/>
    <n v="135560.49"/>
    <x v="1"/>
    <n v="0"/>
    <x v="0"/>
    <n v="111365.93"/>
    <n v="1"/>
    <x v="1"/>
    <x v="2"/>
    <s v="Medium"/>
    <x v="0"/>
  </r>
  <r>
    <n v="286"/>
    <s v="Moore"/>
    <x v="228"/>
    <x v="1"/>
    <x v="1"/>
    <x v="58"/>
    <x v="7"/>
    <n v="118693.43"/>
    <x v="1"/>
    <n v="1"/>
    <x v="1"/>
    <n v="119809.36"/>
    <n v="1"/>
    <x v="1"/>
    <x v="1"/>
    <s v="Medium"/>
    <x v="3"/>
  </r>
  <r>
    <n v="287"/>
    <s v="Moore"/>
    <x v="229"/>
    <x v="1"/>
    <x v="0"/>
    <x v="71"/>
    <x v="3"/>
    <n v="11432.08"/>
    <x v="0"/>
    <n v="0"/>
    <x v="0"/>
    <n v="56250.21"/>
    <n v="1"/>
    <x v="1"/>
    <x v="2"/>
    <s v="Low"/>
    <x v="0"/>
  </r>
  <r>
    <n v="288"/>
    <s v="Wilson"/>
    <x v="230"/>
    <x v="0"/>
    <x v="1"/>
    <x v="51"/>
    <x v="7"/>
    <n v="162669.35999999999"/>
    <x v="2"/>
    <n v="0"/>
    <x v="0"/>
    <n v="71072.84"/>
    <n v="0"/>
    <x v="0"/>
    <x v="1"/>
    <s v="High"/>
    <x v="3"/>
  </r>
  <r>
    <n v="289"/>
    <s v="Smith"/>
    <x v="231"/>
    <x v="2"/>
    <x v="1"/>
    <x v="37"/>
    <x v="0"/>
    <n v="218144.92"/>
    <x v="2"/>
    <n v="1"/>
    <x v="1"/>
    <n v="130492.75"/>
    <n v="1"/>
    <x v="1"/>
    <x v="2"/>
    <s v="High"/>
    <x v="0"/>
  </r>
  <r>
    <n v="290"/>
    <s v="Jones"/>
    <x v="229"/>
    <x v="0"/>
    <x v="1"/>
    <x v="15"/>
    <x v="3"/>
    <n v="115463.15"/>
    <x v="3"/>
    <n v="1"/>
    <x v="0"/>
    <n v="11871.68"/>
    <n v="0"/>
    <x v="0"/>
    <x v="3"/>
    <s v="Medium"/>
    <x v="0"/>
  </r>
  <r>
    <n v="291"/>
    <s v="Moore"/>
    <x v="20"/>
    <x v="2"/>
    <x v="1"/>
    <x v="59"/>
    <x v="2"/>
    <n v="130816.43"/>
    <x v="0"/>
    <n v="0"/>
    <x v="0"/>
    <n v="57363.12"/>
    <n v="0"/>
    <x v="0"/>
    <x v="2"/>
    <s v="Medium"/>
    <x v="2"/>
  </r>
  <r>
    <n v="292"/>
    <s v="Wilson"/>
    <x v="232"/>
    <x v="1"/>
    <x v="1"/>
    <x v="43"/>
    <x v="6"/>
    <n v="44447.47"/>
    <x v="3"/>
    <n v="0"/>
    <x v="0"/>
    <n v="145899.54"/>
    <n v="0"/>
    <x v="0"/>
    <x v="1"/>
    <s v="Low"/>
    <x v="3"/>
  </r>
  <r>
    <n v="293"/>
    <s v="Wilson"/>
    <x v="174"/>
    <x v="1"/>
    <x v="1"/>
    <x v="6"/>
    <x v="10"/>
    <n v="30279.62"/>
    <x v="1"/>
    <n v="0"/>
    <x v="1"/>
    <n v="74150.789999999994"/>
    <n v="1"/>
    <x v="1"/>
    <x v="1"/>
    <s v="Low"/>
    <x v="3"/>
  </r>
  <r>
    <n v="294"/>
    <s v="Johnson"/>
    <x v="145"/>
    <x v="2"/>
    <x v="1"/>
    <x v="10"/>
    <x v="9"/>
    <n v="153461.96"/>
    <x v="1"/>
    <n v="0"/>
    <x v="1"/>
    <n v="66758.63"/>
    <n v="0"/>
    <x v="0"/>
    <x v="0"/>
    <s v="High"/>
    <x v="3"/>
  </r>
  <r>
    <n v="295"/>
    <s v="Moore"/>
    <x v="130"/>
    <x v="2"/>
    <x v="1"/>
    <x v="73"/>
    <x v="6"/>
    <n v="179102.53"/>
    <x v="1"/>
    <n v="0"/>
    <x v="0"/>
    <n v="14556.33"/>
    <n v="1"/>
    <x v="1"/>
    <x v="1"/>
    <s v="High"/>
    <x v="2"/>
  </r>
  <r>
    <n v="296"/>
    <s v="Brown"/>
    <x v="233"/>
    <x v="1"/>
    <x v="1"/>
    <x v="63"/>
    <x v="2"/>
    <n v="71875.839999999997"/>
    <x v="1"/>
    <n v="0"/>
    <x v="1"/>
    <n v="112038.87"/>
    <n v="0"/>
    <x v="0"/>
    <x v="2"/>
    <s v="Medium"/>
    <x v="1"/>
  </r>
  <r>
    <n v="297"/>
    <s v="Wilson"/>
    <x v="53"/>
    <x v="2"/>
    <x v="0"/>
    <x v="6"/>
    <x v="9"/>
    <n v="124862.63"/>
    <x v="2"/>
    <n v="1"/>
    <x v="1"/>
    <n v="141751.96"/>
    <n v="0"/>
    <x v="0"/>
    <x v="1"/>
    <s v="Medium"/>
    <x v="1"/>
  </r>
  <r>
    <n v="298"/>
    <s v="Smith"/>
    <x v="29"/>
    <x v="2"/>
    <x v="1"/>
    <x v="39"/>
    <x v="7"/>
    <n v="239514.85"/>
    <x v="1"/>
    <n v="0"/>
    <x v="0"/>
    <n v="107683.81"/>
    <n v="1"/>
    <x v="1"/>
    <x v="1"/>
    <s v="High"/>
    <x v="0"/>
  </r>
  <r>
    <n v="299"/>
    <s v="Brown"/>
    <x v="82"/>
    <x v="0"/>
    <x v="1"/>
    <x v="34"/>
    <x v="8"/>
    <n v="8330.89"/>
    <x v="1"/>
    <n v="0"/>
    <x v="1"/>
    <n v="102035.16"/>
    <n v="1"/>
    <x v="1"/>
    <x v="3"/>
    <s v="Low"/>
    <x v="0"/>
  </r>
  <r>
    <n v="300"/>
    <s v="Taylor"/>
    <x v="153"/>
    <x v="1"/>
    <x v="1"/>
    <x v="27"/>
    <x v="6"/>
    <n v="58953.35"/>
    <x v="2"/>
    <n v="1"/>
    <x v="0"/>
    <n v="140486.14000000001"/>
    <n v="1"/>
    <x v="1"/>
    <x v="1"/>
    <s v="Medium"/>
    <x v="1"/>
  </r>
  <r>
    <n v="301"/>
    <s v="Smith"/>
    <x v="234"/>
    <x v="0"/>
    <x v="1"/>
    <x v="58"/>
    <x v="10"/>
    <n v="25763.31"/>
    <x v="1"/>
    <n v="1"/>
    <x v="1"/>
    <n v="31564.75"/>
    <n v="0"/>
    <x v="0"/>
    <x v="1"/>
    <s v="Low"/>
    <x v="2"/>
  </r>
  <r>
    <n v="302"/>
    <s v="Miller"/>
    <x v="124"/>
    <x v="1"/>
    <x v="0"/>
    <x v="67"/>
    <x v="3"/>
    <n v="205498.11"/>
    <x v="3"/>
    <n v="0"/>
    <x v="1"/>
    <n v="24566"/>
    <n v="1"/>
    <x v="1"/>
    <x v="3"/>
    <s v="High"/>
    <x v="2"/>
  </r>
  <r>
    <n v="303"/>
    <s v="Brown"/>
    <x v="235"/>
    <x v="0"/>
    <x v="0"/>
    <x v="12"/>
    <x v="6"/>
    <n v="248060.86"/>
    <x v="0"/>
    <n v="0"/>
    <x v="0"/>
    <n v="105985.33"/>
    <n v="1"/>
    <x v="1"/>
    <x v="1"/>
    <s v="High"/>
    <x v="2"/>
  </r>
  <r>
    <n v="304"/>
    <s v="Williams"/>
    <x v="236"/>
    <x v="2"/>
    <x v="0"/>
    <x v="56"/>
    <x v="2"/>
    <n v="39932.25"/>
    <x v="0"/>
    <n v="1"/>
    <x v="0"/>
    <n v="20310.53"/>
    <n v="0"/>
    <x v="0"/>
    <x v="1"/>
    <s v="Low"/>
    <x v="3"/>
  </r>
  <r>
    <n v="305"/>
    <s v="Brown"/>
    <x v="237"/>
    <x v="2"/>
    <x v="0"/>
    <x v="59"/>
    <x v="10"/>
    <n v="187975.23"/>
    <x v="1"/>
    <n v="1"/>
    <x v="0"/>
    <n v="137236.54"/>
    <n v="1"/>
    <x v="1"/>
    <x v="2"/>
    <s v="High"/>
    <x v="1"/>
  </r>
  <r>
    <n v="306"/>
    <s v="Miller"/>
    <x v="238"/>
    <x v="1"/>
    <x v="1"/>
    <x v="27"/>
    <x v="7"/>
    <n v="71844.740000000005"/>
    <x v="1"/>
    <n v="0"/>
    <x v="1"/>
    <n v="105880.01"/>
    <n v="0"/>
    <x v="0"/>
    <x v="1"/>
    <s v="Medium"/>
    <x v="1"/>
  </r>
  <r>
    <n v="307"/>
    <s v="Jones"/>
    <x v="145"/>
    <x v="1"/>
    <x v="1"/>
    <x v="41"/>
    <x v="7"/>
    <n v="82186.16"/>
    <x v="1"/>
    <n v="1"/>
    <x v="0"/>
    <n v="118581.88"/>
    <n v="0"/>
    <x v="0"/>
    <x v="1"/>
    <s v="Medium"/>
    <x v="3"/>
  </r>
  <r>
    <n v="308"/>
    <s v="Jones"/>
    <x v="94"/>
    <x v="1"/>
    <x v="1"/>
    <x v="53"/>
    <x v="1"/>
    <n v="232462.02"/>
    <x v="2"/>
    <n v="1"/>
    <x v="1"/>
    <n v="135716.10999999999"/>
    <n v="1"/>
    <x v="1"/>
    <x v="1"/>
    <s v="High"/>
    <x v="1"/>
  </r>
  <r>
    <n v="309"/>
    <s v="Wilson"/>
    <x v="151"/>
    <x v="0"/>
    <x v="0"/>
    <x v="12"/>
    <x v="7"/>
    <n v="178130.78"/>
    <x v="0"/>
    <n v="0"/>
    <x v="1"/>
    <n v="21570.41"/>
    <n v="0"/>
    <x v="0"/>
    <x v="1"/>
    <s v="High"/>
    <x v="1"/>
  </r>
  <r>
    <n v="310"/>
    <s v="Moore"/>
    <x v="239"/>
    <x v="1"/>
    <x v="1"/>
    <x v="62"/>
    <x v="5"/>
    <n v="203018.63"/>
    <x v="3"/>
    <n v="1"/>
    <x v="1"/>
    <n v="57175.83"/>
    <n v="1"/>
    <x v="1"/>
    <x v="1"/>
    <s v="High"/>
    <x v="1"/>
  </r>
  <r>
    <n v="311"/>
    <s v="Davis"/>
    <x v="37"/>
    <x v="2"/>
    <x v="0"/>
    <x v="12"/>
    <x v="2"/>
    <n v="113690.36"/>
    <x v="2"/>
    <n v="0"/>
    <x v="1"/>
    <n v="87583.039999999994"/>
    <n v="1"/>
    <x v="1"/>
    <x v="1"/>
    <s v="Medium"/>
    <x v="1"/>
  </r>
  <r>
    <n v="312"/>
    <s v="Smith"/>
    <x v="197"/>
    <x v="1"/>
    <x v="0"/>
    <x v="49"/>
    <x v="5"/>
    <n v="81815.67"/>
    <x v="2"/>
    <n v="0"/>
    <x v="0"/>
    <n v="129536.99"/>
    <n v="0"/>
    <x v="0"/>
    <x v="1"/>
    <s v="Medium"/>
    <x v="3"/>
  </r>
  <r>
    <n v="313"/>
    <s v="Moore"/>
    <x v="101"/>
    <x v="2"/>
    <x v="1"/>
    <x v="18"/>
    <x v="3"/>
    <n v="34576.69"/>
    <x v="2"/>
    <n v="0"/>
    <x v="0"/>
    <n v="87838.32"/>
    <n v="1"/>
    <x v="1"/>
    <x v="1"/>
    <s v="Low"/>
    <x v="3"/>
  </r>
  <r>
    <n v="314"/>
    <s v="Davis"/>
    <x v="240"/>
    <x v="0"/>
    <x v="0"/>
    <x v="22"/>
    <x v="0"/>
    <n v="156344.54"/>
    <x v="3"/>
    <n v="0"/>
    <x v="0"/>
    <n v="90381.04"/>
    <n v="1"/>
    <x v="1"/>
    <x v="2"/>
    <s v="High"/>
    <x v="1"/>
  </r>
  <r>
    <n v="315"/>
    <s v="Brown"/>
    <x v="195"/>
    <x v="2"/>
    <x v="0"/>
    <x v="68"/>
    <x v="2"/>
    <n v="169958.77"/>
    <x v="3"/>
    <n v="1"/>
    <x v="0"/>
    <n v="90227.36"/>
    <n v="1"/>
    <x v="1"/>
    <x v="0"/>
    <s v="High"/>
    <x v="2"/>
  </r>
  <r>
    <n v="316"/>
    <s v="Wilson"/>
    <x v="54"/>
    <x v="2"/>
    <x v="1"/>
    <x v="64"/>
    <x v="8"/>
    <n v="232599.36"/>
    <x v="0"/>
    <n v="0"/>
    <x v="1"/>
    <n v="103203.97"/>
    <n v="0"/>
    <x v="0"/>
    <x v="1"/>
    <s v="High"/>
    <x v="1"/>
  </r>
  <r>
    <n v="317"/>
    <s v="Brown"/>
    <x v="241"/>
    <x v="0"/>
    <x v="1"/>
    <x v="1"/>
    <x v="10"/>
    <n v="31288.48"/>
    <x v="3"/>
    <n v="0"/>
    <x v="0"/>
    <n v="111373.48"/>
    <n v="0"/>
    <x v="0"/>
    <x v="1"/>
    <s v="Low"/>
    <x v="2"/>
  </r>
  <r>
    <n v="318"/>
    <s v="Johnson"/>
    <x v="181"/>
    <x v="2"/>
    <x v="0"/>
    <x v="9"/>
    <x v="4"/>
    <n v="184265.11"/>
    <x v="1"/>
    <n v="1"/>
    <x v="0"/>
    <n v="106046.27"/>
    <n v="1"/>
    <x v="1"/>
    <x v="2"/>
    <s v="High"/>
    <x v="1"/>
  </r>
  <r>
    <n v="319"/>
    <s v="Jones"/>
    <x v="242"/>
    <x v="0"/>
    <x v="0"/>
    <x v="73"/>
    <x v="1"/>
    <n v="136635"/>
    <x v="1"/>
    <n v="1"/>
    <x v="1"/>
    <n v="29342.26"/>
    <n v="1"/>
    <x v="1"/>
    <x v="1"/>
    <s v="Medium"/>
    <x v="2"/>
  </r>
  <r>
    <n v="320"/>
    <s v="Jones"/>
    <x v="224"/>
    <x v="0"/>
    <x v="1"/>
    <x v="17"/>
    <x v="5"/>
    <n v="114332.53"/>
    <x v="0"/>
    <n v="0"/>
    <x v="0"/>
    <n v="148688.76999999999"/>
    <n v="1"/>
    <x v="1"/>
    <x v="0"/>
    <s v="Medium"/>
    <x v="1"/>
  </r>
  <r>
    <n v="321"/>
    <s v="Taylor"/>
    <x v="17"/>
    <x v="0"/>
    <x v="0"/>
    <x v="61"/>
    <x v="2"/>
    <n v="188229.59"/>
    <x v="3"/>
    <n v="0"/>
    <x v="0"/>
    <n v="129283.37"/>
    <n v="1"/>
    <x v="1"/>
    <x v="1"/>
    <s v="High"/>
    <x v="1"/>
  </r>
  <r>
    <n v="322"/>
    <s v="Williams"/>
    <x v="150"/>
    <x v="2"/>
    <x v="0"/>
    <x v="57"/>
    <x v="2"/>
    <n v="151818.88"/>
    <x v="0"/>
    <n v="1"/>
    <x v="0"/>
    <n v="76167.42"/>
    <n v="0"/>
    <x v="0"/>
    <x v="1"/>
    <s v="High"/>
    <x v="1"/>
  </r>
  <r>
    <n v="323"/>
    <s v="Davis"/>
    <x v="243"/>
    <x v="0"/>
    <x v="0"/>
    <x v="49"/>
    <x v="4"/>
    <n v="25688.61"/>
    <x v="0"/>
    <n v="0"/>
    <x v="1"/>
    <n v="100083.34"/>
    <n v="1"/>
    <x v="1"/>
    <x v="1"/>
    <s v="Low"/>
    <x v="1"/>
  </r>
  <r>
    <n v="324"/>
    <s v="Williams"/>
    <x v="168"/>
    <x v="1"/>
    <x v="1"/>
    <x v="5"/>
    <x v="7"/>
    <n v="104789.1"/>
    <x v="3"/>
    <n v="1"/>
    <x v="0"/>
    <n v="47420.92"/>
    <n v="1"/>
    <x v="1"/>
    <x v="3"/>
    <s v="Medium"/>
    <x v="0"/>
  </r>
  <r>
    <n v="325"/>
    <s v="Jones"/>
    <x v="244"/>
    <x v="2"/>
    <x v="0"/>
    <x v="39"/>
    <x v="5"/>
    <n v="248917.55"/>
    <x v="2"/>
    <n v="1"/>
    <x v="0"/>
    <n v="126187.32"/>
    <n v="0"/>
    <x v="0"/>
    <x v="1"/>
    <s v="High"/>
    <x v="2"/>
  </r>
  <r>
    <n v="326"/>
    <s v="Davis"/>
    <x v="82"/>
    <x v="2"/>
    <x v="0"/>
    <x v="57"/>
    <x v="0"/>
    <n v="191888.81"/>
    <x v="3"/>
    <n v="1"/>
    <x v="0"/>
    <n v="94143.76"/>
    <n v="1"/>
    <x v="1"/>
    <x v="1"/>
    <s v="High"/>
    <x v="0"/>
  </r>
  <r>
    <n v="327"/>
    <s v="Wilson"/>
    <x v="245"/>
    <x v="1"/>
    <x v="0"/>
    <x v="14"/>
    <x v="9"/>
    <n v="190645.09"/>
    <x v="1"/>
    <n v="1"/>
    <x v="1"/>
    <n v="46765.52"/>
    <n v="1"/>
    <x v="1"/>
    <x v="0"/>
    <s v="High"/>
    <x v="1"/>
  </r>
  <r>
    <n v="328"/>
    <s v="Williams"/>
    <x v="108"/>
    <x v="1"/>
    <x v="1"/>
    <x v="21"/>
    <x v="9"/>
    <n v="230551.53"/>
    <x v="3"/>
    <n v="1"/>
    <x v="1"/>
    <n v="127716.72"/>
    <n v="1"/>
    <x v="1"/>
    <x v="2"/>
    <s v="High"/>
    <x v="0"/>
  </r>
  <r>
    <n v="329"/>
    <s v="Wilson"/>
    <x v="246"/>
    <x v="1"/>
    <x v="0"/>
    <x v="69"/>
    <x v="8"/>
    <n v="182346.37"/>
    <x v="2"/>
    <n v="1"/>
    <x v="0"/>
    <n v="23783.4"/>
    <n v="0"/>
    <x v="0"/>
    <x v="0"/>
    <s v="High"/>
    <x v="0"/>
  </r>
  <r>
    <n v="330"/>
    <s v="Johnson"/>
    <x v="247"/>
    <x v="1"/>
    <x v="1"/>
    <x v="65"/>
    <x v="4"/>
    <n v="211996.17"/>
    <x v="3"/>
    <n v="1"/>
    <x v="0"/>
    <n v="45722.09"/>
    <n v="0"/>
    <x v="0"/>
    <x v="3"/>
    <s v="High"/>
    <x v="1"/>
  </r>
  <r>
    <n v="331"/>
    <s v="Miller"/>
    <x v="248"/>
    <x v="0"/>
    <x v="0"/>
    <x v="38"/>
    <x v="10"/>
    <n v="100270.85"/>
    <x v="1"/>
    <n v="1"/>
    <x v="1"/>
    <n v="57238.53"/>
    <n v="0"/>
    <x v="0"/>
    <x v="3"/>
    <s v="Medium"/>
    <x v="1"/>
  </r>
  <r>
    <n v="332"/>
    <s v="Davis"/>
    <x v="249"/>
    <x v="2"/>
    <x v="1"/>
    <x v="19"/>
    <x v="9"/>
    <n v="100036.16"/>
    <x v="1"/>
    <n v="0"/>
    <x v="0"/>
    <n v="27387.77"/>
    <n v="1"/>
    <x v="1"/>
    <x v="1"/>
    <s v="Medium"/>
    <x v="1"/>
  </r>
  <r>
    <n v="333"/>
    <s v="Smith"/>
    <x v="250"/>
    <x v="2"/>
    <x v="1"/>
    <x v="12"/>
    <x v="5"/>
    <n v="239257.96"/>
    <x v="2"/>
    <n v="0"/>
    <x v="0"/>
    <n v="75002.11"/>
    <n v="0"/>
    <x v="0"/>
    <x v="1"/>
    <s v="High"/>
    <x v="1"/>
  </r>
  <r>
    <n v="334"/>
    <s v="Smith"/>
    <x v="251"/>
    <x v="1"/>
    <x v="1"/>
    <x v="63"/>
    <x v="3"/>
    <n v="189373.41"/>
    <x v="2"/>
    <n v="1"/>
    <x v="1"/>
    <n v="117202.4"/>
    <n v="1"/>
    <x v="1"/>
    <x v="2"/>
    <s v="High"/>
    <x v="0"/>
  </r>
  <r>
    <n v="335"/>
    <s v="Jones"/>
    <x v="126"/>
    <x v="0"/>
    <x v="1"/>
    <x v="68"/>
    <x v="1"/>
    <n v="117828.86"/>
    <x v="1"/>
    <n v="0"/>
    <x v="0"/>
    <n v="67005.429999999993"/>
    <n v="1"/>
    <x v="1"/>
    <x v="0"/>
    <s v="Medium"/>
    <x v="0"/>
  </r>
  <r>
    <n v="336"/>
    <s v="Johnson"/>
    <x v="165"/>
    <x v="0"/>
    <x v="0"/>
    <x v="38"/>
    <x v="3"/>
    <n v="122399.16"/>
    <x v="1"/>
    <n v="0"/>
    <x v="0"/>
    <n v="107283.07"/>
    <n v="0"/>
    <x v="0"/>
    <x v="3"/>
    <s v="Medium"/>
    <x v="2"/>
  </r>
  <r>
    <n v="337"/>
    <s v="Taylor"/>
    <x v="135"/>
    <x v="1"/>
    <x v="1"/>
    <x v="2"/>
    <x v="6"/>
    <n v="4147.6899999999996"/>
    <x v="3"/>
    <n v="0"/>
    <x v="0"/>
    <n v="37164.6"/>
    <n v="1"/>
    <x v="1"/>
    <x v="1"/>
    <s v="Low"/>
    <x v="3"/>
  </r>
  <r>
    <n v="338"/>
    <s v="Taylor"/>
    <x v="238"/>
    <x v="1"/>
    <x v="0"/>
    <x v="36"/>
    <x v="0"/>
    <n v="57433.4"/>
    <x v="0"/>
    <n v="1"/>
    <x v="0"/>
    <n v="125784.2"/>
    <n v="1"/>
    <x v="1"/>
    <x v="2"/>
    <s v="Medium"/>
    <x v="1"/>
  </r>
  <r>
    <n v="339"/>
    <s v="Miller"/>
    <x v="252"/>
    <x v="1"/>
    <x v="1"/>
    <x v="28"/>
    <x v="0"/>
    <n v="117825.55"/>
    <x v="0"/>
    <n v="0"/>
    <x v="1"/>
    <n v="33868.199999999997"/>
    <n v="1"/>
    <x v="1"/>
    <x v="3"/>
    <s v="Medium"/>
    <x v="0"/>
  </r>
  <r>
    <n v="340"/>
    <s v="Miller"/>
    <x v="84"/>
    <x v="1"/>
    <x v="1"/>
    <x v="52"/>
    <x v="8"/>
    <n v="73449.679999999993"/>
    <x v="2"/>
    <n v="1"/>
    <x v="0"/>
    <n v="108174.82"/>
    <n v="1"/>
    <x v="1"/>
    <x v="0"/>
    <s v="Medium"/>
    <x v="0"/>
  </r>
  <r>
    <n v="341"/>
    <s v="Wilson"/>
    <x v="22"/>
    <x v="0"/>
    <x v="0"/>
    <x v="27"/>
    <x v="9"/>
    <n v="245454.02"/>
    <x v="2"/>
    <n v="0"/>
    <x v="0"/>
    <n v="49422.5"/>
    <n v="1"/>
    <x v="1"/>
    <x v="1"/>
    <s v="High"/>
    <x v="1"/>
  </r>
  <r>
    <n v="342"/>
    <s v="Moore"/>
    <x v="253"/>
    <x v="2"/>
    <x v="0"/>
    <x v="61"/>
    <x v="4"/>
    <n v="28880.560000000001"/>
    <x v="0"/>
    <n v="1"/>
    <x v="1"/>
    <n v="124392.15"/>
    <n v="0"/>
    <x v="0"/>
    <x v="1"/>
    <s v="Low"/>
    <x v="3"/>
  </r>
  <r>
    <n v="343"/>
    <s v="Moore"/>
    <x v="254"/>
    <x v="0"/>
    <x v="0"/>
    <x v="51"/>
    <x v="10"/>
    <n v="126389.5"/>
    <x v="1"/>
    <n v="1"/>
    <x v="0"/>
    <n v="145049.72"/>
    <n v="1"/>
    <x v="1"/>
    <x v="1"/>
    <s v="Medium"/>
    <x v="0"/>
  </r>
  <r>
    <n v="344"/>
    <s v="Wilson"/>
    <x v="85"/>
    <x v="2"/>
    <x v="1"/>
    <x v="71"/>
    <x v="6"/>
    <n v="2478.15"/>
    <x v="2"/>
    <n v="1"/>
    <x v="1"/>
    <n v="118783.64"/>
    <n v="1"/>
    <x v="1"/>
    <x v="2"/>
    <s v="Low"/>
    <x v="3"/>
  </r>
  <r>
    <n v="345"/>
    <s v="Smith"/>
    <x v="255"/>
    <x v="2"/>
    <x v="1"/>
    <x v="16"/>
    <x v="7"/>
    <n v="68129.600000000006"/>
    <x v="3"/>
    <n v="0"/>
    <x v="0"/>
    <n v="17554.759999999998"/>
    <n v="1"/>
    <x v="1"/>
    <x v="1"/>
    <s v="Medium"/>
    <x v="0"/>
  </r>
  <r>
    <n v="346"/>
    <s v="Moore"/>
    <x v="256"/>
    <x v="2"/>
    <x v="0"/>
    <x v="50"/>
    <x v="0"/>
    <n v="56107.72"/>
    <x v="0"/>
    <n v="1"/>
    <x v="0"/>
    <n v="15514.32"/>
    <n v="0"/>
    <x v="0"/>
    <x v="2"/>
    <s v="Medium"/>
    <x v="2"/>
  </r>
  <r>
    <n v="347"/>
    <s v="Miller"/>
    <x v="209"/>
    <x v="0"/>
    <x v="1"/>
    <x v="47"/>
    <x v="0"/>
    <n v="151272.32999999999"/>
    <x v="3"/>
    <n v="0"/>
    <x v="0"/>
    <n v="12942.16"/>
    <n v="0"/>
    <x v="0"/>
    <x v="3"/>
    <s v="High"/>
    <x v="0"/>
  </r>
  <r>
    <n v="348"/>
    <s v="Moore"/>
    <x v="82"/>
    <x v="1"/>
    <x v="1"/>
    <x v="59"/>
    <x v="7"/>
    <n v="221804.74"/>
    <x v="3"/>
    <n v="0"/>
    <x v="1"/>
    <n v="140925.68"/>
    <n v="0"/>
    <x v="0"/>
    <x v="2"/>
    <s v="High"/>
    <x v="0"/>
  </r>
  <r>
    <n v="349"/>
    <s v="Taylor"/>
    <x v="257"/>
    <x v="1"/>
    <x v="0"/>
    <x v="49"/>
    <x v="6"/>
    <n v="141610.87"/>
    <x v="1"/>
    <n v="1"/>
    <x v="0"/>
    <n v="35048.160000000003"/>
    <n v="0"/>
    <x v="0"/>
    <x v="1"/>
    <s v="Medium"/>
    <x v="3"/>
  </r>
  <r>
    <n v="350"/>
    <s v="Moore"/>
    <x v="258"/>
    <x v="0"/>
    <x v="0"/>
    <x v="31"/>
    <x v="3"/>
    <n v="161025.64000000001"/>
    <x v="2"/>
    <n v="1"/>
    <x v="1"/>
    <n v="129607.96"/>
    <n v="0"/>
    <x v="0"/>
    <x v="1"/>
    <s v="High"/>
    <x v="1"/>
  </r>
  <r>
    <n v="351"/>
    <s v="Jones"/>
    <x v="127"/>
    <x v="0"/>
    <x v="0"/>
    <x v="49"/>
    <x v="0"/>
    <n v="69980.850000000006"/>
    <x v="2"/>
    <n v="1"/>
    <x v="0"/>
    <n v="112678.04"/>
    <n v="0"/>
    <x v="0"/>
    <x v="1"/>
    <s v="Medium"/>
    <x v="1"/>
  </r>
  <r>
    <n v="352"/>
    <s v="Miller"/>
    <x v="214"/>
    <x v="2"/>
    <x v="0"/>
    <x v="46"/>
    <x v="9"/>
    <n v="77216.62"/>
    <x v="2"/>
    <n v="0"/>
    <x v="0"/>
    <n v="104636.55"/>
    <n v="1"/>
    <x v="1"/>
    <x v="1"/>
    <s v="Medium"/>
    <x v="0"/>
  </r>
  <r>
    <n v="353"/>
    <s v="Johnson"/>
    <x v="259"/>
    <x v="0"/>
    <x v="1"/>
    <x v="72"/>
    <x v="8"/>
    <n v="124751.31"/>
    <x v="1"/>
    <n v="0"/>
    <x v="0"/>
    <n v="16581.23"/>
    <n v="1"/>
    <x v="1"/>
    <x v="3"/>
    <s v="Medium"/>
    <x v="3"/>
  </r>
  <r>
    <n v="354"/>
    <s v="Wilson"/>
    <x v="12"/>
    <x v="2"/>
    <x v="1"/>
    <x v="45"/>
    <x v="6"/>
    <n v="142139.92000000001"/>
    <x v="3"/>
    <n v="0"/>
    <x v="1"/>
    <n v="89777.41"/>
    <n v="0"/>
    <x v="0"/>
    <x v="0"/>
    <s v="Medium"/>
    <x v="3"/>
  </r>
  <r>
    <n v="355"/>
    <s v="Brown"/>
    <x v="260"/>
    <x v="0"/>
    <x v="0"/>
    <x v="40"/>
    <x v="4"/>
    <n v="136582.23000000001"/>
    <x v="3"/>
    <n v="1"/>
    <x v="0"/>
    <n v="146255.76999999999"/>
    <n v="1"/>
    <x v="1"/>
    <x v="0"/>
    <s v="Medium"/>
    <x v="0"/>
  </r>
  <r>
    <n v="356"/>
    <s v="Taylor"/>
    <x v="261"/>
    <x v="1"/>
    <x v="1"/>
    <x v="20"/>
    <x v="3"/>
    <n v="65011.59"/>
    <x v="3"/>
    <n v="1"/>
    <x v="1"/>
    <n v="100509.25"/>
    <n v="1"/>
    <x v="1"/>
    <x v="3"/>
    <s v="Medium"/>
    <x v="2"/>
  </r>
  <r>
    <n v="357"/>
    <s v="Williams"/>
    <x v="121"/>
    <x v="1"/>
    <x v="1"/>
    <x v="8"/>
    <x v="9"/>
    <n v="36493.35"/>
    <x v="3"/>
    <n v="1"/>
    <x v="0"/>
    <n v="50480.54"/>
    <n v="1"/>
    <x v="1"/>
    <x v="3"/>
    <s v="Low"/>
    <x v="2"/>
  </r>
  <r>
    <n v="358"/>
    <s v="Smith"/>
    <x v="258"/>
    <x v="1"/>
    <x v="1"/>
    <x v="62"/>
    <x v="2"/>
    <n v="92093.09"/>
    <x v="2"/>
    <n v="0"/>
    <x v="1"/>
    <n v="117465.12"/>
    <n v="1"/>
    <x v="1"/>
    <x v="1"/>
    <s v="Medium"/>
    <x v="1"/>
  </r>
  <r>
    <n v="359"/>
    <s v="Moore"/>
    <x v="84"/>
    <x v="0"/>
    <x v="1"/>
    <x v="67"/>
    <x v="6"/>
    <n v="196029.87"/>
    <x v="2"/>
    <n v="1"/>
    <x v="0"/>
    <n v="77933.48"/>
    <n v="0"/>
    <x v="0"/>
    <x v="3"/>
    <s v="High"/>
    <x v="0"/>
  </r>
  <r>
    <n v="360"/>
    <s v="Williams"/>
    <x v="262"/>
    <x v="2"/>
    <x v="1"/>
    <x v="68"/>
    <x v="1"/>
    <n v="149033.25"/>
    <x v="3"/>
    <n v="0"/>
    <x v="0"/>
    <n v="26370.52"/>
    <n v="1"/>
    <x v="1"/>
    <x v="0"/>
    <s v="Medium"/>
    <x v="0"/>
  </r>
  <r>
    <n v="361"/>
    <s v="Wilson"/>
    <x v="122"/>
    <x v="1"/>
    <x v="1"/>
    <x v="34"/>
    <x v="9"/>
    <n v="45468.26"/>
    <x v="3"/>
    <n v="1"/>
    <x v="1"/>
    <n v="132665.07999999999"/>
    <n v="0"/>
    <x v="0"/>
    <x v="3"/>
    <s v="Low"/>
    <x v="1"/>
  </r>
  <r>
    <n v="362"/>
    <s v="Moore"/>
    <x v="170"/>
    <x v="2"/>
    <x v="0"/>
    <x v="6"/>
    <x v="5"/>
    <n v="58304.43"/>
    <x v="1"/>
    <n v="0"/>
    <x v="0"/>
    <n v="122633.44"/>
    <n v="0"/>
    <x v="0"/>
    <x v="1"/>
    <s v="Medium"/>
    <x v="2"/>
  </r>
  <r>
    <n v="363"/>
    <s v="Brown"/>
    <x v="263"/>
    <x v="1"/>
    <x v="1"/>
    <x v="66"/>
    <x v="10"/>
    <n v="226048.06"/>
    <x v="2"/>
    <n v="1"/>
    <x v="1"/>
    <n v="13741.1"/>
    <n v="1"/>
    <x v="1"/>
    <x v="2"/>
    <s v="High"/>
    <x v="1"/>
  </r>
  <r>
    <n v="364"/>
    <s v="Brown"/>
    <x v="254"/>
    <x v="2"/>
    <x v="1"/>
    <x v="3"/>
    <x v="3"/>
    <n v="99046.96"/>
    <x v="2"/>
    <n v="1"/>
    <x v="0"/>
    <n v="15699.41"/>
    <n v="0"/>
    <x v="0"/>
    <x v="2"/>
    <s v="Medium"/>
    <x v="0"/>
  </r>
  <r>
    <n v="365"/>
    <s v="Johnson"/>
    <x v="205"/>
    <x v="0"/>
    <x v="1"/>
    <x v="8"/>
    <x v="5"/>
    <n v="213425.22"/>
    <x v="3"/>
    <n v="0"/>
    <x v="0"/>
    <n v="36418.230000000003"/>
    <n v="1"/>
    <x v="1"/>
    <x v="3"/>
    <s v="High"/>
    <x v="1"/>
  </r>
  <r>
    <n v="366"/>
    <s v="Wilson"/>
    <x v="264"/>
    <x v="0"/>
    <x v="0"/>
    <x v="32"/>
    <x v="0"/>
    <n v="244367.77"/>
    <x v="2"/>
    <n v="1"/>
    <x v="1"/>
    <n v="130825.14"/>
    <n v="0"/>
    <x v="0"/>
    <x v="1"/>
    <s v="High"/>
    <x v="2"/>
  </r>
  <r>
    <n v="367"/>
    <s v="Miller"/>
    <x v="265"/>
    <x v="2"/>
    <x v="1"/>
    <x v="53"/>
    <x v="4"/>
    <n v="89466.82"/>
    <x v="2"/>
    <n v="1"/>
    <x v="1"/>
    <n v="37239.08"/>
    <n v="1"/>
    <x v="1"/>
    <x v="1"/>
    <s v="Medium"/>
    <x v="2"/>
  </r>
  <r>
    <n v="368"/>
    <s v="Taylor"/>
    <x v="266"/>
    <x v="0"/>
    <x v="1"/>
    <x v="56"/>
    <x v="5"/>
    <n v="3229.42"/>
    <x v="3"/>
    <n v="0"/>
    <x v="0"/>
    <n v="139041.32999999999"/>
    <n v="1"/>
    <x v="1"/>
    <x v="1"/>
    <s v="Low"/>
    <x v="3"/>
  </r>
  <r>
    <n v="369"/>
    <s v="Brown"/>
    <x v="267"/>
    <x v="2"/>
    <x v="1"/>
    <x v="46"/>
    <x v="9"/>
    <n v="181947.19"/>
    <x v="0"/>
    <n v="0"/>
    <x v="1"/>
    <n v="81521.02"/>
    <n v="0"/>
    <x v="0"/>
    <x v="1"/>
    <s v="High"/>
    <x v="3"/>
  </r>
  <r>
    <n v="370"/>
    <s v="Johnson"/>
    <x v="111"/>
    <x v="0"/>
    <x v="1"/>
    <x v="67"/>
    <x v="0"/>
    <n v="121359.53"/>
    <x v="0"/>
    <n v="0"/>
    <x v="0"/>
    <n v="50215.32"/>
    <n v="1"/>
    <x v="1"/>
    <x v="3"/>
    <s v="Medium"/>
    <x v="1"/>
  </r>
  <r>
    <n v="371"/>
    <s v="Davis"/>
    <x v="268"/>
    <x v="0"/>
    <x v="1"/>
    <x v="23"/>
    <x v="2"/>
    <n v="221855.45"/>
    <x v="0"/>
    <n v="0"/>
    <x v="1"/>
    <n v="27505.16"/>
    <n v="0"/>
    <x v="0"/>
    <x v="0"/>
    <s v="High"/>
    <x v="1"/>
  </r>
  <r>
    <n v="372"/>
    <s v="Taylor"/>
    <x v="269"/>
    <x v="2"/>
    <x v="0"/>
    <x v="34"/>
    <x v="3"/>
    <n v="42307.27"/>
    <x v="2"/>
    <n v="1"/>
    <x v="0"/>
    <n v="91193.31"/>
    <n v="1"/>
    <x v="1"/>
    <x v="3"/>
    <s v="Low"/>
    <x v="3"/>
  </r>
  <r>
    <n v="373"/>
    <s v="Wilson"/>
    <x v="270"/>
    <x v="1"/>
    <x v="1"/>
    <x v="67"/>
    <x v="6"/>
    <n v="60811.89"/>
    <x v="1"/>
    <n v="1"/>
    <x v="0"/>
    <n v="135514.51"/>
    <n v="0"/>
    <x v="0"/>
    <x v="3"/>
    <s v="Medium"/>
    <x v="1"/>
  </r>
  <r>
    <n v="374"/>
    <s v="Johnson"/>
    <x v="271"/>
    <x v="1"/>
    <x v="1"/>
    <x v="43"/>
    <x v="4"/>
    <n v="117910.43"/>
    <x v="2"/>
    <n v="1"/>
    <x v="0"/>
    <n v="96850.83"/>
    <n v="0"/>
    <x v="0"/>
    <x v="1"/>
    <s v="Medium"/>
    <x v="0"/>
  </r>
  <r>
    <n v="375"/>
    <s v="Jones"/>
    <x v="272"/>
    <x v="1"/>
    <x v="0"/>
    <x v="35"/>
    <x v="5"/>
    <n v="33943.949999999997"/>
    <x v="3"/>
    <n v="1"/>
    <x v="1"/>
    <n v="70802.91"/>
    <n v="0"/>
    <x v="0"/>
    <x v="1"/>
    <s v="Low"/>
    <x v="0"/>
  </r>
  <r>
    <n v="376"/>
    <s v="Davis"/>
    <x v="161"/>
    <x v="2"/>
    <x v="0"/>
    <x v="41"/>
    <x v="2"/>
    <n v="90083.5"/>
    <x v="1"/>
    <n v="0"/>
    <x v="1"/>
    <n v="97501.27"/>
    <n v="0"/>
    <x v="0"/>
    <x v="1"/>
    <s v="Medium"/>
    <x v="1"/>
  </r>
  <r>
    <n v="377"/>
    <s v="Wilson"/>
    <x v="153"/>
    <x v="1"/>
    <x v="1"/>
    <x v="18"/>
    <x v="9"/>
    <n v="3890.93"/>
    <x v="3"/>
    <n v="0"/>
    <x v="1"/>
    <n v="112863.73"/>
    <n v="1"/>
    <x v="1"/>
    <x v="1"/>
    <s v="Low"/>
    <x v="1"/>
  </r>
  <r>
    <n v="378"/>
    <s v="Jones"/>
    <x v="14"/>
    <x v="0"/>
    <x v="1"/>
    <x v="46"/>
    <x v="8"/>
    <n v="200445.11"/>
    <x v="1"/>
    <n v="1"/>
    <x v="1"/>
    <n v="43482.28"/>
    <n v="0"/>
    <x v="0"/>
    <x v="1"/>
    <s v="High"/>
    <x v="2"/>
  </r>
  <r>
    <n v="379"/>
    <s v="Miller"/>
    <x v="273"/>
    <x v="1"/>
    <x v="1"/>
    <x v="66"/>
    <x v="3"/>
    <n v="25176.02"/>
    <x v="1"/>
    <n v="0"/>
    <x v="1"/>
    <n v="47799.89"/>
    <n v="0"/>
    <x v="0"/>
    <x v="2"/>
    <s v="Low"/>
    <x v="3"/>
  </r>
  <r>
    <n v="380"/>
    <s v="Miller"/>
    <x v="274"/>
    <x v="0"/>
    <x v="0"/>
    <x v="52"/>
    <x v="1"/>
    <n v="148964.49"/>
    <x v="1"/>
    <n v="1"/>
    <x v="0"/>
    <n v="134929.35"/>
    <n v="1"/>
    <x v="1"/>
    <x v="0"/>
    <s v="Medium"/>
    <x v="3"/>
  </r>
  <r>
    <n v="381"/>
    <s v="Wilson"/>
    <x v="89"/>
    <x v="1"/>
    <x v="1"/>
    <x v="23"/>
    <x v="5"/>
    <n v="65557.83"/>
    <x v="1"/>
    <n v="1"/>
    <x v="1"/>
    <n v="119298.33"/>
    <n v="1"/>
    <x v="1"/>
    <x v="0"/>
    <s v="Medium"/>
    <x v="3"/>
  </r>
  <r>
    <n v="382"/>
    <s v="Taylor"/>
    <x v="275"/>
    <x v="1"/>
    <x v="0"/>
    <x v="60"/>
    <x v="8"/>
    <n v="7503.74"/>
    <x v="0"/>
    <n v="1"/>
    <x v="1"/>
    <n v="111705.43"/>
    <n v="1"/>
    <x v="1"/>
    <x v="1"/>
    <s v="Low"/>
    <x v="0"/>
  </r>
  <r>
    <n v="383"/>
    <s v="Johnson"/>
    <x v="150"/>
    <x v="2"/>
    <x v="1"/>
    <x v="34"/>
    <x v="7"/>
    <n v="27423.79"/>
    <x v="1"/>
    <n v="1"/>
    <x v="1"/>
    <n v="103883.72"/>
    <n v="1"/>
    <x v="1"/>
    <x v="3"/>
    <s v="Low"/>
    <x v="1"/>
  </r>
  <r>
    <n v="384"/>
    <s v="Taylor"/>
    <x v="276"/>
    <x v="0"/>
    <x v="0"/>
    <x v="22"/>
    <x v="9"/>
    <n v="174803.79"/>
    <x v="1"/>
    <n v="1"/>
    <x v="1"/>
    <n v="82707.83"/>
    <n v="1"/>
    <x v="1"/>
    <x v="2"/>
    <s v="High"/>
    <x v="1"/>
  </r>
  <r>
    <n v="385"/>
    <s v="Miller"/>
    <x v="178"/>
    <x v="0"/>
    <x v="0"/>
    <x v="73"/>
    <x v="4"/>
    <n v="222765.58"/>
    <x v="3"/>
    <n v="1"/>
    <x v="1"/>
    <n v="60737.81"/>
    <n v="0"/>
    <x v="0"/>
    <x v="1"/>
    <s v="High"/>
    <x v="0"/>
  </r>
  <r>
    <n v="386"/>
    <s v="Smith"/>
    <x v="207"/>
    <x v="0"/>
    <x v="0"/>
    <x v="65"/>
    <x v="9"/>
    <n v="13669.44"/>
    <x v="3"/>
    <n v="1"/>
    <x v="1"/>
    <n v="64850.98"/>
    <n v="0"/>
    <x v="0"/>
    <x v="3"/>
    <s v="Low"/>
    <x v="0"/>
  </r>
  <r>
    <n v="387"/>
    <s v="Jones"/>
    <x v="233"/>
    <x v="1"/>
    <x v="1"/>
    <x v="56"/>
    <x v="10"/>
    <n v="70359.16"/>
    <x v="0"/>
    <n v="0"/>
    <x v="1"/>
    <n v="21108.79"/>
    <n v="0"/>
    <x v="0"/>
    <x v="1"/>
    <s v="Medium"/>
    <x v="1"/>
  </r>
  <r>
    <n v="388"/>
    <s v="Moore"/>
    <x v="277"/>
    <x v="1"/>
    <x v="1"/>
    <x v="39"/>
    <x v="9"/>
    <n v="99607.93"/>
    <x v="1"/>
    <n v="1"/>
    <x v="1"/>
    <n v="134066.89000000001"/>
    <n v="0"/>
    <x v="0"/>
    <x v="1"/>
    <s v="Medium"/>
    <x v="0"/>
  </r>
  <r>
    <n v="389"/>
    <s v="Brown"/>
    <x v="278"/>
    <x v="2"/>
    <x v="1"/>
    <x v="64"/>
    <x v="0"/>
    <n v="244670.66"/>
    <x v="3"/>
    <n v="1"/>
    <x v="1"/>
    <n v="12942.78"/>
    <n v="0"/>
    <x v="0"/>
    <x v="1"/>
    <s v="High"/>
    <x v="2"/>
  </r>
  <r>
    <n v="390"/>
    <s v="Johnson"/>
    <x v="237"/>
    <x v="2"/>
    <x v="1"/>
    <x v="28"/>
    <x v="10"/>
    <n v="110666.99"/>
    <x v="1"/>
    <n v="0"/>
    <x v="1"/>
    <n v="128261.18"/>
    <n v="1"/>
    <x v="1"/>
    <x v="3"/>
    <s v="Medium"/>
    <x v="1"/>
  </r>
  <r>
    <n v="391"/>
    <s v="Brown"/>
    <x v="279"/>
    <x v="2"/>
    <x v="1"/>
    <x v="30"/>
    <x v="1"/>
    <n v="206215.22"/>
    <x v="1"/>
    <n v="0"/>
    <x v="1"/>
    <n v="73777.070000000007"/>
    <n v="1"/>
    <x v="1"/>
    <x v="1"/>
    <s v="High"/>
    <x v="2"/>
  </r>
  <r>
    <n v="392"/>
    <s v="Davis"/>
    <x v="103"/>
    <x v="1"/>
    <x v="0"/>
    <x v="54"/>
    <x v="2"/>
    <n v="70279.97"/>
    <x v="2"/>
    <n v="0"/>
    <x v="0"/>
    <n v="35799.879999999997"/>
    <n v="1"/>
    <x v="1"/>
    <x v="0"/>
    <s v="Medium"/>
    <x v="2"/>
  </r>
  <r>
    <n v="393"/>
    <s v="Smith"/>
    <x v="128"/>
    <x v="2"/>
    <x v="1"/>
    <x v="45"/>
    <x v="1"/>
    <n v="117042.43"/>
    <x v="1"/>
    <n v="0"/>
    <x v="0"/>
    <n v="97218.44"/>
    <n v="1"/>
    <x v="1"/>
    <x v="0"/>
    <s v="Medium"/>
    <x v="0"/>
  </r>
  <r>
    <n v="394"/>
    <s v="Jones"/>
    <x v="106"/>
    <x v="0"/>
    <x v="1"/>
    <x v="11"/>
    <x v="0"/>
    <n v="206465.41"/>
    <x v="3"/>
    <n v="1"/>
    <x v="1"/>
    <n v="81839.69"/>
    <n v="0"/>
    <x v="0"/>
    <x v="3"/>
    <s v="High"/>
    <x v="0"/>
  </r>
  <r>
    <n v="395"/>
    <s v="Johnson"/>
    <x v="76"/>
    <x v="2"/>
    <x v="1"/>
    <x v="12"/>
    <x v="0"/>
    <n v="192173.02"/>
    <x v="2"/>
    <n v="0"/>
    <x v="1"/>
    <n v="99695.37"/>
    <n v="1"/>
    <x v="1"/>
    <x v="1"/>
    <s v="High"/>
    <x v="0"/>
  </r>
  <r>
    <n v="396"/>
    <s v="Brown"/>
    <x v="280"/>
    <x v="1"/>
    <x v="0"/>
    <x v="58"/>
    <x v="4"/>
    <n v="59641.51"/>
    <x v="2"/>
    <n v="0"/>
    <x v="0"/>
    <n v="61207.9"/>
    <n v="1"/>
    <x v="1"/>
    <x v="1"/>
    <s v="Medium"/>
    <x v="2"/>
  </r>
  <r>
    <n v="397"/>
    <s v="Brown"/>
    <x v="281"/>
    <x v="2"/>
    <x v="1"/>
    <x v="9"/>
    <x v="0"/>
    <n v="63179.37"/>
    <x v="3"/>
    <n v="0"/>
    <x v="1"/>
    <n v="121798.16"/>
    <n v="0"/>
    <x v="0"/>
    <x v="2"/>
    <s v="Medium"/>
    <x v="3"/>
  </r>
  <r>
    <n v="398"/>
    <s v="Brown"/>
    <x v="89"/>
    <x v="0"/>
    <x v="1"/>
    <x v="62"/>
    <x v="9"/>
    <n v="137118.25"/>
    <x v="1"/>
    <n v="1"/>
    <x v="1"/>
    <n v="69952.509999999995"/>
    <n v="1"/>
    <x v="1"/>
    <x v="1"/>
    <s v="Medium"/>
    <x v="3"/>
  </r>
  <r>
    <n v="399"/>
    <s v="Smith"/>
    <x v="282"/>
    <x v="0"/>
    <x v="1"/>
    <x v="37"/>
    <x v="8"/>
    <n v="234503.75"/>
    <x v="1"/>
    <n v="1"/>
    <x v="0"/>
    <n v="64388.61"/>
    <n v="0"/>
    <x v="0"/>
    <x v="2"/>
    <s v="High"/>
    <x v="3"/>
  </r>
  <r>
    <n v="400"/>
    <s v="Smith"/>
    <x v="283"/>
    <x v="0"/>
    <x v="0"/>
    <x v="22"/>
    <x v="1"/>
    <n v="29981.98"/>
    <x v="1"/>
    <n v="1"/>
    <x v="0"/>
    <n v="97693.26"/>
    <n v="1"/>
    <x v="1"/>
    <x v="2"/>
    <s v="Low"/>
    <x v="3"/>
  </r>
  <r>
    <n v="401"/>
    <s v="Moore"/>
    <x v="284"/>
    <x v="1"/>
    <x v="1"/>
    <x v="56"/>
    <x v="5"/>
    <n v="193015.5"/>
    <x v="2"/>
    <n v="0"/>
    <x v="0"/>
    <n v="127051.78"/>
    <n v="0"/>
    <x v="0"/>
    <x v="1"/>
    <s v="High"/>
    <x v="0"/>
  </r>
  <r>
    <n v="402"/>
    <s v="Brown"/>
    <x v="285"/>
    <x v="0"/>
    <x v="1"/>
    <x v="68"/>
    <x v="3"/>
    <n v="184400.14"/>
    <x v="3"/>
    <n v="1"/>
    <x v="1"/>
    <n v="22278.37"/>
    <n v="0"/>
    <x v="0"/>
    <x v="0"/>
    <s v="High"/>
    <x v="1"/>
  </r>
  <r>
    <n v="403"/>
    <s v="Miller"/>
    <x v="286"/>
    <x v="2"/>
    <x v="0"/>
    <x v="25"/>
    <x v="4"/>
    <n v="212693.91"/>
    <x v="2"/>
    <n v="1"/>
    <x v="1"/>
    <n v="71242.42"/>
    <n v="1"/>
    <x v="1"/>
    <x v="1"/>
    <s v="High"/>
    <x v="3"/>
  </r>
  <r>
    <n v="404"/>
    <s v="Taylor"/>
    <x v="287"/>
    <x v="2"/>
    <x v="1"/>
    <x v="39"/>
    <x v="5"/>
    <n v="222300.09"/>
    <x v="2"/>
    <n v="0"/>
    <x v="0"/>
    <n v="76217.14"/>
    <n v="1"/>
    <x v="1"/>
    <x v="1"/>
    <s v="High"/>
    <x v="0"/>
  </r>
  <r>
    <n v="405"/>
    <s v="Jones"/>
    <x v="244"/>
    <x v="0"/>
    <x v="0"/>
    <x v="21"/>
    <x v="6"/>
    <n v="220856.36"/>
    <x v="1"/>
    <n v="0"/>
    <x v="1"/>
    <n v="84471.69"/>
    <n v="1"/>
    <x v="1"/>
    <x v="2"/>
    <s v="High"/>
    <x v="2"/>
  </r>
  <r>
    <n v="406"/>
    <s v="Jones"/>
    <x v="16"/>
    <x v="1"/>
    <x v="1"/>
    <x v="51"/>
    <x v="8"/>
    <n v="225228.97"/>
    <x v="0"/>
    <n v="0"/>
    <x v="1"/>
    <n v="55636.3"/>
    <n v="1"/>
    <x v="1"/>
    <x v="1"/>
    <s v="High"/>
    <x v="2"/>
  </r>
  <r>
    <n v="407"/>
    <s v="Williams"/>
    <x v="263"/>
    <x v="0"/>
    <x v="1"/>
    <x v="67"/>
    <x v="4"/>
    <n v="245176.21"/>
    <x v="1"/>
    <n v="0"/>
    <x v="1"/>
    <n v="35708.43"/>
    <n v="1"/>
    <x v="1"/>
    <x v="3"/>
    <s v="High"/>
    <x v="1"/>
  </r>
  <r>
    <n v="408"/>
    <s v="Johnson"/>
    <x v="35"/>
    <x v="2"/>
    <x v="0"/>
    <x v="21"/>
    <x v="0"/>
    <n v="83107.39"/>
    <x v="0"/>
    <n v="0"/>
    <x v="1"/>
    <n v="41989.11"/>
    <n v="0"/>
    <x v="0"/>
    <x v="2"/>
    <s v="Medium"/>
    <x v="2"/>
  </r>
  <r>
    <n v="409"/>
    <s v="Williams"/>
    <x v="94"/>
    <x v="2"/>
    <x v="0"/>
    <x v="21"/>
    <x v="5"/>
    <n v="232252.83"/>
    <x v="3"/>
    <n v="0"/>
    <x v="1"/>
    <n v="44531.43"/>
    <n v="0"/>
    <x v="0"/>
    <x v="2"/>
    <s v="High"/>
    <x v="1"/>
  </r>
  <r>
    <n v="410"/>
    <s v="Johnson"/>
    <x v="288"/>
    <x v="0"/>
    <x v="1"/>
    <x v="44"/>
    <x v="1"/>
    <n v="236890.08"/>
    <x v="2"/>
    <n v="0"/>
    <x v="0"/>
    <n v="67984.02"/>
    <n v="1"/>
    <x v="1"/>
    <x v="2"/>
    <s v="High"/>
    <x v="0"/>
  </r>
  <r>
    <n v="411"/>
    <s v="Jones"/>
    <x v="11"/>
    <x v="1"/>
    <x v="1"/>
    <x v="58"/>
    <x v="0"/>
    <n v="162045.57"/>
    <x v="1"/>
    <n v="0"/>
    <x v="0"/>
    <n v="87532.67"/>
    <n v="1"/>
    <x v="1"/>
    <x v="1"/>
    <s v="High"/>
    <x v="1"/>
  </r>
  <r>
    <n v="412"/>
    <s v="Brown"/>
    <x v="289"/>
    <x v="2"/>
    <x v="1"/>
    <x v="9"/>
    <x v="1"/>
    <n v="166147.69"/>
    <x v="3"/>
    <n v="1"/>
    <x v="0"/>
    <n v="56454.41"/>
    <n v="1"/>
    <x v="1"/>
    <x v="2"/>
    <s v="High"/>
    <x v="1"/>
  </r>
  <r>
    <n v="413"/>
    <s v="Johnson"/>
    <x v="290"/>
    <x v="1"/>
    <x v="1"/>
    <x v="43"/>
    <x v="7"/>
    <n v="89639.64"/>
    <x v="0"/>
    <n v="1"/>
    <x v="0"/>
    <n v="125590.02"/>
    <n v="1"/>
    <x v="1"/>
    <x v="1"/>
    <s v="Medium"/>
    <x v="0"/>
  </r>
  <r>
    <n v="414"/>
    <s v="Johnson"/>
    <x v="13"/>
    <x v="0"/>
    <x v="1"/>
    <x v="44"/>
    <x v="8"/>
    <n v="186325.98"/>
    <x v="2"/>
    <n v="0"/>
    <x v="0"/>
    <n v="76620.289999999994"/>
    <n v="0"/>
    <x v="0"/>
    <x v="2"/>
    <s v="High"/>
    <x v="3"/>
  </r>
  <r>
    <n v="415"/>
    <s v="Smith"/>
    <x v="255"/>
    <x v="2"/>
    <x v="0"/>
    <x v="8"/>
    <x v="6"/>
    <n v="150640.24"/>
    <x v="2"/>
    <n v="0"/>
    <x v="0"/>
    <n v="52816.7"/>
    <n v="1"/>
    <x v="1"/>
    <x v="3"/>
    <s v="High"/>
    <x v="0"/>
  </r>
  <r>
    <n v="416"/>
    <s v="Wilson"/>
    <x v="291"/>
    <x v="2"/>
    <x v="1"/>
    <x v="59"/>
    <x v="1"/>
    <n v="196579.74"/>
    <x v="3"/>
    <n v="1"/>
    <x v="0"/>
    <n v="58389.15"/>
    <n v="1"/>
    <x v="1"/>
    <x v="2"/>
    <s v="High"/>
    <x v="3"/>
  </r>
  <r>
    <n v="417"/>
    <s v="Moore"/>
    <x v="179"/>
    <x v="2"/>
    <x v="0"/>
    <x v="14"/>
    <x v="4"/>
    <n v="38378.400000000001"/>
    <x v="3"/>
    <n v="0"/>
    <x v="0"/>
    <n v="148498.85"/>
    <n v="1"/>
    <x v="1"/>
    <x v="0"/>
    <s v="Low"/>
    <x v="1"/>
  </r>
  <r>
    <n v="418"/>
    <s v="Brown"/>
    <x v="41"/>
    <x v="2"/>
    <x v="1"/>
    <x v="26"/>
    <x v="7"/>
    <n v="203648.16"/>
    <x v="3"/>
    <n v="0"/>
    <x v="0"/>
    <n v="102614.36"/>
    <n v="1"/>
    <x v="1"/>
    <x v="1"/>
    <s v="High"/>
    <x v="3"/>
  </r>
  <r>
    <n v="419"/>
    <s v="Jones"/>
    <x v="292"/>
    <x v="2"/>
    <x v="1"/>
    <x v="50"/>
    <x v="5"/>
    <n v="180845.4"/>
    <x v="1"/>
    <n v="0"/>
    <x v="1"/>
    <n v="67354.759999999995"/>
    <n v="1"/>
    <x v="1"/>
    <x v="2"/>
    <s v="High"/>
    <x v="1"/>
  </r>
  <r>
    <n v="420"/>
    <s v="Davis"/>
    <x v="129"/>
    <x v="2"/>
    <x v="1"/>
    <x v="2"/>
    <x v="1"/>
    <n v="136486.32999999999"/>
    <x v="2"/>
    <n v="0"/>
    <x v="0"/>
    <n v="135558.76"/>
    <n v="0"/>
    <x v="0"/>
    <x v="1"/>
    <s v="Medium"/>
    <x v="3"/>
  </r>
  <r>
    <n v="421"/>
    <s v="Miller"/>
    <x v="293"/>
    <x v="0"/>
    <x v="0"/>
    <x v="48"/>
    <x v="8"/>
    <n v="64929.13"/>
    <x v="3"/>
    <n v="1"/>
    <x v="1"/>
    <n v="117045.7"/>
    <n v="0"/>
    <x v="0"/>
    <x v="2"/>
    <s v="Medium"/>
    <x v="2"/>
  </r>
  <r>
    <n v="422"/>
    <s v="Jones"/>
    <x v="158"/>
    <x v="2"/>
    <x v="1"/>
    <x v="46"/>
    <x v="8"/>
    <n v="24418.55"/>
    <x v="0"/>
    <n v="0"/>
    <x v="1"/>
    <n v="131045.9"/>
    <n v="0"/>
    <x v="0"/>
    <x v="1"/>
    <s v="Low"/>
    <x v="1"/>
  </r>
  <r>
    <n v="423"/>
    <s v="Williams"/>
    <x v="215"/>
    <x v="2"/>
    <x v="1"/>
    <x v="55"/>
    <x v="2"/>
    <n v="121208.33"/>
    <x v="1"/>
    <n v="1"/>
    <x v="0"/>
    <n v="32556.34"/>
    <n v="1"/>
    <x v="1"/>
    <x v="2"/>
    <s v="Medium"/>
    <x v="0"/>
  </r>
  <r>
    <n v="424"/>
    <s v="Taylor"/>
    <x v="294"/>
    <x v="0"/>
    <x v="0"/>
    <x v="54"/>
    <x v="10"/>
    <n v="36155.39"/>
    <x v="0"/>
    <n v="0"/>
    <x v="0"/>
    <n v="122338.51"/>
    <n v="1"/>
    <x v="1"/>
    <x v="0"/>
    <s v="Low"/>
    <x v="3"/>
  </r>
  <r>
    <n v="425"/>
    <s v="Moore"/>
    <x v="33"/>
    <x v="2"/>
    <x v="0"/>
    <x v="17"/>
    <x v="10"/>
    <n v="190443.29"/>
    <x v="2"/>
    <n v="1"/>
    <x v="0"/>
    <n v="77215.990000000005"/>
    <n v="1"/>
    <x v="1"/>
    <x v="0"/>
    <s v="High"/>
    <x v="1"/>
  </r>
  <r>
    <n v="426"/>
    <s v="Johnson"/>
    <x v="185"/>
    <x v="2"/>
    <x v="1"/>
    <x v="67"/>
    <x v="1"/>
    <n v="231139.73"/>
    <x v="2"/>
    <n v="1"/>
    <x v="0"/>
    <n v="19540.71"/>
    <n v="1"/>
    <x v="1"/>
    <x v="3"/>
    <s v="High"/>
    <x v="0"/>
  </r>
  <r>
    <n v="427"/>
    <s v="Brown"/>
    <x v="180"/>
    <x v="0"/>
    <x v="1"/>
    <x v="29"/>
    <x v="0"/>
    <n v="205080.33"/>
    <x v="0"/>
    <n v="0"/>
    <x v="1"/>
    <n v="22885.14"/>
    <n v="1"/>
    <x v="1"/>
    <x v="3"/>
    <s v="High"/>
    <x v="1"/>
  </r>
  <r>
    <n v="428"/>
    <s v="Smith"/>
    <x v="123"/>
    <x v="2"/>
    <x v="1"/>
    <x v="25"/>
    <x v="8"/>
    <n v="82614.73"/>
    <x v="1"/>
    <n v="1"/>
    <x v="0"/>
    <n v="90275.78"/>
    <n v="0"/>
    <x v="0"/>
    <x v="1"/>
    <s v="Medium"/>
    <x v="0"/>
  </r>
  <r>
    <n v="429"/>
    <s v="Moore"/>
    <x v="240"/>
    <x v="2"/>
    <x v="1"/>
    <x v="25"/>
    <x v="3"/>
    <n v="36501.089999999997"/>
    <x v="3"/>
    <n v="1"/>
    <x v="1"/>
    <n v="64420.160000000003"/>
    <n v="1"/>
    <x v="1"/>
    <x v="1"/>
    <s v="Low"/>
    <x v="1"/>
  </r>
  <r>
    <n v="430"/>
    <s v="Jones"/>
    <x v="295"/>
    <x v="0"/>
    <x v="0"/>
    <x v="46"/>
    <x v="5"/>
    <n v="1978.31"/>
    <x v="3"/>
    <n v="1"/>
    <x v="0"/>
    <n v="19915.18"/>
    <n v="1"/>
    <x v="1"/>
    <x v="1"/>
    <s v="Low"/>
    <x v="1"/>
  </r>
  <r>
    <n v="431"/>
    <s v="Taylor"/>
    <x v="296"/>
    <x v="2"/>
    <x v="0"/>
    <x v="72"/>
    <x v="3"/>
    <n v="165914.53"/>
    <x v="3"/>
    <n v="1"/>
    <x v="0"/>
    <n v="71091.44"/>
    <n v="0"/>
    <x v="0"/>
    <x v="3"/>
    <s v="High"/>
    <x v="3"/>
  </r>
  <r>
    <n v="432"/>
    <s v="Davis"/>
    <x v="140"/>
    <x v="0"/>
    <x v="1"/>
    <x v="47"/>
    <x v="3"/>
    <n v="46903.02"/>
    <x v="3"/>
    <n v="1"/>
    <x v="1"/>
    <n v="120900.9"/>
    <n v="0"/>
    <x v="0"/>
    <x v="3"/>
    <s v="Low"/>
    <x v="0"/>
  </r>
  <r>
    <n v="433"/>
    <s v="Davis"/>
    <x v="297"/>
    <x v="2"/>
    <x v="0"/>
    <x v="40"/>
    <x v="3"/>
    <n v="179138.58"/>
    <x v="3"/>
    <n v="0"/>
    <x v="0"/>
    <n v="40101.64"/>
    <n v="1"/>
    <x v="1"/>
    <x v="0"/>
    <s v="High"/>
    <x v="3"/>
  </r>
  <r>
    <n v="434"/>
    <s v="Johnson"/>
    <x v="251"/>
    <x v="2"/>
    <x v="0"/>
    <x v="66"/>
    <x v="8"/>
    <n v="143858.20000000001"/>
    <x v="0"/>
    <n v="0"/>
    <x v="1"/>
    <n v="111156.24"/>
    <n v="1"/>
    <x v="1"/>
    <x v="2"/>
    <s v="Medium"/>
    <x v="0"/>
  </r>
  <r>
    <n v="435"/>
    <s v="Wilson"/>
    <x v="298"/>
    <x v="0"/>
    <x v="0"/>
    <x v="69"/>
    <x v="6"/>
    <n v="117504.37"/>
    <x v="0"/>
    <n v="1"/>
    <x v="1"/>
    <n v="69683.199999999997"/>
    <n v="1"/>
    <x v="1"/>
    <x v="0"/>
    <s v="Medium"/>
    <x v="2"/>
  </r>
  <r>
    <n v="436"/>
    <s v="Moore"/>
    <x v="39"/>
    <x v="1"/>
    <x v="0"/>
    <x v="62"/>
    <x v="6"/>
    <n v="191884.81"/>
    <x v="1"/>
    <n v="1"/>
    <x v="1"/>
    <n v="56017.64"/>
    <n v="1"/>
    <x v="1"/>
    <x v="1"/>
    <s v="High"/>
    <x v="2"/>
  </r>
  <r>
    <n v="437"/>
    <s v="Miller"/>
    <x v="177"/>
    <x v="0"/>
    <x v="0"/>
    <x v="39"/>
    <x v="10"/>
    <n v="245266.56"/>
    <x v="2"/>
    <n v="1"/>
    <x v="1"/>
    <n v="68485.740000000005"/>
    <n v="1"/>
    <x v="1"/>
    <x v="1"/>
    <s v="High"/>
    <x v="0"/>
  </r>
  <r>
    <n v="438"/>
    <s v="Brown"/>
    <x v="17"/>
    <x v="1"/>
    <x v="1"/>
    <x v="5"/>
    <x v="4"/>
    <n v="32148.54"/>
    <x v="3"/>
    <n v="0"/>
    <x v="1"/>
    <n v="99026.41"/>
    <n v="0"/>
    <x v="0"/>
    <x v="3"/>
    <s v="Low"/>
    <x v="1"/>
  </r>
  <r>
    <n v="439"/>
    <s v="Wilson"/>
    <x v="81"/>
    <x v="1"/>
    <x v="1"/>
    <x v="66"/>
    <x v="5"/>
    <n v="137629.67000000001"/>
    <x v="2"/>
    <n v="0"/>
    <x v="1"/>
    <n v="63609.91"/>
    <n v="0"/>
    <x v="0"/>
    <x v="2"/>
    <s v="Medium"/>
    <x v="0"/>
  </r>
  <r>
    <n v="440"/>
    <s v="Jones"/>
    <x v="299"/>
    <x v="2"/>
    <x v="0"/>
    <x v="52"/>
    <x v="3"/>
    <n v="78305.72"/>
    <x v="3"/>
    <n v="0"/>
    <x v="1"/>
    <n v="84684"/>
    <n v="0"/>
    <x v="0"/>
    <x v="0"/>
    <s v="Medium"/>
    <x v="3"/>
  </r>
  <r>
    <n v="441"/>
    <s v="Davis"/>
    <x v="130"/>
    <x v="0"/>
    <x v="1"/>
    <x v="45"/>
    <x v="0"/>
    <n v="6988.85"/>
    <x v="3"/>
    <n v="1"/>
    <x v="1"/>
    <n v="20477.41"/>
    <n v="1"/>
    <x v="1"/>
    <x v="0"/>
    <s v="Low"/>
    <x v="2"/>
  </r>
  <r>
    <n v="442"/>
    <s v="Jones"/>
    <x v="82"/>
    <x v="1"/>
    <x v="0"/>
    <x v="23"/>
    <x v="7"/>
    <n v="7336.57"/>
    <x v="0"/>
    <n v="1"/>
    <x v="0"/>
    <n v="102957.36"/>
    <n v="1"/>
    <x v="1"/>
    <x v="0"/>
    <s v="Low"/>
    <x v="0"/>
  </r>
  <r>
    <n v="443"/>
    <s v="Miller"/>
    <x v="300"/>
    <x v="1"/>
    <x v="0"/>
    <x v="29"/>
    <x v="10"/>
    <n v="144405.5"/>
    <x v="1"/>
    <n v="0"/>
    <x v="1"/>
    <n v="30241.09"/>
    <n v="1"/>
    <x v="1"/>
    <x v="3"/>
    <s v="Medium"/>
    <x v="0"/>
  </r>
  <r>
    <n v="444"/>
    <s v="Brown"/>
    <x v="279"/>
    <x v="1"/>
    <x v="0"/>
    <x v="62"/>
    <x v="10"/>
    <n v="20728.86"/>
    <x v="3"/>
    <n v="0"/>
    <x v="1"/>
    <n v="33648.46"/>
    <n v="1"/>
    <x v="1"/>
    <x v="1"/>
    <s v="Low"/>
    <x v="2"/>
  </r>
  <r>
    <n v="445"/>
    <s v="Wilson"/>
    <x v="113"/>
    <x v="1"/>
    <x v="0"/>
    <x v="25"/>
    <x v="5"/>
    <n v="10982.07"/>
    <x v="2"/>
    <n v="1"/>
    <x v="0"/>
    <n v="107521.29"/>
    <n v="0"/>
    <x v="0"/>
    <x v="1"/>
    <s v="Low"/>
    <x v="0"/>
  </r>
  <r>
    <n v="446"/>
    <s v="Jones"/>
    <x v="256"/>
    <x v="0"/>
    <x v="0"/>
    <x v="50"/>
    <x v="3"/>
    <n v="43219.63"/>
    <x v="1"/>
    <n v="0"/>
    <x v="1"/>
    <n v="148736.87"/>
    <n v="1"/>
    <x v="1"/>
    <x v="2"/>
    <s v="Low"/>
    <x v="2"/>
  </r>
  <r>
    <n v="447"/>
    <s v="Smith"/>
    <x v="301"/>
    <x v="2"/>
    <x v="1"/>
    <x v="33"/>
    <x v="0"/>
    <n v="114966.17"/>
    <x v="0"/>
    <n v="0"/>
    <x v="1"/>
    <n v="136504.93"/>
    <n v="1"/>
    <x v="1"/>
    <x v="1"/>
    <s v="Medium"/>
    <x v="1"/>
  </r>
  <r>
    <n v="448"/>
    <s v="Davis"/>
    <x v="273"/>
    <x v="2"/>
    <x v="1"/>
    <x v="18"/>
    <x v="2"/>
    <n v="125191.91"/>
    <x v="3"/>
    <n v="0"/>
    <x v="1"/>
    <n v="74035.929999999993"/>
    <n v="1"/>
    <x v="1"/>
    <x v="1"/>
    <s v="Medium"/>
    <x v="3"/>
  </r>
  <r>
    <n v="449"/>
    <s v="Taylor"/>
    <x v="302"/>
    <x v="1"/>
    <x v="1"/>
    <x v="9"/>
    <x v="0"/>
    <n v="228816.63"/>
    <x v="0"/>
    <n v="1"/>
    <x v="1"/>
    <n v="52394"/>
    <n v="0"/>
    <x v="0"/>
    <x v="2"/>
    <s v="High"/>
    <x v="1"/>
  </r>
  <r>
    <n v="450"/>
    <s v="Jones"/>
    <x v="148"/>
    <x v="2"/>
    <x v="1"/>
    <x v="24"/>
    <x v="5"/>
    <n v="104917.3"/>
    <x v="3"/>
    <n v="0"/>
    <x v="1"/>
    <n v="72303.199999999997"/>
    <n v="1"/>
    <x v="1"/>
    <x v="1"/>
    <s v="Medium"/>
    <x v="3"/>
  </r>
  <r>
    <n v="451"/>
    <s v="Wilson"/>
    <x v="50"/>
    <x v="1"/>
    <x v="1"/>
    <x v="50"/>
    <x v="10"/>
    <n v="26944.7"/>
    <x v="2"/>
    <n v="0"/>
    <x v="0"/>
    <n v="88360.27"/>
    <n v="0"/>
    <x v="0"/>
    <x v="2"/>
    <s v="Low"/>
    <x v="1"/>
  </r>
  <r>
    <n v="452"/>
    <s v="Davis"/>
    <x v="303"/>
    <x v="2"/>
    <x v="1"/>
    <x v="43"/>
    <x v="3"/>
    <n v="57728.98"/>
    <x v="1"/>
    <n v="1"/>
    <x v="1"/>
    <n v="46958.37"/>
    <n v="0"/>
    <x v="0"/>
    <x v="1"/>
    <s v="Medium"/>
    <x v="0"/>
  </r>
  <r>
    <n v="453"/>
    <s v="Davis"/>
    <x v="86"/>
    <x v="2"/>
    <x v="1"/>
    <x v="8"/>
    <x v="10"/>
    <n v="236352.17"/>
    <x v="2"/>
    <n v="0"/>
    <x v="0"/>
    <n v="111036.69"/>
    <n v="1"/>
    <x v="1"/>
    <x v="3"/>
    <s v="High"/>
    <x v="1"/>
  </r>
  <r>
    <n v="454"/>
    <s v="Moore"/>
    <x v="201"/>
    <x v="0"/>
    <x v="0"/>
    <x v="8"/>
    <x v="8"/>
    <n v="148788.01"/>
    <x v="3"/>
    <n v="1"/>
    <x v="1"/>
    <n v="13370.94"/>
    <n v="1"/>
    <x v="1"/>
    <x v="3"/>
    <s v="Medium"/>
    <x v="1"/>
  </r>
  <r>
    <n v="455"/>
    <s v="Smith"/>
    <x v="97"/>
    <x v="1"/>
    <x v="1"/>
    <x v="3"/>
    <x v="9"/>
    <n v="88835.65"/>
    <x v="3"/>
    <n v="1"/>
    <x v="0"/>
    <n v="141964.46"/>
    <n v="0"/>
    <x v="0"/>
    <x v="2"/>
    <s v="Medium"/>
    <x v="0"/>
  </r>
  <r>
    <n v="456"/>
    <s v="Moore"/>
    <x v="304"/>
    <x v="0"/>
    <x v="1"/>
    <x v="18"/>
    <x v="6"/>
    <n v="223177.88"/>
    <x v="0"/>
    <n v="1"/>
    <x v="1"/>
    <n v="111640.94"/>
    <n v="0"/>
    <x v="0"/>
    <x v="1"/>
    <s v="High"/>
    <x v="2"/>
  </r>
  <r>
    <n v="457"/>
    <s v="Jones"/>
    <x v="305"/>
    <x v="2"/>
    <x v="0"/>
    <x v="52"/>
    <x v="4"/>
    <n v="75143.55"/>
    <x v="1"/>
    <n v="1"/>
    <x v="0"/>
    <n v="132228.18"/>
    <n v="0"/>
    <x v="0"/>
    <x v="0"/>
    <s v="Medium"/>
    <x v="3"/>
  </r>
  <r>
    <n v="458"/>
    <s v="Miller"/>
    <x v="14"/>
    <x v="1"/>
    <x v="1"/>
    <x v="47"/>
    <x v="6"/>
    <n v="220273.68"/>
    <x v="2"/>
    <n v="0"/>
    <x v="0"/>
    <n v="57395.97"/>
    <n v="0"/>
    <x v="0"/>
    <x v="3"/>
    <s v="High"/>
    <x v="2"/>
  </r>
  <r>
    <n v="459"/>
    <s v="Taylor"/>
    <x v="69"/>
    <x v="1"/>
    <x v="0"/>
    <x v="4"/>
    <x v="8"/>
    <n v="30283.43"/>
    <x v="1"/>
    <n v="0"/>
    <x v="0"/>
    <n v="140478.74"/>
    <n v="1"/>
    <x v="1"/>
    <x v="0"/>
    <s v="Low"/>
    <x v="3"/>
  </r>
  <r>
    <n v="460"/>
    <s v="Jones"/>
    <x v="22"/>
    <x v="1"/>
    <x v="1"/>
    <x v="5"/>
    <x v="7"/>
    <n v="234557.34"/>
    <x v="3"/>
    <n v="0"/>
    <x v="1"/>
    <n v="148617.01"/>
    <n v="1"/>
    <x v="1"/>
    <x v="3"/>
    <s v="High"/>
    <x v="1"/>
  </r>
  <r>
    <n v="461"/>
    <s v="Williams"/>
    <x v="2"/>
    <x v="1"/>
    <x v="0"/>
    <x v="68"/>
    <x v="3"/>
    <n v="234421.59"/>
    <x v="2"/>
    <n v="1"/>
    <x v="0"/>
    <n v="35122.36"/>
    <n v="1"/>
    <x v="1"/>
    <x v="0"/>
    <s v="High"/>
    <x v="2"/>
  </r>
  <r>
    <n v="462"/>
    <s v="Wilson"/>
    <x v="243"/>
    <x v="1"/>
    <x v="1"/>
    <x v="71"/>
    <x v="4"/>
    <n v="86317.46"/>
    <x v="0"/>
    <n v="0"/>
    <x v="0"/>
    <n v="90411.33"/>
    <n v="1"/>
    <x v="1"/>
    <x v="2"/>
    <s v="Medium"/>
    <x v="1"/>
  </r>
  <r>
    <n v="463"/>
    <s v="Smith"/>
    <x v="44"/>
    <x v="1"/>
    <x v="0"/>
    <x v="64"/>
    <x v="6"/>
    <n v="4387.1899999999996"/>
    <x v="3"/>
    <n v="1"/>
    <x v="0"/>
    <n v="131348.78"/>
    <n v="1"/>
    <x v="1"/>
    <x v="1"/>
    <s v="Low"/>
    <x v="2"/>
  </r>
  <r>
    <n v="464"/>
    <s v="Jones"/>
    <x v="298"/>
    <x v="2"/>
    <x v="1"/>
    <x v="63"/>
    <x v="8"/>
    <n v="88260.36"/>
    <x v="0"/>
    <n v="0"/>
    <x v="1"/>
    <n v="16813.419999999998"/>
    <n v="1"/>
    <x v="1"/>
    <x v="2"/>
    <s v="Medium"/>
    <x v="2"/>
  </r>
  <r>
    <n v="465"/>
    <s v="Smith"/>
    <x v="156"/>
    <x v="1"/>
    <x v="0"/>
    <x v="60"/>
    <x v="4"/>
    <n v="45202.75"/>
    <x v="2"/>
    <n v="1"/>
    <x v="0"/>
    <n v="118614.97"/>
    <n v="0"/>
    <x v="0"/>
    <x v="1"/>
    <s v="Low"/>
    <x v="2"/>
  </r>
  <r>
    <n v="466"/>
    <s v="Jones"/>
    <x v="306"/>
    <x v="2"/>
    <x v="1"/>
    <x v="15"/>
    <x v="0"/>
    <n v="66516.78"/>
    <x v="2"/>
    <n v="1"/>
    <x v="0"/>
    <n v="14893.47"/>
    <n v="1"/>
    <x v="1"/>
    <x v="3"/>
    <s v="Medium"/>
    <x v="3"/>
  </r>
  <r>
    <n v="467"/>
    <s v="Miller"/>
    <x v="248"/>
    <x v="0"/>
    <x v="1"/>
    <x v="28"/>
    <x v="1"/>
    <n v="156420.72"/>
    <x v="3"/>
    <n v="1"/>
    <x v="1"/>
    <n v="101660.52"/>
    <n v="0"/>
    <x v="0"/>
    <x v="3"/>
    <s v="High"/>
    <x v="1"/>
  </r>
  <r>
    <n v="468"/>
    <s v="Johnson"/>
    <x v="162"/>
    <x v="2"/>
    <x v="0"/>
    <x v="50"/>
    <x v="6"/>
    <n v="110774.55"/>
    <x v="3"/>
    <n v="0"/>
    <x v="0"/>
    <n v="23399.15"/>
    <n v="1"/>
    <x v="1"/>
    <x v="2"/>
    <s v="Medium"/>
    <x v="0"/>
  </r>
  <r>
    <n v="469"/>
    <s v="Taylor"/>
    <x v="307"/>
    <x v="0"/>
    <x v="0"/>
    <x v="25"/>
    <x v="5"/>
    <n v="184078.17"/>
    <x v="0"/>
    <n v="1"/>
    <x v="1"/>
    <n v="24061.040000000001"/>
    <n v="1"/>
    <x v="1"/>
    <x v="1"/>
    <s v="High"/>
    <x v="0"/>
  </r>
  <r>
    <n v="470"/>
    <s v="Williams"/>
    <x v="308"/>
    <x v="1"/>
    <x v="1"/>
    <x v="48"/>
    <x v="2"/>
    <n v="159259.26"/>
    <x v="3"/>
    <n v="1"/>
    <x v="1"/>
    <n v="50254.16"/>
    <n v="0"/>
    <x v="0"/>
    <x v="2"/>
    <s v="High"/>
    <x v="1"/>
  </r>
  <r>
    <n v="471"/>
    <s v="Taylor"/>
    <x v="184"/>
    <x v="2"/>
    <x v="1"/>
    <x v="51"/>
    <x v="8"/>
    <n v="75139.3"/>
    <x v="1"/>
    <n v="0"/>
    <x v="1"/>
    <n v="62313.56"/>
    <n v="0"/>
    <x v="0"/>
    <x v="1"/>
    <s v="Medium"/>
    <x v="2"/>
  </r>
  <r>
    <n v="472"/>
    <s v="Brown"/>
    <x v="309"/>
    <x v="2"/>
    <x v="1"/>
    <x v="52"/>
    <x v="10"/>
    <n v="80969.13"/>
    <x v="1"/>
    <n v="1"/>
    <x v="0"/>
    <n v="80855.009999999995"/>
    <n v="1"/>
    <x v="1"/>
    <x v="0"/>
    <s v="Medium"/>
    <x v="1"/>
  </r>
  <r>
    <n v="473"/>
    <s v="Taylor"/>
    <x v="45"/>
    <x v="2"/>
    <x v="0"/>
    <x v="67"/>
    <x v="9"/>
    <n v="199536.6"/>
    <x v="0"/>
    <n v="1"/>
    <x v="1"/>
    <n v="19461.59"/>
    <n v="1"/>
    <x v="1"/>
    <x v="3"/>
    <s v="High"/>
    <x v="2"/>
  </r>
  <r>
    <n v="474"/>
    <s v="Johnson"/>
    <x v="46"/>
    <x v="0"/>
    <x v="0"/>
    <x v="53"/>
    <x v="3"/>
    <n v="133040.76"/>
    <x v="0"/>
    <n v="0"/>
    <x v="0"/>
    <n v="64833.38"/>
    <n v="0"/>
    <x v="0"/>
    <x v="1"/>
    <s v="Medium"/>
    <x v="2"/>
  </r>
  <r>
    <n v="475"/>
    <s v="Jones"/>
    <x v="231"/>
    <x v="1"/>
    <x v="0"/>
    <x v="22"/>
    <x v="5"/>
    <n v="31845.15"/>
    <x v="3"/>
    <n v="1"/>
    <x v="1"/>
    <n v="144035.23000000001"/>
    <n v="1"/>
    <x v="1"/>
    <x v="2"/>
    <s v="Low"/>
    <x v="0"/>
  </r>
  <r>
    <n v="476"/>
    <s v="Williams"/>
    <x v="310"/>
    <x v="2"/>
    <x v="0"/>
    <x v="45"/>
    <x v="5"/>
    <n v="146680.78"/>
    <x v="3"/>
    <n v="0"/>
    <x v="0"/>
    <n v="76895.64"/>
    <n v="0"/>
    <x v="0"/>
    <x v="0"/>
    <s v="Medium"/>
    <x v="2"/>
  </r>
  <r>
    <n v="477"/>
    <s v="Brown"/>
    <x v="311"/>
    <x v="0"/>
    <x v="0"/>
    <x v="10"/>
    <x v="3"/>
    <n v="34494.730000000003"/>
    <x v="1"/>
    <n v="1"/>
    <x v="1"/>
    <n v="146557.31"/>
    <n v="0"/>
    <x v="0"/>
    <x v="0"/>
    <s v="Low"/>
    <x v="3"/>
  </r>
  <r>
    <n v="478"/>
    <s v="Taylor"/>
    <x v="206"/>
    <x v="2"/>
    <x v="0"/>
    <x v="16"/>
    <x v="4"/>
    <n v="217177.04"/>
    <x v="0"/>
    <n v="0"/>
    <x v="0"/>
    <n v="142428.82999999999"/>
    <n v="1"/>
    <x v="1"/>
    <x v="1"/>
    <s v="High"/>
    <x v="0"/>
  </r>
  <r>
    <n v="479"/>
    <s v="Wilson"/>
    <x v="186"/>
    <x v="2"/>
    <x v="1"/>
    <x v="69"/>
    <x v="2"/>
    <n v="32317.55"/>
    <x v="0"/>
    <n v="1"/>
    <x v="0"/>
    <n v="48172.94"/>
    <n v="1"/>
    <x v="1"/>
    <x v="0"/>
    <s v="Low"/>
    <x v="2"/>
  </r>
  <r>
    <n v="480"/>
    <s v="Brown"/>
    <x v="130"/>
    <x v="2"/>
    <x v="0"/>
    <x v="63"/>
    <x v="7"/>
    <n v="167352.03"/>
    <x v="1"/>
    <n v="0"/>
    <x v="1"/>
    <n v="124013.91"/>
    <n v="0"/>
    <x v="0"/>
    <x v="2"/>
    <s v="High"/>
    <x v="2"/>
  </r>
  <r>
    <n v="481"/>
    <s v="Taylor"/>
    <x v="312"/>
    <x v="2"/>
    <x v="1"/>
    <x v="8"/>
    <x v="6"/>
    <n v="224202.59"/>
    <x v="0"/>
    <n v="1"/>
    <x v="0"/>
    <n v="58513.24"/>
    <n v="0"/>
    <x v="0"/>
    <x v="3"/>
    <s v="High"/>
    <x v="1"/>
  </r>
  <r>
    <n v="482"/>
    <s v="Brown"/>
    <x v="282"/>
    <x v="0"/>
    <x v="0"/>
    <x v="11"/>
    <x v="10"/>
    <n v="24530.880000000001"/>
    <x v="3"/>
    <n v="1"/>
    <x v="0"/>
    <n v="100372.28"/>
    <n v="0"/>
    <x v="0"/>
    <x v="3"/>
    <s v="Low"/>
    <x v="3"/>
  </r>
  <r>
    <n v="483"/>
    <s v="Johnson"/>
    <x v="313"/>
    <x v="1"/>
    <x v="0"/>
    <x v="3"/>
    <x v="6"/>
    <n v="132558.04"/>
    <x v="0"/>
    <n v="1"/>
    <x v="0"/>
    <n v="55627.46"/>
    <n v="0"/>
    <x v="0"/>
    <x v="2"/>
    <s v="Medium"/>
    <x v="2"/>
  </r>
  <r>
    <n v="484"/>
    <s v="Williams"/>
    <x v="314"/>
    <x v="1"/>
    <x v="0"/>
    <x v="33"/>
    <x v="4"/>
    <n v="239522.72"/>
    <x v="0"/>
    <n v="0"/>
    <x v="1"/>
    <n v="37534.69"/>
    <n v="0"/>
    <x v="0"/>
    <x v="1"/>
    <s v="High"/>
    <x v="0"/>
  </r>
  <r>
    <n v="485"/>
    <s v="Wilson"/>
    <x v="136"/>
    <x v="2"/>
    <x v="1"/>
    <x v="2"/>
    <x v="1"/>
    <n v="69485.69"/>
    <x v="3"/>
    <n v="1"/>
    <x v="1"/>
    <n v="91069.46"/>
    <n v="0"/>
    <x v="0"/>
    <x v="1"/>
    <s v="Medium"/>
    <x v="1"/>
  </r>
  <r>
    <n v="486"/>
    <s v="Williams"/>
    <x v="152"/>
    <x v="0"/>
    <x v="0"/>
    <x v="5"/>
    <x v="1"/>
    <n v="70266.98"/>
    <x v="3"/>
    <n v="0"/>
    <x v="1"/>
    <n v="129097.79"/>
    <n v="1"/>
    <x v="1"/>
    <x v="3"/>
    <s v="Medium"/>
    <x v="3"/>
  </r>
  <r>
    <n v="487"/>
    <s v="Jones"/>
    <x v="315"/>
    <x v="1"/>
    <x v="1"/>
    <x v="22"/>
    <x v="1"/>
    <n v="117513.1"/>
    <x v="1"/>
    <n v="0"/>
    <x v="0"/>
    <n v="143986.04"/>
    <n v="1"/>
    <x v="1"/>
    <x v="2"/>
    <s v="Medium"/>
    <x v="0"/>
  </r>
  <r>
    <n v="488"/>
    <s v="Taylor"/>
    <x v="108"/>
    <x v="1"/>
    <x v="1"/>
    <x v="38"/>
    <x v="9"/>
    <n v="236925.82"/>
    <x v="1"/>
    <n v="0"/>
    <x v="1"/>
    <n v="46753.37"/>
    <n v="1"/>
    <x v="1"/>
    <x v="3"/>
    <s v="High"/>
    <x v="0"/>
  </r>
  <r>
    <n v="489"/>
    <s v="Wilson"/>
    <x v="168"/>
    <x v="2"/>
    <x v="0"/>
    <x v="50"/>
    <x v="6"/>
    <n v="200253.42"/>
    <x v="1"/>
    <n v="1"/>
    <x v="1"/>
    <n v="105135.87"/>
    <n v="0"/>
    <x v="0"/>
    <x v="2"/>
    <s v="High"/>
    <x v="0"/>
  </r>
  <r>
    <n v="490"/>
    <s v="Miller"/>
    <x v="191"/>
    <x v="2"/>
    <x v="0"/>
    <x v="10"/>
    <x v="10"/>
    <n v="67796.41"/>
    <x v="2"/>
    <n v="1"/>
    <x v="1"/>
    <n v="125551.64"/>
    <n v="0"/>
    <x v="0"/>
    <x v="0"/>
    <s v="Medium"/>
    <x v="2"/>
  </r>
  <r>
    <n v="491"/>
    <s v="Miller"/>
    <x v="101"/>
    <x v="0"/>
    <x v="0"/>
    <x v="41"/>
    <x v="6"/>
    <n v="57896.34"/>
    <x v="2"/>
    <n v="1"/>
    <x v="1"/>
    <n v="39633.65"/>
    <n v="0"/>
    <x v="0"/>
    <x v="1"/>
    <s v="Medium"/>
    <x v="3"/>
  </r>
  <r>
    <n v="492"/>
    <s v="Williams"/>
    <x v="316"/>
    <x v="1"/>
    <x v="1"/>
    <x v="45"/>
    <x v="7"/>
    <n v="49654.19"/>
    <x v="0"/>
    <n v="0"/>
    <x v="1"/>
    <n v="81684.84"/>
    <n v="1"/>
    <x v="1"/>
    <x v="0"/>
    <s v="Low"/>
    <x v="1"/>
  </r>
  <r>
    <n v="493"/>
    <s v="Jones"/>
    <x v="310"/>
    <x v="2"/>
    <x v="1"/>
    <x v="73"/>
    <x v="9"/>
    <n v="107431.37"/>
    <x v="3"/>
    <n v="1"/>
    <x v="0"/>
    <n v="136772.28"/>
    <n v="0"/>
    <x v="0"/>
    <x v="1"/>
    <s v="Medium"/>
    <x v="2"/>
  </r>
  <r>
    <n v="494"/>
    <s v="Miller"/>
    <x v="42"/>
    <x v="0"/>
    <x v="0"/>
    <x v="22"/>
    <x v="5"/>
    <n v="201976.42"/>
    <x v="0"/>
    <n v="0"/>
    <x v="1"/>
    <n v="131084.15"/>
    <n v="0"/>
    <x v="0"/>
    <x v="2"/>
    <s v="High"/>
    <x v="0"/>
  </r>
  <r>
    <n v="495"/>
    <s v="Smith"/>
    <x v="295"/>
    <x v="0"/>
    <x v="0"/>
    <x v="33"/>
    <x v="0"/>
    <n v="38075.550000000003"/>
    <x v="3"/>
    <n v="0"/>
    <x v="1"/>
    <n v="11580.61"/>
    <n v="0"/>
    <x v="0"/>
    <x v="1"/>
    <s v="Low"/>
    <x v="1"/>
  </r>
  <r>
    <n v="496"/>
    <s v="Moore"/>
    <x v="317"/>
    <x v="0"/>
    <x v="0"/>
    <x v="31"/>
    <x v="0"/>
    <n v="154264.92000000001"/>
    <x v="3"/>
    <n v="1"/>
    <x v="0"/>
    <n v="97382.98"/>
    <n v="1"/>
    <x v="1"/>
    <x v="1"/>
    <s v="High"/>
    <x v="3"/>
  </r>
  <r>
    <n v="497"/>
    <s v="Smith"/>
    <x v="318"/>
    <x v="1"/>
    <x v="1"/>
    <x v="5"/>
    <x v="7"/>
    <n v="118072.6"/>
    <x v="0"/>
    <n v="0"/>
    <x v="1"/>
    <n v="98955.37"/>
    <n v="1"/>
    <x v="1"/>
    <x v="3"/>
    <s v="Medium"/>
    <x v="0"/>
  </r>
  <r>
    <n v="498"/>
    <s v="Wilson"/>
    <x v="300"/>
    <x v="1"/>
    <x v="1"/>
    <x v="5"/>
    <x v="10"/>
    <n v="161580.20000000001"/>
    <x v="0"/>
    <n v="0"/>
    <x v="0"/>
    <n v="148752.49"/>
    <n v="0"/>
    <x v="0"/>
    <x v="3"/>
    <s v="High"/>
    <x v="0"/>
  </r>
  <r>
    <n v="499"/>
    <s v="Miller"/>
    <x v="271"/>
    <x v="1"/>
    <x v="0"/>
    <x v="69"/>
    <x v="3"/>
    <n v="100871.3"/>
    <x v="2"/>
    <n v="0"/>
    <x v="0"/>
    <n v="106391.64"/>
    <n v="1"/>
    <x v="1"/>
    <x v="0"/>
    <s v="Medium"/>
    <x v="0"/>
  </r>
  <r>
    <n v="500"/>
    <s v="Davis"/>
    <x v="319"/>
    <x v="0"/>
    <x v="0"/>
    <x v="68"/>
    <x v="10"/>
    <n v="189955.55"/>
    <x v="0"/>
    <n v="1"/>
    <x v="1"/>
    <n v="85565.14"/>
    <n v="1"/>
    <x v="1"/>
    <x v="0"/>
    <s v="High"/>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90"/>
    <n v="51"/>
  </r>
  <r>
    <x v="1"/>
    <x v="1"/>
    <n v="94"/>
    <n v="49"/>
  </r>
  <r>
    <x v="2"/>
    <x v="2"/>
    <n v="105"/>
    <n v="58"/>
  </r>
  <r>
    <x v="3"/>
    <x v="3"/>
    <n v="211"/>
    <n v="11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71"/>
    <n v="102"/>
    <x v="0"/>
  </r>
  <r>
    <x v="1"/>
    <n v="157"/>
    <n v="82"/>
    <x v="1"/>
  </r>
  <r>
    <x v="2"/>
    <n v="172"/>
    <n v="88"/>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96B2A-5560-45F7-9771-353B3F715529}"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rowHeaderCaption="Credit Scores">
  <location ref="O14:Y22" firstHeaderRow="1" firstDataRow="3" firstDataCol="1"/>
  <pivotFields count="17">
    <pivotField dataField="1" showAll="0"/>
    <pivotField showAll="0"/>
    <pivotField showAll="0">
      <items count="321">
        <item x="205"/>
        <item x="43"/>
        <item x="224"/>
        <item x="285"/>
        <item x="233"/>
        <item x="182"/>
        <item x="289"/>
        <item x="131"/>
        <item x="240"/>
        <item x="1"/>
        <item x="107"/>
        <item x="302"/>
        <item x="164"/>
        <item x="73"/>
        <item x="167"/>
        <item x="308"/>
        <item x="301"/>
        <item x="219"/>
        <item x="66"/>
        <item x="247"/>
        <item x="221"/>
        <item x="199"/>
        <item x="243"/>
        <item x="166"/>
        <item x="319"/>
        <item x="125"/>
        <item x="94"/>
        <item x="150"/>
        <item x="157"/>
        <item x="211"/>
        <item x="141"/>
        <item x="292"/>
        <item x="115"/>
        <item x="248"/>
        <item x="268"/>
        <item x="238"/>
        <item x="144"/>
        <item x="312"/>
        <item x="28"/>
        <item x="180"/>
        <item x="49"/>
        <item x="158"/>
        <item x="90"/>
        <item x="146"/>
        <item x="86"/>
        <item x="151"/>
        <item x="88"/>
        <item x="237"/>
        <item x="263"/>
        <item x="65"/>
        <item x="6"/>
        <item x="258"/>
        <item x="161"/>
        <item x="136"/>
        <item x="179"/>
        <item x="54"/>
        <item x="22"/>
        <item x="309"/>
        <item x="250"/>
        <item x="190"/>
        <item x="17"/>
        <item x="295"/>
        <item x="56"/>
        <item x="183"/>
        <item x="181"/>
        <item x="59"/>
        <item x="143"/>
        <item x="33"/>
        <item x="249"/>
        <item x="11"/>
        <item x="53"/>
        <item x="153"/>
        <item x="132"/>
        <item x="79"/>
        <item x="37"/>
        <item x="201"/>
        <item x="137"/>
        <item x="31"/>
        <item x="127"/>
        <item x="213"/>
        <item x="111"/>
        <item x="93"/>
        <item x="316"/>
        <item x="122"/>
        <item x="32"/>
        <item x="217"/>
        <item x="245"/>
        <item x="270"/>
        <item x="276"/>
        <item x="147"/>
        <item x="50"/>
        <item x="239"/>
        <item x="256"/>
        <item x="220"/>
        <item x="110"/>
        <item x="77"/>
        <item x="261"/>
        <item x="35"/>
        <item x="196"/>
        <item x="130"/>
        <item x="244"/>
        <item x="64"/>
        <item x="23"/>
        <item x="210"/>
        <item x="293"/>
        <item x="114"/>
        <item x="46"/>
        <item x="3"/>
        <item x="186"/>
        <item x="2"/>
        <item x="96"/>
        <item x="47"/>
        <item x="203"/>
        <item x="21"/>
        <item x="116"/>
        <item x="20"/>
        <item x="156"/>
        <item x="170"/>
        <item x="234"/>
        <item x="61"/>
        <item x="36"/>
        <item x="105"/>
        <item x="95"/>
        <item x="44"/>
        <item x="278"/>
        <item x="235"/>
        <item x="216"/>
        <item x="202"/>
        <item x="39"/>
        <item x="83"/>
        <item x="91"/>
        <item x="313"/>
        <item x="103"/>
        <item x="265"/>
        <item x="165"/>
        <item x="298"/>
        <item x="193"/>
        <item x="48"/>
        <item x="242"/>
        <item x="304"/>
        <item x="264"/>
        <item x="310"/>
        <item x="191"/>
        <item x="34"/>
        <item x="15"/>
        <item x="8"/>
        <item x="19"/>
        <item x="195"/>
        <item x="25"/>
        <item x="184"/>
        <item x="280"/>
        <item x="14"/>
        <item x="279"/>
        <item x="26"/>
        <item x="200"/>
        <item x="124"/>
        <item x="241"/>
        <item x="67"/>
        <item x="45"/>
        <item x="121"/>
        <item x="98"/>
        <item x="68"/>
        <item x="16"/>
        <item x="69"/>
        <item x="267"/>
        <item x="299"/>
        <item x="71"/>
        <item x="273"/>
        <item x="222"/>
        <item x="174"/>
        <item x="148"/>
        <item x="259"/>
        <item x="226"/>
        <item x="149"/>
        <item x="297"/>
        <item x="173"/>
        <item x="223"/>
        <item x="24"/>
        <item x="218"/>
        <item x="311"/>
        <item x="197"/>
        <item x="296"/>
        <item x="194"/>
        <item x="286"/>
        <item x="282"/>
        <item x="72"/>
        <item x="52"/>
        <item x="160"/>
        <item x="291"/>
        <item x="135"/>
        <item x="189"/>
        <item x="41"/>
        <item x="257"/>
        <item x="152"/>
        <item x="306"/>
        <item x="317"/>
        <item x="236"/>
        <item x="92"/>
        <item x="133"/>
        <item x="171"/>
        <item x="192"/>
        <item x="232"/>
        <item x="4"/>
        <item x="204"/>
        <item x="274"/>
        <item x="99"/>
        <item x="294"/>
        <item x="305"/>
        <item x="89"/>
        <item x="253"/>
        <item x="9"/>
        <item x="10"/>
        <item x="269"/>
        <item x="112"/>
        <item x="281"/>
        <item x="60"/>
        <item x="266"/>
        <item x="228"/>
        <item x="145"/>
        <item x="62"/>
        <item x="13"/>
        <item x="27"/>
        <item x="129"/>
        <item x="104"/>
        <item x="230"/>
        <item x="169"/>
        <item x="40"/>
        <item x="101"/>
        <item x="85"/>
        <item x="283"/>
        <item x="12"/>
        <item x="109"/>
        <item x="251"/>
        <item x="119"/>
        <item x="287"/>
        <item x="206"/>
        <item x="57"/>
        <item x="212"/>
        <item x="303"/>
        <item x="140"/>
        <item x="176"/>
        <item x="215"/>
        <item x="284"/>
        <item x="315"/>
        <item x="271"/>
        <item x="229"/>
        <item x="175"/>
        <item x="178"/>
        <item x="134"/>
        <item x="163"/>
        <item x="188"/>
        <item x="58"/>
        <item x="177"/>
        <item x="225"/>
        <item x="231"/>
        <item x="80"/>
        <item x="314"/>
        <item x="81"/>
        <item x="102"/>
        <item x="106"/>
        <item x="82"/>
        <item x="51"/>
        <item x="7"/>
        <item x="70"/>
        <item x="252"/>
        <item x="84"/>
        <item x="76"/>
        <item x="318"/>
        <item x="118"/>
        <item x="209"/>
        <item x="63"/>
        <item x="198"/>
        <item x="138"/>
        <item x="168"/>
        <item x="254"/>
        <item x="0"/>
        <item x="18"/>
        <item x="187"/>
        <item x="128"/>
        <item x="185"/>
        <item x="227"/>
        <item x="113"/>
        <item x="5"/>
        <item x="74"/>
        <item x="159"/>
        <item x="123"/>
        <item x="87"/>
        <item x="117"/>
        <item x="275"/>
        <item x="207"/>
        <item x="108"/>
        <item x="38"/>
        <item x="172"/>
        <item x="97"/>
        <item x="208"/>
        <item x="29"/>
        <item x="272"/>
        <item x="260"/>
        <item x="120"/>
        <item x="42"/>
        <item x="300"/>
        <item x="155"/>
        <item x="75"/>
        <item x="290"/>
        <item x="100"/>
        <item x="55"/>
        <item x="307"/>
        <item x="214"/>
        <item x="246"/>
        <item x="262"/>
        <item x="255"/>
        <item x="142"/>
        <item x="162"/>
        <item x="277"/>
        <item x="154"/>
        <item x="78"/>
        <item x="288"/>
        <item x="126"/>
        <item x="139"/>
        <item x="30"/>
        <item t="default"/>
      </items>
    </pivotField>
    <pivotField showAll="0">
      <items count="4">
        <item x="2"/>
        <item x="0"/>
        <item x="1"/>
        <item t="default"/>
      </items>
    </pivotField>
    <pivotField axis="axisRow"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dataField="1" showAll="0"/>
    <pivotField axis="axisCol" showAll="0">
      <items count="5">
        <item x="1"/>
        <item x="3"/>
        <item x="0"/>
        <item x="2"/>
        <item t="default"/>
      </items>
    </pivotField>
    <pivotField showAll="0"/>
    <pivotField axis="axisRow" showAll="0">
      <items count="3">
        <item x="0"/>
        <item x="1"/>
        <item t="default"/>
      </items>
    </pivotField>
    <pivotField showAll="0"/>
    <pivotField showAll="0"/>
    <pivotField showAll="0">
      <items count="3">
        <item x="1"/>
        <item x="0"/>
        <item t="default"/>
      </items>
    </pivotField>
    <pivotField showAll="0" sortType="ascending">
      <items count="9">
        <item x="0"/>
        <item x="3"/>
        <item x="2"/>
        <item x="1"/>
        <item h="1" m="1" x="5"/>
        <item h="1" m="1" x="4"/>
        <item h="1" m="1" x="7"/>
        <item h="1" m="1" x="6"/>
        <item t="default"/>
      </items>
    </pivotField>
    <pivotField showAll="0"/>
    <pivotField showAll="0">
      <items count="5">
        <item x="2"/>
        <item x="0"/>
        <item x="3"/>
        <item x="1"/>
        <item t="default"/>
      </items>
    </pivotField>
  </pivotFields>
  <rowFields count="2">
    <field x="10"/>
    <field x="4"/>
  </rowFields>
  <rowItems count="6">
    <i>
      <x/>
    </i>
    <i r="1">
      <x/>
    </i>
    <i r="1">
      <x v="1"/>
    </i>
    <i>
      <x v="1"/>
    </i>
    <i r="1">
      <x/>
    </i>
    <i r="1">
      <x v="1"/>
    </i>
  </rowItems>
  <colFields count="2">
    <field x="8"/>
    <field x="-2"/>
  </colFields>
  <colItems count="10">
    <i>
      <x/>
      <x/>
    </i>
    <i r="1" i="1">
      <x v="1"/>
    </i>
    <i>
      <x v="1"/>
      <x/>
    </i>
    <i r="1" i="1">
      <x v="1"/>
    </i>
    <i>
      <x v="2"/>
      <x/>
    </i>
    <i r="1" i="1">
      <x v="1"/>
    </i>
    <i>
      <x v="3"/>
      <x/>
    </i>
    <i r="1" i="1">
      <x v="1"/>
    </i>
    <i t="grand">
      <x/>
    </i>
    <i t="grand" i="1">
      <x/>
    </i>
  </colItems>
  <dataFields count="2">
    <dataField name="Sum of CustomerID" fld="0" baseField="0" baseItem="0"/>
    <dataField name="Sum of Balance" fld="7" baseField="10" baseItem="0"/>
  </dataFields>
  <chartFormats count="16">
    <chartFormat chart="27" format="8" series="1">
      <pivotArea type="data" outline="0" fieldPosition="0">
        <references count="2">
          <reference field="4294967294" count="1" selected="0">
            <x v="0"/>
          </reference>
          <reference field="8" count="1" selected="0">
            <x v="0"/>
          </reference>
        </references>
      </pivotArea>
    </chartFormat>
    <chartFormat chart="27" format="10" series="1">
      <pivotArea type="data" outline="0" fieldPosition="0">
        <references count="2">
          <reference field="4294967294" count="1" selected="0">
            <x v="0"/>
          </reference>
          <reference field="8" count="1" selected="0">
            <x v="1"/>
          </reference>
        </references>
      </pivotArea>
    </chartFormat>
    <chartFormat chart="27" format="12" series="1">
      <pivotArea type="data" outline="0" fieldPosition="0">
        <references count="2">
          <reference field="4294967294" count="1" selected="0">
            <x v="0"/>
          </reference>
          <reference field="8" count="1" selected="0">
            <x v="2"/>
          </reference>
        </references>
      </pivotArea>
    </chartFormat>
    <chartFormat chart="27" format="14" series="1">
      <pivotArea type="data" outline="0" fieldPosition="0">
        <references count="2">
          <reference field="4294967294" count="1" selected="0">
            <x v="0"/>
          </reference>
          <reference field="8" count="1" selected="0">
            <x v="3"/>
          </reference>
        </references>
      </pivotArea>
    </chartFormat>
    <chartFormat chart="28" format="16" series="1">
      <pivotArea type="data" outline="0" fieldPosition="0">
        <references count="2">
          <reference field="4294967294" count="1" selected="0">
            <x v="0"/>
          </reference>
          <reference field="8" count="1" selected="0">
            <x v="0"/>
          </reference>
        </references>
      </pivotArea>
    </chartFormat>
    <chartFormat chart="28" format="18" series="1">
      <pivotArea type="data" outline="0" fieldPosition="0">
        <references count="2">
          <reference field="4294967294" count="1" selected="0">
            <x v="0"/>
          </reference>
          <reference field="8" count="1" selected="0">
            <x v="1"/>
          </reference>
        </references>
      </pivotArea>
    </chartFormat>
    <chartFormat chart="28" format="20" series="1">
      <pivotArea type="data" outline="0" fieldPosition="0">
        <references count="2">
          <reference field="4294967294" count="1" selected="0">
            <x v="0"/>
          </reference>
          <reference field="8" count="1" selected="0">
            <x v="2"/>
          </reference>
        </references>
      </pivotArea>
    </chartFormat>
    <chartFormat chart="28" format="22" series="1">
      <pivotArea type="data" outline="0" fieldPosition="0">
        <references count="2">
          <reference field="4294967294" count="1" selected="0">
            <x v="0"/>
          </reference>
          <reference field="8" count="1" selected="0">
            <x v="3"/>
          </reference>
        </references>
      </pivotArea>
    </chartFormat>
    <chartFormat chart="28" format="24" series="1">
      <pivotArea type="data" outline="0" fieldPosition="0">
        <references count="2">
          <reference field="4294967294" count="1" selected="0">
            <x v="1"/>
          </reference>
          <reference field="8" count="1" selected="0">
            <x v="2"/>
          </reference>
        </references>
      </pivotArea>
    </chartFormat>
    <chartFormat chart="28" format="25" series="1">
      <pivotArea type="data" outline="0" fieldPosition="0">
        <references count="2">
          <reference field="4294967294" count="1" selected="0">
            <x v="1"/>
          </reference>
          <reference field="8" count="1" selected="0">
            <x v="3"/>
          </reference>
        </references>
      </pivotArea>
    </chartFormat>
    <chartFormat chart="28" format="26" series="1">
      <pivotArea type="data" outline="0" fieldPosition="0">
        <references count="2">
          <reference field="4294967294" count="1" selected="0">
            <x v="1"/>
          </reference>
          <reference field="8" count="1" selected="0">
            <x v="0"/>
          </reference>
        </references>
      </pivotArea>
    </chartFormat>
    <chartFormat chart="28" format="27" series="1">
      <pivotArea type="data" outline="0" fieldPosition="0">
        <references count="2">
          <reference field="4294967294" count="1" selected="0">
            <x v="1"/>
          </reference>
          <reference field="8" count="1" selected="0">
            <x v="1"/>
          </reference>
        </references>
      </pivotArea>
    </chartFormat>
    <chartFormat chart="27" format="16" series="1">
      <pivotArea type="data" outline="0" fieldPosition="0">
        <references count="2">
          <reference field="4294967294" count="1" selected="0">
            <x v="1"/>
          </reference>
          <reference field="8" count="1" selected="0">
            <x v="2"/>
          </reference>
        </references>
      </pivotArea>
    </chartFormat>
    <chartFormat chart="27" format="17" series="1">
      <pivotArea type="data" outline="0" fieldPosition="0">
        <references count="2">
          <reference field="4294967294" count="1" selected="0">
            <x v="1"/>
          </reference>
          <reference field="8" count="1" selected="0">
            <x v="3"/>
          </reference>
        </references>
      </pivotArea>
    </chartFormat>
    <chartFormat chart="27" format="18" series="1">
      <pivotArea type="data" outline="0" fieldPosition="0">
        <references count="2">
          <reference field="4294967294" count="1" selected="0">
            <x v="1"/>
          </reference>
          <reference field="8" count="1" selected="0">
            <x v="0"/>
          </reference>
        </references>
      </pivotArea>
    </chartFormat>
    <chartFormat chart="27" format="19" series="1">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1DC13-BF41-4244-9D96-0532433E9653}" name="PivotTable1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Geography">
  <location ref="F14:H17" firstHeaderRow="0" firstDataRow="1" firstDataCol="1"/>
  <pivotFields count="4">
    <pivotField axis="axisRow" showAll="0">
      <items count="4">
        <item sd="0" x="0"/>
        <item sd="0" x="1"/>
        <item sd="0" x="2"/>
        <item t="default"/>
      </items>
    </pivotField>
    <pivotField dataField="1" showAll="0"/>
    <pivotField dataField="1" showAll="0"/>
    <pivotField axis="axisRow" numFmtId="9" showAll="0">
      <items count="4">
        <item x="2"/>
        <item x="1"/>
        <item x="0"/>
        <item t="default"/>
      </items>
    </pivotField>
  </pivotFields>
  <rowFields count="2">
    <field x="0"/>
    <field x="3"/>
  </rowFields>
  <rowItems count="3">
    <i>
      <x/>
    </i>
    <i>
      <x v="1"/>
    </i>
    <i>
      <x v="2"/>
    </i>
  </rowItems>
  <colFields count="1">
    <field x="-2"/>
  </colFields>
  <colItems count="2">
    <i>
      <x/>
    </i>
    <i i="1">
      <x v="1"/>
    </i>
  </colItems>
  <dataFields count="2">
    <dataField name="Sum of Total Customers" fld="1" baseField="0" baseItem="0"/>
    <dataField name="Sum of Churned Customer" fld="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2D45BD-FD95-458B-AD1E-42CB8C2CF151}"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6:C19" firstHeaderRow="0" firstDataRow="1" firstDataCol="1"/>
  <pivotFields count="4">
    <pivotField axis="axisRow" showAll="0">
      <items count="3">
        <item sd="0" x="0"/>
        <item sd="0" x="1"/>
        <item t="default"/>
      </items>
    </pivotField>
    <pivotField dataField="1" showAll="0">
      <items count="3">
        <item x="1"/>
        <item x="0"/>
        <item t="default"/>
      </items>
    </pivotField>
    <pivotField dataField="1" showAll="0">
      <items count="3">
        <item x="0"/>
        <item x="1"/>
        <item t="default"/>
      </items>
    </pivotField>
    <pivotField axis="axisRow" numFmtId="9" showAll="0">
      <items count="3">
        <item x="0"/>
        <item x="1"/>
        <item t="default"/>
      </items>
    </pivotField>
  </pivotFields>
  <rowFields count="2">
    <field x="0"/>
    <field x="3"/>
  </rowFields>
  <rowItems count="3">
    <i>
      <x/>
    </i>
    <i>
      <x v="1"/>
    </i>
    <i t="grand">
      <x/>
    </i>
  </rowItems>
  <colFields count="1">
    <field x="-2"/>
  </colFields>
  <colItems count="2">
    <i>
      <x/>
    </i>
    <i i="1">
      <x v="1"/>
    </i>
  </colItems>
  <dataFields count="2">
    <dataField name="Sum of Total Customers" fld="1" baseField="0" baseItem="0"/>
    <dataField name="Sum of Churned Customer" fld="2" baseField="0" baseItem="0"/>
  </dataFields>
  <chartFormats count="6">
    <chartFormat chart="5" format="12"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0" count="1" selected="0">
            <x v="0"/>
          </reference>
        </references>
      </pivotArea>
    </chartFormat>
    <chartFormat chart="5" format="16">
      <pivotArea type="data" outline="0" fieldPosition="0">
        <references count="2">
          <reference field="4294967294" count="1" selected="0">
            <x v="0"/>
          </reference>
          <reference field="0" count="1" selected="0">
            <x v="0"/>
          </reference>
        </references>
      </pivotArea>
    </chartFormat>
    <chartFormat chart="5" format="17">
      <pivotArea type="data" outline="0" fieldPosition="0">
        <references count="2">
          <reference field="4294967294" count="1" selected="0">
            <x v="1"/>
          </reference>
          <reference field="0" count="1" selected="0">
            <x v="1"/>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32273A-095C-452A-BEB0-92B4C67AC134}"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hurn Label">
  <location ref="A4:B6" firstHeaderRow="1" firstDataRow="1" firstDataCol="1"/>
  <pivotFields count="17">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5">
        <item x="2"/>
        <item x="0"/>
        <item x="3"/>
        <item x="1"/>
        <item t="default"/>
      </items>
    </pivotField>
  </pivotFields>
  <rowFields count="1">
    <field x="13"/>
  </rowFields>
  <rowItems count="2">
    <i>
      <x/>
    </i>
    <i>
      <x v="1"/>
    </i>
  </rowItems>
  <colItems count="1">
    <i/>
  </colItems>
  <dataFields count="1">
    <dataField name="Average of CreditScore" fld="2" subtotal="average" baseField="13"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2DF7DD-E193-4F56-A7D3-19F0EEA2A68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Group">
  <location ref="K21:M26" firstHeaderRow="0" firstDataRow="1" firstDataCol="1"/>
  <pivotFields count="4">
    <pivotField axis="axisRow" showAll="0">
      <items count="5">
        <item sd="0" x="0"/>
        <item sd="0" x="1"/>
        <item sd="0" x="2"/>
        <item sd="0" x="3"/>
        <item t="default"/>
      </items>
    </pivotField>
    <pivotField axis="axisRow" numFmtId="9" showAll="0">
      <items count="5">
        <item x="1"/>
        <item x="3"/>
        <item x="2"/>
        <item x="0"/>
        <item t="default"/>
      </items>
    </pivotField>
    <pivotField dataField="1" showAll="0"/>
    <pivotField dataField="1" showAll="0"/>
  </pivotFields>
  <rowFields count="2">
    <field x="0"/>
    <field x="1"/>
  </rowFields>
  <rowItems count="5">
    <i>
      <x/>
    </i>
    <i>
      <x v="1"/>
    </i>
    <i>
      <x v="2"/>
    </i>
    <i>
      <x v="3"/>
    </i>
    <i t="grand">
      <x/>
    </i>
  </rowItems>
  <colFields count="1">
    <field x="-2"/>
  </colFields>
  <colItems count="2">
    <i>
      <x/>
    </i>
    <i i="1">
      <x v="1"/>
    </i>
  </colItems>
  <dataFields count="2">
    <dataField name="Sum of Total Customers" fld="2" baseField="0" baseItem="0"/>
    <dataField name="Sum of Churned Customer" fld="3" baseField="0" baseItem="0"/>
  </dataFields>
  <chartFormats count="2">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3C1286-214E-49A0-81FB-B4976A80B45D}" name="PivotTable1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rowHeaderCaption="Credit Scores">
  <location ref="K14:L18" firstHeaderRow="1" firstDataRow="1" firstDataCol="1"/>
  <pivotFields count="17">
    <pivotField showAll="0"/>
    <pivotField showAll="0"/>
    <pivotField showAll="0">
      <items count="321">
        <item x="205"/>
        <item x="43"/>
        <item x="224"/>
        <item x="285"/>
        <item x="233"/>
        <item x="182"/>
        <item x="289"/>
        <item x="131"/>
        <item x="240"/>
        <item x="1"/>
        <item x="107"/>
        <item x="302"/>
        <item x="164"/>
        <item x="73"/>
        <item x="167"/>
        <item x="308"/>
        <item x="301"/>
        <item x="219"/>
        <item x="66"/>
        <item x="247"/>
        <item x="221"/>
        <item x="199"/>
        <item x="243"/>
        <item x="166"/>
        <item x="319"/>
        <item x="125"/>
        <item x="94"/>
        <item x="150"/>
        <item x="157"/>
        <item x="211"/>
        <item x="141"/>
        <item x="292"/>
        <item x="115"/>
        <item x="248"/>
        <item x="268"/>
        <item x="238"/>
        <item x="144"/>
        <item x="312"/>
        <item x="28"/>
        <item x="180"/>
        <item x="49"/>
        <item x="158"/>
        <item x="90"/>
        <item x="146"/>
        <item x="86"/>
        <item x="151"/>
        <item x="88"/>
        <item x="237"/>
        <item x="263"/>
        <item x="65"/>
        <item x="6"/>
        <item x="258"/>
        <item x="161"/>
        <item x="136"/>
        <item x="179"/>
        <item x="54"/>
        <item x="22"/>
        <item x="309"/>
        <item x="250"/>
        <item x="190"/>
        <item x="17"/>
        <item x="295"/>
        <item x="56"/>
        <item x="183"/>
        <item x="181"/>
        <item x="59"/>
        <item x="143"/>
        <item x="33"/>
        <item x="249"/>
        <item x="11"/>
        <item x="53"/>
        <item x="153"/>
        <item x="132"/>
        <item x="79"/>
        <item x="37"/>
        <item x="201"/>
        <item x="137"/>
        <item x="31"/>
        <item x="127"/>
        <item x="213"/>
        <item x="111"/>
        <item x="93"/>
        <item x="316"/>
        <item x="122"/>
        <item x="32"/>
        <item x="217"/>
        <item x="245"/>
        <item x="270"/>
        <item x="276"/>
        <item x="147"/>
        <item x="50"/>
        <item x="239"/>
        <item x="256"/>
        <item x="220"/>
        <item x="110"/>
        <item x="77"/>
        <item x="261"/>
        <item x="35"/>
        <item x="196"/>
        <item x="130"/>
        <item x="244"/>
        <item x="64"/>
        <item x="23"/>
        <item x="210"/>
        <item x="293"/>
        <item x="114"/>
        <item x="46"/>
        <item x="3"/>
        <item x="186"/>
        <item x="2"/>
        <item x="96"/>
        <item x="47"/>
        <item x="203"/>
        <item x="21"/>
        <item x="116"/>
        <item x="20"/>
        <item x="156"/>
        <item x="170"/>
        <item x="234"/>
        <item x="61"/>
        <item x="36"/>
        <item x="105"/>
        <item x="95"/>
        <item x="44"/>
        <item x="278"/>
        <item x="235"/>
        <item x="216"/>
        <item x="202"/>
        <item x="39"/>
        <item x="83"/>
        <item x="91"/>
        <item x="313"/>
        <item x="103"/>
        <item x="265"/>
        <item x="165"/>
        <item x="298"/>
        <item x="193"/>
        <item x="48"/>
        <item x="242"/>
        <item x="304"/>
        <item x="264"/>
        <item x="310"/>
        <item x="191"/>
        <item x="34"/>
        <item x="15"/>
        <item x="8"/>
        <item x="19"/>
        <item x="195"/>
        <item x="25"/>
        <item x="184"/>
        <item x="280"/>
        <item x="14"/>
        <item x="279"/>
        <item x="26"/>
        <item x="200"/>
        <item x="124"/>
        <item x="241"/>
        <item x="67"/>
        <item x="45"/>
        <item x="121"/>
        <item x="98"/>
        <item x="68"/>
        <item x="16"/>
        <item x="69"/>
        <item x="267"/>
        <item x="299"/>
        <item x="71"/>
        <item x="273"/>
        <item x="222"/>
        <item x="174"/>
        <item x="148"/>
        <item x="259"/>
        <item x="226"/>
        <item x="149"/>
        <item x="297"/>
        <item x="173"/>
        <item x="223"/>
        <item x="24"/>
        <item x="218"/>
        <item x="311"/>
        <item x="197"/>
        <item x="296"/>
        <item x="194"/>
        <item x="286"/>
        <item x="282"/>
        <item x="72"/>
        <item x="52"/>
        <item x="160"/>
        <item x="291"/>
        <item x="135"/>
        <item x="189"/>
        <item x="41"/>
        <item x="257"/>
        <item x="152"/>
        <item x="306"/>
        <item x="317"/>
        <item x="236"/>
        <item x="92"/>
        <item x="133"/>
        <item x="171"/>
        <item x="192"/>
        <item x="232"/>
        <item x="4"/>
        <item x="204"/>
        <item x="274"/>
        <item x="99"/>
        <item x="294"/>
        <item x="305"/>
        <item x="89"/>
        <item x="253"/>
        <item x="9"/>
        <item x="10"/>
        <item x="269"/>
        <item x="112"/>
        <item x="281"/>
        <item x="60"/>
        <item x="266"/>
        <item x="228"/>
        <item x="145"/>
        <item x="62"/>
        <item x="13"/>
        <item x="27"/>
        <item x="129"/>
        <item x="104"/>
        <item x="230"/>
        <item x="169"/>
        <item x="40"/>
        <item x="101"/>
        <item x="85"/>
        <item x="283"/>
        <item x="12"/>
        <item x="109"/>
        <item x="251"/>
        <item x="119"/>
        <item x="287"/>
        <item x="206"/>
        <item x="57"/>
        <item x="212"/>
        <item x="303"/>
        <item x="140"/>
        <item x="176"/>
        <item x="215"/>
        <item x="284"/>
        <item x="315"/>
        <item x="271"/>
        <item x="229"/>
        <item x="175"/>
        <item x="178"/>
        <item x="134"/>
        <item x="163"/>
        <item x="188"/>
        <item x="58"/>
        <item x="177"/>
        <item x="225"/>
        <item x="231"/>
        <item x="80"/>
        <item x="314"/>
        <item x="81"/>
        <item x="102"/>
        <item x="106"/>
        <item x="82"/>
        <item x="51"/>
        <item x="7"/>
        <item x="70"/>
        <item x="252"/>
        <item x="84"/>
        <item x="76"/>
        <item x="318"/>
        <item x="118"/>
        <item x="209"/>
        <item x="63"/>
        <item x="198"/>
        <item x="138"/>
        <item x="168"/>
        <item x="254"/>
        <item x="0"/>
        <item x="18"/>
        <item x="187"/>
        <item x="128"/>
        <item x="185"/>
        <item x="227"/>
        <item x="113"/>
        <item x="5"/>
        <item x="74"/>
        <item x="159"/>
        <item x="123"/>
        <item x="87"/>
        <item x="117"/>
        <item x="275"/>
        <item x="207"/>
        <item x="108"/>
        <item x="38"/>
        <item x="172"/>
        <item x="97"/>
        <item x="208"/>
        <item x="29"/>
        <item x="272"/>
        <item x="260"/>
        <item x="120"/>
        <item x="42"/>
        <item x="300"/>
        <item x="155"/>
        <item x="75"/>
        <item x="290"/>
        <item x="100"/>
        <item x="55"/>
        <item x="307"/>
        <item x="214"/>
        <item x="246"/>
        <item x="262"/>
        <item x="255"/>
        <item x="142"/>
        <item x="162"/>
        <item x="277"/>
        <item x="154"/>
        <item x="78"/>
        <item x="288"/>
        <item x="126"/>
        <item x="139"/>
        <item x="30"/>
        <item t="default"/>
      </items>
    </pivotField>
    <pivotField showAll="0">
      <items count="4">
        <item x="2"/>
        <item x="0"/>
        <item x="1"/>
        <item t="default"/>
      </items>
    </pivotField>
    <pivotField showAll="0"/>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pivotField showAll="0"/>
    <pivotField showAll="0"/>
    <pivotField showAll="0">
      <items count="3">
        <item x="0"/>
        <item x="1"/>
        <item t="default"/>
      </items>
    </pivotField>
    <pivotField showAll="0"/>
    <pivotField dataField="1" showAll="0"/>
    <pivotField showAll="0">
      <items count="3">
        <item x="1"/>
        <item x="0"/>
        <item t="default"/>
      </items>
    </pivotField>
    <pivotField showAll="0" sortType="ascending">
      <items count="9">
        <item x="0"/>
        <item x="3"/>
        <item x="2"/>
        <item x="1"/>
        <item h="1" m="1" x="5"/>
        <item h="1" m="1" x="4"/>
        <item h="1" m="1" x="7"/>
        <item h="1" m="1" x="6"/>
        <item t="default"/>
      </items>
    </pivotField>
    <pivotField showAll="0"/>
    <pivotField axis="axisRow" showAll="0">
      <items count="5">
        <item x="2"/>
        <item x="0"/>
        <item x="3"/>
        <item x="1"/>
        <item t="default"/>
      </items>
    </pivotField>
  </pivotFields>
  <rowFields count="1">
    <field x="16"/>
  </rowFields>
  <rowItems count="4">
    <i>
      <x/>
    </i>
    <i>
      <x v="1"/>
    </i>
    <i>
      <x v="2"/>
    </i>
    <i>
      <x v="3"/>
    </i>
  </rowItems>
  <colItems count="1">
    <i/>
  </colItems>
  <dataFields count="1">
    <dataField name="Churned Customer" fld="12" baseField="3"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6F6600-D434-44FA-A9F9-1B8989F83E0A}" name="PivotTable1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rowHeaderCaption="Active Members">
  <location ref="J4:L7" firstHeaderRow="1" firstDataRow="2" firstDataCol="1"/>
  <pivotFields count="17">
    <pivotField dataField="1" showAll="0"/>
    <pivotField showAll="0"/>
    <pivotField showAll="0"/>
    <pivotField showAll="0">
      <items count="4">
        <item x="2"/>
        <item x="0"/>
        <item x="1"/>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axis="axisCol" showAll="0">
      <items count="3">
        <item x="1"/>
        <item x="0"/>
        <item t="default"/>
      </items>
    </pivotField>
    <pivotField showAll="0" sortType="ascending">
      <items count="9">
        <item x="0"/>
        <item x="3"/>
        <item x="2"/>
        <item x="1"/>
        <item h="1" m="1" x="5"/>
        <item h="1" m="1" x="4"/>
        <item h="1" m="1" x="7"/>
        <item h="1" m="1" x="6"/>
        <item t="default"/>
      </items>
    </pivotField>
    <pivotField showAll="0"/>
    <pivotField showAll="0">
      <items count="5">
        <item x="2"/>
        <item x="0"/>
        <item x="3"/>
        <item x="1"/>
        <item t="default"/>
      </items>
    </pivotField>
  </pivotFields>
  <rowFields count="1">
    <field x="10"/>
  </rowFields>
  <rowItems count="2">
    <i>
      <x/>
    </i>
    <i>
      <x v="1"/>
    </i>
  </rowItems>
  <colFields count="1">
    <field x="13"/>
  </colFields>
  <colItems count="2">
    <i>
      <x/>
    </i>
    <i>
      <x v="1"/>
    </i>
  </colItems>
  <dataFields count="1">
    <dataField name="Count of CustomerID" fld="0" subtotal="count" baseField="10" baseItem="1"/>
  </dataFields>
  <chartFormats count="6">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pivotArea type="data" outline="0" fieldPosition="0">
        <references count="3">
          <reference field="4294967294" count="1" selected="0">
            <x v="0"/>
          </reference>
          <reference field="10" count="1" selected="0">
            <x v="0"/>
          </reference>
          <reference field="13" count="1" selected="0">
            <x v="1"/>
          </reference>
        </references>
      </pivotArea>
    </chartFormat>
    <chartFormat chart="24" format="7">
      <pivotArea type="data" outline="0" fieldPosition="0">
        <references count="3">
          <reference field="4294967294" count="1" selected="0">
            <x v="0"/>
          </reference>
          <reference field="10" count="1" selected="0">
            <x v="1"/>
          </reference>
          <reference field="13" count="1" selected="0">
            <x v="1"/>
          </reference>
        </references>
      </pivotArea>
    </chartFormat>
    <chartFormat chart="24" format="8">
      <pivotArea type="data" outline="0" fieldPosition="0">
        <references count="3">
          <reference field="4294967294" count="1" selected="0">
            <x v="0"/>
          </reference>
          <reference field="10" count="1" selected="0">
            <x v="1"/>
          </reference>
          <reference field="13" count="1" selected="0">
            <x v="0"/>
          </reference>
        </references>
      </pivotArea>
    </chartFormat>
    <chartFormat chart="24" format="9">
      <pivotArea type="data" outline="0" fieldPosition="0">
        <references count="3">
          <reference field="4294967294" count="1" selected="0">
            <x v="0"/>
          </reference>
          <reference field="10"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8D8301-10FA-4C63-9DB7-AE6DF915C630}"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Age Group">
  <location ref="F4:H8" firstHeaderRow="0" firstDataRow="1" firstDataCol="1"/>
  <pivotFields count="17">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sortType="ascending">
      <items count="9">
        <item x="0"/>
        <item x="3"/>
        <item x="2"/>
        <item x="1"/>
        <item h="1" m="1" x="5"/>
        <item h="1" m="1" x="4"/>
        <item h="1" m="1" x="7"/>
        <item h="1" m="1" x="6"/>
        <item t="default"/>
      </items>
    </pivotField>
    <pivotField showAll="0"/>
    <pivotField showAll="0">
      <items count="5">
        <item x="2"/>
        <item x="0"/>
        <item x="3"/>
        <item x="1"/>
        <item t="default"/>
      </items>
    </pivotField>
  </pivotFields>
  <rowFields count="1">
    <field x="14"/>
  </rowFields>
  <rowItems count="4">
    <i>
      <x/>
    </i>
    <i>
      <x v="1"/>
    </i>
    <i>
      <x v="2"/>
    </i>
    <i>
      <x v="3"/>
    </i>
  </rowItems>
  <colFields count="1">
    <field x="-2"/>
  </colFields>
  <colItems count="2">
    <i>
      <x/>
    </i>
    <i i="1">
      <x v="1"/>
    </i>
  </colItems>
  <dataFields count="2">
    <dataField name="Total Customers" fld="0" subtotal="count" baseField="14" baseItem="0"/>
    <dataField name="Churned Customer" fld="12"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Score_Category" xr10:uid="{7DD59FD6-B435-4C7E-BBD5-8571029E2DE9}" sourceName="Credit Score Category">
  <pivotTables>
    <pivotTable tabId="3" name="PivotTable16"/>
    <pivotTable tabId="3" name="PivotTable15"/>
    <pivotTable tabId="3" name="PivotTable2"/>
    <pivotTable tabId="3" name="PivotTable3"/>
    <pivotTable tabId="3" name="PivotTable1"/>
  </pivotTables>
  <data>
    <tabular pivotCacheId="883991175">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edit Score Category" xr10:uid="{817804CE-D622-4525-A867-0D62A4C859AC}" cache="Slicer_Credit_Score_Category" caption="Credit Score Category" columnCount="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F95490-489B-44BE-A8F5-248D784AAB02}" name="Table2" displayName="Table2" ref="A1:Q501" totalsRowShown="0" headerRowDxfId="20" dataDxfId="18" headerRowBorderDxfId="19" tableBorderDxfId="17">
  <autoFilter ref="A1:Q501" xr:uid="{00000000-0001-0000-0000-000000000000}"/>
  <tableColumns count="17">
    <tableColumn id="1" xr3:uid="{C537E5D4-BD59-4064-9B3D-3F40456A4933}" name="CustomerID" dataDxfId="16"/>
    <tableColumn id="2" xr3:uid="{B6E27730-A422-4C23-A80D-4060332BC540}" name="Surname" dataDxfId="15"/>
    <tableColumn id="3" xr3:uid="{4F211B89-3C5E-4FB4-B113-5ACEE4F5BF2C}" name="CreditScore" dataDxfId="14"/>
    <tableColumn id="4" xr3:uid="{61378449-394D-417F-85B1-12397C70BC88}" name="Geography" dataDxfId="13"/>
    <tableColumn id="5" xr3:uid="{887BE4EF-B0AB-4214-BD6D-0FEC7B62395F}" name="Gender" dataDxfId="12"/>
    <tableColumn id="6" xr3:uid="{C3A4983C-E3EE-4B85-BEC7-AE1DE44BC682}" name="Age" dataDxfId="11"/>
    <tableColumn id="7" xr3:uid="{82AA301E-1680-43FE-863F-B4DEDEA1C90F}" name="Tenure" dataDxfId="10"/>
    <tableColumn id="8" xr3:uid="{C91480E0-DFFD-43CD-A6FC-38B43FE63645}" name="Balance" dataDxfId="9"/>
    <tableColumn id="9" xr3:uid="{5EB51714-76A5-4BA5-8396-4EA7CED0F803}" name="NumOfProducts" dataDxfId="8"/>
    <tableColumn id="10" xr3:uid="{DD40B70B-345C-4A8B-88F1-445687C4A37D}" name="HasCrCard" dataDxfId="7"/>
    <tableColumn id="11" xr3:uid="{F7FEC555-8469-477D-9243-7985318515EC}" name="IsActiveMember" dataDxfId="6"/>
    <tableColumn id="12" xr3:uid="{BEA4A8FD-8E2D-4DF3-91AD-65DE9B4728DB}" name="EstimatedSalary" dataDxfId="5"/>
    <tableColumn id="13" xr3:uid="{32E97BEB-5B36-4C67-9AFE-59C9B1903302}" name="Churn" dataDxfId="4"/>
    <tableColumn id="14" xr3:uid="{2F8ADAA4-AE63-4F69-AD02-60589509A195}" name="Churn Label" dataDxfId="3">
      <calculatedColumnFormula>IF(Table2[[#This Row],[Churn]]=1,"Churned","Not Churned")</calculatedColumnFormula>
    </tableColumn>
    <tableColumn id="15" xr3:uid="{9DDF52E3-DF75-4A29-A8CD-BF001631BD97}" name="Age Group" dataDxfId="2">
      <calculatedColumnFormula>IF(Table2[[#This Row],[Age]]&lt;30,"18-30",IF(Table2[[#This Row],[Age]]&lt;45,"30-45",IF(Table2[[#This Row],[Age]]&lt;60,"45-60","60+")))</calculatedColumnFormula>
    </tableColumn>
    <tableColumn id="16" xr3:uid="{AB2DD044-E423-4162-A764-945FD5E346F2}" name="Balance Category" dataDxfId="1">
      <calculatedColumnFormula>IF(Table2[[#This Row],[Balance]]=0,"No Balance",IF(Table2[[#This Row],[Balance]]&lt;50000,"Low",IF(Table2[[#This Row],[Balance]]&lt;150000,"Medium","High")))</calculatedColumnFormula>
    </tableColumn>
    <tableColumn id="17" xr3:uid="{664843C7-6CF5-4EE8-AECA-3FCDB76DDF38}" name="Credit Score Category" dataDxfId="0">
      <calculatedColumnFormula>IF(Table2[[#This Row],[CreditScore]]&gt;=700,"Excellent",IF(Table2[[#This Row],[CreditScore]]&gt;=600,"Good",IF(Table2[[#This Row],[CreditScore]]&gt;=500,"Average","Poor")))</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1"/>
  <sheetViews>
    <sheetView zoomScaleNormal="100" workbookViewId="0">
      <pane ySplit="1" topLeftCell="A483" activePane="bottomLeft" state="frozen"/>
      <selection pane="bottomLeft" activeCell="K495" sqref="K495"/>
    </sheetView>
  </sheetViews>
  <sheetFormatPr defaultColWidth="8.75" defaultRowHeight="17.25" x14ac:dyDescent="0.35"/>
  <cols>
    <col min="1" max="1" width="13.625" style="1" customWidth="1"/>
    <col min="2" max="2" width="11" style="1" customWidth="1"/>
    <col min="3" max="3" width="13.5" style="1" customWidth="1"/>
    <col min="4" max="4" width="12.875" style="1" customWidth="1"/>
    <col min="5" max="5" width="9.875" style="1" customWidth="1"/>
    <col min="6" max="6" width="7.875" style="1" customWidth="1"/>
    <col min="7" max="7" width="9.5" style="1" customWidth="1"/>
    <col min="8" max="8" width="10" style="1" customWidth="1"/>
    <col min="9" max="9" width="17.75" style="1" bestFit="1" customWidth="1"/>
    <col min="10" max="10" width="7.5" style="1" customWidth="1"/>
    <col min="11" max="11" width="7.625" style="1" customWidth="1"/>
    <col min="12" max="12" width="17.5" style="1" customWidth="1"/>
    <col min="13" max="13" width="8.5" style="1" customWidth="1"/>
    <col min="14" max="14" width="13.625" style="1" customWidth="1"/>
    <col min="15" max="15" width="11" style="1" customWidth="1"/>
    <col min="16" max="16" width="14.625" style="1" customWidth="1"/>
    <col min="17" max="17" width="13.625" style="1" customWidth="1"/>
    <col min="18" max="16384" width="8.75" style="1"/>
  </cols>
  <sheetData>
    <row r="1" spans="1:17" x14ac:dyDescent="0.35">
      <c r="A1" s="2" t="s">
        <v>0</v>
      </c>
      <c r="B1" s="2" t="s">
        <v>1</v>
      </c>
      <c r="C1" s="2" t="s">
        <v>2</v>
      </c>
      <c r="D1" s="2" t="s">
        <v>3</v>
      </c>
      <c r="E1" s="2" t="s">
        <v>4</v>
      </c>
      <c r="F1" s="2" t="s">
        <v>5</v>
      </c>
      <c r="G1" s="2" t="s">
        <v>6</v>
      </c>
      <c r="H1" s="2" t="s">
        <v>7</v>
      </c>
      <c r="I1" s="2" t="s">
        <v>8</v>
      </c>
      <c r="J1" s="2" t="s">
        <v>9</v>
      </c>
      <c r="K1" s="2" t="s">
        <v>10</v>
      </c>
      <c r="L1" s="2" t="s">
        <v>11</v>
      </c>
      <c r="M1" s="2" t="s">
        <v>27</v>
      </c>
      <c r="N1" s="2" t="s">
        <v>34</v>
      </c>
      <c r="O1" s="2" t="s">
        <v>35</v>
      </c>
      <c r="P1" s="2" t="s">
        <v>36</v>
      </c>
      <c r="Q1" s="2" t="s">
        <v>37</v>
      </c>
    </row>
    <row r="2" spans="1:17" x14ac:dyDescent="0.35">
      <c r="A2" s="1">
        <v>1</v>
      </c>
      <c r="B2" s="1" t="s">
        <v>12</v>
      </c>
      <c r="C2" s="1">
        <v>764</v>
      </c>
      <c r="D2" s="1" t="s">
        <v>22</v>
      </c>
      <c r="E2" s="1" t="s">
        <v>25</v>
      </c>
      <c r="F2" s="1">
        <v>20</v>
      </c>
      <c r="G2" s="1">
        <v>7</v>
      </c>
      <c r="H2" s="1">
        <v>119274.87</v>
      </c>
      <c r="I2" s="1">
        <v>3</v>
      </c>
      <c r="J2" s="1">
        <v>1</v>
      </c>
      <c r="K2" s="1">
        <v>0</v>
      </c>
      <c r="L2" s="1">
        <v>107886.77</v>
      </c>
      <c r="M2" s="1">
        <v>0</v>
      </c>
      <c r="N2" s="1" t="str">
        <f>IF(Table2[[#This Row],[Churn]]=1,"Churned","Not Churned")</f>
        <v>Not Churned</v>
      </c>
      <c r="O2" s="1" t="str">
        <f>IF(Table2[[#This Row],[Age]]&lt;30,"18-30",IF(Table2[[#This Row],[Age]]&lt;45,"30-45",IF(Table2[[#This Row],[Age]]&lt;60,"45-60","60+")))</f>
        <v>18-30</v>
      </c>
      <c r="P2" s="1" t="str">
        <f>IF(Table2[[#This Row],[Balance]]=0,"No Balance",IF(Table2[[#This Row],[Balance]]&lt;50000,"Low",IF(Table2[[#This Row],[Balance]]&lt;150000,"Medium","High")))</f>
        <v>Medium</v>
      </c>
      <c r="Q2" s="1" t="str">
        <f>IF(Table2[[#This Row],[CreditScore]]&gt;=700,"Excellent",IF(Table2[[#This Row],[CreditScore]]&gt;=600,"Good",IF(Table2[[#This Row],[CreditScore]]&gt;=500,"Average","Poor")))</f>
        <v>Excellent</v>
      </c>
    </row>
    <row r="3" spans="1:17" x14ac:dyDescent="0.35">
      <c r="A3" s="1">
        <v>2</v>
      </c>
      <c r="B3" s="1" t="s">
        <v>13</v>
      </c>
      <c r="C3" s="1">
        <v>365</v>
      </c>
      <c r="D3" s="1" t="s">
        <v>23</v>
      </c>
      <c r="E3" s="1" t="s">
        <v>26</v>
      </c>
      <c r="F3" s="1">
        <v>64</v>
      </c>
      <c r="G3" s="1">
        <v>3</v>
      </c>
      <c r="H3" s="1">
        <v>203737.4</v>
      </c>
      <c r="I3" s="1">
        <v>3</v>
      </c>
      <c r="J3" s="1">
        <v>1</v>
      </c>
      <c r="K3" s="1">
        <v>1</v>
      </c>
      <c r="L3" s="1">
        <v>52848.11</v>
      </c>
      <c r="M3" s="1">
        <v>0</v>
      </c>
      <c r="N3" s="1" t="str">
        <f>IF(Table2[[#This Row],[Churn]]=1,"Churned","Not Churned")</f>
        <v>Not Churned</v>
      </c>
      <c r="O3" s="1" t="str">
        <f>IF(Table2[[#This Row],[Age]]&lt;30,"18-30",IF(Table2[[#This Row],[Age]]&lt;45,"30-45",IF(Table2[[#This Row],[Age]]&lt;60,"45-60","60+")))</f>
        <v>60+</v>
      </c>
      <c r="P3" s="1" t="str">
        <f>IF(Table2[[#This Row],[Balance]]=0,"No Balance",IF(Table2[[#This Row],[Balance]]&lt;50000,"Low",IF(Table2[[#This Row],[Balance]]&lt;150000,"Medium","High")))</f>
        <v>High</v>
      </c>
      <c r="Q3" s="1" t="str">
        <f>IF(Table2[[#This Row],[CreditScore]]&gt;=700,"Excellent",IF(Table2[[#This Row],[CreditScore]]&gt;=600,"Good",IF(Table2[[#This Row],[CreditScore]]&gt;=500,"Average","Poor")))</f>
        <v>Poor</v>
      </c>
    </row>
    <row r="4" spans="1:17" x14ac:dyDescent="0.35">
      <c r="A4" s="1">
        <v>3</v>
      </c>
      <c r="B4" s="1" t="s">
        <v>14</v>
      </c>
      <c r="C4" s="1">
        <v>519</v>
      </c>
      <c r="D4" s="1" t="s">
        <v>22</v>
      </c>
      <c r="E4" s="1" t="s">
        <v>25</v>
      </c>
      <c r="F4" s="1">
        <v>69</v>
      </c>
      <c r="G4" s="1">
        <v>6</v>
      </c>
      <c r="H4" s="1">
        <v>146780.5</v>
      </c>
      <c r="I4" s="1">
        <v>3</v>
      </c>
      <c r="J4" s="1">
        <v>0</v>
      </c>
      <c r="K4" s="1">
        <v>0</v>
      </c>
      <c r="L4" s="1">
        <v>94395.02</v>
      </c>
      <c r="M4" s="1">
        <v>0</v>
      </c>
      <c r="N4" s="1" t="str">
        <f>IF(Table2[[#This Row],[Churn]]=1,"Churned","Not Churned")</f>
        <v>Not Churned</v>
      </c>
      <c r="O4" s="1" t="str">
        <f>IF(Table2[[#This Row],[Age]]&lt;30,"18-30",IF(Table2[[#This Row],[Age]]&lt;45,"30-45",IF(Table2[[#This Row],[Age]]&lt;60,"45-60","60+")))</f>
        <v>60+</v>
      </c>
      <c r="P4" s="1" t="str">
        <f>IF(Table2[[#This Row],[Balance]]=0,"No Balance",IF(Table2[[#This Row],[Balance]]&lt;50000,"Low",IF(Table2[[#This Row],[Balance]]&lt;150000,"Medium","High")))</f>
        <v>Medium</v>
      </c>
      <c r="Q4" s="1" t="str">
        <f>IF(Table2[[#This Row],[CreditScore]]&gt;=700,"Excellent",IF(Table2[[#This Row],[CreditScore]]&gt;=600,"Good",IF(Table2[[#This Row],[CreditScore]]&gt;=500,"Average","Poor")))</f>
        <v>Average</v>
      </c>
    </row>
    <row r="5" spans="1:17" x14ac:dyDescent="0.35">
      <c r="A5" s="1">
        <v>4</v>
      </c>
      <c r="B5" s="1" t="s">
        <v>14</v>
      </c>
      <c r="C5" s="1">
        <v>516</v>
      </c>
      <c r="D5" s="1" t="s">
        <v>22</v>
      </c>
      <c r="E5" s="1" t="s">
        <v>26</v>
      </c>
      <c r="F5" s="1">
        <v>59</v>
      </c>
      <c r="G5" s="1">
        <v>0</v>
      </c>
      <c r="H5" s="1">
        <v>23572.03</v>
      </c>
      <c r="I5" s="1">
        <v>1</v>
      </c>
      <c r="J5" s="1">
        <v>1</v>
      </c>
      <c r="K5" s="1">
        <v>0</v>
      </c>
      <c r="L5" s="1">
        <v>146739.54999999999</v>
      </c>
      <c r="M5" s="1">
        <v>0</v>
      </c>
      <c r="N5" s="1" t="str">
        <f>IF(Table2[[#This Row],[Churn]]=1,"Churned","Not Churned")</f>
        <v>Not Churned</v>
      </c>
      <c r="O5" s="1" t="str">
        <f>IF(Table2[[#This Row],[Age]]&lt;30,"18-30",IF(Table2[[#This Row],[Age]]&lt;45,"30-45",IF(Table2[[#This Row],[Age]]&lt;60,"45-60","60+")))</f>
        <v>45-60</v>
      </c>
      <c r="P5" s="1" t="str">
        <f>IF(Table2[[#This Row],[Balance]]=0,"No Balance",IF(Table2[[#This Row],[Balance]]&lt;50000,"Low",IF(Table2[[#This Row],[Balance]]&lt;150000,"Medium","High")))</f>
        <v>Low</v>
      </c>
      <c r="Q5" s="1" t="str">
        <f>IF(Table2[[#This Row],[CreditScore]]&gt;=700,"Excellent",IF(Table2[[#This Row],[CreditScore]]&gt;=600,"Good",IF(Table2[[#This Row],[CreditScore]]&gt;=500,"Average","Poor")))</f>
        <v>Average</v>
      </c>
    </row>
    <row r="6" spans="1:17" x14ac:dyDescent="0.35">
      <c r="A6" s="1">
        <v>5</v>
      </c>
      <c r="B6" s="1" t="s">
        <v>15</v>
      </c>
      <c r="C6" s="1">
        <v>659</v>
      </c>
      <c r="D6" s="1" t="s">
        <v>23</v>
      </c>
      <c r="E6" s="1" t="s">
        <v>26</v>
      </c>
      <c r="F6" s="1">
        <v>21</v>
      </c>
      <c r="G6" s="1">
        <v>2</v>
      </c>
      <c r="H6" s="1">
        <v>7463.43</v>
      </c>
      <c r="I6" s="1">
        <v>1</v>
      </c>
      <c r="J6" s="1">
        <v>1</v>
      </c>
      <c r="K6" s="1">
        <v>1</v>
      </c>
      <c r="L6" s="1">
        <v>16036.55</v>
      </c>
      <c r="M6" s="1">
        <v>0</v>
      </c>
      <c r="N6" s="1" t="str">
        <f>IF(Table2[[#This Row],[Churn]]=1,"Churned","Not Churned")</f>
        <v>Not Churned</v>
      </c>
      <c r="O6" s="1" t="str">
        <f>IF(Table2[[#This Row],[Age]]&lt;30,"18-30",IF(Table2[[#This Row],[Age]]&lt;45,"30-45",IF(Table2[[#This Row],[Age]]&lt;60,"45-60","60+")))</f>
        <v>18-30</v>
      </c>
      <c r="P6" s="1" t="str">
        <f>IF(Table2[[#This Row],[Balance]]=0,"No Balance",IF(Table2[[#This Row],[Balance]]&lt;50000,"Low",IF(Table2[[#This Row],[Balance]]&lt;150000,"Medium","High")))</f>
        <v>Low</v>
      </c>
      <c r="Q6" s="1" t="str">
        <f>IF(Table2[[#This Row],[CreditScore]]&gt;=700,"Excellent",IF(Table2[[#This Row],[CreditScore]]&gt;=600,"Good",IF(Table2[[#This Row],[CreditScore]]&gt;=500,"Average","Poor")))</f>
        <v>Good</v>
      </c>
    </row>
    <row r="7" spans="1:17" x14ac:dyDescent="0.35">
      <c r="A7" s="1">
        <v>6</v>
      </c>
      <c r="B7" s="1" t="s">
        <v>16</v>
      </c>
      <c r="C7" s="1">
        <v>777</v>
      </c>
      <c r="D7" s="1" t="s">
        <v>23</v>
      </c>
      <c r="E7" s="1" t="s">
        <v>26</v>
      </c>
      <c r="F7" s="1">
        <v>34</v>
      </c>
      <c r="G7" s="1">
        <v>0</v>
      </c>
      <c r="H7" s="1">
        <v>127812.9</v>
      </c>
      <c r="I7" s="1">
        <v>4</v>
      </c>
      <c r="J7" s="1">
        <v>1</v>
      </c>
      <c r="K7" s="1">
        <v>0</v>
      </c>
      <c r="L7" s="1">
        <v>65189.1</v>
      </c>
      <c r="M7" s="1">
        <v>0</v>
      </c>
      <c r="N7" s="1" t="str">
        <f>IF(Table2[[#This Row],[Churn]]=1,"Churned","Not Churned")</f>
        <v>Not Churned</v>
      </c>
      <c r="O7" s="1" t="str">
        <f>IF(Table2[[#This Row],[Age]]&lt;30,"18-30",IF(Table2[[#This Row],[Age]]&lt;45,"30-45",IF(Table2[[#This Row],[Age]]&lt;60,"45-60","60+")))</f>
        <v>30-45</v>
      </c>
      <c r="P7" s="1" t="str">
        <f>IF(Table2[[#This Row],[Balance]]=0,"No Balance",IF(Table2[[#This Row],[Balance]]&lt;50000,"Low",IF(Table2[[#This Row],[Balance]]&lt;150000,"Medium","High")))</f>
        <v>Medium</v>
      </c>
      <c r="Q7" s="1" t="str">
        <f>IF(Table2[[#This Row],[CreditScore]]&gt;=700,"Excellent",IF(Table2[[#This Row],[CreditScore]]&gt;=600,"Good",IF(Table2[[#This Row],[CreditScore]]&gt;=500,"Average","Poor")))</f>
        <v>Excellent</v>
      </c>
    </row>
    <row r="8" spans="1:17" x14ac:dyDescent="0.35">
      <c r="A8" s="1">
        <v>7</v>
      </c>
      <c r="B8" s="1" t="s">
        <v>14</v>
      </c>
      <c r="C8" s="1">
        <v>432</v>
      </c>
      <c r="D8" s="1" t="s">
        <v>22</v>
      </c>
      <c r="E8" s="1" t="s">
        <v>26</v>
      </c>
      <c r="F8" s="1">
        <v>81</v>
      </c>
      <c r="G8" s="1">
        <v>10</v>
      </c>
      <c r="H8" s="1">
        <v>136164.96</v>
      </c>
      <c r="I8" s="1">
        <v>4</v>
      </c>
      <c r="J8" s="1">
        <v>0</v>
      </c>
      <c r="K8" s="1">
        <v>0</v>
      </c>
      <c r="L8" s="1">
        <v>135962.88</v>
      </c>
      <c r="M8" s="1">
        <v>0</v>
      </c>
      <c r="N8" s="1" t="str">
        <f>IF(Table2[[#This Row],[Churn]]=1,"Churned","Not Churned")</f>
        <v>Not Churned</v>
      </c>
      <c r="O8" s="1" t="str">
        <f>IF(Table2[[#This Row],[Age]]&lt;30,"18-30",IF(Table2[[#This Row],[Age]]&lt;45,"30-45",IF(Table2[[#This Row],[Age]]&lt;60,"45-60","60+")))</f>
        <v>60+</v>
      </c>
      <c r="P8" s="1" t="str">
        <f>IF(Table2[[#This Row],[Balance]]=0,"No Balance",IF(Table2[[#This Row],[Balance]]&lt;50000,"Low",IF(Table2[[#This Row],[Balance]]&lt;150000,"Medium","High")))</f>
        <v>Medium</v>
      </c>
      <c r="Q8" s="1" t="str">
        <f>IF(Table2[[#This Row],[CreditScore]]&gt;=700,"Excellent",IF(Table2[[#This Row],[CreditScore]]&gt;=600,"Good",IF(Table2[[#This Row],[CreditScore]]&gt;=500,"Average","Poor")))</f>
        <v>Poor</v>
      </c>
    </row>
    <row r="9" spans="1:17" x14ac:dyDescent="0.35">
      <c r="A9" s="1">
        <v>8</v>
      </c>
      <c r="B9" s="1" t="s">
        <v>12</v>
      </c>
      <c r="C9" s="1">
        <v>741</v>
      </c>
      <c r="D9" s="1" t="s">
        <v>24</v>
      </c>
      <c r="E9" s="1" t="s">
        <v>25</v>
      </c>
      <c r="F9" s="1">
        <v>82</v>
      </c>
      <c r="G9" s="1">
        <v>5</v>
      </c>
      <c r="H9" s="1">
        <v>204042.02</v>
      </c>
      <c r="I9" s="1">
        <v>2</v>
      </c>
      <c r="J9" s="1">
        <v>1</v>
      </c>
      <c r="K9" s="1">
        <v>1</v>
      </c>
      <c r="L9" s="1">
        <v>92581.54</v>
      </c>
      <c r="M9" s="1">
        <v>1</v>
      </c>
      <c r="N9" s="1" t="str">
        <f>IF(Table2[[#This Row],[Churn]]=1,"Churned","Not Churned")</f>
        <v>Churned</v>
      </c>
      <c r="O9" s="1" t="str">
        <f>IF(Table2[[#This Row],[Age]]&lt;30,"18-30",IF(Table2[[#This Row],[Age]]&lt;45,"30-45",IF(Table2[[#This Row],[Age]]&lt;60,"45-60","60+")))</f>
        <v>60+</v>
      </c>
      <c r="P9" s="1" t="str">
        <f>IF(Table2[[#This Row],[Balance]]=0,"No Balance",IF(Table2[[#This Row],[Balance]]&lt;50000,"Low",IF(Table2[[#This Row],[Balance]]&lt;150000,"Medium","High")))</f>
        <v>High</v>
      </c>
      <c r="Q9" s="1" t="str">
        <f>IF(Table2[[#This Row],[CreditScore]]&gt;=700,"Excellent",IF(Table2[[#This Row],[CreditScore]]&gt;=600,"Good",IF(Table2[[#This Row],[CreditScore]]&gt;=500,"Average","Poor")))</f>
        <v>Excellent</v>
      </c>
    </row>
    <row r="10" spans="1:17" x14ac:dyDescent="0.35">
      <c r="A10" s="1">
        <v>9</v>
      </c>
      <c r="B10" s="1" t="s">
        <v>17</v>
      </c>
      <c r="C10" s="1">
        <v>570</v>
      </c>
      <c r="D10" s="1" t="s">
        <v>22</v>
      </c>
      <c r="E10" s="1" t="s">
        <v>26</v>
      </c>
      <c r="F10" s="1">
        <v>31</v>
      </c>
      <c r="G10" s="1">
        <v>1</v>
      </c>
      <c r="H10" s="1">
        <v>182609.21</v>
      </c>
      <c r="I10" s="1">
        <v>2</v>
      </c>
      <c r="J10" s="1">
        <v>0</v>
      </c>
      <c r="K10" s="1">
        <v>1</v>
      </c>
      <c r="L10" s="1">
        <v>141848.51</v>
      </c>
      <c r="M10" s="1">
        <v>1</v>
      </c>
      <c r="N10" s="1" t="str">
        <f>IF(Table2[[#This Row],[Churn]]=1,"Churned","Not Churned")</f>
        <v>Churned</v>
      </c>
      <c r="O10" s="1" t="str">
        <f>IF(Table2[[#This Row],[Age]]&lt;30,"18-30",IF(Table2[[#This Row],[Age]]&lt;45,"30-45",IF(Table2[[#This Row],[Age]]&lt;60,"45-60","60+")))</f>
        <v>30-45</v>
      </c>
      <c r="P10" s="1" t="str">
        <f>IF(Table2[[#This Row],[Balance]]=0,"No Balance",IF(Table2[[#This Row],[Balance]]&lt;50000,"Low",IF(Table2[[#This Row],[Balance]]&lt;150000,"Medium","High")))</f>
        <v>High</v>
      </c>
      <c r="Q10" s="1" t="str">
        <f>IF(Table2[[#This Row],[CreditScore]]&gt;=700,"Excellent",IF(Table2[[#This Row],[CreditScore]]&gt;=600,"Good",IF(Table2[[#This Row],[CreditScore]]&gt;=500,"Average","Poor")))</f>
        <v>Average</v>
      </c>
    </row>
    <row r="11" spans="1:17" x14ac:dyDescent="0.35">
      <c r="A11" s="1">
        <v>10</v>
      </c>
      <c r="B11" s="1" t="s">
        <v>18</v>
      </c>
      <c r="C11" s="1">
        <v>671</v>
      </c>
      <c r="D11" s="1" t="s">
        <v>24</v>
      </c>
      <c r="E11" s="1" t="s">
        <v>26</v>
      </c>
      <c r="F11" s="1">
        <v>56</v>
      </c>
      <c r="G11" s="1">
        <v>7</v>
      </c>
      <c r="H11" s="1">
        <v>56345.73</v>
      </c>
      <c r="I11" s="1">
        <v>2</v>
      </c>
      <c r="J11" s="1">
        <v>0</v>
      </c>
      <c r="K11" s="1">
        <v>0</v>
      </c>
      <c r="L11" s="1">
        <v>143065.1</v>
      </c>
      <c r="M11" s="1">
        <v>1</v>
      </c>
      <c r="N11" s="1" t="str">
        <f>IF(Table2[[#This Row],[Churn]]=1,"Churned","Not Churned")</f>
        <v>Churned</v>
      </c>
      <c r="O11" s="1" t="str">
        <f>IF(Table2[[#This Row],[Age]]&lt;30,"18-30",IF(Table2[[#This Row],[Age]]&lt;45,"30-45",IF(Table2[[#This Row],[Age]]&lt;60,"45-60","60+")))</f>
        <v>45-60</v>
      </c>
      <c r="P11" s="1" t="str">
        <f>IF(Table2[[#This Row],[Balance]]=0,"No Balance",IF(Table2[[#This Row],[Balance]]&lt;50000,"Low",IF(Table2[[#This Row],[Balance]]&lt;150000,"Medium","High")))</f>
        <v>Medium</v>
      </c>
      <c r="Q11" s="1" t="str">
        <f>IF(Table2[[#This Row],[CreditScore]]&gt;=700,"Excellent",IF(Table2[[#This Row],[CreditScore]]&gt;=600,"Good",IF(Table2[[#This Row],[CreditScore]]&gt;=500,"Average","Poor")))</f>
        <v>Good</v>
      </c>
    </row>
    <row r="12" spans="1:17" x14ac:dyDescent="0.35">
      <c r="A12" s="1">
        <v>11</v>
      </c>
      <c r="B12" s="1" t="s">
        <v>15</v>
      </c>
      <c r="C12" s="1">
        <v>519</v>
      </c>
      <c r="D12" s="1" t="s">
        <v>24</v>
      </c>
      <c r="E12" s="1" t="s">
        <v>26</v>
      </c>
      <c r="F12" s="1">
        <v>22</v>
      </c>
      <c r="G12" s="1">
        <v>10</v>
      </c>
      <c r="H12" s="1">
        <v>198399.26</v>
      </c>
      <c r="I12" s="1">
        <v>3</v>
      </c>
      <c r="J12" s="1">
        <v>1</v>
      </c>
      <c r="K12" s="1">
        <v>0</v>
      </c>
      <c r="L12" s="1">
        <v>125839.96</v>
      </c>
      <c r="M12" s="1">
        <v>1</v>
      </c>
      <c r="N12" s="1" t="str">
        <f>IF(Table2[[#This Row],[Churn]]=1,"Churned","Not Churned")</f>
        <v>Churned</v>
      </c>
      <c r="O12" s="1" t="str">
        <f>IF(Table2[[#This Row],[Age]]&lt;30,"18-30",IF(Table2[[#This Row],[Age]]&lt;45,"30-45",IF(Table2[[#This Row],[Age]]&lt;60,"45-60","60+")))</f>
        <v>18-30</v>
      </c>
      <c r="P12" s="1" t="str">
        <f>IF(Table2[[#This Row],[Balance]]=0,"No Balance",IF(Table2[[#This Row],[Balance]]&lt;50000,"Low",IF(Table2[[#This Row],[Balance]]&lt;150000,"Medium","High")))</f>
        <v>High</v>
      </c>
      <c r="Q12" s="1" t="str">
        <f>IF(Table2[[#This Row],[CreditScore]]&gt;=700,"Excellent",IF(Table2[[#This Row],[CreditScore]]&gt;=600,"Good",IF(Table2[[#This Row],[CreditScore]]&gt;=500,"Average","Poor")))</f>
        <v>Average</v>
      </c>
    </row>
    <row r="13" spans="1:17" x14ac:dyDescent="0.35">
      <c r="A13" s="1">
        <v>12</v>
      </c>
      <c r="B13" s="1" t="s">
        <v>19</v>
      </c>
      <c r="C13" s="1">
        <v>672</v>
      </c>
      <c r="D13" s="1" t="s">
        <v>22</v>
      </c>
      <c r="E13" s="1" t="s">
        <v>25</v>
      </c>
      <c r="F13" s="1">
        <v>21</v>
      </c>
      <c r="G13" s="1">
        <v>3</v>
      </c>
      <c r="H13" s="1">
        <v>157278.91</v>
      </c>
      <c r="I13" s="1">
        <v>3</v>
      </c>
      <c r="J13" s="1">
        <v>0</v>
      </c>
      <c r="K13" s="1">
        <v>0</v>
      </c>
      <c r="L13" s="1">
        <v>58708.71</v>
      </c>
      <c r="M13" s="1">
        <v>1</v>
      </c>
      <c r="N13" s="1" t="str">
        <f>IF(Table2[[#This Row],[Churn]]=1,"Churned","Not Churned")</f>
        <v>Churned</v>
      </c>
      <c r="O13" s="1" t="str">
        <f>IF(Table2[[#This Row],[Age]]&lt;30,"18-30",IF(Table2[[#This Row],[Age]]&lt;45,"30-45",IF(Table2[[#This Row],[Age]]&lt;60,"45-60","60+")))</f>
        <v>18-30</v>
      </c>
      <c r="P13" s="1" t="str">
        <f>IF(Table2[[#This Row],[Balance]]=0,"No Balance",IF(Table2[[#This Row],[Balance]]&lt;50000,"Low",IF(Table2[[#This Row],[Balance]]&lt;150000,"Medium","High")))</f>
        <v>High</v>
      </c>
      <c r="Q13" s="1" t="str">
        <f>IF(Table2[[#This Row],[CreditScore]]&gt;=700,"Excellent",IF(Table2[[#This Row],[CreditScore]]&gt;=600,"Good",IF(Table2[[#This Row],[CreditScore]]&gt;=500,"Average","Poor")))</f>
        <v>Good</v>
      </c>
    </row>
    <row r="14" spans="1:17" x14ac:dyDescent="0.35">
      <c r="A14" s="1">
        <v>13</v>
      </c>
      <c r="B14" s="1" t="s">
        <v>20</v>
      </c>
      <c r="C14" s="1">
        <v>464</v>
      </c>
      <c r="D14" s="1" t="s">
        <v>23</v>
      </c>
      <c r="E14" s="1" t="s">
        <v>26</v>
      </c>
      <c r="F14" s="1">
        <v>37</v>
      </c>
      <c r="G14" s="1">
        <v>2</v>
      </c>
      <c r="H14" s="1">
        <v>58317.75</v>
      </c>
      <c r="I14" s="1">
        <v>3</v>
      </c>
      <c r="J14" s="1">
        <v>0</v>
      </c>
      <c r="K14" s="1">
        <v>0</v>
      </c>
      <c r="L14" s="1">
        <v>13740.96</v>
      </c>
      <c r="M14" s="1">
        <v>0</v>
      </c>
      <c r="N14" s="1" t="str">
        <f>IF(Table2[[#This Row],[Churn]]=1,"Churned","Not Churned")</f>
        <v>Not Churned</v>
      </c>
      <c r="O14" s="1" t="str">
        <f>IF(Table2[[#This Row],[Age]]&lt;30,"18-30",IF(Table2[[#This Row],[Age]]&lt;45,"30-45",IF(Table2[[#This Row],[Age]]&lt;60,"45-60","60+")))</f>
        <v>30-45</v>
      </c>
      <c r="P14" s="1" t="str">
        <f>IF(Table2[[#This Row],[Balance]]=0,"No Balance",IF(Table2[[#This Row],[Balance]]&lt;50000,"Low",IF(Table2[[#This Row],[Balance]]&lt;150000,"Medium","High")))</f>
        <v>Medium</v>
      </c>
      <c r="Q14" s="1" t="str">
        <f>IF(Table2[[#This Row],[CreditScore]]&gt;=700,"Excellent",IF(Table2[[#This Row],[CreditScore]]&gt;=600,"Good",IF(Table2[[#This Row],[CreditScore]]&gt;=500,"Average","Poor")))</f>
        <v>Poor</v>
      </c>
    </row>
    <row r="15" spans="1:17" x14ac:dyDescent="0.35">
      <c r="A15" s="1">
        <v>14</v>
      </c>
      <c r="B15" s="1" t="s">
        <v>20</v>
      </c>
      <c r="C15" s="1">
        <v>698</v>
      </c>
      <c r="D15" s="1" t="s">
        <v>22</v>
      </c>
      <c r="E15" s="1" t="s">
        <v>25</v>
      </c>
      <c r="F15" s="1">
        <v>34</v>
      </c>
      <c r="G15" s="1">
        <v>3</v>
      </c>
      <c r="H15" s="1">
        <v>128968.35</v>
      </c>
      <c r="I15" s="1">
        <v>1</v>
      </c>
      <c r="J15" s="1">
        <v>0</v>
      </c>
      <c r="K15" s="1">
        <v>0</v>
      </c>
      <c r="L15" s="1">
        <v>143532.82</v>
      </c>
      <c r="M15" s="1">
        <v>1</v>
      </c>
      <c r="N15" s="1" t="str">
        <f>IF(Table2[[#This Row],[Churn]]=1,"Churned","Not Churned")</f>
        <v>Churned</v>
      </c>
      <c r="O15" s="1" t="str">
        <f>IF(Table2[[#This Row],[Age]]&lt;30,"18-30",IF(Table2[[#This Row],[Age]]&lt;45,"30-45",IF(Table2[[#This Row],[Age]]&lt;60,"45-60","60+")))</f>
        <v>30-45</v>
      </c>
      <c r="P15" s="1" t="str">
        <f>IF(Table2[[#This Row],[Balance]]=0,"No Balance",IF(Table2[[#This Row],[Balance]]&lt;50000,"Low",IF(Table2[[#This Row],[Balance]]&lt;150000,"Medium","High")))</f>
        <v>Medium</v>
      </c>
      <c r="Q15" s="1" t="str">
        <f>IF(Table2[[#This Row],[CreditScore]]&gt;=700,"Excellent",IF(Table2[[#This Row],[CreditScore]]&gt;=600,"Good",IF(Table2[[#This Row],[CreditScore]]&gt;=500,"Average","Poor")))</f>
        <v>Good</v>
      </c>
    </row>
    <row r="16" spans="1:17" x14ac:dyDescent="0.35">
      <c r="A16" s="1">
        <v>15</v>
      </c>
      <c r="B16" s="1" t="s">
        <v>21</v>
      </c>
      <c r="C16" s="1">
        <v>684</v>
      </c>
      <c r="D16" s="1" t="s">
        <v>22</v>
      </c>
      <c r="E16" s="1" t="s">
        <v>25</v>
      </c>
      <c r="F16" s="1">
        <v>89</v>
      </c>
      <c r="G16" s="1">
        <v>2</v>
      </c>
      <c r="H16" s="1">
        <v>60006.91</v>
      </c>
      <c r="I16" s="1">
        <v>2</v>
      </c>
      <c r="J16" s="1">
        <v>1</v>
      </c>
      <c r="K16" s="1">
        <v>0</v>
      </c>
      <c r="L16" s="1">
        <v>38571.279999999999</v>
      </c>
      <c r="M16" s="1">
        <v>0</v>
      </c>
      <c r="N16" s="1" t="str">
        <f>IF(Table2[[#This Row],[Churn]]=1,"Churned","Not Churned")</f>
        <v>Not Churned</v>
      </c>
      <c r="O16" s="1" t="str">
        <f>IF(Table2[[#This Row],[Age]]&lt;30,"18-30",IF(Table2[[#This Row],[Age]]&lt;45,"30-45",IF(Table2[[#This Row],[Age]]&lt;60,"45-60","60+")))</f>
        <v>60+</v>
      </c>
      <c r="P16" s="1" t="str">
        <f>IF(Table2[[#This Row],[Balance]]=0,"No Balance",IF(Table2[[#This Row],[Balance]]&lt;50000,"Low",IF(Table2[[#This Row],[Balance]]&lt;150000,"Medium","High")))</f>
        <v>Medium</v>
      </c>
      <c r="Q16" s="1" t="str">
        <f>IF(Table2[[#This Row],[CreditScore]]&gt;=700,"Excellent",IF(Table2[[#This Row],[CreditScore]]&gt;=600,"Good",IF(Table2[[#This Row],[CreditScore]]&gt;=500,"Average","Poor")))</f>
        <v>Good</v>
      </c>
    </row>
    <row r="17" spans="1:17" x14ac:dyDescent="0.35">
      <c r="A17" s="1">
        <v>16</v>
      </c>
      <c r="B17" s="1" t="s">
        <v>19</v>
      </c>
      <c r="C17" s="1">
        <v>579</v>
      </c>
      <c r="D17" s="1" t="s">
        <v>24</v>
      </c>
      <c r="E17" s="1" t="s">
        <v>26</v>
      </c>
      <c r="F17" s="1">
        <v>42</v>
      </c>
      <c r="G17" s="1">
        <v>3</v>
      </c>
      <c r="H17" s="1">
        <v>180430.72</v>
      </c>
      <c r="I17" s="1">
        <v>4</v>
      </c>
      <c r="J17" s="1">
        <v>0</v>
      </c>
      <c r="K17" s="1">
        <v>1</v>
      </c>
      <c r="L17" s="1">
        <v>43961.45</v>
      </c>
      <c r="M17" s="1">
        <v>1</v>
      </c>
      <c r="N17" s="1" t="str">
        <f>IF(Table2[[#This Row],[Churn]]=1,"Churned","Not Churned")</f>
        <v>Churned</v>
      </c>
      <c r="O17" s="1" t="str">
        <f>IF(Table2[[#This Row],[Age]]&lt;30,"18-30",IF(Table2[[#This Row],[Age]]&lt;45,"30-45",IF(Table2[[#This Row],[Age]]&lt;60,"45-60","60+")))</f>
        <v>30-45</v>
      </c>
      <c r="P17" s="1" t="str">
        <f>IF(Table2[[#This Row],[Balance]]=0,"No Balance",IF(Table2[[#This Row],[Balance]]&lt;50000,"Low",IF(Table2[[#This Row],[Balance]]&lt;150000,"Medium","High")))</f>
        <v>High</v>
      </c>
      <c r="Q17" s="1" t="str">
        <f>IF(Table2[[#This Row],[CreditScore]]&gt;=700,"Excellent",IF(Table2[[#This Row],[CreditScore]]&gt;=600,"Good",IF(Table2[[#This Row],[CreditScore]]&gt;=500,"Average","Poor")))</f>
        <v>Average</v>
      </c>
    </row>
    <row r="18" spans="1:17" x14ac:dyDescent="0.35">
      <c r="A18" s="1">
        <v>17</v>
      </c>
      <c r="B18" s="1" t="s">
        <v>15</v>
      </c>
      <c r="C18" s="1">
        <v>569</v>
      </c>
      <c r="D18" s="1" t="s">
        <v>22</v>
      </c>
      <c r="E18" s="1" t="s">
        <v>25</v>
      </c>
      <c r="F18" s="1">
        <v>29</v>
      </c>
      <c r="G18" s="1">
        <v>7</v>
      </c>
      <c r="H18" s="1">
        <v>75466.39</v>
      </c>
      <c r="I18" s="1">
        <v>1</v>
      </c>
      <c r="J18" s="1">
        <v>0</v>
      </c>
      <c r="K18" s="1">
        <v>0</v>
      </c>
      <c r="L18" s="1">
        <v>103226.64</v>
      </c>
      <c r="M18" s="1">
        <v>1</v>
      </c>
      <c r="N18" s="1" t="str">
        <f>IF(Table2[[#This Row],[Churn]]=1,"Churned","Not Churned")</f>
        <v>Churned</v>
      </c>
      <c r="O18" s="1" t="str">
        <f>IF(Table2[[#This Row],[Age]]&lt;30,"18-30",IF(Table2[[#This Row],[Age]]&lt;45,"30-45",IF(Table2[[#This Row],[Age]]&lt;60,"45-60","60+")))</f>
        <v>18-30</v>
      </c>
      <c r="P18" s="1" t="str">
        <f>IF(Table2[[#This Row],[Balance]]=0,"No Balance",IF(Table2[[#This Row],[Balance]]&lt;50000,"Low",IF(Table2[[#This Row],[Balance]]&lt;150000,"Medium","High")))</f>
        <v>Medium</v>
      </c>
      <c r="Q18" s="1" t="str">
        <f>IF(Table2[[#This Row],[CreditScore]]&gt;=700,"Excellent",IF(Table2[[#This Row],[CreditScore]]&gt;=600,"Good",IF(Table2[[#This Row],[CreditScore]]&gt;=500,"Average","Poor")))</f>
        <v>Average</v>
      </c>
    </row>
    <row r="19" spans="1:17" x14ac:dyDescent="0.35">
      <c r="A19" s="1">
        <v>18</v>
      </c>
      <c r="B19" s="1" t="s">
        <v>15</v>
      </c>
      <c r="C19" s="1">
        <v>596</v>
      </c>
      <c r="D19" s="1" t="s">
        <v>23</v>
      </c>
      <c r="E19" s="1" t="s">
        <v>25</v>
      </c>
      <c r="F19" s="1">
        <v>40</v>
      </c>
      <c r="G19" s="1">
        <v>7</v>
      </c>
      <c r="H19" s="1">
        <v>124186.11</v>
      </c>
      <c r="I19" s="1">
        <v>3</v>
      </c>
      <c r="J19" s="1">
        <v>1</v>
      </c>
      <c r="K19" s="1">
        <v>1</v>
      </c>
      <c r="L19" s="1">
        <v>108305.55</v>
      </c>
      <c r="M19" s="1">
        <v>0</v>
      </c>
      <c r="N19" s="1" t="str">
        <f>IF(Table2[[#This Row],[Churn]]=1,"Churned","Not Churned")</f>
        <v>Not Churned</v>
      </c>
      <c r="O19" s="1" t="str">
        <f>IF(Table2[[#This Row],[Age]]&lt;30,"18-30",IF(Table2[[#This Row],[Age]]&lt;45,"30-45",IF(Table2[[#This Row],[Age]]&lt;60,"45-60","60+")))</f>
        <v>30-45</v>
      </c>
      <c r="P19" s="1" t="str">
        <f>IF(Table2[[#This Row],[Balance]]=0,"No Balance",IF(Table2[[#This Row],[Balance]]&lt;50000,"Low",IF(Table2[[#This Row],[Balance]]&lt;150000,"Medium","High")))</f>
        <v>Medium</v>
      </c>
      <c r="Q19" s="1" t="str">
        <f>IF(Table2[[#This Row],[CreditScore]]&gt;=700,"Excellent",IF(Table2[[#This Row],[CreditScore]]&gt;=600,"Good",IF(Table2[[#This Row],[CreditScore]]&gt;=500,"Average","Poor")))</f>
        <v>Average</v>
      </c>
    </row>
    <row r="20" spans="1:17" x14ac:dyDescent="0.35">
      <c r="A20" s="1">
        <v>19</v>
      </c>
      <c r="B20" s="1" t="s">
        <v>20</v>
      </c>
      <c r="C20" s="1">
        <v>450</v>
      </c>
      <c r="D20" s="1" t="s">
        <v>22</v>
      </c>
      <c r="E20" s="1" t="s">
        <v>26</v>
      </c>
      <c r="F20" s="1">
        <v>78</v>
      </c>
      <c r="G20" s="1">
        <v>1</v>
      </c>
      <c r="H20" s="1">
        <v>224549.07</v>
      </c>
      <c r="I20" s="1">
        <v>4</v>
      </c>
      <c r="J20" s="1">
        <v>0</v>
      </c>
      <c r="K20" s="1">
        <v>1</v>
      </c>
      <c r="L20" s="1">
        <v>144262.57</v>
      </c>
      <c r="M20" s="1">
        <v>1</v>
      </c>
      <c r="N20" s="1" t="str">
        <f>IF(Table2[[#This Row],[Churn]]=1,"Churned","Not Churned")</f>
        <v>Churned</v>
      </c>
      <c r="O20" s="1" t="str">
        <f>IF(Table2[[#This Row],[Age]]&lt;30,"18-30",IF(Table2[[#This Row],[Age]]&lt;45,"30-45",IF(Table2[[#This Row],[Age]]&lt;60,"45-60","60+")))</f>
        <v>60+</v>
      </c>
      <c r="P20" s="1" t="str">
        <f>IF(Table2[[#This Row],[Balance]]=0,"No Balance",IF(Table2[[#This Row],[Balance]]&lt;50000,"Low",IF(Table2[[#This Row],[Balance]]&lt;150000,"Medium","High")))</f>
        <v>High</v>
      </c>
      <c r="Q20" s="1" t="str">
        <f>IF(Table2[[#This Row],[CreditScore]]&gt;=700,"Excellent",IF(Table2[[#This Row],[CreditScore]]&gt;=600,"Good",IF(Table2[[#This Row],[CreditScore]]&gt;=500,"Average","Poor")))</f>
        <v>Poor</v>
      </c>
    </row>
    <row r="21" spans="1:17" x14ac:dyDescent="0.35">
      <c r="A21" s="1">
        <v>20</v>
      </c>
      <c r="B21" s="1" t="s">
        <v>21</v>
      </c>
      <c r="C21" s="1">
        <v>765</v>
      </c>
      <c r="D21" s="1" t="s">
        <v>22</v>
      </c>
      <c r="E21" s="1" t="s">
        <v>26</v>
      </c>
      <c r="F21" s="1">
        <v>20</v>
      </c>
      <c r="G21" s="1">
        <v>4</v>
      </c>
      <c r="H21" s="1">
        <v>246840.35</v>
      </c>
      <c r="I21" s="1">
        <v>2</v>
      </c>
      <c r="J21" s="1">
        <v>0</v>
      </c>
      <c r="K21" s="1">
        <v>0</v>
      </c>
      <c r="L21" s="1">
        <v>93337.31</v>
      </c>
      <c r="M21" s="1">
        <v>0</v>
      </c>
      <c r="N21" s="1" t="str">
        <f>IF(Table2[[#This Row],[Churn]]=1,"Churned","Not Churned")</f>
        <v>Not Churned</v>
      </c>
      <c r="O21" s="1" t="str">
        <f>IF(Table2[[#This Row],[Age]]&lt;30,"18-30",IF(Table2[[#This Row],[Age]]&lt;45,"30-45",IF(Table2[[#This Row],[Age]]&lt;60,"45-60","60+")))</f>
        <v>18-30</v>
      </c>
      <c r="P21" s="1" t="str">
        <f>IF(Table2[[#This Row],[Balance]]=0,"No Balance",IF(Table2[[#This Row],[Balance]]&lt;50000,"Low",IF(Table2[[#This Row],[Balance]]&lt;150000,"Medium","High")))</f>
        <v>High</v>
      </c>
      <c r="Q21" s="1" t="str">
        <f>IF(Table2[[#This Row],[CreditScore]]&gt;=700,"Excellent",IF(Table2[[#This Row],[CreditScore]]&gt;=600,"Good",IF(Table2[[#This Row],[CreditScore]]&gt;=500,"Average","Poor")))</f>
        <v>Excellent</v>
      </c>
    </row>
    <row r="22" spans="1:17" x14ac:dyDescent="0.35">
      <c r="A22" s="1">
        <v>21</v>
      </c>
      <c r="B22" s="1" t="s">
        <v>12</v>
      </c>
      <c r="C22" s="1">
        <v>571</v>
      </c>
      <c r="D22" s="1" t="s">
        <v>24</v>
      </c>
      <c r="E22" s="1" t="s">
        <v>25</v>
      </c>
      <c r="F22" s="1">
        <v>26</v>
      </c>
      <c r="G22" s="1">
        <v>6</v>
      </c>
      <c r="H22" s="1">
        <v>239474.66</v>
      </c>
      <c r="I22" s="1">
        <v>1</v>
      </c>
      <c r="J22" s="1">
        <v>0</v>
      </c>
      <c r="K22" s="1">
        <v>1</v>
      </c>
      <c r="L22" s="1">
        <v>71646.19</v>
      </c>
      <c r="M22" s="1">
        <v>1</v>
      </c>
      <c r="N22" s="1" t="str">
        <f>IF(Table2[[#This Row],[Churn]]=1,"Churned","Not Churned")</f>
        <v>Churned</v>
      </c>
      <c r="O22" s="1" t="str">
        <f>IF(Table2[[#This Row],[Age]]&lt;30,"18-30",IF(Table2[[#This Row],[Age]]&lt;45,"30-45",IF(Table2[[#This Row],[Age]]&lt;60,"45-60","60+")))</f>
        <v>18-30</v>
      </c>
      <c r="P22" s="1" t="str">
        <f>IF(Table2[[#This Row],[Balance]]=0,"No Balance",IF(Table2[[#This Row],[Balance]]&lt;50000,"Low",IF(Table2[[#This Row],[Balance]]&lt;150000,"Medium","High")))</f>
        <v>High</v>
      </c>
      <c r="Q22" s="1" t="str">
        <f>IF(Table2[[#This Row],[CreditScore]]&gt;=700,"Excellent",IF(Table2[[#This Row],[CreditScore]]&gt;=600,"Good",IF(Table2[[#This Row],[CreditScore]]&gt;=500,"Average","Poor")))</f>
        <v>Average</v>
      </c>
    </row>
    <row r="23" spans="1:17" x14ac:dyDescent="0.35">
      <c r="A23" s="1">
        <v>22</v>
      </c>
      <c r="B23" s="1" t="s">
        <v>16</v>
      </c>
      <c r="C23" s="1">
        <v>528</v>
      </c>
      <c r="D23" s="1" t="s">
        <v>23</v>
      </c>
      <c r="E23" s="1" t="s">
        <v>26</v>
      </c>
      <c r="F23" s="1">
        <v>90</v>
      </c>
      <c r="G23" s="1">
        <v>10</v>
      </c>
      <c r="H23" s="1">
        <v>192616.6</v>
      </c>
      <c r="I23" s="1">
        <v>4</v>
      </c>
      <c r="J23" s="1">
        <v>1</v>
      </c>
      <c r="K23" s="1">
        <v>0</v>
      </c>
      <c r="L23" s="1">
        <v>27413.39</v>
      </c>
      <c r="M23" s="1">
        <v>0</v>
      </c>
      <c r="N23" s="1" t="str">
        <f>IF(Table2[[#This Row],[Churn]]=1,"Churned","Not Churned")</f>
        <v>Not Churned</v>
      </c>
      <c r="O23" s="1" t="str">
        <f>IF(Table2[[#This Row],[Age]]&lt;30,"18-30",IF(Table2[[#This Row],[Age]]&lt;45,"30-45",IF(Table2[[#This Row],[Age]]&lt;60,"45-60","60+")))</f>
        <v>60+</v>
      </c>
      <c r="P23" s="1" t="str">
        <f>IF(Table2[[#This Row],[Balance]]=0,"No Balance",IF(Table2[[#This Row],[Balance]]&lt;50000,"Low",IF(Table2[[#This Row],[Balance]]&lt;150000,"Medium","High")))</f>
        <v>High</v>
      </c>
      <c r="Q23" s="1" t="str">
        <f>IF(Table2[[#This Row],[CreditScore]]&gt;=700,"Excellent",IF(Table2[[#This Row],[CreditScore]]&gt;=600,"Good",IF(Table2[[#This Row],[CreditScore]]&gt;=500,"Average","Poor")))</f>
        <v>Average</v>
      </c>
    </row>
    <row r="24" spans="1:17" x14ac:dyDescent="0.35">
      <c r="A24" s="1">
        <v>23</v>
      </c>
      <c r="B24" s="1" t="s">
        <v>20</v>
      </c>
      <c r="C24" s="1">
        <v>524</v>
      </c>
      <c r="D24" s="1" t="s">
        <v>23</v>
      </c>
      <c r="E24" s="1" t="s">
        <v>25</v>
      </c>
      <c r="F24" s="1">
        <v>56</v>
      </c>
      <c r="G24" s="1">
        <v>7</v>
      </c>
      <c r="H24" s="1">
        <v>34050.82</v>
      </c>
      <c r="I24" s="1">
        <v>4</v>
      </c>
      <c r="J24" s="1">
        <v>0</v>
      </c>
      <c r="K24" s="1">
        <v>1</v>
      </c>
      <c r="L24" s="1">
        <v>130037.45</v>
      </c>
      <c r="M24" s="1">
        <v>1</v>
      </c>
      <c r="N24" s="1" t="str">
        <f>IF(Table2[[#This Row],[Churn]]=1,"Churned","Not Churned")</f>
        <v>Churned</v>
      </c>
      <c r="O24" s="1" t="str">
        <f>IF(Table2[[#This Row],[Age]]&lt;30,"18-30",IF(Table2[[#This Row],[Age]]&lt;45,"30-45",IF(Table2[[#This Row],[Age]]&lt;60,"45-60","60+")))</f>
        <v>45-60</v>
      </c>
      <c r="P24" s="1" t="str">
        <f>IF(Table2[[#This Row],[Balance]]=0,"No Balance",IF(Table2[[#This Row],[Balance]]&lt;50000,"Low",IF(Table2[[#This Row],[Balance]]&lt;150000,"Medium","High")))</f>
        <v>Low</v>
      </c>
      <c r="Q24" s="1" t="str">
        <f>IF(Table2[[#This Row],[CreditScore]]&gt;=700,"Excellent",IF(Table2[[#This Row],[CreditScore]]&gt;=600,"Good",IF(Table2[[#This Row],[CreditScore]]&gt;=500,"Average","Poor")))</f>
        <v>Average</v>
      </c>
    </row>
    <row r="25" spans="1:17" x14ac:dyDescent="0.35">
      <c r="A25" s="1">
        <v>24</v>
      </c>
      <c r="B25" s="1" t="s">
        <v>16</v>
      </c>
      <c r="C25" s="1">
        <v>443</v>
      </c>
      <c r="D25" s="1" t="s">
        <v>24</v>
      </c>
      <c r="E25" s="1" t="s">
        <v>26</v>
      </c>
      <c r="F25" s="1">
        <v>70</v>
      </c>
      <c r="G25" s="1">
        <v>0</v>
      </c>
      <c r="H25" s="1">
        <v>116986.77</v>
      </c>
      <c r="I25" s="1">
        <v>2</v>
      </c>
      <c r="J25" s="1">
        <v>0</v>
      </c>
      <c r="K25" s="1">
        <v>0</v>
      </c>
      <c r="L25" s="1">
        <v>16197.08</v>
      </c>
      <c r="M25" s="1">
        <v>0</v>
      </c>
      <c r="N25" s="1" t="str">
        <f>IF(Table2[[#This Row],[Churn]]=1,"Churned","Not Churned")</f>
        <v>Not Churned</v>
      </c>
      <c r="O25" s="1" t="str">
        <f>IF(Table2[[#This Row],[Age]]&lt;30,"18-30",IF(Table2[[#This Row],[Age]]&lt;45,"30-45",IF(Table2[[#This Row],[Age]]&lt;60,"45-60","60+")))</f>
        <v>60+</v>
      </c>
      <c r="P25" s="1" t="str">
        <f>IF(Table2[[#This Row],[Balance]]=0,"No Balance",IF(Table2[[#This Row],[Balance]]&lt;50000,"Low",IF(Table2[[#This Row],[Balance]]&lt;150000,"Medium","High")))</f>
        <v>Medium</v>
      </c>
      <c r="Q25" s="1" t="str">
        <f>IF(Table2[[#This Row],[CreditScore]]&gt;=700,"Excellent",IF(Table2[[#This Row],[CreditScore]]&gt;=600,"Good",IF(Table2[[#This Row],[CreditScore]]&gt;=500,"Average","Poor")))</f>
        <v>Poor</v>
      </c>
    </row>
    <row r="26" spans="1:17" x14ac:dyDescent="0.35">
      <c r="A26" s="1">
        <v>25</v>
      </c>
      <c r="B26" s="1" t="s">
        <v>18</v>
      </c>
      <c r="C26" s="1">
        <v>464</v>
      </c>
      <c r="D26" s="1" t="s">
        <v>23</v>
      </c>
      <c r="E26" s="1" t="s">
        <v>26</v>
      </c>
      <c r="F26" s="1">
        <v>81</v>
      </c>
      <c r="G26" s="1">
        <v>0</v>
      </c>
      <c r="H26" s="1">
        <v>242071.38</v>
      </c>
      <c r="I26" s="1">
        <v>2</v>
      </c>
      <c r="J26" s="1">
        <v>0</v>
      </c>
      <c r="K26" s="1">
        <v>0</v>
      </c>
      <c r="L26" s="1">
        <v>129312.08</v>
      </c>
      <c r="M26" s="1">
        <v>0</v>
      </c>
      <c r="N26" s="1" t="str">
        <f>IF(Table2[[#This Row],[Churn]]=1,"Churned","Not Churned")</f>
        <v>Not Churned</v>
      </c>
      <c r="O26" s="1" t="str">
        <f>IF(Table2[[#This Row],[Age]]&lt;30,"18-30",IF(Table2[[#This Row],[Age]]&lt;45,"30-45",IF(Table2[[#This Row],[Age]]&lt;60,"45-60","60+")))</f>
        <v>60+</v>
      </c>
      <c r="P26" s="1" t="str">
        <f>IF(Table2[[#This Row],[Balance]]=0,"No Balance",IF(Table2[[#This Row],[Balance]]&lt;50000,"Low",IF(Table2[[#This Row],[Balance]]&lt;150000,"Medium","High")))</f>
        <v>High</v>
      </c>
      <c r="Q26" s="1" t="str">
        <f>IF(Table2[[#This Row],[CreditScore]]&gt;=700,"Excellent",IF(Table2[[#This Row],[CreditScore]]&gt;=600,"Good",IF(Table2[[#This Row],[CreditScore]]&gt;=500,"Average","Poor")))</f>
        <v>Poor</v>
      </c>
    </row>
    <row r="27" spans="1:17" x14ac:dyDescent="0.35">
      <c r="A27" s="1">
        <v>26</v>
      </c>
      <c r="B27" s="1" t="s">
        <v>14</v>
      </c>
      <c r="C27" s="1">
        <v>511</v>
      </c>
      <c r="D27" s="1" t="s">
        <v>23</v>
      </c>
      <c r="E27" s="1" t="s">
        <v>26</v>
      </c>
      <c r="F27" s="1">
        <v>39</v>
      </c>
      <c r="G27" s="1">
        <v>6</v>
      </c>
      <c r="H27" s="1">
        <v>88252.4</v>
      </c>
      <c r="I27" s="1">
        <v>2</v>
      </c>
      <c r="J27" s="1">
        <v>1</v>
      </c>
      <c r="K27" s="1">
        <v>1</v>
      </c>
      <c r="L27" s="1">
        <v>57083.95</v>
      </c>
      <c r="M27" s="1">
        <v>0</v>
      </c>
      <c r="N27" s="1" t="str">
        <f>IF(Table2[[#This Row],[Churn]]=1,"Churned","Not Churned")</f>
        <v>Not Churned</v>
      </c>
      <c r="O27" s="1" t="str">
        <f>IF(Table2[[#This Row],[Age]]&lt;30,"18-30",IF(Table2[[#This Row],[Age]]&lt;45,"30-45",IF(Table2[[#This Row],[Age]]&lt;60,"45-60","60+")))</f>
        <v>30-45</v>
      </c>
      <c r="P27" s="1" t="str">
        <f>IF(Table2[[#This Row],[Balance]]=0,"No Balance",IF(Table2[[#This Row],[Balance]]&lt;50000,"Low",IF(Table2[[#This Row],[Balance]]&lt;150000,"Medium","High")))</f>
        <v>Medium</v>
      </c>
      <c r="Q27" s="1" t="str">
        <f>IF(Table2[[#This Row],[CreditScore]]&gt;=700,"Excellent",IF(Table2[[#This Row],[CreditScore]]&gt;=600,"Good",IF(Table2[[#This Row],[CreditScore]]&gt;=500,"Average","Poor")))</f>
        <v>Average</v>
      </c>
    </row>
    <row r="28" spans="1:17" x14ac:dyDescent="0.35">
      <c r="A28" s="1">
        <v>27</v>
      </c>
      <c r="B28" s="1" t="s">
        <v>13</v>
      </c>
      <c r="C28" s="1">
        <v>618</v>
      </c>
      <c r="D28" s="1" t="s">
        <v>22</v>
      </c>
      <c r="E28" s="1" t="s">
        <v>25</v>
      </c>
      <c r="F28" s="1">
        <v>22</v>
      </c>
      <c r="G28" s="1">
        <v>4</v>
      </c>
      <c r="H28" s="1">
        <v>39874.14</v>
      </c>
      <c r="I28" s="1">
        <v>3</v>
      </c>
      <c r="J28" s="1">
        <v>1</v>
      </c>
      <c r="K28" s="1">
        <v>1</v>
      </c>
      <c r="L28" s="1">
        <v>137124.10999999999</v>
      </c>
      <c r="M28" s="1">
        <v>1</v>
      </c>
      <c r="N28" s="1" t="str">
        <f>IF(Table2[[#This Row],[Churn]]=1,"Churned","Not Churned")</f>
        <v>Churned</v>
      </c>
      <c r="O28" s="1" t="str">
        <f>IF(Table2[[#This Row],[Age]]&lt;30,"18-30",IF(Table2[[#This Row],[Age]]&lt;45,"30-45",IF(Table2[[#This Row],[Age]]&lt;60,"45-60","60+")))</f>
        <v>18-30</v>
      </c>
      <c r="P28" s="1" t="str">
        <f>IF(Table2[[#This Row],[Balance]]=0,"No Balance",IF(Table2[[#This Row],[Balance]]&lt;50000,"Low",IF(Table2[[#This Row],[Balance]]&lt;150000,"Medium","High")))</f>
        <v>Low</v>
      </c>
      <c r="Q28" s="1" t="str">
        <f>IF(Table2[[#This Row],[CreditScore]]&gt;=700,"Excellent",IF(Table2[[#This Row],[CreditScore]]&gt;=600,"Good",IF(Table2[[#This Row],[CreditScore]]&gt;=500,"Average","Poor")))</f>
        <v>Good</v>
      </c>
    </row>
    <row r="29" spans="1:17" x14ac:dyDescent="0.35">
      <c r="A29" s="1">
        <v>28</v>
      </c>
      <c r="B29" s="1" t="s">
        <v>14</v>
      </c>
      <c r="C29" s="1">
        <v>574</v>
      </c>
      <c r="D29" s="1" t="s">
        <v>24</v>
      </c>
      <c r="E29" s="1" t="s">
        <v>25</v>
      </c>
      <c r="F29" s="1">
        <v>49</v>
      </c>
      <c r="G29" s="1">
        <v>4</v>
      </c>
      <c r="H29" s="1">
        <v>47828.14</v>
      </c>
      <c r="I29" s="1">
        <v>3</v>
      </c>
      <c r="J29" s="1">
        <v>1</v>
      </c>
      <c r="K29" s="1">
        <v>0</v>
      </c>
      <c r="L29" s="1">
        <v>129087.2</v>
      </c>
      <c r="M29" s="1">
        <v>0</v>
      </c>
      <c r="N29" s="1" t="str">
        <f>IF(Table2[[#This Row],[Churn]]=1,"Churned","Not Churned")</f>
        <v>Not Churned</v>
      </c>
      <c r="O29" s="1" t="str">
        <f>IF(Table2[[#This Row],[Age]]&lt;30,"18-30",IF(Table2[[#This Row],[Age]]&lt;45,"30-45",IF(Table2[[#This Row],[Age]]&lt;60,"45-60","60+")))</f>
        <v>45-60</v>
      </c>
      <c r="P29" s="1" t="str">
        <f>IF(Table2[[#This Row],[Balance]]=0,"No Balance",IF(Table2[[#This Row],[Balance]]&lt;50000,"Low",IF(Table2[[#This Row],[Balance]]&lt;150000,"Medium","High")))</f>
        <v>Low</v>
      </c>
      <c r="Q29" s="1" t="str">
        <f>IF(Table2[[#This Row],[CreditScore]]&gt;=700,"Excellent",IF(Table2[[#This Row],[CreditScore]]&gt;=600,"Good",IF(Table2[[#This Row],[CreditScore]]&gt;=500,"Average","Poor")))</f>
        <v>Average</v>
      </c>
    </row>
    <row r="30" spans="1:17" x14ac:dyDescent="0.35">
      <c r="A30" s="1">
        <v>29</v>
      </c>
      <c r="B30" s="1" t="s">
        <v>12</v>
      </c>
      <c r="C30" s="1">
        <v>583</v>
      </c>
      <c r="D30" s="1" t="s">
        <v>23</v>
      </c>
      <c r="E30" s="1" t="s">
        <v>25</v>
      </c>
      <c r="F30" s="1">
        <v>55</v>
      </c>
      <c r="G30" s="1">
        <v>10</v>
      </c>
      <c r="H30" s="1">
        <v>137337.07999999999</v>
      </c>
      <c r="I30" s="1">
        <v>2</v>
      </c>
      <c r="J30" s="1">
        <v>0</v>
      </c>
      <c r="K30" s="1">
        <v>1</v>
      </c>
      <c r="L30" s="1">
        <v>107849.47</v>
      </c>
      <c r="M30" s="1">
        <v>1</v>
      </c>
      <c r="N30" s="1" t="str">
        <f>IF(Table2[[#This Row],[Churn]]=1,"Churned","Not Churned")</f>
        <v>Churned</v>
      </c>
      <c r="O30" s="1" t="str">
        <f>IF(Table2[[#This Row],[Age]]&lt;30,"18-30",IF(Table2[[#This Row],[Age]]&lt;45,"30-45",IF(Table2[[#This Row],[Age]]&lt;60,"45-60","60+")))</f>
        <v>45-60</v>
      </c>
      <c r="P30" s="1" t="str">
        <f>IF(Table2[[#This Row],[Balance]]=0,"No Balance",IF(Table2[[#This Row],[Balance]]&lt;50000,"Low",IF(Table2[[#This Row],[Balance]]&lt;150000,"Medium","High")))</f>
        <v>Medium</v>
      </c>
      <c r="Q30" s="1" t="str">
        <f>IF(Table2[[#This Row],[CreditScore]]&gt;=700,"Excellent",IF(Table2[[#This Row],[CreditScore]]&gt;=600,"Good",IF(Table2[[#This Row],[CreditScore]]&gt;=500,"Average","Poor")))</f>
        <v>Average</v>
      </c>
    </row>
    <row r="31" spans="1:17" x14ac:dyDescent="0.35">
      <c r="A31" s="1">
        <v>30</v>
      </c>
      <c r="B31" s="1" t="s">
        <v>13</v>
      </c>
      <c r="C31" s="1">
        <v>686</v>
      </c>
      <c r="D31" s="1" t="s">
        <v>24</v>
      </c>
      <c r="E31" s="1" t="s">
        <v>26</v>
      </c>
      <c r="F31" s="1">
        <v>25</v>
      </c>
      <c r="G31" s="1">
        <v>5</v>
      </c>
      <c r="H31" s="1">
        <v>5425.45</v>
      </c>
      <c r="I31" s="1">
        <v>4</v>
      </c>
      <c r="J31" s="1">
        <v>1</v>
      </c>
      <c r="K31" s="1">
        <v>0</v>
      </c>
      <c r="L31" s="1">
        <v>0</v>
      </c>
      <c r="M31" s="1">
        <v>1</v>
      </c>
      <c r="N31" s="1" t="str">
        <f>IF(Table2[[#This Row],[Churn]]=1,"Churned","Not Churned")</f>
        <v>Churned</v>
      </c>
      <c r="O31" s="1" t="str">
        <f>IF(Table2[[#This Row],[Age]]&lt;30,"18-30",IF(Table2[[#This Row],[Age]]&lt;45,"30-45",IF(Table2[[#This Row],[Age]]&lt;60,"45-60","60+")))</f>
        <v>18-30</v>
      </c>
      <c r="P31" s="1" t="str">
        <f>IF(Table2[[#This Row],[Balance]]=0,"No Balance",IF(Table2[[#This Row],[Balance]]&lt;50000,"Low",IF(Table2[[#This Row],[Balance]]&lt;150000,"Medium","High")))</f>
        <v>Low</v>
      </c>
      <c r="Q31" s="1" t="str">
        <f>IF(Table2[[#This Row],[CreditScore]]&gt;=700,"Excellent",IF(Table2[[#This Row],[CreditScore]]&gt;=600,"Good",IF(Table2[[#This Row],[CreditScore]]&gt;=500,"Average","Poor")))</f>
        <v>Good</v>
      </c>
    </row>
    <row r="32" spans="1:17" x14ac:dyDescent="0.35">
      <c r="A32" s="1">
        <v>31</v>
      </c>
      <c r="B32" s="1" t="s">
        <v>17</v>
      </c>
      <c r="C32" s="1">
        <v>416</v>
      </c>
      <c r="D32" s="1" t="s">
        <v>22</v>
      </c>
      <c r="E32" s="1" t="s">
        <v>25</v>
      </c>
      <c r="F32" s="1">
        <v>40</v>
      </c>
      <c r="G32" s="1">
        <v>1</v>
      </c>
      <c r="H32" s="1">
        <v>192565.36</v>
      </c>
      <c r="I32" s="1">
        <v>3</v>
      </c>
      <c r="J32" s="1">
        <v>0</v>
      </c>
      <c r="K32" s="1">
        <v>0</v>
      </c>
      <c r="L32" s="1">
        <v>106833.18</v>
      </c>
      <c r="M32" s="1">
        <v>1</v>
      </c>
      <c r="N32" s="1" t="str">
        <f>IF(Table2[[#This Row],[Churn]]=1,"Churned","Not Churned")</f>
        <v>Churned</v>
      </c>
      <c r="O32" s="1" t="str">
        <f>IF(Table2[[#This Row],[Age]]&lt;30,"18-30",IF(Table2[[#This Row],[Age]]&lt;45,"30-45",IF(Table2[[#This Row],[Age]]&lt;60,"45-60","60+")))</f>
        <v>30-45</v>
      </c>
      <c r="P32" s="1" t="str">
        <f>IF(Table2[[#This Row],[Balance]]=0,"No Balance",IF(Table2[[#This Row],[Balance]]&lt;50000,"Low",IF(Table2[[#This Row],[Balance]]&lt;150000,"Medium","High")))</f>
        <v>High</v>
      </c>
      <c r="Q32" s="1" t="str">
        <f>IF(Table2[[#This Row],[CreditScore]]&gt;=700,"Excellent",IF(Table2[[#This Row],[CreditScore]]&gt;=600,"Good",IF(Table2[[#This Row],[CreditScore]]&gt;=500,"Average","Poor")))</f>
        <v>Poor</v>
      </c>
    </row>
    <row r="33" spans="1:17" x14ac:dyDescent="0.35">
      <c r="A33" s="1">
        <v>32</v>
      </c>
      <c r="B33" s="1" t="s">
        <v>14</v>
      </c>
      <c r="C33" s="1">
        <v>806</v>
      </c>
      <c r="D33" s="1" t="s">
        <v>23</v>
      </c>
      <c r="E33" s="1" t="s">
        <v>26</v>
      </c>
      <c r="F33" s="1">
        <v>60</v>
      </c>
      <c r="G33" s="1">
        <v>10</v>
      </c>
      <c r="H33" s="1">
        <v>98142.26</v>
      </c>
      <c r="I33" s="1">
        <v>4</v>
      </c>
      <c r="J33" s="1">
        <v>0</v>
      </c>
      <c r="K33" s="1">
        <v>1</v>
      </c>
      <c r="L33" s="1">
        <v>88655.49</v>
      </c>
      <c r="M33" s="1">
        <v>1</v>
      </c>
      <c r="N33" s="1" t="str">
        <f>IF(Table2[[#This Row],[Churn]]=1,"Churned","Not Churned")</f>
        <v>Churned</v>
      </c>
      <c r="O33" s="1" t="str">
        <f>IF(Table2[[#This Row],[Age]]&lt;30,"18-30",IF(Table2[[#This Row],[Age]]&lt;45,"30-45",IF(Table2[[#This Row],[Age]]&lt;60,"45-60","60+")))</f>
        <v>60+</v>
      </c>
      <c r="P33" s="1" t="str">
        <f>IF(Table2[[#This Row],[Balance]]=0,"No Balance",IF(Table2[[#This Row],[Balance]]&lt;50000,"Low",IF(Table2[[#This Row],[Balance]]&lt;150000,"Medium","High")))</f>
        <v>Medium</v>
      </c>
      <c r="Q33" s="1" t="str">
        <f>IF(Table2[[#This Row],[CreditScore]]&gt;=700,"Excellent",IF(Table2[[#This Row],[CreditScore]]&gt;=600,"Good",IF(Table2[[#This Row],[CreditScore]]&gt;=500,"Average","Poor")))</f>
        <v>Excellent</v>
      </c>
    </row>
    <row r="34" spans="1:17" x14ac:dyDescent="0.35">
      <c r="A34" s="1">
        <v>33</v>
      </c>
      <c r="B34" s="1" t="s">
        <v>20</v>
      </c>
      <c r="C34" s="1">
        <v>849</v>
      </c>
      <c r="D34" s="1" t="s">
        <v>24</v>
      </c>
      <c r="E34" s="1" t="s">
        <v>26</v>
      </c>
      <c r="F34" s="1">
        <v>77</v>
      </c>
      <c r="G34" s="1">
        <v>2</v>
      </c>
      <c r="H34" s="1">
        <v>55839.55</v>
      </c>
      <c r="I34" s="1">
        <v>1</v>
      </c>
      <c r="J34" s="1">
        <v>1</v>
      </c>
      <c r="K34" s="1">
        <v>1</v>
      </c>
      <c r="L34" s="1">
        <v>45305.66</v>
      </c>
      <c r="M34" s="1">
        <v>1</v>
      </c>
      <c r="N34" s="1" t="str">
        <f>IF(Table2[[#This Row],[Churn]]=1,"Churned","Not Churned")</f>
        <v>Churned</v>
      </c>
      <c r="O34" s="1" t="str">
        <f>IF(Table2[[#This Row],[Age]]&lt;30,"18-30",IF(Table2[[#This Row],[Age]]&lt;45,"30-45",IF(Table2[[#This Row],[Age]]&lt;60,"45-60","60+")))</f>
        <v>60+</v>
      </c>
      <c r="P34" s="1" t="str">
        <f>IF(Table2[[#This Row],[Balance]]=0,"No Balance",IF(Table2[[#This Row],[Balance]]&lt;50000,"Low",IF(Table2[[#This Row],[Balance]]&lt;150000,"Medium","High")))</f>
        <v>Medium</v>
      </c>
      <c r="Q34" s="1" t="str">
        <f>IF(Table2[[#This Row],[CreditScore]]&gt;=700,"Excellent",IF(Table2[[#This Row],[CreditScore]]&gt;=600,"Good",IF(Table2[[#This Row],[CreditScore]]&gt;=500,"Average","Poor")))</f>
        <v>Excellent</v>
      </c>
    </row>
    <row r="35" spans="1:17" x14ac:dyDescent="0.35">
      <c r="A35" s="1">
        <v>34</v>
      </c>
      <c r="B35" s="1" t="s">
        <v>21</v>
      </c>
      <c r="C35" s="1">
        <v>475</v>
      </c>
      <c r="D35" s="1" t="s">
        <v>23</v>
      </c>
      <c r="E35" s="1" t="s">
        <v>25</v>
      </c>
      <c r="F35" s="1">
        <v>72</v>
      </c>
      <c r="G35" s="1">
        <v>6</v>
      </c>
      <c r="H35" s="1">
        <v>72899.17</v>
      </c>
      <c r="I35" s="1">
        <v>1</v>
      </c>
      <c r="J35" s="1">
        <v>0</v>
      </c>
      <c r="K35" s="1">
        <v>0</v>
      </c>
      <c r="L35" s="1">
        <v>90761.77</v>
      </c>
      <c r="M35" s="1">
        <v>0</v>
      </c>
      <c r="N35" s="1" t="str">
        <f>IF(Table2[[#This Row],[Churn]]=1,"Churned","Not Churned")</f>
        <v>Not Churned</v>
      </c>
      <c r="O35" s="1" t="str">
        <f>IF(Table2[[#This Row],[Age]]&lt;30,"18-30",IF(Table2[[#This Row],[Age]]&lt;45,"30-45",IF(Table2[[#This Row],[Age]]&lt;60,"45-60","60+")))</f>
        <v>60+</v>
      </c>
      <c r="P35" s="1" t="str">
        <f>IF(Table2[[#This Row],[Balance]]=0,"No Balance",IF(Table2[[#This Row],[Balance]]&lt;50000,"Low",IF(Table2[[#This Row],[Balance]]&lt;150000,"Medium","High")))</f>
        <v>Medium</v>
      </c>
      <c r="Q35" s="1" t="str">
        <f>IF(Table2[[#This Row],[CreditScore]]&gt;=700,"Excellent",IF(Table2[[#This Row],[CreditScore]]&gt;=600,"Good",IF(Table2[[#This Row],[CreditScore]]&gt;=500,"Average","Poor")))</f>
        <v>Poor</v>
      </c>
    </row>
    <row r="36" spans="1:17" x14ac:dyDescent="0.35">
      <c r="A36" s="1">
        <v>35</v>
      </c>
      <c r="B36" s="1" t="s">
        <v>14</v>
      </c>
      <c r="C36" s="1">
        <v>488</v>
      </c>
      <c r="D36" s="1" t="s">
        <v>24</v>
      </c>
      <c r="E36" s="1" t="s">
        <v>26</v>
      </c>
      <c r="F36" s="1">
        <v>91</v>
      </c>
      <c r="G36" s="1">
        <v>8</v>
      </c>
      <c r="H36" s="1">
        <v>200786.02</v>
      </c>
      <c r="I36" s="1">
        <v>1</v>
      </c>
      <c r="J36" s="1">
        <v>0</v>
      </c>
      <c r="K36" s="1">
        <v>0</v>
      </c>
      <c r="L36" s="1">
        <v>128936.13</v>
      </c>
      <c r="M36" s="1">
        <v>1</v>
      </c>
      <c r="N36" s="1" t="str">
        <f>IF(Table2[[#This Row],[Churn]]=1,"Churned","Not Churned")</f>
        <v>Churned</v>
      </c>
      <c r="O36" s="1" t="str">
        <f>IF(Table2[[#This Row],[Age]]&lt;30,"18-30",IF(Table2[[#This Row],[Age]]&lt;45,"30-45",IF(Table2[[#This Row],[Age]]&lt;60,"45-60","60+")))</f>
        <v>60+</v>
      </c>
      <c r="P36" s="1" t="str">
        <f>IF(Table2[[#This Row],[Balance]]=0,"No Balance",IF(Table2[[#This Row],[Balance]]&lt;50000,"Low",IF(Table2[[#This Row],[Balance]]&lt;150000,"Medium","High")))</f>
        <v>High</v>
      </c>
      <c r="Q36" s="1" t="str">
        <f>IF(Table2[[#This Row],[CreditScore]]&gt;=700,"Excellent",IF(Table2[[#This Row],[CreditScore]]&gt;=600,"Good",IF(Table2[[#This Row],[CreditScore]]&gt;=500,"Average","Poor")))</f>
        <v>Poor</v>
      </c>
    </row>
    <row r="37" spans="1:17" x14ac:dyDescent="0.35">
      <c r="A37" s="1">
        <v>36</v>
      </c>
      <c r="B37" s="1" t="s">
        <v>14</v>
      </c>
      <c r="C37" s="1">
        <v>462</v>
      </c>
      <c r="D37" s="1" t="s">
        <v>22</v>
      </c>
      <c r="E37" s="1" t="s">
        <v>25</v>
      </c>
      <c r="F37" s="1">
        <v>69</v>
      </c>
      <c r="G37" s="1">
        <v>2</v>
      </c>
      <c r="H37" s="1">
        <v>9295.2900000000009</v>
      </c>
      <c r="I37" s="1">
        <v>3</v>
      </c>
      <c r="J37" s="1">
        <v>0</v>
      </c>
      <c r="K37" s="1">
        <v>0</v>
      </c>
      <c r="L37" s="1">
        <v>39491.230000000003</v>
      </c>
      <c r="M37" s="1">
        <v>1</v>
      </c>
      <c r="N37" s="1" t="str">
        <f>IF(Table2[[#This Row],[Churn]]=1,"Churned","Not Churned")</f>
        <v>Churned</v>
      </c>
      <c r="O37" s="1" t="str">
        <f>IF(Table2[[#This Row],[Age]]&lt;30,"18-30",IF(Table2[[#This Row],[Age]]&lt;45,"30-45",IF(Table2[[#This Row],[Age]]&lt;60,"45-60","60+")))</f>
        <v>60+</v>
      </c>
      <c r="P37" s="1" t="str">
        <f>IF(Table2[[#This Row],[Balance]]=0,"No Balance",IF(Table2[[#This Row],[Balance]]&lt;50000,"Low",IF(Table2[[#This Row],[Balance]]&lt;150000,"Medium","High")))</f>
        <v>Low</v>
      </c>
      <c r="Q37" s="1" t="str">
        <f>IF(Table2[[#This Row],[CreditScore]]&gt;=700,"Excellent",IF(Table2[[#This Row],[CreditScore]]&gt;=600,"Good",IF(Table2[[#This Row],[CreditScore]]&gt;=500,"Average","Poor")))</f>
        <v>Poor</v>
      </c>
    </row>
    <row r="38" spans="1:17" x14ac:dyDescent="0.35">
      <c r="A38" s="1">
        <v>37</v>
      </c>
      <c r="B38" s="1" t="s">
        <v>14</v>
      </c>
      <c r="C38" s="1">
        <v>568</v>
      </c>
      <c r="D38" s="1" t="s">
        <v>22</v>
      </c>
      <c r="E38" s="1" t="s">
        <v>26</v>
      </c>
      <c r="F38" s="1">
        <v>41</v>
      </c>
      <c r="G38" s="1">
        <v>10</v>
      </c>
      <c r="H38" s="1">
        <v>192830.21</v>
      </c>
      <c r="I38" s="1">
        <v>2</v>
      </c>
      <c r="J38" s="1">
        <v>0</v>
      </c>
      <c r="K38" s="1">
        <v>0</v>
      </c>
      <c r="L38" s="1">
        <v>0</v>
      </c>
      <c r="M38" s="1">
        <v>0</v>
      </c>
      <c r="N38" s="1" t="str">
        <f>IF(Table2[[#This Row],[Churn]]=1,"Churned","Not Churned")</f>
        <v>Not Churned</v>
      </c>
      <c r="O38" s="1" t="str">
        <f>IF(Table2[[#This Row],[Age]]&lt;30,"18-30",IF(Table2[[#This Row],[Age]]&lt;45,"30-45",IF(Table2[[#This Row],[Age]]&lt;60,"45-60","60+")))</f>
        <v>30-45</v>
      </c>
      <c r="P38" s="1" t="str">
        <f>IF(Table2[[#This Row],[Balance]]=0,"No Balance",IF(Table2[[#This Row],[Balance]]&lt;50000,"Low",IF(Table2[[#This Row],[Balance]]&lt;150000,"Medium","High")))</f>
        <v>High</v>
      </c>
      <c r="Q38" s="1" t="str">
        <f>IF(Table2[[#This Row],[CreditScore]]&gt;=700,"Excellent",IF(Table2[[#This Row],[CreditScore]]&gt;=600,"Good",IF(Table2[[#This Row],[CreditScore]]&gt;=500,"Average","Poor")))</f>
        <v>Average</v>
      </c>
    </row>
    <row r="39" spans="1:17" x14ac:dyDescent="0.35">
      <c r="A39" s="1">
        <v>38</v>
      </c>
      <c r="B39" s="1" t="s">
        <v>15</v>
      </c>
      <c r="C39" s="1">
        <v>505</v>
      </c>
      <c r="D39" s="1" t="s">
        <v>23</v>
      </c>
      <c r="E39" s="1" t="s">
        <v>25</v>
      </c>
      <c r="F39" s="1">
        <v>43</v>
      </c>
      <c r="G39" s="1">
        <v>9</v>
      </c>
      <c r="H39" s="1">
        <v>190574.23</v>
      </c>
      <c r="I39" s="1">
        <v>1</v>
      </c>
      <c r="J39" s="1">
        <v>1</v>
      </c>
      <c r="K39" s="1">
        <v>0</v>
      </c>
      <c r="L39" s="1">
        <v>22363.52</v>
      </c>
      <c r="M39" s="1">
        <v>0</v>
      </c>
      <c r="N39" s="1" t="str">
        <f>IF(Table2[[#This Row],[Churn]]=1,"Churned","Not Churned")</f>
        <v>Not Churned</v>
      </c>
      <c r="O39" s="1" t="str">
        <f>IF(Table2[[#This Row],[Age]]&lt;30,"18-30",IF(Table2[[#This Row],[Age]]&lt;45,"30-45",IF(Table2[[#This Row],[Age]]&lt;60,"45-60","60+")))</f>
        <v>30-45</v>
      </c>
      <c r="P39" s="1" t="str">
        <f>IF(Table2[[#This Row],[Balance]]=0,"No Balance",IF(Table2[[#This Row],[Balance]]&lt;50000,"Low",IF(Table2[[#This Row],[Balance]]&lt;150000,"Medium","High")))</f>
        <v>High</v>
      </c>
      <c r="Q39" s="1" t="str">
        <f>IF(Table2[[#This Row],[CreditScore]]&gt;=700,"Excellent",IF(Table2[[#This Row],[CreditScore]]&gt;=600,"Good",IF(Table2[[#This Row],[CreditScore]]&gt;=500,"Average","Poor")))</f>
        <v>Average</v>
      </c>
    </row>
    <row r="40" spans="1:17" x14ac:dyDescent="0.35">
      <c r="A40" s="1">
        <v>39</v>
      </c>
      <c r="B40" s="1" t="s">
        <v>13</v>
      </c>
      <c r="C40" s="1">
        <v>534</v>
      </c>
      <c r="D40" s="1" t="s">
        <v>23</v>
      </c>
      <c r="E40" s="1" t="s">
        <v>26</v>
      </c>
      <c r="F40" s="1">
        <v>75</v>
      </c>
      <c r="G40" s="1">
        <v>9</v>
      </c>
      <c r="H40" s="1">
        <v>20385.3</v>
      </c>
      <c r="I40" s="1">
        <v>1</v>
      </c>
      <c r="J40" s="1">
        <v>0</v>
      </c>
      <c r="K40" s="1">
        <v>0</v>
      </c>
      <c r="L40" s="1">
        <v>118972.35</v>
      </c>
      <c r="M40" s="1">
        <v>1</v>
      </c>
      <c r="N40" s="1" t="str">
        <f>IF(Table2[[#This Row],[Churn]]=1,"Churned","Not Churned")</f>
        <v>Churned</v>
      </c>
      <c r="O40" s="1" t="str">
        <f>IF(Table2[[#This Row],[Age]]&lt;30,"18-30",IF(Table2[[#This Row],[Age]]&lt;45,"30-45",IF(Table2[[#This Row],[Age]]&lt;60,"45-60","60+")))</f>
        <v>60+</v>
      </c>
      <c r="P40" s="1" t="str">
        <f>IF(Table2[[#This Row],[Balance]]=0,"No Balance",IF(Table2[[#This Row],[Balance]]&lt;50000,"Low",IF(Table2[[#This Row],[Balance]]&lt;150000,"Medium","High")))</f>
        <v>Low</v>
      </c>
      <c r="Q40" s="1" t="str">
        <f>IF(Table2[[#This Row],[CreditScore]]&gt;=700,"Excellent",IF(Table2[[#This Row],[CreditScore]]&gt;=600,"Good",IF(Table2[[#This Row],[CreditScore]]&gt;=500,"Average","Poor")))</f>
        <v>Average</v>
      </c>
    </row>
    <row r="41" spans="1:17" x14ac:dyDescent="0.35">
      <c r="A41" s="1">
        <v>40</v>
      </c>
      <c r="B41" s="1" t="s">
        <v>21</v>
      </c>
      <c r="C41" s="1">
        <v>470</v>
      </c>
      <c r="D41" s="1" t="s">
        <v>24</v>
      </c>
      <c r="E41" s="1" t="s">
        <v>26</v>
      </c>
      <c r="F41" s="1">
        <v>87</v>
      </c>
      <c r="G41" s="1">
        <v>5</v>
      </c>
      <c r="H41" s="1">
        <v>207759.1</v>
      </c>
      <c r="I41" s="1">
        <v>4</v>
      </c>
      <c r="J41" s="1">
        <v>0</v>
      </c>
      <c r="K41" s="1">
        <v>0</v>
      </c>
      <c r="L41" s="1">
        <v>23908.03</v>
      </c>
      <c r="M41" s="1">
        <v>0</v>
      </c>
      <c r="N41" s="1" t="str">
        <f>IF(Table2[[#This Row],[Churn]]=1,"Churned","Not Churned")</f>
        <v>Not Churned</v>
      </c>
      <c r="O41" s="1" t="str">
        <f>IF(Table2[[#This Row],[Age]]&lt;30,"18-30",IF(Table2[[#This Row],[Age]]&lt;45,"30-45",IF(Table2[[#This Row],[Age]]&lt;60,"45-60","60+")))</f>
        <v>60+</v>
      </c>
      <c r="P41" s="1" t="str">
        <f>IF(Table2[[#This Row],[Balance]]=0,"No Balance",IF(Table2[[#This Row],[Balance]]&lt;50000,"Low",IF(Table2[[#This Row],[Balance]]&lt;150000,"Medium","High")))</f>
        <v>High</v>
      </c>
      <c r="Q41" s="1" t="str">
        <f>IF(Table2[[#This Row],[CreditScore]]&gt;=700,"Excellent",IF(Table2[[#This Row],[CreditScore]]&gt;=600,"Good",IF(Table2[[#This Row],[CreditScore]]&gt;=500,"Average","Poor")))</f>
        <v>Poor</v>
      </c>
    </row>
    <row r="42" spans="1:17" x14ac:dyDescent="0.35">
      <c r="A42" s="1">
        <v>41</v>
      </c>
      <c r="B42" s="1" t="s">
        <v>16</v>
      </c>
      <c r="C42" s="1">
        <v>671</v>
      </c>
      <c r="D42" s="1" t="s">
        <v>23</v>
      </c>
      <c r="E42" s="1" t="s">
        <v>25</v>
      </c>
      <c r="F42" s="1">
        <v>63</v>
      </c>
      <c r="G42" s="1">
        <v>5</v>
      </c>
      <c r="H42" s="1">
        <v>43010.54</v>
      </c>
      <c r="I42" s="1">
        <v>3</v>
      </c>
      <c r="J42" s="1">
        <v>0</v>
      </c>
      <c r="K42" s="1">
        <v>1</v>
      </c>
      <c r="L42" s="1">
        <v>0</v>
      </c>
      <c r="M42" s="1">
        <v>1</v>
      </c>
      <c r="N42" s="1" t="str">
        <f>IF(Table2[[#This Row],[Churn]]=1,"Churned","Not Churned")</f>
        <v>Churned</v>
      </c>
      <c r="O42" s="1" t="str">
        <f>IF(Table2[[#This Row],[Age]]&lt;30,"18-30",IF(Table2[[#This Row],[Age]]&lt;45,"30-45",IF(Table2[[#This Row],[Age]]&lt;60,"45-60","60+")))</f>
        <v>60+</v>
      </c>
      <c r="P42" s="1" t="str">
        <f>IF(Table2[[#This Row],[Balance]]=0,"No Balance",IF(Table2[[#This Row],[Balance]]&lt;50000,"Low",IF(Table2[[#This Row],[Balance]]&lt;150000,"Medium","High")))</f>
        <v>Low</v>
      </c>
      <c r="Q42" s="1" t="str">
        <f>IF(Table2[[#This Row],[CreditScore]]&gt;=700,"Excellent",IF(Table2[[#This Row],[CreditScore]]&gt;=600,"Good",IF(Table2[[#This Row],[CreditScore]]&gt;=500,"Average","Poor")))</f>
        <v>Good</v>
      </c>
    </row>
    <row r="43" spans="1:17" x14ac:dyDescent="0.35">
      <c r="A43" s="1">
        <v>42</v>
      </c>
      <c r="B43" s="1" t="s">
        <v>16</v>
      </c>
      <c r="C43" s="1">
        <v>798</v>
      </c>
      <c r="D43" s="1" t="s">
        <v>22</v>
      </c>
      <c r="E43" s="1" t="s">
        <v>25</v>
      </c>
      <c r="F43" s="1">
        <v>69</v>
      </c>
      <c r="G43" s="1">
        <v>8</v>
      </c>
      <c r="H43" s="1">
        <v>34108.089999999997</v>
      </c>
      <c r="I43" s="1">
        <v>3</v>
      </c>
      <c r="J43" s="1">
        <v>0</v>
      </c>
      <c r="K43" s="1">
        <v>0</v>
      </c>
      <c r="L43" s="1">
        <v>81519.78</v>
      </c>
      <c r="M43" s="1">
        <v>0</v>
      </c>
      <c r="N43" s="1" t="str">
        <f>IF(Table2[[#This Row],[Churn]]=1,"Churned","Not Churned")</f>
        <v>Not Churned</v>
      </c>
      <c r="O43" s="1" t="str">
        <f>IF(Table2[[#This Row],[Age]]&lt;30,"18-30",IF(Table2[[#This Row],[Age]]&lt;45,"30-45",IF(Table2[[#This Row],[Age]]&lt;60,"45-60","60+")))</f>
        <v>60+</v>
      </c>
      <c r="P43" s="1" t="str">
        <f>IF(Table2[[#This Row],[Balance]]=0,"No Balance",IF(Table2[[#This Row],[Balance]]&lt;50000,"Low",IF(Table2[[#This Row],[Balance]]&lt;150000,"Medium","High")))</f>
        <v>Low</v>
      </c>
      <c r="Q43" s="1" t="str">
        <f>IF(Table2[[#This Row],[CreditScore]]&gt;=700,"Excellent",IF(Table2[[#This Row],[CreditScore]]&gt;=600,"Good",IF(Table2[[#This Row],[CreditScore]]&gt;=500,"Average","Poor")))</f>
        <v>Excellent</v>
      </c>
    </row>
    <row r="44" spans="1:17" x14ac:dyDescent="0.35">
      <c r="A44" s="1">
        <v>43</v>
      </c>
      <c r="B44" s="1" t="s">
        <v>13</v>
      </c>
      <c r="C44" s="1">
        <v>547</v>
      </c>
      <c r="D44" s="1" t="s">
        <v>22</v>
      </c>
      <c r="E44" s="1" t="s">
        <v>26</v>
      </c>
      <c r="F44" s="1">
        <v>77</v>
      </c>
      <c r="G44" s="1">
        <v>5</v>
      </c>
      <c r="H44" s="1">
        <v>41600.300000000003</v>
      </c>
      <c r="I44" s="1">
        <v>4</v>
      </c>
      <c r="J44" s="1">
        <v>0</v>
      </c>
      <c r="K44" s="1">
        <v>0</v>
      </c>
      <c r="L44" s="1">
        <v>48255.32</v>
      </c>
      <c r="M44" s="1">
        <v>1</v>
      </c>
      <c r="N44" s="1" t="str">
        <f>IF(Table2[[#This Row],[Churn]]=1,"Churned","Not Churned")</f>
        <v>Churned</v>
      </c>
      <c r="O44" s="1" t="str">
        <f>IF(Table2[[#This Row],[Age]]&lt;30,"18-30",IF(Table2[[#This Row],[Age]]&lt;45,"30-45",IF(Table2[[#This Row],[Age]]&lt;60,"45-60","60+")))</f>
        <v>60+</v>
      </c>
      <c r="P44" s="1" t="str">
        <f>IF(Table2[[#This Row],[Balance]]=0,"No Balance",IF(Table2[[#This Row],[Balance]]&lt;50000,"Low",IF(Table2[[#This Row],[Balance]]&lt;150000,"Medium","High")))</f>
        <v>Low</v>
      </c>
      <c r="Q44" s="1" t="str">
        <f>IF(Table2[[#This Row],[CreditScore]]&gt;=700,"Excellent",IF(Table2[[#This Row],[CreditScore]]&gt;=600,"Good",IF(Table2[[#This Row],[CreditScore]]&gt;=500,"Average","Poor")))</f>
        <v>Average</v>
      </c>
    </row>
    <row r="45" spans="1:17" x14ac:dyDescent="0.35">
      <c r="A45" s="1">
        <v>44</v>
      </c>
      <c r="B45" s="1" t="s">
        <v>18</v>
      </c>
      <c r="C45" s="1">
        <v>694</v>
      </c>
      <c r="D45" s="1" t="s">
        <v>22</v>
      </c>
      <c r="E45" s="1" t="s">
        <v>25</v>
      </c>
      <c r="F45" s="1">
        <v>62</v>
      </c>
      <c r="G45" s="1">
        <v>9</v>
      </c>
      <c r="H45" s="1">
        <v>689.5</v>
      </c>
      <c r="I45" s="1">
        <v>3</v>
      </c>
      <c r="J45" s="1">
        <v>0</v>
      </c>
      <c r="K45" s="1">
        <v>0</v>
      </c>
      <c r="L45" s="1">
        <v>19803.7</v>
      </c>
      <c r="M45" s="1">
        <v>0</v>
      </c>
      <c r="N45" s="1" t="str">
        <f>IF(Table2[[#This Row],[Churn]]=1,"Churned","Not Churned")</f>
        <v>Not Churned</v>
      </c>
      <c r="O45" s="1" t="str">
        <f>IF(Table2[[#This Row],[Age]]&lt;30,"18-30",IF(Table2[[#This Row],[Age]]&lt;45,"30-45",IF(Table2[[#This Row],[Age]]&lt;60,"45-60","60+")))</f>
        <v>60+</v>
      </c>
      <c r="P45" s="1" t="str">
        <f>IF(Table2[[#This Row],[Balance]]=0,"No Balance",IF(Table2[[#This Row],[Balance]]&lt;50000,"Low",IF(Table2[[#This Row],[Balance]]&lt;150000,"Medium","High")))</f>
        <v>Low</v>
      </c>
      <c r="Q45" s="1" t="str">
        <f>IF(Table2[[#This Row],[CreditScore]]&gt;=700,"Excellent",IF(Table2[[#This Row],[CreditScore]]&gt;=600,"Good",IF(Table2[[#This Row],[CreditScore]]&gt;=500,"Average","Poor")))</f>
        <v>Good</v>
      </c>
    </row>
    <row r="46" spans="1:17" x14ac:dyDescent="0.35">
      <c r="A46" s="1">
        <v>45</v>
      </c>
      <c r="B46" s="1" t="s">
        <v>15</v>
      </c>
      <c r="C46" s="1">
        <v>640</v>
      </c>
      <c r="D46" s="1" t="s">
        <v>23</v>
      </c>
      <c r="E46" s="1" t="s">
        <v>26</v>
      </c>
      <c r="F46" s="1">
        <v>44</v>
      </c>
      <c r="G46" s="1">
        <v>1</v>
      </c>
      <c r="H46" s="1">
        <v>133364.17000000001</v>
      </c>
      <c r="I46" s="1">
        <v>4</v>
      </c>
      <c r="J46" s="1">
        <v>1</v>
      </c>
      <c r="K46" s="1">
        <v>0</v>
      </c>
      <c r="L46" s="1">
        <v>124490.71</v>
      </c>
      <c r="M46" s="1">
        <v>0</v>
      </c>
      <c r="N46" s="1" t="str">
        <f>IF(Table2[[#This Row],[Churn]]=1,"Churned","Not Churned")</f>
        <v>Not Churned</v>
      </c>
      <c r="O46" s="1" t="str">
        <f>IF(Table2[[#This Row],[Age]]&lt;30,"18-30",IF(Table2[[#This Row],[Age]]&lt;45,"30-45",IF(Table2[[#This Row],[Age]]&lt;60,"45-60","60+")))</f>
        <v>30-45</v>
      </c>
      <c r="P46" s="1" t="str">
        <f>IF(Table2[[#This Row],[Balance]]=0,"No Balance",IF(Table2[[#This Row],[Balance]]&lt;50000,"Low",IF(Table2[[#This Row],[Balance]]&lt;150000,"Medium","High")))</f>
        <v>Medium</v>
      </c>
      <c r="Q46" s="1" t="str">
        <f>IF(Table2[[#This Row],[CreditScore]]&gt;=700,"Excellent",IF(Table2[[#This Row],[CreditScore]]&gt;=600,"Good",IF(Table2[[#This Row],[CreditScore]]&gt;=500,"Average","Poor")))</f>
        <v>Good</v>
      </c>
    </row>
    <row r="47" spans="1:17" x14ac:dyDescent="0.35">
      <c r="A47" s="1">
        <v>46</v>
      </c>
      <c r="B47" s="1" t="s">
        <v>14</v>
      </c>
      <c r="C47" s="1">
        <v>813</v>
      </c>
      <c r="D47" s="1" t="s">
        <v>24</v>
      </c>
      <c r="E47" s="1" t="s">
        <v>26</v>
      </c>
      <c r="F47" s="1">
        <v>61</v>
      </c>
      <c r="G47" s="1">
        <v>9</v>
      </c>
      <c r="H47" s="1">
        <v>92243.96</v>
      </c>
      <c r="I47" s="1">
        <v>2</v>
      </c>
      <c r="J47" s="1">
        <v>0</v>
      </c>
      <c r="K47" s="1">
        <v>1</v>
      </c>
      <c r="L47" s="1">
        <v>64920.41</v>
      </c>
      <c r="M47" s="1">
        <v>1</v>
      </c>
      <c r="N47" s="1" t="str">
        <f>IF(Table2[[#This Row],[Churn]]=1,"Churned","Not Churned")</f>
        <v>Churned</v>
      </c>
      <c r="O47" s="1" t="str">
        <f>IF(Table2[[#This Row],[Age]]&lt;30,"18-30",IF(Table2[[#This Row],[Age]]&lt;45,"30-45",IF(Table2[[#This Row],[Age]]&lt;60,"45-60","60+")))</f>
        <v>60+</v>
      </c>
      <c r="P47" s="1" t="str">
        <f>IF(Table2[[#This Row],[Balance]]=0,"No Balance",IF(Table2[[#This Row],[Balance]]&lt;50000,"Low",IF(Table2[[#This Row],[Balance]]&lt;150000,"Medium","High")))</f>
        <v>Medium</v>
      </c>
      <c r="Q47" s="1" t="str">
        <f>IF(Table2[[#This Row],[CreditScore]]&gt;=700,"Excellent",IF(Table2[[#This Row],[CreditScore]]&gt;=600,"Good",IF(Table2[[#This Row],[CreditScore]]&gt;=500,"Average","Poor")))</f>
        <v>Excellent</v>
      </c>
    </row>
    <row r="48" spans="1:17" x14ac:dyDescent="0.35">
      <c r="A48" s="1">
        <v>47</v>
      </c>
      <c r="B48" s="1" t="s">
        <v>17</v>
      </c>
      <c r="C48" s="1">
        <v>353</v>
      </c>
      <c r="D48" s="1" t="s">
        <v>22</v>
      </c>
      <c r="E48" s="1" t="s">
        <v>26</v>
      </c>
      <c r="F48" s="1">
        <v>50</v>
      </c>
      <c r="G48" s="1">
        <v>4</v>
      </c>
      <c r="H48" s="1">
        <v>35813.31</v>
      </c>
      <c r="I48" s="1">
        <v>4</v>
      </c>
      <c r="J48" s="1">
        <v>0</v>
      </c>
      <c r="K48" s="1">
        <v>0</v>
      </c>
      <c r="L48" s="1">
        <v>133876.07999999999</v>
      </c>
      <c r="M48" s="1">
        <v>0</v>
      </c>
      <c r="N48" s="1" t="str">
        <f>IF(Table2[[#This Row],[Churn]]=1,"Churned","Not Churned")</f>
        <v>Not Churned</v>
      </c>
      <c r="O48" s="1" t="str">
        <f>IF(Table2[[#This Row],[Age]]&lt;30,"18-30",IF(Table2[[#This Row],[Age]]&lt;45,"30-45",IF(Table2[[#This Row],[Age]]&lt;60,"45-60","60+")))</f>
        <v>45-60</v>
      </c>
      <c r="P48" s="1" t="str">
        <f>IF(Table2[[#This Row],[Balance]]=0,"No Balance",IF(Table2[[#This Row],[Balance]]&lt;50000,"Low",IF(Table2[[#This Row],[Balance]]&lt;150000,"Medium","High")))</f>
        <v>Low</v>
      </c>
      <c r="Q48" s="1" t="str">
        <f>IF(Table2[[#This Row],[CreditScore]]&gt;=700,"Excellent",IF(Table2[[#This Row],[CreditScore]]&gt;=600,"Good",IF(Table2[[#This Row],[CreditScore]]&gt;=500,"Average","Poor")))</f>
        <v>Poor</v>
      </c>
    </row>
    <row r="49" spans="1:17" x14ac:dyDescent="0.35">
      <c r="A49" s="1">
        <v>48</v>
      </c>
      <c r="B49" s="1" t="s">
        <v>15</v>
      </c>
      <c r="C49" s="1">
        <v>538</v>
      </c>
      <c r="D49" s="1" t="s">
        <v>22</v>
      </c>
      <c r="E49" s="1" t="s">
        <v>26</v>
      </c>
      <c r="F49" s="1">
        <v>48</v>
      </c>
      <c r="G49" s="1">
        <v>6</v>
      </c>
      <c r="H49" s="1">
        <v>217182.14</v>
      </c>
      <c r="I49" s="1">
        <v>2</v>
      </c>
      <c r="J49" s="1">
        <v>0</v>
      </c>
      <c r="K49" s="1">
        <v>1</v>
      </c>
      <c r="L49" s="1">
        <v>110877.22</v>
      </c>
      <c r="M49" s="1">
        <v>1</v>
      </c>
      <c r="N49" s="1" t="str">
        <f>IF(Table2[[#This Row],[Churn]]=1,"Churned","Not Churned")</f>
        <v>Churned</v>
      </c>
      <c r="O49" s="1" t="str">
        <f>IF(Table2[[#This Row],[Age]]&lt;30,"18-30",IF(Table2[[#This Row],[Age]]&lt;45,"30-45",IF(Table2[[#This Row],[Age]]&lt;60,"45-60","60+")))</f>
        <v>45-60</v>
      </c>
      <c r="P49" s="1" t="str">
        <f>IF(Table2[[#This Row],[Balance]]=0,"No Balance",IF(Table2[[#This Row],[Balance]]&lt;50000,"Low",IF(Table2[[#This Row],[Balance]]&lt;150000,"Medium","High")))</f>
        <v>High</v>
      </c>
      <c r="Q49" s="1" t="str">
        <f>IF(Table2[[#This Row],[CreditScore]]&gt;=700,"Excellent",IF(Table2[[#This Row],[CreditScore]]&gt;=600,"Good",IF(Table2[[#This Row],[CreditScore]]&gt;=500,"Average","Poor")))</f>
        <v>Average</v>
      </c>
    </row>
    <row r="50" spans="1:17" x14ac:dyDescent="0.35">
      <c r="A50" s="1">
        <v>49</v>
      </c>
      <c r="B50" s="1" t="s">
        <v>17</v>
      </c>
      <c r="C50" s="1">
        <v>588</v>
      </c>
      <c r="D50" s="1" t="s">
        <v>23</v>
      </c>
      <c r="E50" s="1" t="s">
        <v>26</v>
      </c>
      <c r="F50" s="1">
        <v>32</v>
      </c>
      <c r="G50" s="1">
        <v>9</v>
      </c>
      <c r="H50" s="1">
        <v>126550.42</v>
      </c>
      <c r="I50" s="1">
        <v>3</v>
      </c>
      <c r="J50" s="1">
        <v>0</v>
      </c>
      <c r="K50" s="1">
        <v>1</v>
      </c>
      <c r="L50" s="1">
        <v>21781.599999999999</v>
      </c>
      <c r="M50" s="1">
        <v>1</v>
      </c>
      <c r="N50" s="1" t="str">
        <f>IF(Table2[[#This Row],[Churn]]=1,"Churned","Not Churned")</f>
        <v>Churned</v>
      </c>
      <c r="O50" s="1" t="str">
        <f>IF(Table2[[#This Row],[Age]]&lt;30,"18-30",IF(Table2[[#This Row],[Age]]&lt;45,"30-45",IF(Table2[[#This Row],[Age]]&lt;60,"45-60","60+")))</f>
        <v>30-45</v>
      </c>
      <c r="P50" s="1" t="str">
        <f>IF(Table2[[#This Row],[Balance]]=0,"No Balance",IF(Table2[[#This Row],[Balance]]&lt;50000,"Low",IF(Table2[[#This Row],[Balance]]&lt;150000,"Medium","High")))</f>
        <v>Medium</v>
      </c>
      <c r="Q50" s="1" t="str">
        <f>IF(Table2[[#This Row],[CreditScore]]&gt;=700,"Excellent",IF(Table2[[#This Row],[CreditScore]]&gt;=600,"Good",IF(Table2[[#This Row],[CreditScore]]&gt;=500,"Average","Poor")))</f>
        <v>Average</v>
      </c>
    </row>
    <row r="51" spans="1:17" x14ac:dyDescent="0.35">
      <c r="A51" s="1">
        <v>50</v>
      </c>
      <c r="B51" s="1" t="s">
        <v>13</v>
      </c>
      <c r="C51" s="1">
        <v>515</v>
      </c>
      <c r="D51" s="1" t="s">
        <v>23</v>
      </c>
      <c r="E51" s="1" t="s">
        <v>25</v>
      </c>
      <c r="F51" s="1">
        <v>89</v>
      </c>
      <c r="G51" s="1">
        <v>10</v>
      </c>
      <c r="H51" s="1">
        <v>87177.02</v>
      </c>
      <c r="I51" s="1">
        <v>1</v>
      </c>
      <c r="J51" s="1">
        <v>1</v>
      </c>
      <c r="K51" s="1">
        <v>1</v>
      </c>
      <c r="L51" s="1">
        <v>118097.5</v>
      </c>
      <c r="M51" s="1">
        <v>0</v>
      </c>
      <c r="N51" s="1" t="str">
        <f>IF(Table2[[#This Row],[Churn]]=1,"Churned","Not Churned")</f>
        <v>Not Churned</v>
      </c>
      <c r="O51" s="1" t="str">
        <f>IF(Table2[[#This Row],[Age]]&lt;30,"18-30",IF(Table2[[#This Row],[Age]]&lt;45,"30-45",IF(Table2[[#This Row],[Age]]&lt;60,"45-60","60+")))</f>
        <v>60+</v>
      </c>
      <c r="P51" s="1" t="str">
        <f>IF(Table2[[#This Row],[Balance]]=0,"No Balance",IF(Table2[[#This Row],[Balance]]&lt;50000,"Low",IF(Table2[[#This Row],[Balance]]&lt;150000,"Medium","High")))</f>
        <v>Medium</v>
      </c>
      <c r="Q51" s="1" t="str">
        <f>IF(Table2[[#This Row],[CreditScore]]&gt;=700,"Excellent",IF(Table2[[#This Row],[CreditScore]]&gt;=600,"Good",IF(Table2[[#This Row],[CreditScore]]&gt;=500,"Average","Poor")))</f>
        <v>Average</v>
      </c>
    </row>
    <row r="52" spans="1:17" x14ac:dyDescent="0.35">
      <c r="A52" s="1">
        <v>51</v>
      </c>
      <c r="B52" s="1" t="s">
        <v>13</v>
      </c>
      <c r="C52" s="1">
        <v>521</v>
      </c>
      <c r="D52" s="1" t="s">
        <v>23</v>
      </c>
      <c r="E52" s="1" t="s">
        <v>25</v>
      </c>
      <c r="F52" s="1">
        <v>79</v>
      </c>
      <c r="G52" s="1">
        <v>8</v>
      </c>
      <c r="H52" s="1">
        <v>133180.14000000001</v>
      </c>
      <c r="I52" s="1">
        <v>3</v>
      </c>
      <c r="J52" s="1">
        <v>1</v>
      </c>
      <c r="K52" s="1">
        <v>1</v>
      </c>
      <c r="L52" s="1">
        <v>125168.23</v>
      </c>
      <c r="M52" s="1">
        <v>1</v>
      </c>
      <c r="N52" s="1" t="str">
        <f>IF(Table2[[#This Row],[Churn]]=1,"Churned","Not Churned")</f>
        <v>Churned</v>
      </c>
      <c r="O52" s="1" t="str">
        <f>IF(Table2[[#This Row],[Age]]&lt;30,"18-30",IF(Table2[[#This Row],[Age]]&lt;45,"30-45",IF(Table2[[#This Row],[Age]]&lt;60,"45-60","60+")))</f>
        <v>60+</v>
      </c>
      <c r="P52" s="1" t="str">
        <f>IF(Table2[[#This Row],[Balance]]=0,"No Balance",IF(Table2[[#This Row],[Balance]]&lt;50000,"Low",IF(Table2[[#This Row],[Balance]]&lt;150000,"Medium","High")))</f>
        <v>Medium</v>
      </c>
      <c r="Q52" s="1" t="str">
        <f>IF(Table2[[#This Row],[CreditScore]]&gt;=700,"Excellent",IF(Table2[[#This Row],[CreditScore]]&gt;=600,"Good",IF(Table2[[#This Row],[CreditScore]]&gt;=500,"Average","Poor")))</f>
        <v>Average</v>
      </c>
    </row>
    <row r="53" spans="1:17" x14ac:dyDescent="0.35">
      <c r="A53" s="1">
        <v>52</v>
      </c>
      <c r="B53" s="1" t="s">
        <v>18</v>
      </c>
      <c r="C53" s="1">
        <v>561</v>
      </c>
      <c r="D53" s="1" t="s">
        <v>23</v>
      </c>
      <c r="E53" s="1" t="s">
        <v>25</v>
      </c>
      <c r="F53" s="1">
        <v>19</v>
      </c>
      <c r="G53" s="1">
        <v>10</v>
      </c>
      <c r="H53" s="1">
        <v>202302.98</v>
      </c>
      <c r="I53" s="1">
        <v>1</v>
      </c>
      <c r="J53" s="1">
        <v>1</v>
      </c>
      <c r="K53" s="1">
        <v>1</v>
      </c>
      <c r="L53" s="1">
        <v>24025.919999999998</v>
      </c>
      <c r="M53" s="1">
        <v>0</v>
      </c>
      <c r="N53" s="1" t="str">
        <f>IF(Table2[[#This Row],[Churn]]=1,"Churned","Not Churned")</f>
        <v>Not Churned</v>
      </c>
      <c r="O53" s="1" t="str">
        <f>IF(Table2[[#This Row],[Age]]&lt;30,"18-30",IF(Table2[[#This Row],[Age]]&lt;45,"30-45",IF(Table2[[#This Row],[Age]]&lt;60,"45-60","60+")))</f>
        <v>18-30</v>
      </c>
      <c r="P53" s="1" t="str">
        <f>IF(Table2[[#This Row],[Balance]]=0,"No Balance",IF(Table2[[#This Row],[Balance]]&lt;50000,"Low",IF(Table2[[#This Row],[Balance]]&lt;150000,"Medium","High")))</f>
        <v>High</v>
      </c>
      <c r="Q53" s="1" t="str">
        <f>IF(Table2[[#This Row],[CreditScore]]&gt;=700,"Excellent",IF(Table2[[#This Row],[CreditScore]]&gt;=600,"Good",IF(Table2[[#This Row],[CreditScore]]&gt;=500,"Average","Poor")))</f>
        <v>Average</v>
      </c>
    </row>
    <row r="54" spans="1:17" x14ac:dyDescent="0.35">
      <c r="A54" s="1">
        <v>53</v>
      </c>
      <c r="B54" s="1" t="s">
        <v>12</v>
      </c>
      <c r="C54" s="1">
        <v>694</v>
      </c>
      <c r="D54" s="1" t="s">
        <v>24</v>
      </c>
      <c r="E54" s="1" t="s">
        <v>26</v>
      </c>
      <c r="F54" s="1">
        <v>65</v>
      </c>
      <c r="G54" s="1">
        <v>0</v>
      </c>
      <c r="H54" s="1">
        <v>42733.7</v>
      </c>
      <c r="I54" s="1">
        <v>3</v>
      </c>
      <c r="J54" s="1">
        <v>0</v>
      </c>
      <c r="K54" s="1">
        <v>1</v>
      </c>
      <c r="L54" s="1">
        <v>103834.77</v>
      </c>
      <c r="M54" s="1">
        <v>0</v>
      </c>
      <c r="N54" s="1" t="str">
        <f>IF(Table2[[#This Row],[Churn]]=1,"Churned","Not Churned")</f>
        <v>Not Churned</v>
      </c>
      <c r="O54" s="1" t="str">
        <f>IF(Table2[[#This Row],[Age]]&lt;30,"18-30",IF(Table2[[#This Row],[Age]]&lt;45,"30-45",IF(Table2[[#This Row],[Age]]&lt;60,"45-60","60+")))</f>
        <v>60+</v>
      </c>
      <c r="P54" s="1" t="str">
        <f>IF(Table2[[#This Row],[Balance]]=0,"No Balance",IF(Table2[[#This Row],[Balance]]&lt;50000,"Low",IF(Table2[[#This Row],[Balance]]&lt;150000,"Medium","High")))</f>
        <v>Low</v>
      </c>
      <c r="Q54" s="1" t="str">
        <f>IF(Table2[[#This Row],[CreditScore]]&gt;=700,"Excellent",IF(Table2[[#This Row],[CreditScore]]&gt;=600,"Good",IF(Table2[[#This Row],[CreditScore]]&gt;=500,"Average","Poor")))</f>
        <v>Good</v>
      </c>
    </row>
    <row r="55" spans="1:17" x14ac:dyDescent="0.35">
      <c r="A55" s="1">
        <v>54</v>
      </c>
      <c r="B55" s="1" t="s">
        <v>12</v>
      </c>
      <c r="C55" s="1">
        <v>420</v>
      </c>
      <c r="D55" s="1" t="s">
        <v>23</v>
      </c>
      <c r="E55" s="1" t="s">
        <v>25</v>
      </c>
      <c r="F55" s="1">
        <v>61</v>
      </c>
      <c r="G55" s="1">
        <v>5</v>
      </c>
      <c r="H55" s="1">
        <v>216419.15</v>
      </c>
      <c r="I55" s="1">
        <v>4</v>
      </c>
      <c r="J55" s="1">
        <v>1</v>
      </c>
      <c r="K55" s="1">
        <v>1</v>
      </c>
      <c r="L55" s="1">
        <v>40937.339999999997</v>
      </c>
      <c r="M55" s="1">
        <v>1</v>
      </c>
      <c r="N55" s="1" t="str">
        <f>IF(Table2[[#This Row],[Churn]]=1,"Churned","Not Churned")</f>
        <v>Churned</v>
      </c>
      <c r="O55" s="1" t="str">
        <f>IF(Table2[[#This Row],[Age]]&lt;30,"18-30",IF(Table2[[#This Row],[Age]]&lt;45,"30-45",IF(Table2[[#This Row],[Age]]&lt;60,"45-60","60+")))</f>
        <v>60+</v>
      </c>
      <c r="P55" s="1" t="str">
        <f>IF(Table2[[#This Row],[Balance]]=0,"No Balance",IF(Table2[[#This Row],[Balance]]&lt;50000,"Low",IF(Table2[[#This Row],[Balance]]&lt;150000,"Medium","High")))</f>
        <v>High</v>
      </c>
      <c r="Q55" s="1" t="str">
        <f>IF(Table2[[#This Row],[CreditScore]]&gt;=700,"Excellent",IF(Table2[[#This Row],[CreditScore]]&gt;=600,"Good",IF(Table2[[#This Row],[CreditScore]]&gt;=500,"Average","Poor")))</f>
        <v>Poor</v>
      </c>
    </row>
    <row r="56" spans="1:17" x14ac:dyDescent="0.35">
      <c r="A56" s="1">
        <v>55</v>
      </c>
      <c r="B56" s="1" t="s">
        <v>19</v>
      </c>
      <c r="C56" s="1">
        <v>498</v>
      </c>
      <c r="D56" s="1" t="s">
        <v>24</v>
      </c>
      <c r="E56" s="1" t="s">
        <v>25</v>
      </c>
      <c r="F56" s="1">
        <v>33</v>
      </c>
      <c r="G56" s="1">
        <v>6</v>
      </c>
      <c r="H56" s="1">
        <v>146361.20000000001</v>
      </c>
      <c r="I56" s="1">
        <v>4</v>
      </c>
      <c r="J56" s="1">
        <v>0</v>
      </c>
      <c r="K56" s="1">
        <v>1</v>
      </c>
      <c r="L56" s="1">
        <v>56949.24</v>
      </c>
      <c r="M56" s="1">
        <v>0</v>
      </c>
      <c r="N56" s="1" t="str">
        <f>IF(Table2[[#This Row],[Churn]]=1,"Churned","Not Churned")</f>
        <v>Not Churned</v>
      </c>
      <c r="O56" s="1" t="str">
        <f>IF(Table2[[#This Row],[Age]]&lt;30,"18-30",IF(Table2[[#This Row],[Age]]&lt;45,"30-45",IF(Table2[[#This Row],[Age]]&lt;60,"45-60","60+")))</f>
        <v>30-45</v>
      </c>
      <c r="P56" s="1" t="str">
        <f>IF(Table2[[#This Row],[Balance]]=0,"No Balance",IF(Table2[[#This Row],[Balance]]&lt;50000,"Low",IF(Table2[[#This Row],[Balance]]&lt;150000,"Medium","High")))</f>
        <v>Medium</v>
      </c>
      <c r="Q56" s="1" t="str">
        <f>IF(Table2[[#This Row],[CreditScore]]&gt;=700,"Excellent",IF(Table2[[#This Row],[CreditScore]]&gt;=600,"Good",IF(Table2[[#This Row],[CreditScore]]&gt;=500,"Average","Poor")))</f>
        <v>Poor</v>
      </c>
    </row>
    <row r="57" spans="1:17" x14ac:dyDescent="0.35">
      <c r="A57" s="1">
        <v>56</v>
      </c>
      <c r="B57" s="1" t="s">
        <v>20</v>
      </c>
      <c r="C57" s="1">
        <v>740</v>
      </c>
      <c r="D57" s="1" t="s">
        <v>24</v>
      </c>
      <c r="E57" s="1" t="s">
        <v>25</v>
      </c>
      <c r="F57" s="1">
        <v>86</v>
      </c>
      <c r="G57" s="1">
        <v>0</v>
      </c>
      <c r="H57" s="1">
        <v>153882.97</v>
      </c>
      <c r="I57" s="1">
        <v>2</v>
      </c>
      <c r="J57" s="1">
        <v>0</v>
      </c>
      <c r="K57" s="1">
        <v>1</v>
      </c>
      <c r="L57" s="1">
        <v>29656.959999999999</v>
      </c>
      <c r="M57" s="1">
        <v>1</v>
      </c>
      <c r="N57" s="1" t="str">
        <f>IF(Table2[[#This Row],[Churn]]=1,"Churned","Not Churned")</f>
        <v>Churned</v>
      </c>
      <c r="O57" s="1" t="str">
        <f>IF(Table2[[#This Row],[Age]]&lt;30,"18-30",IF(Table2[[#This Row],[Age]]&lt;45,"30-45",IF(Table2[[#This Row],[Age]]&lt;60,"45-60","60+")))</f>
        <v>60+</v>
      </c>
      <c r="P57" s="1" t="str">
        <f>IF(Table2[[#This Row],[Balance]]=0,"No Balance",IF(Table2[[#This Row],[Balance]]&lt;50000,"Low",IF(Table2[[#This Row],[Balance]]&lt;150000,"Medium","High")))</f>
        <v>High</v>
      </c>
      <c r="Q57" s="1" t="str">
        <f>IF(Table2[[#This Row],[CreditScore]]&gt;=700,"Excellent",IF(Table2[[#This Row],[CreditScore]]&gt;=600,"Good",IF(Table2[[#This Row],[CreditScore]]&gt;=500,"Average","Poor")))</f>
        <v>Excellent</v>
      </c>
    </row>
    <row r="58" spans="1:17" x14ac:dyDescent="0.35">
      <c r="A58" s="1">
        <v>57</v>
      </c>
      <c r="B58" s="1" t="s">
        <v>18</v>
      </c>
      <c r="C58" s="1">
        <v>634</v>
      </c>
      <c r="D58" s="1" t="s">
        <v>22</v>
      </c>
      <c r="E58" s="1" t="s">
        <v>26</v>
      </c>
      <c r="F58" s="1">
        <v>57</v>
      </c>
      <c r="G58" s="1">
        <v>6</v>
      </c>
      <c r="H58" s="1">
        <v>147135.54</v>
      </c>
      <c r="I58" s="1">
        <v>4</v>
      </c>
      <c r="J58" s="1">
        <v>1</v>
      </c>
      <c r="K58" s="1">
        <v>0</v>
      </c>
      <c r="L58" s="1">
        <v>16131.69</v>
      </c>
      <c r="M58" s="1">
        <v>1</v>
      </c>
      <c r="N58" s="1" t="str">
        <f>IF(Table2[[#This Row],[Churn]]=1,"Churned","Not Churned")</f>
        <v>Churned</v>
      </c>
      <c r="O58" s="1" t="str">
        <f>IF(Table2[[#This Row],[Age]]&lt;30,"18-30",IF(Table2[[#This Row],[Age]]&lt;45,"30-45",IF(Table2[[#This Row],[Age]]&lt;60,"45-60","60+")))</f>
        <v>45-60</v>
      </c>
      <c r="P58" s="1" t="str">
        <f>IF(Table2[[#This Row],[Balance]]=0,"No Balance",IF(Table2[[#This Row],[Balance]]&lt;50000,"Low",IF(Table2[[#This Row],[Balance]]&lt;150000,"Medium","High")))</f>
        <v>Medium</v>
      </c>
      <c r="Q58" s="1" t="str">
        <f>IF(Table2[[#This Row],[CreditScore]]&gt;=700,"Excellent",IF(Table2[[#This Row],[CreditScore]]&gt;=600,"Good",IF(Table2[[#This Row],[CreditScore]]&gt;=500,"Average","Poor")))</f>
        <v>Good</v>
      </c>
    </row>
    <row r="59" spans="1:17" x14ac:dyDescent="0.35">
      <c r="A59" s="1">
        <v>58</v>
      </c>
      <c r="B59" s="1" t="s">
        <v>21</v>
      </c>
      <c r="C59" s="1">
        <v>465</v>
      </c>
      <c r="D59" s="1" t="s">
        <v>22</v>
      </c>
      <c r="E59" s="1" t="s">
        <v>25</v>
      </c>
      <c r="F59" s="1">
        <v>18</v>
      </c>
      <c r="G59" s="1">
        <v>0</v>
      </c>
      <c r="H59" s="1">
        <v>55329.78</v>
      </c>
      <c r="I59" s="1">
        <v>1</v>
      </c>
      <c r="J59" s="1">
        <v>0</v>
      </c>
      <c r="K59" s="1">
        <v>0</v>
      </c>
      <c r="L59" s="1">
        <v>130050.9</v>
      </c>
      <c r="M59" s="1">
        <v>1</v>
      </c>
      <c r="N59" s="1" t="str">
        <f>IF(Table2[[#This Row],[Churn]]=1,"Churned","Not Churned")</f>
        <v>Churned</v>
      </c>
      <c r="O59" s="1" t="str">
        <f>IF(Table2[[#This Row],[Age]]&lt;30,"18-30",IF(Table2[[#This Row],[Age]]&lt;45,"30-45",IF(Table2[[#This Row],[Age]]&lt;60,"45-60","60+")))</f>
        <v>18-30</v>
      </c>
      <c r="P59" s="1" t="str">
        <f>IF(Table2[[#This Row],[Balance]]=0,"No Balance",IF(Table2[[#This Row],[Balance]]&lt;50000,"Low",IF(Table2[[#This Row],[Balance]]&lt;150000,"Medium","High")))</f>
        <v>Medium</v>
      </c>
      <c r="Q59" s="1" t="str">
        <f>IF(Table2[[#This Row],[CreditScore]]&gt;=700,"Excellent",IF(Table2[[#This Row],[CreditScore]]&gt;=600,"Good",IF(Table2[[#This Row],[CreditScore]]&gt;=500,"Average","Poor")))</f>
        <v>Poor</v>
      </c>
    </row>
    <row r="60" spans="1:17" x14ac:dyDescent="0.35">
      <c r="A60" s="1">
        <v>59</v>
      </c>
      <c r="B60" s="1" t="s">
        <v>18</v>
      </c>
      <c r="C60" s="1">
        <v>740</v>
      </c>
      <c r="D60" s="1" t="s">
        <v>23</v>
      </c>
      <c r="E60" s="1" t="s">
        <v>25</v>
      </c>
      <c r="F60" s="1">
        <v>76</v>
      </c>
      <c r="G60" s="1">
        <v>6</v>
      </c>
      <c r="H60" s="1">
        <v>46184.63</v>
      </c>
      <c r="I60" s="1">
        <v>4</v>
      </c>
      <c r="J60" s="1">
        <v>0</v>
      </c>
      <c r="K60" s="1">
        <v>1</v>
      </c>
      <c r="L60" s="1">
        <v>140603.54</v>
      </c>
      <c r="M60" s="1">
        <v>0</v>
      </c>
      <c r="N60" s="1" t="str">
        <f>IF(Table2[[#This Row],[Churn]]=1,"Churned","Not Churned")</f>
        <v>Not Churned</v>
      </c>
      <c r="O60" s="1" t="str">
        <f>IF(Table2[[#This Row],[Age]]&lt;30,"18-30",IF(Table2[[#This Row],[Age]]&lt;45,"30-45",IF(Table2[[#This Row],[Age]]&lt;60,"45-60","60+")))</f>
        <v>60+</v>
      </c>
      <c r="P60" s="1" t="str">
        <f>IF(Table2[[#This Row],[Balance]]=0,"No Balance",IF(Table2[[#This Row],[Balance]]&lt;50000,"Low",IF(Table2[[#This Row],[Balance]]&lt;150000,"Medium","High")))</f>
        <v>Low</v>
      </c>
      <c r="Q60" s="1" t="str">
        <f>IF(Table2[[#This Row],[CreditScore]]&gt;=700,"Excellent",IF(Table2[[#This Row],[CreditScore]]&gt;=600,"Good",IF(Table2[[#This Row],[CreditScore]]&gt;=500,"Average","Poor")))</f>
        <v>Excellent</v>
      </c>
    </row>
    <row r="61" spans="1:17" x14ac:dyDescent="0.35">
      <c r="A61" s="1">
        <v>60</v>
      </c>
      <c r="B61" s="1" t="s">
        <v>16</v>
      </c>
      <c r="C61" s="1">
        <v>672</v>
      </c>
      <c r="D61" s="1" t="s">
        <v>22</v>
      </c>
      <c r="E61" s="1" t="s">
        <v>25</v>
      </c>
      <c r="F61" s="1">
        <v>30</v>
      </c>
      <c r="G61" s="1">
        <v>7</v>
      </c>
      <c r="H61" s="1">
        <v>119338.08</v>
      </c>
      <c r="I61" s="1">
        <v>2</v>
      </c>
      <c r="J61" s="1">
        <v>0</v>
      </c>
      <c r="K61" s="1">
        <v>1</v>
      </c>
      <c r="L61" s="1">
        <v>111048.16</v>
      </c>
      <c r="M61" s="1">
        <v>1</v>
      </c>
      <c r="N61" s="1" t="str">
        <f>IF(Table2[[#This Row],[Churn]]=1,"Churned","Not Churned")</f>
        <v>Churned</v>
      </c>
      <c r="O61" s="1" t="str">
        <f>IF(Table2[[#This Row],[Age]]&lt;30,"18-30",IF(Table2[[#This Row],[Age]]&lt;45,"30-45",IF(Table2[[#This Row],[Age]]&lt;60,"45-60","60+")))</f>
        <v>30-45</v>
      </c>
      <c r="P61" s="1" t="str">
        <f>IF(Table2[[#This Row],[Balance]]=0,"No Balance",IF(Table2[[#This Row],[Balance]]&lt;50000,"Low",IF(Table2[[#This Row],[Balance]]&lt;150000,"Medium","High")))</f>
        <v>Medium</v>
      </c>
      <c r="Q61" s="1" t="str">
        <f>IF(Table2[[#This Row],[CreditScore]]&gt;=700,"Excellent",IF(Table2[[#This Row],[CreditScore]]&gt;=600,"Good",IF(Table2[[#This Row],[CreditScore]]&gt;=500,"Average","Poor")))</f>
        <v>Good</v>
      </c>
    </row>
    <row r="62" spans="1:17" x14ac:dyDescent="0.35">
      <c r="A62" s="1">
        <v>61</v>
      </c>
      <c r="B62" s="1" t="s">
        <v>20</v>
      </c>
      <c r="C62" s="1">
        <v>442</v>
      </c>
      <c r="D62" s="1" t="s">
        <v>24</v>
      </c>
      <c r="E62" s="1" t="s">
        <v>26</v>
      </c>
      <c r="F62" s="1">
        <v>61</v>
      </c>
      <c r="G62" s="1">
        <v>1</v>
      </c>
      <c r="H62" s="1">
        <v>89085.68</v>
      </c>
      <c r="I62" s="1">
        <v>1</v>
      </c>
      <c r="J62" s="1">
        <v>1</v>
      </c>
      <c r="K62" s="1">
        <v>1</v>
      </c>
      <c r="L62" s="1">
        <v>33012.78</v>
      </c>
      <c r="M62" s="1">
        <v>0</v>
      </c>
      <c r="N62" s="1" t="str">
        <f>IF(Table2[[#This Row],[Churn]]=1,"Churned","Not Churned")</f>
        <v>Not Churned</v>
      </c>
      <c r="O62" s="1" t="str">
        <f>IF(Table2[[#This Row],[Age]]&lt;30,"18-30",IF(Table2[[#This Row],[Age]]&lt;45,"30-45",IF(Table2[[#This Row],[Age]]&lt;60,"45-60","60+")))</f>
        <v>60+</v>
      </c>
      <c r="P62" s="1" t="str">
        <f>IF(Table2[[#This Row],[Balance]]=0,"No Balance",IF(Table2[[#This Row],[Balance]]&lt;50000,"Low",IF(Table2[[#This Row],[Balance]]&lt;150000,"Medium","High")))</f>
        <v>Medium</v>
      </c>
      <c r="Q62" s="1" t="str">
        <f>IF(Table2[[#This Row],[CreditScore]]&gt;=700,"Excellent",IF(Table2[[#This Row],[CreditScore]]&gt;=600,"Good",IF(Table2[[#This Row],[CreditScore]]&gt;=500,"Average","Poor")))</f>
        <v>Poor</v>
      </c>
    </row>
    <row r="63" spans="1:17" x14ac:dyDescent="0.35">
      <c r="A63" s="1">
        <v>62</v>
      </c>
      <c r="B63" s="1" t="s">
        <v>21</v>
      </c>
      <c r="C63" s="1">
        <v>826</v>
      </c>
      <c r="D63" s="1" t="s">
        <v>23</v>
      </c>
      <c r="E63" s="1" t="s">
        <v>25</v>
      </c>
      <c r="F63" s="1">
        <v>72</v>
      </c>
      <c r="G63" s="1">
        <v>1</v>
      </c>
      <c r="H63" s="1">
        <v>60209.09</v>
      </c>
      <c r="I63" s="1">
        <v>1</v>
      </c>
      <c r="J63" s="1">
        <v>0</v>
      </c>
      <c r="K63" s="1">
        <v>0</v>
      </c>
      <c r="L63" s="1">
        <v>10127.81</v>
      </c>
      <c r="M63" s="1">
        <v>1</v>
      </c>
      <c r="N63" s="1" t="str">
        <f>IF(Table2[[#This Row],[Churn]]=1,"Churned","Not Churned")</f>
        <v>Churned</v>
      </c>
      <c r="O63" s="1" t="str">
        <f>IF(Table2[[#This Row],[Age]]&lt;30,"18-30",IF(Table2[[#This Row],[Age]]&lt;45,"30-45",IF(Table2[[#This Row],[Age]]&lt;60,"45-60","60+")))</f>
        <v>60+</v>
      </c>
      <c r="P63" s="1" t="str">
        <f>IF(Table2[[#This Row],[Balance]]=0,"No Balance",IF(Table2[[#This Row],[Balance]]&lt;50000,"Low",IF(Table2[[#This Row],[Balance]]&lt;150000,"Medium","High")))</f>
        <v>Medium</v>
      </c>
      <c r="Q63" s="1" t="str">
        <f>IF(Table2[[#This Row],[CreditScore]]&gt;=700,"Excellent",IF(Table2[[#This Row],[CreditScore]]&gt;=600,"Good",IF(Table2[[#This Row],[CreditScore]]&gt;=500,"Average","Poor")))</f>
        <v>Excellent</v>
      </c>
    </row>
    <row r="64" spans="1:17" x14ac:dyDescent="0.35">
      <c r="A64" s="1">
        <v>63</v>
      </c>
      <c r="B64" s="1" t="s">
        <v>21</v>
      </c>
      <c r="C64" s="1">
        <v>452</v>
      </c>
      <c r="D64" s="1" t="s">
        <v>23</v>
      </c>
      <c r="E64" s="1" t="s">
        <v>26</v>
      </c>
      <c r="F64" s="1">
        <v>65</v>
      </c>
      <c r="G64" s="1">
        <v>5</v>
      </c>
      <c r="H64" s="1">
        <v>145317.32</v>
      </c>
      <c r="I64" s="1">
        <v>3</v>
      </c>
      <c r="J64" s="1">
        <v>0</v>
      </c>
      <c r="K64" s="1">
        <v>0</v>
      </c>
      <c r="L64" s="1">
        <v>60885.4</v>
      </c>
      <c r="M64" s="1">
        <v>1</v>
      </c>
      <c r="N64" s="1" t="str">
        <f>IF(Table2[[#This Row],[Churn]]=1,"Churned","Not Churned")</f>
        <v>Churned</v>
      </c>
      <c r="O64" s="1" t="str">
        <f>IF(Table2[[#This Row],[Age]]&lt;30,"18-30",IF(Table2[[#This Row],[Age]]&lt;45,"30-45",IF(Table2[[#This Row],[Age]]&lt;60,"45-60","60+")))</f>
        <v>60+</v>
      </c>
      <c r="P64" s="1" t="str">
        <f>IF(Table2[[#This Row],[Balance]]=0,"No Balance",IF(Table2[[#This Row],[Balance]]&lt;50000,"Low",IF(Table2[[#This Row],[Balance]]&lt;150000,"Medium","High")))</f>
        <v>Medium</v>
      </c>
      <c r="Q64" s="1" t="str">
        <f>IF(Table2[[#This Row],[CreditScore]]&gt;=700,"Excellent",IF(Table2[[#This Row],[CreditScore]]&gt;=600,"Good",IF(Table2[[#This Row],[CreditScore]]&gt;=500,"Average","Poor")))</f>
        <v>Poor</v>
      </c>
    </row>
    <row r="65" spans="1:17" x14ac:dyDescent="0.35">
      <c r="A65" s="1">
        <v>64</v>
      </c>
      <c r="B65" s="1" t="s">
        <v>15</v>
      </c>
      <c r="C65" s="1">
        <v>707</v>
      </c>
      <c r="D65" s="1" t="s">
        <v>23</v>
      </c>
      <c r="E65" s="1" t="s">
        <v>26</v>
      </c>
      <c r="F65" s="1">
        <v>40</v>
      </c>
      <c r="G65" s="1">
        <v>0</v>
      </c>
      <c r="H65" s="1">
        <v>214046.15</v>
      </c>
      <c r="I65" s="1">
        <v>1</v>
      </c>
      <c r="J65" s="1">
        <v>0</v>
      </c>
      <c r="K65" s="1">
        <v>1</v>
      </c>
      <c r="L65" s="1">
        <v>86343.96</v>
      </c>
      <c r="M65" s="1">
        <v>0</v>
      </c>
      <c r="N65" s="1" t="str">
        <f>IF(Table2[[#This Row],[Churn]]=1,"Churned","Not Churned")</f>
        <v>Not Churned</v>
      </c>
      <c r="O65" s="1" t="str">
        <f>IF(Table2[[#This Row],[Age]]&lt;30,"18-30",IF(Table2[[#This Row],[Age]]&lt;45,"30-45",IF(Table2[[#This Row],[Age]]&lt;60,"45-60","60+")))</f>
        <v>30-45</v>
      </c>
      <c r="P65" s="1" t="str">
        <f>IF(Table2[[#This Row],[Balance]]=0,"No Balance",IF(Table2[[#This Row],[Balance]]&lt;50000,"Low",IF(Table2[[#This Row],[Balance]]&lt;150000,"Medium","High")))</f>
        <v>High</v>
      </c>
      <c r="Q65" s="1" t="str">
        <f>IF(Table2[[#This Row],[CreditScore]]&gt;=700,"Excellent",IF(Table2[[#This Row],[CreditScore]]&gt;=600,"Good",IF(Table2[[#This Row],[CreditScore]]&gt;=500,"Average","Poor")))</f>
        <v>Excellent</v>
      </c>
    </row>
    <row r="66" spans="1:17" x14ac:dyDescent="0.35">
      <c r="A66" s="1">
        <v>65</v>
      </c>
      <c r="B66" s="1" t="s">
        <v>16</v>
      </c>
      <c r="C66" s="1">
        <v>729</v>
      </c>
      <c r="D66" s="1" t="s">
        <v>23</v>
      </c>
      <c r="E66" s="1" t="s">
        <v>25</v>
      </c>
      <c r="F66" s="1">
        <v>49</v>
      </c>
      <c r="G66" s="1">
        <v>6</v>
      </c>
      <c r="H66" s="1">
        <v>139224.43</v>
      </c>
      <c r="I66" s="1">
        <v>4</v>
      </c>
      <c r="J66" s="1">
        <v>1</v>
      </c>
      <c r="K66" s="1">
        <v>1</v>
      </c>
      <c r="L66" s="1">
        <v>68374.880000000005</v>
      </c>
      <c r="M66" s="1">
        <v>1</v>
      </c>
      <c r="N66" s="1" t="str">
        <f>IF(Table2[[#This Row],[Churn]]=1,"Churned","Not Churned")</f>
        <v>Churned</v>
      </c>
      <c r="O66" s="1" t="str">
        <f>IF(Table2[[#This Row],[Age]]&lt;30,"18-30",IF(Table2[[#This Row],[Age]]&lt;45,"30-45",IF(Table2[[#This Row],[Age]]&lt;60,"45-60","60+")))</f>
        <v>45-60</v>
      </c>
      <c r="P66" s="1" t="str">
        <f>IF(Table2[[#This Row],[Balance]]=0,"No Balance",IF(Table2[[#This Row],[Balance]]&lt;50000,"Low",IF(Table2[[#This Row],[Balance]]&lt;150000,"Medium","High")))</f>
        <v>Medium</v>
      </c>
      <c r="Q66" s="1" t="str">
        <f>IF(Table2[[#This Row],[CreditScore]]&gt;=700,"Excellent",IF(Table2[[#This Row],[CreditScore]]&gt;=600,"Good",IF(Table2[[#This Row],[CreditScore]]&gt;=500,"Average","Poor")))</f>
        <v>Excellent</v>
      </c>
    </row>
    <row r="67" spans="1:17" x14ac:dyDescent="0.35">
      <c r="A67" s="1">
        <v>66</v>
      </c>
      <c r="B67" s="1" t="s">
        <v>16</v>
      </c>
      <c r="C67" s="1">
        <v>547</v>
      </c>
      <c r="D67" s="1" t="s">
        <v>22</v>
      </c>
      <c r="E67" s="1" t="s">
        <v>26</v>
      </c>
      <c r="F67" s="1">
        <v>52</v>
      </c>
      <c r="G67" s="1">
        <v>4</v>
      </c>
      <c r="H67" s="1">
        <v>226630.81</v>
      </c>
      <c r="I67" s="1">
        <v>3</v>
      </c>
      <c r="J67" s="1">
        <v>0</v>
      </c>
      <c r="K67" s="1">
        <v>0</v>
      </c>
      <c r="L67" s="1">
        <v>103458.26</v>
      </c>
      <c r="M67" s="1">
        <v>0</v>
      </c>
      <c r="N67" s="1" t="str">
        <f>IF(Table2[[#This Row],[Churn]]=1,"Churned","Not Churned")</f>
        <v>Not Churned</v>
      </c>
      <c r="O67" s="1" t="str">
        <f>IF(Table2[[#This Row],[Age]]&lt;30,"18-30",IF(Table2[[#This Row],[Age]]&lt;45,"30-45",IF(Table2[[#This Row],[Age]]&lt;60,"45-60","60+")))</f>
        <v>45-60</v>
      </c>
      <c r="P67" s="1" t="str">
        <f>IF(Table2[[#This Row],[Balance]]=0,"No Balance",IF(Table2[[#This Row],[Balance]]&lt;50000,"Low",IF(Table2[[#This Row],[Balance]]&lt;150000,"Medium","High")))</f>
        <v>High</v>
      </c>
      <c r="Q67" s="1" t="str">
        <f>IF(Table2[[#This Row],[CreditScore]]&gt;=700,"Excellent",IF(Table2[[#This Row],[CreditScore]]&gt;=600,"Good",IF(Table2[[#This Row],[CreditScore]]&gt;=500,"Average","Poor")))</f>
        <v>Average</v>
      </c>
    </row>
    <row r="68" spans="1:17" x14ac:dyDescent="0.35">
      <c r="A68" s="1">
        <v>67</v>
      </c>
      <c r="B68" s="1" t="s">
        <v>14</v>
      </c>
      <c r="C68" s="1">
        <v>459</v>
      </c>
      <c r="D68" s="1" t="s">
        <v>23</v>
      </c>
      <c r="E68" s="1" t="s">
        <v>25</v>
      </c>
      <c r="F68" s="1">
        <v>60</v>
      </c>
      <c r="G68" s="1">
        <v>10</v>
      </c>
      <c r="H68" s="1">
        <v>179198.75</v>
      </c>
      <c r="I68" s="1">
        <v>2</v>
      </c>
      <c r="J68" s="1">
        <v>1</v>
      </c>
      <c r="K68" s="1">
        <v>1</v>
      </c>
      <c r="L68" s="1">
        <v>48970.879999999997</v>
      </c>
      <c r="M68" s="1">
        <v>1</v>
      </c>
      <c r="N68" s="1" t="str">
        <f>IF(Table2[[#This Row],[Churn]]=1,"Churned","Not Churned")</f>
        <v>Churned</v>
      </c>
      <c r="O68" s="1" t="str">
        <f>IF(Table2[[#This Row],[Age]]&lt;30,"18-30",IF(Table2[[#This Row],[Age]]&lt;45,"30-45",IF(Table2[[#This Row],[Age]]&lt;60,"45-60","60+")))</f>
        <v>60+</v>
      </c>
      <c r="P68" s="1" t="str">
        <f>IF(Table2[[#This Row],[Balance]]=0,"No Balance",IF(Table2[[#This Row],[Balance]]&lt;50000,"Low",IF(Table2[[#This Row],[Balance]]&lt;150000,"Medium","High")))</f>
        <v>High</v>
      </c>
      <c r="Q68" s="1" t="str">
        <f>IF(Table2[[#This Row],[CreditScore]]&gt;=700,"Excellent",IF(Table2[[#This Row],[CreditScore]]&gt;=600,"Good",IF(Table2[[#This Row],[CreditScore]]&gt;=500,"Average","Poor")))</f>
        <v>Poor</v>
      </c>
    </row>
    <row r="69" spans="1:17" x14ac:dyDescent="0.35">
      <c r="A69" s="1">
        <v>68</v>
      </c>
      <c r="B69" s="1" t="s">
        <v>19</v>
      </c>
      <c r="C69" s="1">
        <v>679</v>
      </c>
      <c r="D69" s="1" t="s">
        <v>24</v>
      </c>
      <c r="E69" s="1" t="s">
        <v>26</v>
      </c>
      <c r="F69" s="1">
        <v>86</v>
      </c>
      <c r="G69" s="1">
        <v>4</v>
      </c>
      <c r="H69" s="1">
        <v>225109.32</v>
      </c>
      <c r="I69" s="1">
        <v>3</v>
      </c>
      <c r="J69" s="1">
        <v>1</v>
      </c>
      <c r="K69" s="1">
        <v>0</v>
      </c>
      <c r="L69" s="1">
        <v>50593.37</v>
      </c>
      <c r="M69" s="1">
        <v>0</v>
      </c>
      <c r="N69" s="1" t="str">
        <f>IF(Table2[[#This Row],[Churn]]=1,"Churned","Not Churned")</f>
        <v>Not Churned</v>
      </c>
      <c r="O69" s="1" t="str">
        <f>IF(Table2[[#This Row],[Age]]&lt;30,"18-30",IF(Table2[[#This Row],[Age]]&lt;45,"30-45",IF(Table2[[#This Row],[Age]]&lt;60,"45-60","60+")))</f>
        <v>60+</v>
      </c>
      <c r="P69" s="1" t="str">
        <f>IF(Table2[[#This Row],[Balance]]=0,"No Balance",IF(Table2[[#This Row],[Balance]]&lt;50000,"Low",IF(Table2[[#This Row],[Balance]]&lt;150000,"Medium","High")))</f>
        <v>High</v>
      </c>
      <c r="Q69" s="1" t="str">
        <f>IF(Table2[[#This Row],[CreditScore]]&gt;=700,"Excellent",IF(Table2[[#This Row],[CreditScore]]&gt;=600,"Good",IF(Table2[[#This Row],[CreditScore]]&gt;=500,"Average","Poor")))</f>
        <v>Good</v>
      </c>
    </row>
    <row r="70" spans="1:17" x14ac:dyDescent="0.35">
      <c r="A70" s="1">
        <v>69</v>
      </c>
      <c r="B70" s="1" t="s">
        <v>15</v>
      </c>
      <c r="C70" s="1">
        <v>450</v>
      </c>
      <c r="D70" s="1" t="s">
        <v>23</v>
      </c>
      <c r="E70" s="1" t="s">
        <v>25</v>
      </c>
      <c r="F70" s="1">
        <v>80</v>
      </c>
      <c r="G70" s="1">
        <v>4</v>
      </c>
      <c r="H70" s="1" t="s">
        <v>28</v>
      </c>
      <c r="I70" s="1">
        <v>2</v>
      </c>
      <c r="J70" s="1">
        <v>0</v>
      </c>
      <c r="K70" s="1">
        <v>0</v>
      </c>
      <c r="L70" s="1">
        <v>10848.47</v>
      </c>
      <c r="M70" s="1">
        <v>0</v>
      </c>
      <c r="N70" s="1" t="str">
        <f>IF(Table2[[#This Row],[Churn]]=1,"Churned","Not Churned")</f>
        <v>Not Churned</v>
      </c>
      <c r="O70" s="1" t="str">
        <f>IF(Table2[[#This Row],[Age]]&lt;30,"18-30",IF(Table2[[#This Row],[Age]]&lt;45,"30-45",IF(Table2[[#This Row],[Age]]&lt;60,"45-60","60+")))</f>
        <v>60+</v>
      </c>
      <c r="P70" s="1" t="str">
        <f>IF(Table2[[#This Row],[Balance]]=0,"No Balance",IF(Table2[[#This Row],[Balance]]&lt;50000,"Low",IF(Table2[[#This Row],[Balance]]&lt;150000,"Medium","High")))</f>
        <v>High</v>
      </c>
      <c r="Q70" s="1" t="str">
        <f>IF(Table2[[#This Row],[CreditScore]]&gt;=700,"Excellent",IF(Table2[[#This Row],[CreditScore]]&gt;=600,"Good",IF(Table2[[#This Row],[CreditScore]]&gt;=500,"Average","Poor")))</f>
        <v>Poor</v>
      </c>
    </row>
    <row r="71" spans="1:17" x14ac:dyDescent="0.35">
      <c r="A71" s="1">
        <v>70</v>
      </c>
      <c r="B71" s="1" t="s">
        <v>17</v>
      </c>
      <c r="C71" s="1">
        <v>532</v>
      </c>
      <c r="D71" s="1" t="s">
        <v>22</v>
      </c>
      <c r="E71" s="1" t="s">
        <v>25</v>
      </c>
      <c r="F71" s="1">
        <v>54</v>
      </c>
      <c r="G71" s="1">
        <v>7</v>
      </c>
      <c r="H71" s="1">
        <v>146834.15</v>
      </c>
      <c r="I71" s="1">
        <v>2</v>
      </c>
      <c r="J71" s="1">
        <v>1</v>
      </c>
      <c r="K71" s="1">
        <v>1</v>
      </c>
      <c r="L71" s="1">
        <v>99812.42</v>
      </c>
      <c r="M71" s="1">
        <v>1</v>
      </c>
      <c r="N71" s="1" t="str">
        <f>IF(Table2[[#This Row],[Churn]]=1,"Churned","Not Churned")</f>
        <v>Churned</v>
      </c>
      <c r="O71" s="1" t="str">
        <f>IF(Table2[[#This Row],[Age]]&lt;30,"18-30",IF(Table2[[#This Row],[Age]]&lt;45,"30-45",IF(Table2[[#This Row],[Age]]&lt;60,"45-60","60+")))</f>
        <v>45-60</v>
      </c>
      <c r="P71" s="1" t="str">
        <f>IF(Table2[[#This Row],[Balance]]=0,"No Balance",IF(Table2[[#This Row],[Balance]]&lt;50000,"Low",IF(Table2[[#This Row],[Balance]]&lt;150000,"Medium","High")))</f>
        <v>Medium</v>
      </c>
      <c r="Q71" s="1" t="str">
        <f>IF(Table2[[#This Row],[CreditScore]]&gt;=700,"Excellent",IF(Table2[[#This Row],[CreditScore]]&gt;=600,"Good",IF(Table2[[#This Row],[CreditScore]]&gt;=500,"Average","Poor")))</f>
        <v>Average</v>
      </c>
    </row>
    <row r="72" spans="1:17" x14ac:dyDescent="0.35">
      <c r="A72" s="1">
        <v>71</v>
      </c>
      <c r="B72" s="1" t="s">
        <v>13</v>
      </c>
      <c r="C72" s="1">
        <v>683</v>
      </c>
      <c r="D72" s="1" t="s">
        <v>24</v>
      </c>
      <c r="E72" s="1" t="s">
        <v>26</v>
      </c>
      <c r="F72" s="1">
        <v>62</v>
      </c>
      <c r="G72" s="1">
        <v>2</v>
      </c>
      <c r="H72" s="1">
        <v>88669.440000000002</v>
      </c>
      <c r="I72" s="1">
        <v>3</v>
      </c>
      <c r="J72" s="1">
        <v>1</v>
      </c>
      <c r="K72" s="1">
        <v>0</v>
      </c>
      <c r="L72" s="1">
        <v>128437.74</v>
      </c>
      <c r="M72" s="1">
        <v>1</v>
      </c>
      <c r="N72" s="1" t="str">
        <f>IF(Table2[[#This Row],[Churn]]=1,"Churned","Not Churned")</f>
        <v>Churned</v>
      </c>
      <c r="O72" s="1" t="str">
        <f>IF(Table2[[#This Row],[Age]]&lt;30,"18-30",IF(Table2[[#This Row],[Age]]&lt;45,"30-45",IF(Table2[[#This Row],[Age]]&lt;60,"45-60","60+")))</f>
        <v>60+</v>
      </c>
      <c r="P72" s="1" t="str">
        <f>IF(Table2[[#This Row],[Balance]]=0,"No Balance",IF(Table2[[#This Row],[Balance]]&lt;50000,"Low",IF(Table2[[#This Row],[Balance]]&lt;150000,"Medium","High")))</f>
        <v>Medium</v>
      </c>
      <c r="Q72" s="1" t="str">
        <f>IF(Table2[[#This Row],[CreditScore]]&gt;=700,"Excellent",IF(Table2[[#This Row],[CreditScore]]&gt;=600,"Good",IF(Table2[[#This Row],[CreditScore]]&gt;=500,"Average","Poor")))</f>
        <v>Good</v>
      </c>
    </row>
    <row r="73" spans="1:17" x14ac:dyDescent="0.35">
      <c r="A73" s="1">
        <v>72</v>
      </c>
      <c r="B73" s="1" t="s">
        <v>14</v>
      </c>
      <c r="C73" s="1">
        <v>755</v>
      </c>
      <c r="D73" s="1" t="s">
        <v>22</v>
      </c>
      <c r="E73" s="1" t="s">
        <v>25</v>
      </c>
      <c r="F73" s="1">
        <v>88</v>
      </c>
      <c r="G73" s="1">
        <v>1</v>
      </c>
      <c r="H73" s="1">
        <v>185926.28</v>
      </c>
      <c r="I73" s="1">
        <v>1</v>
      </c>
      <c r="J73" s="1">
        <v>1</v>
      </c>
      <c r="K73" s="1">
        <v>0</v>
      </c>
      <c r="L73" s="1">
        <v>138274.03</v>
      </c>
      <c r="M73" s="1">
        <v>1</v>
      </c>
      <c r="N73" s="1" t="str">
        <f>IF(Table2[[#This Row],[Churn]]=1,"Churned","Not Churned")</f>
        <v>Churned</v>
      </c>
      <c r="O73" s="1" t="str">
        <f>IF(Table2[[#This Row],[Age]]&lt;30,"18-30",IF(Table2[[#This Row],[Age]]&lt;45,"30-45",IF(Table2[[#This Row],[Age]]&lt;60,"45-60","60+")))</f>
        <v>60+</v>
      </c>
      <c r="P73" s="1" t="str">
        <f>IF(Table2[[#This Row],[Balance]]=0,"No Balance",IF(Table2[[#This Row],[Balance]]&lt;50000,"Low",IF(Table2[[#This Row],[Balance]]&lt;150000,"Medium","High")))</f>
        <v>High</v>
      </c>
      <c r="Q73" s="1" t="str">
        <f>IF(Table2[[#This Row],[CreditScore]]&gt;=700,"Excellent",IF(Table2[[#This Row],[CreditScore]]&gt;=600,"Good",IF(Table2[[#This Row],[CreditScore]]&gt;=500,"Average","Poor")))</f>
        <v>Excellent</v>
      </c>
    </row>
    <row r="74" spans="1:17" x14ac:dyDescent="0.35">
      <c r="A74" s="1">
        <v>73</v>
      </c>
      <c r="B74" s="1" t="s">
        <v>12</v>
      </c>
      <c r="C74" s="1">
        <v>509</v>
      </c>
      <c r="D74" s="1" t="s">
        <v>22</v>
      </c>
      <c r="E74" s="1" t="s">
        <v>26</v>
      </c>
      <c r="F74" s="1">
        <v>24</v>
      </c>
      <c r="G74" s="1">
        <v>4</v>
      </c>
      <c r="H74" s="1">
        <v>112469.92</v>
      </c>
      <c r="I74" s="1">
        <v>4</v>
      </c>
      <c r="J74" s="1">
        <v>0</v>
      </c>
      <c r="K74" s="1">
        <v>0</v>
      </c>
      <c r="L74" s="1">
        <v>92201.91</v>
      </c>
      <c r="M74" s="1">
        <v>0</v>
      </c>
      <c r="N74" s="1" t="str">
        <f>IF(Table2[[#This Row],[Churn]]=1,"Churned","Not Churned")</f>
        <v>Not Churned</v>
      </c>
      <c r="O74" s="1" t="str">
        <f>IF(Table2[[#This Row],[Age]]&lt;30,"18-30",IF(Table2[[#This Row],[Age]]&lt;45,"30-45",IF(Table2[[#This Row],[Age]]&lt;60,"45-60","60+")))</f>
        <v>18-30</v>
      </c>
      <c r="P74" s="1" t="str">
        <f>IF(Table2[[#This Row],[Balance]]=0,"No Balance",IF(Table2[[#This Row],[Balance]]&lt;50000,"Low",IF(Table2[[#This Row],[Balance]]&lt;150000,"Medium","High")))</f>
        <v>Medium</v>
      </c>
      <c r="Q74" s="1" t="str">
        <f>IF(Table2[[#This Row],[CreditScore]]&gt;=700,"Excellent",IF(Table2[[#This Row],[CreditScore]]&gt;=600,"Good",IF(Table2[[#This Row],[CreditScore]]&gt;=500,"Average","Poor")))</f>
        <v>Average</v>
      </c>
    </row>
    <row r="75" spans="1:17" x14ac:dyDescent="0.35">
      <c r="A75" s="1">
        <v>74</v>
      </c>
      <c r="B75" s="1" t="s">
        <v>16</v>
      </c>
      <c r="C75" s="1">
        <v>431</v>
      </c>
      <c r="D75" s="1" t="s">
        <v>22</v>
      </c>
      <c r="E75" s="1" t="s">
        <v>25</v>
      </c>
      <c r="F75" s="1">
        <v>66</v>
      </c>
      <c r="G75" s="1">
        <v>9</v>
      </c>
      <c r="H75" s="1">
        <v>103045.29</v>
      </c>
      <c r="I75" s="1">
        <v>2</v>
      </c>
      <c r="J75" s="1">
        <v>1</v>
      </c>
      <c r="K75" s="1">
        <v>0</v>
      </c>
      <c r="L75" s="1">
        <v>36831.440000000002</v>
      </c>
      <c r="M75" s="1">
        <v>0</v>
      </c>
      <c r="N75" s="1" t="str">
        <f>IF(Table2[[#This Row],[Churn]]=1,"Churned","Not Churned")</f>
        <v>Not Churned</v>
      </c>
      <c r="O75" s="1" t="str">
        <f>IF(Table2[[#This Row],[Age]]&lt;30,"18-30",IF(Table2[[#This Row],[Age]]&lt;45,"30-45",IF(Table2[[#This Row],[Age]]&lt;60,"45-60","60+")))</f>
        <v>60+</v>
      </c>
      <c r="P75" s="1" t="str">
        <f>IF(Table2[[#This Row],[Balance]]=0,"No Balance",IF(Table2[[#This Row],[Balance]]&lt;50000,"Low",IF(Table2[[#This Row],[Balance]]&lt;150000,"Medium","High")))</f>
        <v>Medium</v>
      </c>
      <c r="Q75" s="1" t="str">
        <f>IF(Table2[[#This Row],[CreditScore]]&gt;=700,"Excellent",IF(Table2[[#This Row],[CreditScore]]&gt;=600,"Good",IF(Table2[[#This Row],[CreditScore]]&gt;=500,"Average","Poor")))</f>
        <v>Poor</v>
      </c>
    </row>
    <row r="76" spans="1:17" x14ac:dyDescent="0.35">
      <c r="A76" s="1">
        <v>75</v>
      </c>
      <c r="B76" s="1" t="s">
        <v>18</v>
      </c>
      <c r="C76" s="1">
        <v>385</v>
      </c>
      <c r="D76" s="1" t="s">
        <v>22</v>
      </c>
      <c r="E76" s="1" t="s">
        <v>26</v>
      </c>
      <c r="F76" s="1">
        <v>27</v>
      </c>
      <c r="G76" s="1">
        <v>8</v>
      </c>
      <c r="H76" s="1">
        <v>35744.699999999997</v>
      </c>
      <c r="I76" s="1">
        <v>1</v>
      </c>
      <c r="J76" s="1">
        <v>0</v>
      </c>
      <c r="K76" s="1">
        <v>1</v>
      </c>
      <c r="L76" s="1">
        <v>67445.009999999995</v>
      </c>
      <c r="M76" s="1">
        <v>0</v>
      </c>
      <c r="N76" s="1" t="str">
        <f>IF(Table2[[#This Row],[Churn]]=1,"Churned","Not Churned")</f>
        <v>Not Churned</v>
      </c>
      <c r="O76" s="1" t="str">
        <f>IF(Table2[[#This Row],[Age]]&lt;30,"18-30",IF(Table2[[#This Row],[Age]]&lt;45,"30-45",IF(Table2[[#This Row],[Age]]&lt;60,"45-60","60+")))</f>
        <v>18-30</v>
      </c>
      <c r="P76" s="1" t="str">
        <f>IF(Table2[[#This Row],[Balance]]=0,"No Balance",IF(Table2[[#This Row],[Balance]]&lt;50000,"Low",IF(Table2[[#This Row],[Balance]]&lt;150000,"Medium","High")))</f>
        <v>Low</v>
      </c>
      <c r="Q76" s="1" t="str">
        <f>IF(Table2[[#This Row],[CreditScore]]&gt;=700,"Excellent",IF(Table2[[#This Row],[CreditScore]]&gt;=600,"Good",IF(Table2[[#This Row],[CreditScore]]&gt;=500,"Average","Poor")))</f>
        <v>Poor</v>
      </c>
    </row>
    <row r="77" spans="1:17" x14ac:dyDescent="0.35">
      <c r="A77" s="1">
        <v>76</v>
      </c>
      <c r="B77" s="1" t="s">
        <v>18</v>
      </c>
      <c r="C77" s="1">
        <v>587</v>
      </c>
      <c r="D77" s="1" t="s">
        <v>23</v>
      </c>
      <c r="E77" s="1" t="s">
        <v>26</v>
      </c>
      <c r="F77" s="1">
        <v>46</v>
      </c>
      <c r="G77" s="1">
        <v>4</v>
      </c>
      <c r="H77" s="1">
        <v>88638.62</v>
      </c>
      <c r="I77" s="1">
        <v>2</v>
      </c>
      <c r="J77" s="1">
        <v>1</v>
      </c>
      <c r="K77" s="1">
        <v>0</v>
      </c>
      <c r="L77" s="1">
        <v>60075.81</v>
      </c>
      <c r="M77" s="1">
        <v>0</v>
      </c>
      <c r="N77" s="1" t="str">
        <f>IF(Table2[[#This Row],[Churn]]=1,"Churned","Not Churned")</f>
        <v>Not Churned</v>
      </c>
      <c r="O77" s="1" t="str">
        <f>IF(Table2[[#This Row],[Age]]&lt;30,"18-30",IF(Table2[[#This Row],[Age]]&lt;45,"30-45",IF(Table2[[#This Row],[Age]]&lt;60,"45-60","60+")))</f>
        <v>45-60</v>
      </c>
      <c r="P77" s="1" t="str">
        <f>IF(Table2[[#This Row],[Balance]]=0,"No Balance",IF(Table2[[#This Row],[Balance]]&lt;50000,"Low",IF(Table2[[#This Row],[Balance]]&lt;150000,"Medium","High")))</f>
        <v>Medium</v>
      </c>
      <c r="Q77" s="1" t="str">
        <f>IF(Table2[[#This Row],[CreditScore]]&gt;=700,"Excellent",IF(Table2[[#This Row],[CreditScore]]&gt;=600,"Good",IF(Table2[[#This Row],[CreditScore]]&gt;=500,"Average","Poor")))</f>
        <v>Average</v>
      </c>
    </row>
    <row r="78" spans="1:17" x14ac:dyDescent="0.35">
      <c r="A78" s="1">
        <v>77</v>
      </c>
      <c r="B78" s="1" t="s">
        <v>19</v>
      </c>
      <c r="C78" s="1">
        <v>593</v>
      </c>
      <c r="D78" s="1" t="s">
        <v>22</v>
      </c>
      <c r="E78" s="1" t="s">
        <v>26</v>
      </c>
      <c r="F78" s="1">
        <v>74</v>
      </c>
      <c r="G78" s="1">
        <v>4</v>
      </c>
      <c r="H78" s="1">
        <v>166950.85999999999</v>
      </c>
      <c r="I78" s="1">
        <v>4</v>
      </c>
      <c r="J78" s="1">
        <v>1</v>
      </c>
      <c r="K78" s="1">
        <v>1</v>
      </c>
      <c r="L78" s="1">
        <v>18020.810000000001</v>
      </c>
      <c r="M78" s="1">
        <v>0</v>
      </c>
      <c r="N78" s="1" t="str">
        <f>IF(Table2[[#This Row],[Churn]]=1,"Churned","Not Churned")</f>
        <v>Not Churned</v>
      </c>
      <c r="O78" s="1" t="str">
        <f>IF(Table2[[#This Row],[Age]]&lt;30,"18-30",IF(Table2[[#This Row],[Age]]&lt;45,"30-45",IF(Table2[[#This Row],[Age]]&lt;60,"45-60","60+")))</f>
        <v>60+</v>
      </c>
      <c r="P78" s="1" t="str">
        <f>IF(Table2[[#This Row],[Balance]]=0,"No Balance",IF(Table2[[#This Row],[Balance]]&lt;50000,"Low",IF(Table2[[#This Row],[Balance]]&lt;150000,"Medium","High")))</f>
        <v>High</v>
      </c>
      <c r="Q78" s="1" t="str">
        <f>IF(Table2[[#This Row],[CreditScore]]&gt;=700,"Excellent",IF(Table2[[#This Row],[CreditScore]]&gt;=600,"Good",IF(Table2[[#This Row],[CreditScore]]&gt;=500,"Average","Poor")))</f>
        <v>Average</v>
      </c>
    </row>
    <row r="79" spans="1:17" x14ac:dyDescent="0.35">
      <c r="A79" s="1">
        <v>78</v>
      </c>
      <c r="B79" s="1" t="s">
        <v>18</v>
      </c>
      <c r="C79" s="1">
        <v>600</v>
      </c>
      <c r="D79" s="1" t="s">
        <v>23</v>
      </c>
      <c r="E79" s="1" t="s">
        <v>26</v>
      </c>
      <c r="F79" s="1">
        <v>27</v>
      </c>
      <c r="G79" s="1">
        <v>7</v>
      </c>
      <c r="H79" s="1">
        <v>127193.14</v>
      </c>
      <c r="I79" s="1">
        <v>2</v>
      </c>
      <c r="J79" s="1">
        <v>0</v>
      </c>
      <c r="K79" s="1">
        <v>0</v>
      </c>
      <c r="L79" s="1">
        <v>11971.58</v>
      </c>
      <c r="M79" s="1">
        <v>0</v>
      </c>
      <c r="N79" s="1" t="str">
        <f>IF(Table2[[#This Row],[Churn]]=1,"Churned","Not Churned")</f>
        <v>Not Churned</v>
      </c>
      <c r="O79" s="1" t="str">
        <f>IF(Table2[[#This Row],[Age]]&lt;30,"18-30",IF(Table2[[#This Row],[Age]]&lt;45,"30-45",IF(Table2[[#This Row],[Age]]&lt;60,"45-60","60+")))</f>
        <v>18-30</v>
      </c>
      <c r="P79" s="1" t="str">
        <f>IF(Table2[[#This Row],[Balance]]=0,"No Balance",IF(Table2[[#This Row],[Balance]]&lt;50000,"Low",IF(Table2[[#This Row],[Balance]]&lt;150000,"Medium","High")))</f>
        <v>Medium</v>
      </c>
      <c r="Q79" s="1" t="str">
        <f>IF(Table2[[#This Row],[CreditScore]]&gt;=700,"Excellent",IF(Table2[[#This Row],[CreditScore]]&gt;=600,"Good",IF(Table2[[#This Row],[CreditScore]]&gt;=500,"Average","Poor")))</f>
        <v>Good</v>
      </c>
    </row>
    <row r="80" spans="1:17" x14ac:dyDescent="0.35">
      <c r="A80" s="1">
        <v>79</v>
      </c>
      <c r="B80" s="1" t="s">
        <v>18</v>
      </c>
      <c r="C80" s="1">
        <v>742</v>
      </c>
      <c r="D80" s="1" t="s">
        <v>23</v>
      </c>
      <c r="E80" s="1" t="s">
        <v>26</v>
      </c>
      <c r="F80" s="1">
        <v>84</v>
      </c>
      <c r="G80" s="1">
        <v>0</v>
      </c>
      <c r="H80" s="1">
        <v>129782.98</v>
      </c>
      <c r="I80" s="1">
        <v>2</v>
      </c>
      <c r="J80" s="1">
        <v>1</v>
      </c>
      <c r="K80" s="1">
        <v>1</v>
      </c>
      <c r="L80" s="1">
        <v>53475.839999999997</v>
      </c>
      <c r="M80" s="1">
        <v>0</v>
      </c>
      <c r="N80" s="1" t="str">
        <f>IF(Table2[[#This Row],[Churn]]=1,"Churned","Not Churned")</f>
        <v>Not Churned</v>
      </c>
      <c r="O80" s="1" t="str">
        <f>IF(Table2[[#This Row],[Age]]&lt;30,"18-30",IF(Table2[[#This Row],[Age]]&lt;45,"30-45",IF(Table2[[#This Row],[Age]]&lt;60,"45-60","60+")))</f>
        <v>60+</v>
      </c>
      <c r="P80" s="1" t="str">
        <f>IF(Table2[[#This Row],[Balance]]=0,"No Balance",IF(Table2[[#This Row],[Balance]]&lt;50000,"Low",IF(Table2[[#This Row],[Balance]]&lt;150000,"Medium","High")))</f>
        <v>Medium</v>
      </c>
      <c r="Q80" s="1" t="str">
        <f>IF(Table2[[#This Row],[CreditScore]]&gt;=700,"Excellent",IF(Table2[[#This Row],[CreditScore]]&gt;=600,"Good",IF(Table2[[#This Row],[CreditScore]]&gt;=500,"Average","Poor")))</f>
        <v>Excellent</v>
      </c>
    </row>
    <row r="81" spans="1:17" x14ac:dyDescent="0.35">
      <c r="A81" s="1">
        <v>80</v>
      </c>
      <c r="B81" s="1" t="s">
        <v>14</v>
      </c>
      <c r="C81" s="1">
        <v>604</v>
      </c>
      <c r="D81" s="1" t="s">
        <v>22</v>
      </c>
      <c r="E81" s="1" t="s">
        <v>25</v>
      </c>
      <c r="F81" s="1">
        <v>27</v>
      </c>
      <c r="G81" s="1">
        <v>7</v>
      </c>
      <c r="H81" s="1">
        <v>162041.47</v>
      </c>
      <c r="I81" s="1">
        <v>3</v>
      </c>
      <c r="J81" s="1">
        <v>1</v>
      </c>
      <c r="K81" s="1">
        <v>0</v>
      </c>
      <c r="L81" s="1">
        <v>109301.93</v>
      </c>
      <c r="M81" s="1">
        <v>1</v>
      </c>
      <c r="N81" s="1" t="str">
        <f>IF(Table2[[#This Row],[Churn]]=1,"Churned","Not Churned")</f>
        <v>Churned</v>
      </c>
      <c r="O81" s="1" t="str">
        <f>IF(Table2[[#This Row],[Age]]&lt;30,"18-30",IF(Table2[[#This Row],[Age]]&lt;45,"30-45",IF(Table2[[#This Row],[Age]]&lt;60,"45-60","60+")))</f>
        <v>18-30</v>
      </c>
      <c r="P81" s="1" t="str">
        <f>IF(Table2[[#This Row],[Balance]]=0,"No Balance",IF(Table2[[#This Row],[Balance]]&lt;50000,"Low",IF(Table2[[#This Row],[Balance]]&lt;150000,"Medium","High")))</f>
        <v>High</v>
      </c>
      <c r="Q81" s="1" t="str">
        <f>IF(Table2[[#This Row],[CreditScore]]&gt;=700,"Excellent",IF(Table2[[#This Row],[CreditScore]]&gt;=600,"Good",IF(Table2[[#This Row],[CreditScore]]&gt;=500,"Average","Poor")))</f>
        <v>Good</v>
      </c>
    </row>
    <row r="82" spans="1:17" x14ac:dyDescent="0.35">
      <c r="A82" s="1">
        <v>81</v>
      </c>
      <c r="B82" s="1" t="s">
        <v>18</v>
      </c>
      <c r="C82" s="1">
        <v>631</v>
      </c>
      <c r="D82" s="1" t="s">
        <v>24</v>
      </c>
      <c r="E82" s="1" t="s">
        <v>25</v>
      </c>
      <c r="F82" s="1">
        <v>54</v>
      </c>
      <c r="G82" s="1">
        <v>10</v>
      </c>
      <c r="H82" s="1">
        <v>68959.39</v>
      </c>
      <c r="I82" s="1">
        <v>3</v>
      </c>
      <c r="J82" s="1">
        <v>0</v>
      </c>
      <c r="K82" s="1">
        <v>0</v>
      </c>
      <c r="L82" s="1">
        <v>101131.11</v>
      </c>
      <c r="M82" s="1">
        <v>0</v>
      </c>
      <c r="N82" s="1" t="str">
        <f>IF(Table2[[#This Row],[Churn]]=1,"Churned","Not Churned")</f>
        <v>Not Churned</v>
      </c>
      <c r="O82" s="1" t="str">
        <f>IF(Table2[[#This Row],[Age]]&lt;30,"18-30",IF(Table2[[#This Row],[Age]]&lt;45,"30-45",IF(Table2[[#This Row],[Age]]&lt;60,"45-60","60+")))</f>
        <v>45-60</v>
      </c>
      <c r="P82" s="1" t="str">
        <f>IF(Table2[[#This Row],[Balance]]=0,"No Balance",IF(Table2[[#This Row],[Balance]]&lt;50000,"Low",IF(Table2[[#This Row],[Balance]]&lt;150000,"Medium","High")))</f>
        <v>Medium</v>
      </c>
      <c r="Q82" s="1" t="str">
        <f>IF(Table2[[#This Row],[CreditScore]]&gt;=700,"Excellent",IF(Table2[[#This Row],[CreditScore]]&gt;=600,"Good",IF(Table2[[#This Row],[CreditScore]]&gt;=500,"Average","Poor")))</f>
        <v>Good</v>
      </c>
    </row>
    <row r="83" spans="1:17" x14ac:dyDescent="0.35">
      <c r="A83" s="1">
        <v>82</v>
      </c>
      <c r="B83" s="1" t="s">
        <v>18</v>
      </c>
      <c r="C83" s="1">
        <v>371</v>
      </c>
      <c r="D83" s="1" t="s">
        <v>22</v>
      </c>
      <c r="E83" s="1" t="s">
        <v>26</v>
      </c>
      <c r="F83" s="1">
        <v>46</v>
      </c>
      <c r="G83" s="1">
        <v>8</v>
      </c>
      <c r="H83" s="1">
        <v>55186.57</v>
      </c>
      <c r="I83" s="1">
        <v>2</v>
      </c>
      <c r="J83" s="1">
        <v>1</v>
      </c>
      <c r="K83" s="1">
        <v>0</v>
      </c>
      <c r="L83" s="1">
        <v>117137.04</v>
      </c>
      <c r="M83" s="1">
        <v>0</v>
      </c>
      <c r="N83" s="1" t="str">
        <f>IF(Table2[[#This Row],[Churn]]=1,"Churned","Not Churned")</f>
        <v>Not Churned</v>
      </c>
      <c r="O83" s="1" t="str">
        <f>IF(Table2[[#This Row],[Age]]&lt;30,"18-30",IF(Table2[[#This Row],[Age]]&lt;45,"30-45",IF(Table2[[#This Row],[Age]]&lt;60,"45-60","60+")))</f>
        <v>45-60</v>
      </c>
      <c r="P83" s="1" t="str">
        <f>IF(Table2[[#This Row],[Balance]]=0,"No Balance",IF(Table2[[#This Row],[Balance]]&lt;50000,"Low",IF(Table2[[#This Row],[Balance]]&lt;150000,"Medium","High")))</f>
        <v>Medium</v>
      </c>
      <c r="Q83" s="1" t="str">
        <f>IF(Table2[[#This Row],[CreditScore]]&gt;=700,"Excellent",IF(Table2[[#This Row],[CreditScore]]&gt;=600,"Good",IF(Table2[[#This Row],[CreditScore]]&gt;=500,"Average","Poor")))</f>
        <v>Poor</v>
      </c>
    </row>
    <row r="84" spans="1:17" x14ac:dyDescent="0.35">
      <c r="A84" s="1">
        <v>83</v>
      </c>
      <c r="B84" s="1" t="s">
        <v>20</v>
      </c>
      <c r="C84" s="1">
        <v>779</v>
      </c>
      <c r="D84" s="1" t="s">
        <v>22</v>
      </c>
      <c r="E84" s="1" t="s">
        <v>25</v>
      </c>
      <c r="F84" s="1">
        <v>82</v>
      </c>
      <c r="G84" s="1">
        <v>9</v>
      </c>
      <c r="H84" s="1">
        <v>241939.64</v>
      </c>
      <c r="I84" s="1">
        <v>4</v>
      </c>
      <c r="J84" s="1">
        <v>1</v>
      </c>
      <c r="K84" s="1">
        <v>1</v>
      </c>
      <c r="L84" s="1">
        <v>132532.96</v>
      </c>
      <c r="M84" s="1">
        <v>1</v>
      </c>
      <c r="N84" s="1" t="str">
        <f>IF(Table2[[#This Row],[Churn]]=1,"Churned","Not Churned")</f>
        <v>Churned</v>
      </c>
      <c r="O84" s="1" t="str">
        <f>IF(Table2[[#This Row],[Age]]&lt;30,"18-30",IF(Table2[[#This Row],[Age]]&lt;45,"30-45",IF(Table2[[#This Row],[Age]]&lt;60,"45-60","60+")))</f>
        <v>60+</v>
      </c>
      <c r="P84" s="1" t="str">
        <f>IF(Table2[[#This Row],[Balance]]=0,"No Balance",IF(Table2[[#This Row],[Balance]]&lt;50000,"Low",IF(Table2[[#This Row],[Balance]]&lt;150000,"Medium","High")))</f>
        <v>High</v>
      </c>
      <c r="Q84" s="1" t="str">
        <f>IF(Table2[[#This Row],[CreditScore]]&gt;=700,"Excellent",IF(Table2[[#This Row],[CreditScore]]&gt;=600,"Good",IF(Table2[[#This Row],[CreditScore]]&gt;=500,"Average","Poor")))</f>
        <v>Excellent</v>
      </c>
    </row>
    <row r="85" spans="1:17" x14ac:dyDescent="0.35">
      <c r="A85" s="1">
        <v>84</v>
      </c>
      <c r="B85" s="1" t="s">
        <v>18</v>
      </c>
      <c r="C85" s="1">
        <v>579</v>
      </c>
      <c r="D85" s="1" t="s">
        <v>23</v>
      </c>
      <c r="E85" s="1" t="s">
        <v>25</v>
      </c>
      <c r="F85" s="1">
        <v>31</v>
      </c>
      <c r="G85" s="1">
        <v>9</v>
      </c>
      <c r="H85" s="1">
        <v>34457.83</v>
      </c>
      <c r="I85" s="1">
        <v>3</v>
      </c>
      <c r="J85" s="1">
        <v>1</v>
      </c>
      <c r="K85" s="1">
        <v>1</v>
      </c>
      <c r="L85" s="1">
        <v>142833.29999999999</v>
      </c>
      <c r="M85" s="1">
        <v>1</v>
      </c>
      <c r="N85" s="1" t="str">
        <f>IF(Table2[[#This Row],[Churn]]=1,"Churned","Not Churned")</f>
        <v>Churned</v>
      </c>
      <c r="O85" s="1" t="str">
        <f>IF(Table2[[#This Row],[Age]]&lt;30,"18-30",IF(Table2[[#This Row],[Age]]&lt;45,"30-45",IF(Table2[[#This Row],[Age]]&lt;60,"45-60","60+")))</f>
        <v>30-45</v>
      </c>
      <c r="P85" s="1" t="str">
        <f>IF(Table2[[#This Row],[Balance]]=0,"No Balance",IF(Table2[[#This Row],[Balance]]&lt;50000,"Low",IF(Table2[[#This Row],[Balance]]&lt;150000,"Medium","High")))</f>
        <v>Low</v>
      </c>
      <c r="Q85" s="1" t="str">
        <f>IF(Table2[[#This Row],[CreditScore]]&gt;=700,"Excellent",IF(Table2[[#This Row],[CreditScore]]&gt;=600,"Good",IF(Table2[[#This Row],[CreditScore]]&gt;=500,"Average","Poor")))</f>
        <v>Average</v>
      </c>
    </row>
    <row r="86" spans="1:17" x14ac:dyDescent="0.35">
      <c r="A86" s="1">
        <v>85</v>
      </c>
      <c r="B86" s="1" t="s">
        <v>14</v>
      </c>
      <c r="C86" s="1">
        <v>820</v>
      </c>
      <c r="D86" s="1" t="s">
        <v>23</v>
      </c>
      <c r="E86" s="1" t="s">
        <v>26</v>
      </c>
      <c r="F86" s="1">
        <v>20</v>
      </c>
      <c r="G86" s="1">
        <v>10</v>
      </c>
      <c r="H86" s="1">
        <v>20249.55</v>
      </c>
      <c r="I86" s="1">
        <v>3</v>
      </c>
      <c r="J86" s="1">
        <v>0</v>
      </c>
      <c r="K86" s="1">
        <v>0</v>
      </c>
      <c r="L86" s="1">
        <v>121737.08</v>
      </c>
      <c r="M86" s="1">
        <v>0</v>
      </c>
      <c r="N86" s="1" t="str">
        <f>IF(Table2[[#This Row],[Churn]]=1,"Churned","Not Churned")</f>
        <v>Not Churned</v>
      </c>
      <c r="O86" s="1" t="str">
        <f>IF(Table2[[#This Row],[Age]]&lt;30,"18-30",IF(Table2[[#This Row],[Age]]&lt;45,"30-45",IF(Table2[[#This Row],[Age]]&lt;60,"45-60","60+")))</f>
        <v>18-30</v>
      </c>
      <c r="P86" s="1" t="str">
        <f>IF(Table2[[#This Row],[Balance]]=0,"No Balance",IF(Table2[[#This Row],[Balance]]&lt;50000,"Low",IF(Table2[[#This Row],[Balance]]&lt;150000,"Medium","High")))</f>
        <v>Low</v>
      </c>
      <c r="Q86" s="1" t="str">
        <f>IF(Table2[[#This Row],[CreditScore]]&gt;=700,"Excellent",IF(Table2[[#This Row],[CreditScore]]&gt;=600,"Good",IF(Table2[[#This Row],[CreditScore]]&gt;=500,"Average","Poor")))</f>
        <v>Excellent</v>
      </c>
    </row>
    <row r="87" spans="1:17" x14ac:dyDescent="0.35">
      <c r="A87" s="1">
        <v>86</v>
      </c>
      <c r="B87" s="1" t="s">
        <v>15</v>
      </c>
      <c r="C87" s="1">
        <v>750</v>
      </c>
      <c r="D87" s="1" t="s">
        <v>23</v>
      </c>
      <c r="E87" s="1" t="s">
        <v>26</v>
      </c>
      <c r="F87" s="1">
        <v>55</v>
      </c>
      <c r="G87" s="1">
        <v>5</v>
      </c>
      <c r="H87" s="1">
        <v>175912.59</v>
      </c>
      <c r="I87" s="1">
        <v>2</v>
      </c>
      <c r="J87" s="1">
        <v>1</v>
      </c>
      <c r="K87" s="1">
        <v>1</v>
      </c>
      <c r="L87" s="1">
        <v>15679.54</v>
      </c>
      <c r="M87" s="1">
        <v>0</v>
      </c>
      <c r="N87" s="1" t="str">
        <f>IF(Table2[[#This Row],[Churn]]=1,"Churned","Not Churned")</f>
        <v>Not Churned</v>
      </c>
      <c r="O87" s="1" t="str">
        <f>IF(Table2[[#This Row],[Age]]&lt;30,"18-30",IF(Table2[[#This Row],[Age]]&lt;45,"30-45",IF(Table2[[#This Row],[Age]]&lt;60,"45-60","60+")))</f>
        <v>45-60</v>
      </c>
      <c r="P87" s="1" t="str">
        <f>IF(Table2[[#This Row],[Balance]]=0,"No Balance",IF(Table2[[#This Row],[Balance]]&lt;50000,"Low",IF(Table2[[#This Row],[Balance]]&lt;150000,"Medium","High")))</f>
        <v>High</v>
      </c>
      <c r="Q87" s="1" t="str">
        <f>IF(Table2[[#This Row],[CreditScore]]&gt;=700,"Excellent",IF(Table2[[#This Row],[CreditScore]]&gt;=600,"Good",IF(Table2[[#This Row],[CreditScore]]&gt;=500,"Average","Poor")))</f>
        <v>Excellent</v>
      </c>
    </row>
    <row r="88" spans="1:17" x14ac:dyDescent="0.35">
      <c r="A88" s="1">
        <v>87</v>
      </c>
      <c r="B88" s="1" t="s">
        <v>12</v>
      </c>
      <c r="C88" s="1">
        <v>503</v>
      </c>
      <c r="D88" s="1" t="s">
        <v>23</v>
      </c>
      <c r="E88" s="1" t="s">
        <v>26</v>
      </c>
      <c r="F88" s="1">
        <v>89</v>
      </c>
      <c r="G88" s="1">
        <v>2</v>
      </c>
      <c r="H88" s="1">
        <v>161781.32999999999</v>
      </c>
      <c r="I88" s="1">
        <v>2</v>
      </c>
      <c r="J88" s="1">
        <v>0</v>
      </c>
      <c r="K88" s="1">
        <v>0</v>
      </c>
      <c r="L88" s="1">
        <v>145603.81</v>
      </c>
      <c r="M88" s="1">
        <v>1</v>
      </c>
      <c r="N88" s="1" t="str">
        <f>IF(Table2[[#This Row],[Churn]]=1,"Churned","Not Churned")</f>
        <v>Churned</v>
      </c>
      <c r="O88" s="1" t="str">
        <f>IF(Table2[[#This Row],[Age]]&lt;30,"18-30",IF(Table2[[#This Row],[Age]]&lt;45,"30-45",IF(Table2[[#This Row],[Age]]&lt;60,"45-60","60+")))</f>
        <v>60+</v>
      </c>
      <c r="P88" s="1" t="str">
        <f>IF(Table2[[#This Row],[Balance]]=0,"No Balance",IF(Table2[[#This Row],[Balance]]&lt;50000,"Low",IF(Table2[[#This Row],[Balance]]&lt;150000,"Medium","High")))</f>
        <v>High</v>
      </c>
      <c r="Q88" s="1" t="str">
        <f>IF(Table2[[#This Row],[CreditScore]]&gt;=700,"Excellent",IF(Table2[[#This Row],[CreditScore]]&gt;=600,"Good",IF(Table2[[#This Row],[CreditScore]]&gt;=500,"Average","Poor")))</f>
        <v>Average</v>
      </c>
    </row>
    <row r="89" spans="1:17" x14ac:dyDescent="0.35">
      <c r="A89" s="1">
        <v>88</v>
      </c>
      <c r="B89" s="1" t="s">
        <v>12</v>
      </c>
      <c r="C89" s="1">
        <v>844</v>
      </c>
      <c r="D89" s="1" t="s">
        <v>22</v>
      </c>
      <c r="E89" s="1" t="s">
        <v>26</v>
      </c>
      <c r="F89" s="1">
        <v>21</v>
      </c>
      <c r="G89" s="1">
        <v>6</v>
      </c>
      <c r="H89" s="1">
        <v>92743.31</v>
      </c>
      <c r="I89" s="1">
        <v>4</v>
      </c>
      <c r="J89" s="1">
        <v>0</v>
      </c>
      <c r="K89" s="1">
        <v>0</v>
      </c>
      <c r="L89" s="1">
        <v>54061.89</v>
      </c>
      <c r="M89" s="1">
        <v>0</v>
      </c>
      <c r="N89" s="1" t="str">
        <f>IF(Table2[[#This Row],[Churn]]=1,"Churned","Not Churned")</f>
        <v>Not Churned</v>
      </c>
      <c r="O89" s="1" t="str">
        <f>IF(Table2[[#This Row],[Age]]&lt;30,"18-30",IF(Table2[[#This Row],[Age]]&lt;45,"30-45",IF(Table2[[#This Row],[Age]]&lt;60,"45-60","60+")))</f>
        <v>18-30</v>
      </c>
      <c r="P89" s="1" t="str">
        <f>IF(Table2[[#This Row],[Balance]]=0,"No Balance",IF(Table2[[#This Row],[Balance]]&lt;50000,"Low",IF(Table2[[#This Row],[Balance]]&lt;150000,"Medium","High")))</f>
        <v>Medium</v>
      </c>
      <c r="Q89" s="1" t="str">
        <f>IF(Table2[[#This Row],[CreditScore]]&gt;=700,"Excellent",IF(Table2[[#This Row],[CreditScore]]&gt;=600,"Good",IF(Table2[[#This Row],[CreditScore]]&gt;=500,"Average","Poor")))</f>
        <v>Excellent</v>
      </c>
    </row>
    <row r="90" spans="1:17" x14ac:dyDescent="0.35">
      <c r="A90" s="1">
        <v>89</v>
      </c>
      <c r="B90" s="1" t="s">
        <v>13</v>
      </c>
      <c r="C90" s="1">
        <v>469</v>
      </c>
      <c r="D90" s="1" t="s">
        <v>24</v>
      </c>
      <c r="E90" s="1" t="s">
        <v>25</v>
      </c>
      <c r="F90" s="1">
        <v>68</v>
      </c>
      <c r="G90" s="1">
        <v>9</v>
      </c>
      <c r="H90" s="1">
        <v>19196.560000000001</v>
      </c>
      <c r="I90" s="1">
        <v>3</v>
      </c>
      <c r="J90" s="1">
        <v>1</v>
      </c>
      <c r="K90" s="1">
        <v>0</v>
      </c>
      <c r="L90" s="1">
        <v>133731.54999999999</v>
      </c>
      <c r="M90" s="1">
        <v>1</v>
      </c>
      <c r="N90" s="1" t="str">
        <f>IF(Table2[[#This Row],[Churn]]=1,"Churned","Not Churned")</f>
        <v>Churned</v>
      </c>
      <c r="O90" s="1" t="str">
        <f>IF(Table2[[#This Row],[Age]]&lt;30,"18-30",IF(Table2[[#This Row],[Age]]&lt;45,"30-45",IF(Table2[[#This Row],[Age]]&lt;60,"45-60","60+")))</f>
        <v>60+</v>
      </c>
      <c r="P90" s="1" t="str">
        <f>IF(Table2[[#This Row],[Balance]]=0,"No Balance",IF(Table2[[#This Row],[Balance]]&lt;50000,"Low",IF(Table2[[#This Row],[Balance]]&lt;150000,"Medium","High")))</f>
        <v>Low</v>
      </c>
      <c r="Q90" s="1" t="str">
        <f>IF(Table2[[#This Row],[CreditScore]]&gt;=700,"Excellent",IF(Table2[[#This Row],[CreditScore]]&gt;=600,"Good",IF(Table2[[#This Row],[CreditScore]]&gt;=500,"Average","Poor")))</f>
        <v>Poor</v>
      </c>
    </row>
    <row r="91" spans="1:17" x14ac:dyDescent="0.35">
      <c r="A91" s="1">
        <v>90</v>
      </c>
      <c r="B91" s="1" t="s">
        <v>21</v>
      </c>
      <c r="C91" s="1">
        <v>515</v>
      </c>
      <c r="D91" s="1" t="s">
        <v>24</v>
      </c>
      <c r="E91" s="1" t="s">
        <v>25</v>
      </c>
      <c r="F91" s="1">
        <v>79</v>
      </c>
      <c r="G91" s="1">
        <v>5</v>
      </c>
      <c r="H91" s="1">
        <v>69882.490000000005</v>
      </c>
      <c r="I91" s="1">
        <v>3</v>
      </c>
      <c r="J91" s="1">
        <v>1</v>
      </c>
      <c r="K91" s="1">
        <v>0</v>
      </c>
      <c r="L91" s="1">
        <v>28817.75</v>
      </c>
      <c r="M91" s="1">
        <v>1</v>
      </c>
      <c r="N91" s="1" t="str">
        <f>IF(Table2[[#This Row],[Churn]]=1,"Churned","Not Churned")</f>
        <v>Churned</v>
      </c>
      <c r="O91" s="1" t="str">
        <f>IF(Table2[[#This Row],[Age]]&lt;30,"18-30",IF(Table2[[#This Row],[Age]]&lt;45,"30-45",IF(Table2[[#This Row],[Age]]&lt;60,"45-60","60+")))</f>
        <v>60+</v>
      </c>
      <c r="P91" s="1" t="str">
        <f>IF(Table2[[#This Row],[Balance]]=0,"No Balance",IF(Table2[[#This Row],[Balance]]&lt;50000,"Low",IF(Table2[[#This Row],[Balance]]&lt;150000,"Medium","High")))</f>
        <v>Medium</v>
      </c>
      <c r="Q91" s="1" t="str">
        <f>IF(Table2[[#This Row],[CreditScore]]&gt;=700,"Excellent",IF(Table2[[#This Row],[CreditScore]]&gt;=600,"Good",IF(Table2[[#This Row],[CreditScore]]&gt;=500,"Average","Poor")))</f>
        <v>Average</v>
      </c>
    </row>
    <row r="92" spans="1:17" x14ac:dyDescent="0.35">
      <c r="A92" s="1">
        <v>91</v>
      </c>
      <c r="B92" s="1" t="s">
        <v>12</v>
      </c>
      <c r="C92" s="1">
        <v>733</v>
      </c>
      <c r="D92" s="1" t="s">
        <v>24</v>
      </c>
      <c r="E92" s="1" t="s">
        <v>26</v>
      </c>
      <c r="F92" s="1">
        <v>46</v>
      </c>
      <c r="G92" s="1">
        <v>6</v>
      </c>
      <c r="H92" s="1">
        <v>15556.14</v>
      </c>
      <c r="I92" s="1">
        <v>2</v>
      </c>
      <c r="J92" s="1">
        <v>1</v>
      </c>
      <c r="K92" s="1">
        <v>1</v>
      </c>
      <c r="L92" s="1">
        <v>101797.2</v>
      </c>
      <c r="M92" s="1">
        <v>0</v>
      </c>
      <c r="N92" s="1" t="str">
        <f>IF(Table2[[#This Row],[Churn]]=1,"Churned","Not Churned")</f>
        <v>Not Churned</v>
      </c>
      <c r="O92" s="1" t="str">
        <f>IF(Table2[[#This Row],[Age]]&lt;30,"18-30",IF(Table2[[#This Row],[Age]]&lt;45,"30-45",IF(Table2[[#This Row],[Age]]&lt;60,"45-60","60+")))</f>
        <v>45-60</v>
      </c>
      <c r="P92" s="1" t="str">
        <f>IF(Table2[[#This Row],[Balance]]=0,"No Balance",IF(Table2[[#This Row],[Balance]]&lt;50000,"Low",IF(Table2[[#This Row],[Balance]]&lt;150000,"Medium","High")))</f>
        <v>Low</v>
      </c>
      <c r="Q92" s="1" t="str">
        <f>IF(Table2[[#This Row],[CreditScore]]&gt;=700,"Excellent",IF(Table2[[#This Row],[CreditScore]]&gt;=600,"Good",IF(Table2[[#This Row],[CreditScore]]&gt;=500,"Average","Poor")))</f>
        <v>Excellent</v>
      </c>
    </row>
    <row r="93" spans="1:17" x14ac:dyDescent="0.35">
      <c r="A93" s="1">
        <v>92</v>
      </c>
      <c r="B93" s="1" t="s">
        <v>16</v>
      </c>
      <c r="C93" s="1">
        <v>735</v>
      </c>
      <c r="D93" s="1" t="s">
        <v>24</v>
      </c>
      <c r="E93" s="1" t="s">
        <v>25</v>
      </c>
      <c r="F93" s="1">
        <v>53</v>
      </c>
      <c r="G93" s="1">
        <v>10</v>
      </c>
      <c r="H93" s="1">
        <v>247280.33</v>
      </c>
      <c r="I93" s="1">
        <v>3</v>
      </c>
      <c r="J93" s="1">
        <v>1</v>
      </c>
      <c r="K93" s="1">
        <v>0</v>
      </c>
      <c r="L93" s="1">
        <v>54977.06</v>
      </c>
      <c r="M93" s="1">
        <v>0</v>
      </c>
      <c r="N93" s="1" t="str">
        <f>IF(Table2[[#This Row],[Churn]]=1,"Churned","Not Churned")</f>
        <v>Not Churned</v>
      </c>
      <c r="O93" s="1" t="str">
        <f>IF(Table2[[#This Row],[Age]]&lt;30,"18-30",IF(Table2[[#This Row],[Age]]&lt;45,"30-45",IF(Table2[[#This Row],[Age]]&lt;60,"45-60","60+")))</f>
        <v>45-60</v>
      </c>
      <c r="P93" s="1" t="str">
        <f>IF(Table2[[#This Row],[Balance]]=0,"No Balance",IF(Table2[[#This Row],[Balance]]&lt;50000,"Low",IF(Table2[[#This Row],[Balance]]&lt;150000,"Medium","High")))</f>
        <v>High</v>
      </c>
      <c r="Q93" s="1" t="str">
        <f>IF(Table2[[#This Row],[CreditScore]]&gt;=700,"Excellent",IF(Table2[[#This Row],[CreditScore]]&gt;=600,"Good",IF(Table2[[#This Row],[CreditScore]]&gt;=500,"Average","Poor")))</f>
        <v>Excellent</v>
      </c>
    </row>
    <row r="94" spans="1:17" x14ac:dyDescent="0.35">
      <c r="A94" s="1">
        <v>93</v>
      </c>
      <c r="B94" s="1" t="s">
        <v>14</v>
      </c>
      <c r="C94" s="1">
        <v>739</v>
      </c>
      <c r="D94" s="1" t="s">
        <v>23</v>
      </c>
      <c r="E94" s="1" t="s">
        <v>25</v>
      </c>
      <c r="F94" s="1">
        <v>71</v>
      </c>
      <c r="G94" s="1">
        <v>5</v>
      </c>
      <c r="H94" s="1">
        <v>173851.84</v>
      </c>
      <c r="I94" s="1">
        <v>2</v>
      </c>
      <c r="J94" s="1">
        <v>1</v>
      </c>
      <c r="K94" s="1">
        <v>1</v>
      </c>
      <c r="L94" s="1">
        <v>121172.65</v>
      </c>
      <c r="M94" s="1">
        <v>1</v>
      </c>
      <c r="N94" s="1" t="str">
        <f>IF(Table2[[#This Row],[Churn]]=1,"Churned","Not Churned")</f>
        <v>Churned</v>
      </c>
      <c r="O94" s="1" t="str">
        <f>IF(Table2[[#This Row],[Age]]&lt;30,"18-30",IF(Table2[[#This Row],[Age]]&lt;45,"30-45",IF(Table2[[#This Row],[Age]]&lt;60,"45-60","60+")))</f>
        <v>60+</v>
      </c>
      <c r="P94" s="1" t="str">
        <f>IF(Table2[[#This Row],[Balance]]=0,"No Balance",IF(Table2[[#This Row],[Balance]]&lt;50000,"Low",IF(Table2[[#This Row],[Balance]]&lt;150000,"Medium","High")))</f>
        <v>High</v>
      </c>
      <c r="Q94" s="1" t="str">
        <f>IF(Table2[[#This Row],[CreditScore]]&gt;=700,"Excellent",IF(Table2[[#This Row],[CreditScore]]&gt;=600,"Good",IF(Table2[[#This Row],[CreditScore]]&gt;=500,"Average","Poor")))</f>
        <v>Excellent</v>
      </c>
    </row>
    <row r="95" spans="1:17" x14ac:dyDescent="0.35">
      <c r="A95" s="1">
        <v>94</v>
      </c>
      <c r="B95" s="1" t="s">
        <v>13</v>
      </c>
      <c r="C95" s="1">
        <v>548</v>
      </c>
      <c r="D95" s="1" t="s">
        <v>22</v>
      </c>
      <c r="E95" s="1" t="s">
        <v>26</v>
      </c>
      <c r="F95" s="1">
        <v>44</v>
      </c>
      <c r="G95" s="1">
        <v>3</v>
      </c>
      <c r="H95" s="1">
        <v>107973.28</v>
      </c>
      <c r="I95" s="1">
        <v>1</v>
      </c>
      <c r="J95" s="1">
        <v>0</v>
      </c>
      <c r="K95" s="1">
        <v>0</v>
      </c>
      <c r="L95" s="1">
        <v>27995.72</v>
      </c>
      <c r="M95" s="1">
        <v>0</v>
      </c>
      <c r="N95" s="1" t="str">
        <f>IF(Table2[[#This Row],[Churn]]=1,"Churned","Not Churned")</f>
        <v>Not Churned</v>
      </c>
      <c r="O95" s="1" t="str">
        <f>IF(Table2[[#This Row],[Age]]&lt;30,"18-30",IF(Table2[[#This Row],[Age]]&lt;45,"30-45",IF(Table2[[#This Row],[Age]]&lt;60,"45-60","60+")))</f>
        <v>30-45</v>
      </c>
      <c r="P95" s="1" t="str">
        <f>IF(Table2[[#This Row],[Balance]]=0,"No Balance",IF(Table2[[#This Row],[Balance]]&lt;50000,"Low",IF(Table2[[#This Row],[Balance]]&lt;150000,"Medium","High")))</f>
        <v>Medium</v>
      </c>
      <c r="Q95" s="1" t="str">
        <f>IF(Table2[[#This Row],[CreditScore]]&gt;=700,"Excellent",IF(Table2[[#This Row],[CreditScore]]&gt;=600,"Good",IF(Table2[[#This Row],[CreditScore]]&gt;=500,"Average","Poor")))</f>
        <v>Average</v>
      </c>
    </row>
    <row r="96" spans="1:17" x14ac:dyDescent="0.35">
      <c r="A96" s="1">
        <v>95</v>
      </c>
      <c r="B96" s="1" t="s">
        <v>12</v>
      </c>
      <c r="C96" s="1">
        <v>746</v>
      </c>
      <c r="D96" s="1" t="s">
        <v>23</v>
      </c>
      <c r="E96" s="1" t="s">
        <v>25</v>
      </c>
      <c r="F96" s="1">
        <v>60</v>
      </c>
      <c r="G96" s="1">
        <v>10</v>
      </c>
      <c r="H96" s="1">
        <v>229932.49</v>
      </c>
      <c r="I96" s="1">
        <v>2</v>
      </c>
      <c r="J96" s="1">
        <v>1</v>
      </c>
      <c r="K96" s="1">
        <v>0</v>
      </c>
      <c r="L96" s="1">
        <v>81112.42</v>
      </c>
      <c r="M96" s="1">
        <v>0</v>
      </c>
      <c r="N96" s="1" t="str">
        <f>IF(Table2[[#This Row],[Churn]]=1,"Churned","Not Churned")</f>
        <v>Not Churned</v>
      </c>
      <c r="O96" s="1" t="str">
        <f>IF(Table2[[#This Row],[Age]]&lt;30,"18-30",IF(Table2[[#This Row],[Age]]&lt;45,"30-45",IF(Table2[[#This Row],[Age]]&lt;60,"45-60","60+")))</f>
        <v>60+</v>
      </c>
      <c r="P96" s="1" t="str">
        <f>IF(Table2[[#This Row],[Balance]]=0,"No Balance",IF(Table2[[#This Row],[Balance]]&lt;50000,"Low",IF(Table2[[#This Row],[Balance]]&lt;150000,"Medium","High")))</f>
        <v>High</v>
      </c>
      <c r="Q96" s="1" t="str">
        <f>IF(Table2[[#This Row],[CreditScore]]&gt;=700,"Excellent",IF(Table2[[#This Row],[CreditScore]]&gt;=600,"Good",IF(Table2[[#This Row],[CreditScore]]&gt;=500,"Average","Poor")))</f>
        <v>Excellent</v>
      </c>
    </row>
    <row r="97" spans="1:17" x14ac:dyDescent="0.35">
      <c r="A97" s="1">
        <v>96</v>
      </c>
      <c r="B97" s="1" t="s">
        <v>13</v>
      </c>
      <c r="C97" s="1">
        <v>696</v>
      </c>
      <c r="D97" s="1" t="s">
        <v>23</v>
      </c>
      <c r="E97" s="1" t="s">
        <v>25</v>
      </c>
      <c r="F97" s="1">
        <v>64</v>
      </c>
      <c r="G97" s="1">
        <v>3</v>
      </c>
      <c r="H97" s="1">
        <v>141361.44</v>
      </c>
      <c r="I97" s="1">
        <v>2</v>
      </c>
      <c r="J97" s="1">
        <v>1</v>
      </c>
      <c r="K97" s="1">
        <v>1</v>
      </c>
      <c r="L97" s="1">
        <v>147488.24</v>
      </c>
      <c r="M97" s="1">
        <v>1</v>
      </c>
      <c r="N97" s="1" t="str">
        <f>IF(Table2[[#This Row],[Churn]]=1,"Churned","Not Churned")</f>
        <v>Churned</v>
      </c>
      <c r="O97" s="1" t="str">
        <f>IF(Table2[[#This Row],[Age]]&lt;30,"18-30",IF(Table2[[#This Row],[Age]]&lt;45,"30-45",IF(Table2[[#This Row],[Age]]&lt;60,"45-60","60+")))</f>
        <v>60+</v>
      </c>
      <c r="P97" s="1" t="str">
        <f>IF(Table2[[#This Row],[Balance]]=0,"No Balance",IF(Table2[[#This Row],[Balance]]&lt;50000,"Low",IF(Table2[[#This Row],[Balance]]&lt;150000,"Medium","High")))</f>
        <v>Medium</v>
      </c>
      <c r="Q97" s="1" t="str">
        <f>IF(Table2[[#This Row],[CreditScore]]&gt;=700,"Excellent",IF(Table2[[#This Row],[CreditScore]]&gt;=600,"Good",IF(Table2[[#This Row],[CreditScore]]&gt;=500,"Average","Poor")))</f>
        <v>Good</v>
      </c>
    </row>
    <row r="98" spans="1:17" x14ac:dyDescent="0.35">
      <c r="A98" s="1">
        <v>97</v>
      </c>
      <c r="B98" s="1" t="s">
        <v>21</v>
      </c>
      <c r="C98" s="1">
        <v>424</v>
      </c>
      <c r="D98" s="1" t="s">
        <v>22</v>
      </c>
      <c r="E98" s="1" t="s">
        <v>26</v>
      </c>
      <c r="F98" s="1">
        <v>87</v>
      </c>
      <c r="G98" s="1">
        <v>10</v>
      </c>
      <c r="H98" s="1">
        <v>177818.74</v>
      </c>
      <c r="I98" s="1">
        <v>2</v>
      </c>
      <c r="J98" s="1">
        <v>0</v>
      </c>
      <c r="K98" s="1">
        <v>1</v>
      </c>
      <c r="L98" s="1">
        <v>111587.44</v>
      </c>
      <c r="M98" s="1">
        <v>1</v>
      </c>
      <c r="N98" s="1" t="str">
        <f>IF(Table2[[#This Row],[Churn]]=1,"Churned","Not Churned")</f>
        <v>Churned</v>
      </c>
      <c r="O98" s="1" t="str">
        <f>IF(Table2[[#This Row],[Age]]&lt;30,"18-30",IF(Table2[[#This Row],[Age]]&lt;45,"30-45",IF(Table2[[#This Row],[Age]]&lt;60,"45-60","60+")))</f>
        <v>60+</v>
      </c>
      <c r="P98" s="1" t="str">
        <f>IF(Table2[[#This Row],[Balance]]=0,"No Balance",IF(Table2[[#This Row],[Balance]]&lt;50000,"Low",IF(Table2[[#This Row],[Balance]]&lt;150000,"Medium","High")))</f>
        <v>High</v>
      </c>
      <c r="Q98" s="1" t="str">
        <f>IF(Table2[[#This Row],[CreditScore]]&gt;=700,"Excellent",IF(Table2[[#This Row],[CreditScore]]&gt;=600,"Good",IF(Table2[[#This Row],[CreditScore]]&gt;=500,"Average","Poor")))</f>
        <v>Poor</v>
      </c>
    </row>
    <row r="99" spans="1:17" x14ac:dyDescent="0.35">
      <c r="A99" s="1">
        <v>98</v>
      </c>
      <c r="B99" s="1" t="s">
        <v>17</v>
      </c>
      <c r="C99" s="1">
        <v>788</v>
      </c>
      <c r="D99" s="1" t="s">
        <v>22</v>
      </c>
      <c r="E99" s="1" t="s">
        <v>25</v>
      </c>
      <c r="F99" s="1">
        <v>46</v>
      </c>
      <c r="G99" s="1">
        <v>0</v>
      </c>
      <c r="H99" s="1">
        <v>126692.44</v>
      </c>
      <c r="I99" s="1">
        <v>1</v>
      </c>
      <c r="J99" s="1">
        <v>1</v>
      </c>
      <c r="K99" s="1">
        <v>1</v>
      </c>
      <c r="L99" s="1">
        <v>27793.35</v>
      </c>
      <c r="M99" s="1">
        <v>0</v>
      </c>
      <c r="N99" s="1" t="str">
        <f>IF(Table2[[#This Row],[Churn]]=1,"Churned","Not Churned")</f>
        <v>Not Churned</v>
      </c>
      <c r="O99" s="1" t="str">
        <f>IF(Table2[[#This Row],[Age]]&lt;30,"18-30",IF(Table2[[#This Row],[Age]]&lt;45,"30-45",IF(Table2[[#This Row],[Age]]&lt;60,"45-60","60+")))</f>
        <v>45-60</v>
      </c>
      <c r="P99" s="1" t="str">
        <f>IF(Table2[[#This Row],[Balance]]=0,"No Balance",IF(Table2[[#This Row],[Balance]]&lt;50000,"Low",IF(Table2[[#This Row],[Balance]]&lt;150000,"Medium","High")))</f>
        <v>Medium</v>
      </c>
      <c r="Q99" s="1" t="str">
        <f>IF(Table2[[#This Row],[CreditScore]]&gt;=700,"Excellent",IF(Table2[[#This Row],[CreditScore]]&gt;=600,"Good",IF(Table2[[#This Row],[CreditScore]]&gt;=500,"Average","Poor")))</f>
        <v>Excellent</v>
      </c>
    </row>
    <row r="100" spans="1:17" x14ac:dyDescent="0.35">
      <c r="A100" s="1">
        <v>99</v>
      </c>
      <c r="B100" s="1" t="s">
        <v>18</v>
      </c>
      <c r="C100" s="1">
        <v>428</v>
      </c>
      <c r="D100" s="1" t="s">
        <v>22</v>
      </c>
      <c r="E100" s="1" t="s">
        <v>25</v>
      </c>
      <c r="F100" s="1">
        <v>61</v>
      </c>
      <c r="G100" s="1">
        <v>3</v>
      </c>
      <c r="H100" s="1">
        <v>206619.49</v>
      </c>
      <c r="I100" s="1">
        <v>2</v>
      </c>
      <c r="J100" s="1">
        <v>0</v>
      </c>
      <c r="K100" s="1">
        <v>0</v>
      </c>
      <c r="L100" s="1">
        <v>102150.42</v>
      </c>
      <c r="M100" s="1">
        <v>0</v>
      </c>
      <c r="N100" s="1" t="str">
        <f>IF(Table2[[#This Row],[Churn]]=1,"Churned","Not Churned")</f>
        <v>Not Churned</v>
      </c>
      <c r="O100" s="1" t="str">
        <f>IF(Table2[[#This Row],[Age]]&lt;30,"18-30",IF(Table2[[#This Row],[Age]]&lt;45,"30-45",IF(Table2[[#This Row],[Age]]&lt;60,"45-60","60+")))</f>
        <v>60+</v>
      </c>
      <c r="P100" s="1" t="str">
        <f>IF(Table2[[#This Row],[Balance]]=0,"No Balance",IF(Table2[[#This Row],[Balance]]&lt;50000,"Low",IF(Table2[[#This Row],[Balance]]&lt;150000,"Medium","High")))</f>
        <v>High</v>
      </c>
      <c r="Q100" s="1" t="str">
        <f>IF(Table2[[#This Row],[CreditScore]]&gt;=700,"Excellent",IF(Table2[[#This Row],[CreditScore]]&gt;=600,"Good",IF(Table2[[#This Row],[CreditScore]]&gt;=500,"Average","Poor")))</f>
        <v>Poor</v>
      </c>
    </row>
    <row r="101" spans="1:17" x14ac:dyDescent="0.35">
      <c r="A101" s="1">
        <v>100</v>
      </c>
      <c r="B101" s="1" t="s">
        <v>17</v>
      </c>
      <c r="C101" s="1">
        <v>668</v>
      </c>
      <c r="D101" s="1" t="s">
        <v>23</v>
      </c>
      <c r="E101" s="1" t="s">
        <v>25</v>
      </c>
      <c r="F101" s="1">
        <v>80</v>
      </c>
      <c r="G101" s="1">
        <v>4</v>
      </c>
      <c r="H101" s="1">
        <v>245611.62</v>
      </c>
      <c r="I101" s="1">
        <v>2</v>
      </c>
      <c r="J101" s="1">
        <v>1</v>
      </c>
      <c r="K101" s="1">
        <v>0</v>
      </c>
      <c r="L101" s="1">
        <v>103995.53</v>
      </c>
      <c r="M101" s="1">
        <v>1</v>
      </c>
      <c r="N101" s="1" t="str">
        <f>IF(Table2[[#This Row],[Churn]]=1,"Churned","Not Churned")</f>
        <v>Churned</v>
      </c>
      <c r="O101" s="1" t="str">
        <f>IF(Table2[[#This Row],[Age]]&lt;30,"18-30",IF(Table2[[#This Row],[Age]]&lt;45,"30-45",IF(Table2[[#This Row],[Age]]&lt;60,"45-60","60+")))</f>
        <v>60+</v>
      </c>
      <c r="P101" s="1" t="str">
        <f>IF(Table2[[#This Row],[Balance]]=0,"No Balance",IF(Table2[[#This Row],[Balance]]&lt;50000,"Low",IF(Table2[[#This Row],[Balance]]&lt;150000,"Medium","High")))</f>
        <v>High</v>
      </c>
      <c r="Q101" s="1" t="str">
        <f>IF(Table2[[#This Row],[CreditScore]]&gt;=700,"Excellent",IF(Table2[[#This Row],[CreditScore]]&gt;=600,"Good",IF(Table2[[#This Row],[CreditScore]]&gt;=500,"Average","Poor")))</f>
        <v>Good</v>
      </c>
    </row>
    <row r="102" spans="1:17" x14ac:dyDescent="0.35">
      <c r="A102" s="1">
        <v>101</v>
      </c>
      <c r="B102" s="1" t="s">
        <v>13</v>
      </c>
      <c r="C102" s="1">
        <v>422</v>
      </c>
      <c r="D102" s="1" t="s">
        <v>24</v>
      </c>
      <c r="E102" s="1" t="s">
        <v>26</v>
      </c>
      <c r="F102" s="1">
        <v>27</v>
      </c>
      <c r="G102" s="1">
        <v>1</v>
      </c>
      <c r="H102" s="1">
        <v>103031.97</v>
      </c>
      <c r="I102" s="1">
        <v>2</v>
      </c>
      <c r="J102" s="1">
        <v>0</v>
      </c>
      <c r="K102" s="1">
        <v>0</v>
      </c>
      <c r="L102" s="1">
        <v>125609.39</v>
      </c>
      <c r="M102" s="1">
        <v>1</v>
      </c>
      <c r="N102" s="1" t="str">
        <f>IF(Table2[[#This Row],[Churn]]=1,"Churned","Not Churned")</f>
        <v>Churned</v>
      </c>
      <c r="O102" s="1" t="str">
        <f>IF(Table2[[#This Row],[Age]]&lt;30,"18-30",IF(Table2[[#This Row],[Age]]&lt;45,"30-45",IF(Table2[[#This Row],[Age]]&lt;60,"45-60","60+")))</f>
        <v>18-30</v>
      </c>
      <c r="P102" s="1" t="str">
        <f>IF(Table2[[#This Row],[Balance]]=0,"No Balance",IF(Table2[[#This Row],[Balance]]&lt;50000,"Low",IF(Table2[[#This Row],[Balance]]&lt;150000,"Medium","High")))</f>
        <v>Medium</v>
      </c>
      <c r="Q102" s="1" t="str">
        <f>IF(Table2[[#This Row],[CreditScore]]&gt;=700,"Excellent",IF(Table2[[#This Row],[CreditScore]]&gt;=600,"Good",IF(Table2[[#This Row],[CreditScore]]&gt;=500,"Average","Poor")))</f>
        <v>Poor</v>
      </c>
    </row>
    <row r="103" spans="1:17" x14ac:dyDescent="0.35">
      <c r="A103" s="1">
        <v>102</v>
      </c>
      <c r="B103" s="1" t="s">
        <v>14</v>
      </c>
      <c r="C103" s="1">
        <v>549</v>
      </c>
      <c r="D103" s="1" t="s">
        <v>23</v>
      </c>
      <c r="E103" s="1" t="s">
        <v>26</v>
      </c>
      <c r="F103" s="1">
        <v>56</v>
      </c>
      <c r="G103" s="1">
        <v>0</v>
      </c>
      <c r="H103" s="1">
        <v>36824.33</v>
      </c>
      <c r="I103" s="1">
        <v>1</v>
      </c>
      <c r="J103" s="1">
        <v>0</v>
      </c>
      <c r="K103" s="1">
        <v>1</v>
      </c>
      <c r="L103" s="1">
        <v>51542.45</v>
      </c>
      <c r="M103" s="1">
        <v>0</v>
      </c>
      <c r="N103" s="1" t="str">
        <f>IF(Table2[[#This Row],[Churn]]=1,"Churned","Not Churned")</f>
        <v>Not Churned</v>
      </c>
      <c r="O103" s="1" t="str">
        <f>IF(Table2[[#This Row],[Age]]&lt;30,"18-30",IF(Table2[[#This Row],[Age]]&lt;45,"30-45",IF(Table2[[#This Row],[Age]]&lt;60,"45-60","60+")))</f>
        <v>45-60</v>
      </c>
      <c r="P103" s="1" t="str">
        <f>IF(Table2[[#This Row],[Balance]]=0,"No Balance",IF(Table2[[#This Row],[Balance]]&lt;50000,"Low",IF(Table2[[#This Row],[Balance]]&lt;150000,"Medium","High")))</f>
        <v>Low</v>
      </c>
      <c r="Q103" s="1" t="str">
        <f>IF(Table2[[#This Row],[CreditScore]]&gt;=700,"Excellent",IF(Table2[[#This Row],[CreditScore]]&gt;=600,"Good",IF(Table2[[#This Row],[CreditScore]]&gt;=500,"Average","Poor")))</f>
        <v>Average</v>
      </c>
    </row>
    <row r="104" spans="1:17" x14ac:dyDescent="0.35">
      <c r="A104" s="1">
        <v>103</v>
      </c>
      <c r="B104" s="1" t="s">
        <v>17</v>
      </c>
      <c r="C104" s="1">
        <v>651</v>
      </c>
      <c r="D104" s="1" t="s">
        <v>23</v>
      </c>
      <c r="E104" s="1" t="s">
        <v>25</v>
      </c>
      <c r="F104" s="1">
        <v>49</v>
      </c>
      <c r="G104" s="1">
        <v>10</v>
      </c>
      <c r="H104" s="1">
        <v>100461.13</v>
      </c>
      <c r="I104" s="1">
        <v>1</v>
      </c>
      <c r="J104" s="1">
        <v>0</v>
      </c>
      <c r="K104" s="1">
        <v>0</v>
      </c>
      <c r="L104" s="1">
        <v>30554.85</v>
      </c>
      <c r="M104" s="1">
        <v>0</v>
      </c>
      <c r="N104" s="1" t="str">
        <f>IF(Table2[[#This Row],[Churn]]=1,"Churned","Not Churned")</f>
        <v>Not Churned</v>
      </c>
      <c r="O104" s="1" t="str">
        <f>IF(Table2[[#This Row],[Age]]&lt;30,"18-30",IF(Table2[[#This Row],[Age]]&lt;45,"30-45",IF(Table2[[#This Row],[Age]]&lt;60,"45-60","60+")))</f>
        <v>45-60</v>
      </c>
      <c r="P104" s="1" t="str">
        <f>IF(Table2[[#This Row],[Balance]]=0,"No Balance",IF(Table2[[#This Row],[Balance]]&lt;50000,"Low",IF(Table2[[#This Row],[Balance]]&lt;150000,"Medium","High")))</f>
        <v>Medium</v>
      </c>
      <c r="Q104" s="1" t="str">
        <f>IF(Table2[[#This Row],[CreditScore]]&gt;=700,"Excellent",IF(Table2[[#This Row],[CreditScore]]&gt;=600,"Good",IF(Table2[[#This Row],[CreditScore]]&gt;=500,"Average","Poor")))</f>
        <v>Good</v>
      </c>
    </row>
    <row r="105" spans="1:17" x14ac:dyDescent="0.35">
      <c r="A105" s="1">
        <v>104</v>
      </c>
      <c r="B105" s="1" t="s">
        <v>13</v>
      </c>
      <c r="C105" s="1">
        <v>483</v>
      </c>
      <c r="D105" s="1" t="s">
        <v>22</v>
      </c>
      <c r="E105" s="1" t="s">
        <v>26</v>
      </c>
      <c r="F105" s="1">
        <v>40</v>
      </c>
      <c r="G105" s="1">
        <v>9</v>
      </c>
      <c r="H105" s="1">
        <v>199427.98</v>
      </c>
      <c r="I105" s="1">
        <v>4</v>
      </c>
      <c r="J105" s="1">
        <v>1</v>
      </c>
      <c r="K105" s="1">
        <v>1</v>
      </c>
      <c r="L105" s="1">
        <v>128540.03</v>
      </c>
      <c r="M105" s="1">
        <v>1</v>
      </c>
      <c r="N105" s="1" t="str">
        <f>IF(Table2[[#This Row],[Churn]]=1,"Churned","Not Churned")</f>
        <v>Churned</v>
      </c>
      <c r="O105" s="1" t="str">
        <f>IF(Table2[[#This Row],[Age]]&lt;30,"18-30",IF(Table2[[#This Row],[Age]]&lt;45,"30-45",IF(Table2[[#This Row],[Age]]&lt;60,"45-60","60+")))</f>
        <v>30-45</v>
      </c>
      <c r="P105" s="1" t="str">
        <f>IF(Table2[[#This Row],[Balance]]=0,"No Balance",IF(Table2[[#This Row],[Balance]]&lt;50000,"Low",IF(Table2[[#This Row],[Balance]]&lt;150000,"Medium","High")))</f>
        <v>High</v>
      </c>
      <c r="Q105" s="1" t="str">
        <f>IF(Table2[[#This Row],[CreditScore]]&gt;=700,"Excellent",IF(Table2[[#This Row],[CreditScore]]&gt;=600,"Good",IF(Table2[[#This Row],[CreditScore]]&gt;=500,"Average","Poor")))</f>
        <v>Poor</v>
      </c>
    </row>
    <row r="106" spans="1:17" x14ac:dyDescent="0.35">
      <c r="A106" s="1">
        <v>105</v>
      </c>
      <c r="B106" s="1" t="s">
        <v>15</v>
      </c>
      <c r="C106" s="1">
        <v>397</v>
      </c>
      <c r="D106" s="1" t="s">
        <v>23</v>
      </c>
      <c r="E106" s="1" t="s">
        <v>25</v>
      </c>
      <c r="F106" s="1">
        <v>75</v>
      </c>
      <c r="G106" s="1">
        <v>9</v>
      </c>
      <c r="H106" s="1">
        <v>46.68</v>
      </c>
      <c r="I106" s="1">
        <v>3</v>
      </c>
      <c r="J106" s="1">
        <v>1</v>
      </c>
      <c r="K106" s="1">
        <v>0</v>
      </c>
      <c r="L106" s="1">
        <v>61080.02</v>
      </c>
      <c r="M106" s="1">
        <v>1</v>
      </c>
      <c r="N106" s="1" t="str">
        <f>IF(Table2[[#This Row],[Churn]]=1,"Churned","Not Churned")</f>
        <v>Churned</v>
      </c>
      <c r="O106" s="1" t="str">
        <f>IF(Table2[[#This Row],[Age]]&lt;30,"18-30",IF(Table2[[#This Row],[Age]]&lt;45,"30-45",IF(Table2[[#This Row],[Age]]&lt;60,"45-60","60+")))</f>
        <v>60+</v>
      </c>
      <c r="P106" s="1" t="str">
        <f>IF(Table2[[#This Row],[Balance]]=0,"No Balance",IF(Table2[[#This Row],[Balance]]&lt;50000,"Low",IF(Table2[[#This Row],[Balance]]&lt;150000,"Medium","High")))</f>
        <v>Low</v>
      </c>
      <c r="Q106" s="1" t="str">
        <f>IF(Table2[[#This Row],[CreditScore]]&gt;=700,"Excellent",IF(Table2[[#This Row],[CreditScore]]&gt;=600,"Good",IF(Table2[[#This Row],[CreditScore]]&gt;=500,"Average","Poor")))</f>
        <v>Poor</v>
      </c>
    </row>
    <row r="107" spans="1:17" x14ac:dyDescent="0.35">
      <c r="A107" s="1">
        <v>106</v>
      </c>
      <c r="B107" s="1" t="s">
        <v>12</v>
      </c>
      <c r="C107" s="1">
        <v>537</v>
      </c>
      <c r="D107" s="1" t="s">
        <v>24</v>
      </c>
      <c r="E107" s="1" t="s">
        <v>26</v>
      </c>
      <c r="F107" s="1">
        <v>39</v>
      </c>
      <c r="G107" s="1">
        <v>3</v>
      </c>
      <c r="H107" s="1">
        <v>238648.7</v>
      </c>
      <c r="I107" s="1">
        <v>1</v>
      </c>
      <c r="J107" s="1">
        <v>1</v>
      </c>
      <c r="K107" s="1">
        <v>1</v>
      </c>
      <c r="L107" s="1">
        <v>71498.5</v>
      </c>
      <c r="M107" s="1">
        <v>1</v>
      </c>
      <c r="N107" s="1" t="str">
        <f>IF(Table2[[#This Row],[Churn]]=1,"Churned","Not Churned")</f>
        <v>Churned</v>
      </c>
      <c r="O107" s="1" t="str">
        <f>IF(Table2[[#This Row],[Age]]&lt;30,"18-30",IF(Table2[[#This Row],[Age]]&lt;45,"30-45",IF(Table2[[#This Row],[Age]]&lt;60,"45-60","60+")))</f>
        <v>30-45</v>
      </c>
      <c r="P107" s="1" t="str">
        <f>IF(Table2[[#This Row],[Balance]]=0,"No Balance",IF(Table2[[#This Row],[Balance]]&lt;50000,"Low",IF(Table2[[#This Row],[Balance]]&lt;150000,"Medium","High")))</f>
        <v>High</v>
      </c>
      <c r="Q107" s="1" t="str">
        <f>IF(Table2[[#This Row],[CreditScore]]&gt;=700,"Excellent",IF(Table2[[#This Row],[CreditScore]]&gt;=600,"Good",IF(Table2[[#This Row],[CreditScore]]&gt;=500,"Average","Poor")))</f>
        <v>Average</v>
      </c>
    </row>
    <row r="108" spans="1:17" x14ac:dyDescent="0.35">
      <c r="A108" s="1">
        <v>107</v>
      </c>
      <c r="B108" s="1" t="s">
        <v>16</v>
      </c>
      <c r="C108" s="1">
        <v>520</v>
      </c>
      <c r="D108" s="1" t="s">
        <v>24</v>
      </c>
      <c r="E108" s="1" t="s">
        <v>25</v>
      </c>
      <c r="F108" s="1">
        <v>79</v>
      </c>
      <c r="G108" s="1">
        <v>9</v>
      </c>
      <c r="H108" s="1">
        <v>165628.62</v>
      </c>
      <c r="I108" s="1">
        <v>2</v>
      </c>
      <c r="J108" s="1">
        <v>0</v>
      </c>
      <c r="K108" s="1">
        <v>0</v>
      </c>
      <c r="L108" s="1">
        <v>144375.79999999999</v>
      </c>
      <c r="M108" s="1">
        <v>1</v>
      </c>
      <c r="N108" s="1" t="str">
        <f>IF(Table2[[#This Row],[Churn]]=1,"Churned","Not Churned")</f>
        <v>Churned</v>
      </c>
      <c r="O108" s="1" t="str">
        <f>IF(Table2[[#This Row],[Age]]&lt;30,"18-30",IF(Table2[[#This Row],[Age]]&lt;45,"30-45",IF(Table2[[#This Row],[Age]]&lt;60,"45-60","60+")))</f>
        <v>60+</v>
      </c>
      <c r="P108" s="1" t="str">
        <f>IF(Table2[[#This Row],[Balance]]=0,"No Balance",IF(Table2[[#This Row],[Balance]]&lt;50000,"Low",IF(Table2[[#This Row],[Balance]]&lt;150000,"Medium","High")))</f>
        <v>High</v>
      </c>
      <c r="Q108" s="1" t="str">
        <f>IF(Table2[[#This Row],[CreditScore]]&gt;=700,"Excellent",IF(Table2[[#This Row],[CreditScore]]&gt;=600,"Good",IF(Table2[[#This Row],[CreditScore]]&gt;=500,"Average","Poor")))</f>
        <v>Average</v>
      </c>
    </row>
    <row r="109" spans="1:17" x14ac:dyDescent="0.35">
      <c r="A109" s="1">
        <v>108</v>
      </c>
      <c r="B109" s="1" t="s">
        <v>13</v>
      </c>
      <c r="C109" s="1">
        <v>801</v>
      </c>
      <c r="D109" s="1" t="s">
        <v>23</v>
      </c>
      <c r="E109" s="1" t="s">
        <v>26</v>
      </c>
      <c r="F109" s="1">
        <v>59</v>
      </c>
      <c r="G109" s="1">
        <v>10</v>
      </c>
      <c r="H109" s="1">
        <v>77661.960000000006</v>
      </c>
      <c r="I109" s="1">
        <v>2</v>
      </c>
      <c r="J109" s="1">
        <v>0</v>
      </c>
      <c r="K109" s="1">
        <v>0</v>
      </c>
      <c r="L109" s="1">
        <v>74188.759999999995</v>
      </c>
      <c r="M109" s="1">
        <v>0</v>
      </c>
      <c r="N109" s="1" t="str">
        <f>IF(Table2[[#This Row],[Churn]]=1,"Churned","Not Churned")</f>
        <v>Not Churned</v>
      </c>
      <c r="O109" s="1" t="str">
        <f>IF(Table2[[#This Row],[Age]]&lt;30,"18-30",IF(Table2[[#This Row],[Age]]&lt;45,"30-45",IF(Table2[[#This Row],[Age]]&lt;60,"45-60","60+")))</f>
        <v>45-60</v>
      </c>
      <c r="P109" s="1" t="str">
        <f>IF(Table2[[#This Row],[Balance]]=0,"No Balance",IF(Table2[[#This Row],[Balance]]&lt;50000,"Low",IF(Table2[[#This Row],[Balance]]&lt;150000,"Medium","High")))</f>
        <v>Medium</v>
      </c>
      <c r="Q109" s="1" t="str">
        <f>IF(Table2[[#This Row],[CreditScore]]&gt;=700,"Excellent",IF(Table2[[#This Row],[CreditScore]]&gt;=600,"Good",IF(Table2[[#This Row],[CreditScore]]&gt;=500,"Average","Poor")))</f>
        <v>Excellent</v>
      </c>
    </row>
    <row r="110" spans="1:17" x14ac:dyDescent="0.35">
      <c r="A110" s="1">
        <v>109</v>
      </c>
      <c r="B110" s="1" t="s">
        <v>17</v>
      </c>
      <c r="C110" s="1">
        <v>488</v>
      </c>
      <c r="D110" s="1" t="s">
        <v>22</v>
      </c>
      <c r="E110" s="1" t="s">
        <v>25</v>
      </c>
      <c r="F110" s="1">
        <v>59</v>
      </c>
      <c r="G110" s="1">
        <v>3</v>
      </c>
      <c r="H110" s="1">
        <v>122455.34</v>
      </c>
      <c r="I110" s="1">
        <v>4</v>
      </c>
      <c r="J110" s="1">
        <v>0</v>
      </c>
      <c r="K110" s="1">
        <v>1</v>
      </c>
      <c r="L110" s="1">
        <v>21425.94</v>
      </c>
      <c r="M110" s="1">
        <v>1</v>
      </c>
      <c r="N110" s="1" t="str">
        <f>IF(Table2[[#This Row],[Churn]]=1,"Churned","Not Churned")</f>
        <v>Churned</v>
      </c>
      <c r="O110" s="1" t="str">
        <f>IF(Table2[[#This Row],[Age]]&lt;30,"18-30",IF(Table2[[#This Row],[Age]]&lt;45,"30-45",IF(Table2[[#This Row],[Age]]&lt;60,"45-60","60+")))</f>
        <v>45-60</v>
      </c>
      <c r="P110" s="1" t="str">
        <f>IF(Table2[[#This Row],[Balance]]=0,"No Balance",IF(Table2[[#This Row],[Balance]]&lt;50000,"Low",IF(Table2[[#This Row],[Balance]]&lt;150000,"Medium","High")))</f>
        <v>Medium</v>
      </c>
      <c r="Q110" s="1" t="str">
        <f>IF(Table2[[#This Row],[CreditScore]]&gt;=700,"Excellent",IF(Table2[[#This Row],[CreditScore]]&gt;=600,"Good",IF(Table2[[#This Row],[CreditScore]]&gt;=500,"Average","Poor")))</f>
        <v>Poor</v>
      </c>
    </row>
    <row r="111" spans="1:17" x14ac:dyDescent="0.35">
      <c r="A111" s="1">
        <v>110</v>
      </c>
      <c r="B111" s="1" t="s">
        <v>15</v>
      </c>
      <c r="C111" s="1">
        <v>592</v>
      </c>
      <c r="D111" s="1" t="s">
        <v>23</v>
      </c>
      <c r="E111" s="1" t="s">
        <v>25</v>
      </c>
      <c r="F111" s="1">
        <v>41</v>
      </c>
      <c r="G111" s="1">
        <v>4</v>
      </c>
      <c r="H111" s="1">
        <v>66018.19</v>
      </c>
      <c r="I111" s="1">
        <v>3</v>
      </c>
      <c r="J111" s="1">
        <v>0</v>
      </c>
      <c r="K111" s="1">
        <v>0</v>
      </c>
      <c r="L111" s="1">
        <v>102543.92</v>
      </c>
      <c r="M111" s="1">
        <v>0</v>
      </c>
      <c r="N111" s="1" t="str">
        <f>IF(Table2[[#This Row],[Churn]]=1,"Churned","Not Churned")</f>
        <v>Not Churned</v>
      </c>
      <c r="O111" s="1" t="str">
        <f>IF(Table2[[#This Row],[Age]]&lt;30,"18-30",IF(Table2[[#This Row],[Age]]&lt;45,"30-45",IF(Table2[[#This Row],[Age]]&lt;60,"45-60","60+")))</f>
        <v>30-45</v>
      </c>
      <c r="P111" s="1" t="str">
        <f>IF(Table2[[#This Row],[Balance]]=0,"No Balance",IF(Table2[[#This Row],[Balance]]&lt;50000,"Low",IF(Table2[[#This Row],[Balance]]&lt;150000,"Medium","High")))</f>
        <v>Medium</v>
      </c>
      <c r="Q111" s="1" t="str">
        <f>IF(Table2[[#This Row],[CreditScore]]&gt;=700,"Excellent",IF(Table2[[#This Row],[CreditScore]]&gt;=600,"Good",IF(Table2[[#This Row],[CreditScore]]&gt;=500,"Average","Poor")))</f>
        <v>Average</v>
      </c>
    </row>
    <row r="112" spans="1:17" x14ac:dyDescent="0.35">
      <c r="A112" s="1">
        <v>111</v>
      </c>
      <c r="B112" s="1" t="s">
        <v>17</v>
      </c>
      <c r="C112" s="1">
        <v>663</v>
      </c>
      <c r="D112" s="1" t="s">
        <v>24</v>
      </c>
      <c r="E112" s="1" t="s">
        <v>26</v>
      </c>
      <c r="F112" s="1">
        <v>70</v>
      </c>
      <c r="G112" s="1">
        <v>6</v>
      </c>
      <c r="H112" s="1">
        <v>108982.82</v>
      </c>
      <c r="I112" s="1">
        <v>4</v>
      </c>
      <c r="J112" s="1">
        <v>0</v>
      </c>
      <c r="K112" s="1">
        <v>0</v>
      </c>
      <c r="L112" s="1">
        <v>110349.05</v>
      </c>
      <c r="M112" s="1">
        <v>1</v>
      </c>
      <c r="N112" s="1" t="str">
        <f>IF(Table2[[#This Row],[Churn]]=1,"Churned","Not Churned")</f>
        <v>Churned</v>
      </c>
      <c r="O112" s="1" t="str">
        <f>IF(Table2[[#This Row],[Age]]&lt;30,"18-30",IF(Table2[[#This Row],[Age]]&lt;45,"30-45",IF(Table2[[#This Row],[Age]]&lt;60,"45-60","60+")))</f>
        <v>60+</v>
      </c>
      <c r="P112" s="1" t="str">
        <f>IF(Table2[[#This Row],[Balance]]=0,"No Balance",IF(Table2[[#This Row],[Balance]]&lt;50000,"Low",IF(Table2[[#This Row],[Balance]]&lt;150000,"Medium","High")))</f>
        <v>Medium</v>
      </c>
      <c r="Q112" s="1" t="str">
        <f>IF(Table2[[#This Row],[CreditScore]]&gt;=700,"Excellent",IF(Table2[[#This Row],[CreditScore]]&gt;=600,"Good",IF(Table2[[#This Row],[CreditScore]]&gt;=500,"Average","Poor")))</f>
        <v>Good</v>
      </c>
    </row>
    <row r="113" spans="1:17" x14ac:dyDescent="0.35">
      <c r="A113" s="1">
        <v>112</v>
      </c>
      <c r="B113" s="1" t="s">
        <v>16</v>
      </c>
      <c r="C113" s="1">
        <v>825</v>
      </c>
      <c r="D113" s="1" t="s">
        <v>24</v>
      </c>
      <c r="E113" s="1" t="s">
        <v>25</v>
      </c>
      <c r="F113" s="1">
        <v>41</v>
      </c>
      <c r="G113" s="1">
        <v>5</v>
      </c>
      <c r="H113" s="1">
        <v>159554.78</v>
      </c>
      <c r="I113" s="1">
        <v>3</v>
      </c>
      <c r="J113" s="1">
        <v>0</v>
      </c>
      <c r="K113" s="1">
        <v>1</v>
      </c>
      <c r="L113" s="1">
        <v>75419.12</v>
      </c>
      <c r="M113" s="1">
        <v>0</v>
      </c>
      <c r="N113" s="1" t="str">
        <f>IF(Table2[[#This Row],[Churn]]=1,"Churned","Not Churned")</f>
        <v>Not Churned</v>
      </c>
      <c r="O113" s="1" t="str">
        <f>IF(Table2[[#This Row],[Age]]&lt;30,"18-30",IF(Table2[[#This Row],[Age]]&lt;45,"30-45",IF(Table2[[#This Row],[Age]]&lt;60,"45-60","60+")))</f>
        <v>30-45</v>
      </c>
      <c r="P113" s="1" t="str">
        <f>IF(Table2[[#This Row],[Balance]]=0,"No Balance",IF(Table2[[#This Row],[Balance]]&lt;50000,"Low",IF(Table2[[#This Row],[Balance]]&lt;150000,"Medium","High")))</f>
        <v>High</v>
      </c>
      <c r="Q113" s="1" t="str">
        <f>IF(Table2[[#This Row],[CreditScore]]&gt;=700,"Excellent",IF(Table2[[#This Row],[CreditScore]]&gt;=600,"Good",IF(Table2[[#This Row],[CreditScore]]&gt;=500,"Average","Poor")))</f>
        <v>Excellent</v>
      </c>
    </row>
    <row r="114" spans="1:17" x14ac:dyDescent="0.35">
      <c r="A114" s="1">
        <v>113</v>
      </c>
      <c r="B114" s="1" t="s">
        <v>17</v>
      </c>
      <c r="C114" s="1">
        <v>695</v>
      </c>
      <c r="D114" s="1" t="s">
        <v>23</v>
      </c>
      <c r="E114" s="1" t="s">
        <v>25</v>
      </c>
      <c r="F114" s="1">
        <v>90</v>
      </c>
      <c r="G114" s="1">
        <v>7</v>
      </c>
      <c r="H114" s="1">
        <v>168519.32</v>
      </c>
      <c r="I114" s="1">
        <v>2</v>
      </c>
      <c r="J114" s="1">
        <v>1</v>
      </c>
      <c r="K114" s="1">
        <v>0</v>
      </c>
      <c r="L114" s="1">
        <v>108422.12</v>
      </c>
      <c r="M114" s="1">
        <v>0</v>
      </c>
      <c r="N114" s="1" t="str">
        <f>IF(Table2[[#This Row],[Churn]]=1,"Churned","Not Churned")</f>
        <v>Not Churned</v>
      </c>
      <c r="O114" s="1" t="str">
        <f>IF(Table2[[#This Row],[Age]]&lt;30,"18-30",IF(Table2[[#This Row],[Age]]&lt;45,"30-45",IF(Table2[[#This Row],[Age]]&lt;60,"45-60","60+")))</f>
        <v>60+</v>
      </c>
      <c r="P114" s="1" t="str">
        <f>IF(Table2[[#This Row],[Balance]]=0,"No Balance",IF(Table2[[#This Row],[Balance]]&lt;50000,"Low",IF(Table2[[#This Row],[Balance]]&lt;150000,"Medium","High")))</f>
        <v>High</v>
      </c>
      <c r="Q114" s="1" t="str">
        <f>IF(Table2[[#This Row],[CreditScore]]&gt;=700,"Excellent",IF(Table2[[#This Row],[CreditScore]]&gt;=600,"Good",IF(Table2[[#This Row],[CreditScore]]&gt;=500,"Average","Poor")))</f>
        <v>Good</v>
      </c>
    </row>
    <row r="115" spans="1:17" x14ac:dyDescent="0.35">
      <c r="A115" s="1">
        <v>114</v>
      </c>
      <c r="B115" s="1" t="s">
        <v>14</v>
      </c>
      <c r="C115" s="1">
        <v>737</v>
      </c>
      <c r="D115" s="1" t="s">
        <v>24</v>
      </c>
      <c r="E115" s="1" t="s">
        <v>26</v>
      </c>
      <c r="F115" s="1">
        <v>59</v>
      </c>
      <c r="G115" s="1">
        <v>1</v>
      </c>
      <c r="H115" s="1">
        <v>80693.34</v>
      </c>
      <c r="I115" s="1">
        <v>4</v>
      </c>
      <c r="J115" s="1">
        <v>0</v>
      </c>
      <c r="K115" s="1">
        <v>1</v>
      </c>
      <c r="L115" s="1">
        <v>65451.93</v>
      </c>
      <c r="M115" s="1">
        <v>0</v>
      </c>
      <c r="N115" s="1" t="str">
        <f>IF(Table2[[#This Row],[Churn]]=1,"Churned","Not Churned")</f>
        <v>Not Churned</v>
      </c>
      <c r="O115" s="1" t="str">
        <f>IF(Table2[[#This Row],[Age]]&lt;30,"18-30",IF(Table2[[#This Row],[Age]]&lt;45,"30-45",IF(Table2[[#This Row],[Age]]&lt;60,"45-60","60+")))</f>
        <v>45-60</v>
      </c>
      <c r="P115" s="1" t="str">
        <f>IF(Table2[[#This Row],[Balance]]=0,"No Balance",IF(Table2[[#This Row],[Balance]]&lt;50000,"Low",IF(Table2[[#This Row],[Balance]]&lt;150000,"Medium","High")))</f>
        <v>Medium</v>
      </c>
      <c r="Q115" s="1" t="str">
        <f>IF(Table2[[#This Row],[CreditScore]]&gt;=700,"Excellent",IF(Table2[[#This Row],[CreditScore]]&gt;=600,"Good",IF(Table2[[#This Row],[CreditScore]]&gt;=500,"Average","Poor")))</f>
        <v>Excellent</v>
      </c>
    </row>
    <row r="116" spans="1:17" x14ac:dyDescent="0.35">
      <c r="A116" s="1">
        <v>115</v>
      </c>
      <c r="B116" s="1" t="s">
        <v>14</v>
      </c>
      <c r="C116" s="1">
        <v>475</v>
      </c>
      <c r="D116" s="1" t="s">
        <v>23</v>
      </c>
      <c r="E116" s="1" t="s">
        <v>26</v>
      </c>
      <c r="F116" s="1">
        <v>78</v>
      </c>
      <c r="G116" s="1">
        <v>5</v>
      </c>
      <c r="H116" s="1">
        <v>5741.56</v>
      </c>
      <c r="I116" s="1">
        <v>3</v>
      </c>
      <c r="J116" s="1">
        <v>0</v>
      </c>
      <c r="K116" s="1">
        <v>1</v>
      </c>
      <c r="L116" s="1">
        <v>136090.56</v>
      </c>
      <c r="M116" s="1">
        <v>0</v>
      </c>
      <c r="N116" s="1" t="str">
        <f>IF(Table2[[#This Row],[Churn]]=1,"Churned","Not Churned")</f>
        <v>Not Churned</v>
      </c>
      <c r="O116" s="1" t="str">
        <f>IF(Table2[[#This Row],[Age]]&lt;30,"18-30",IF(Table2[[#This Row],[Age]]&lt;45,"30-45",IF(Table2[[#This Row],[Age]]&lt;60,"45-60","60+")))</f>
        <v>60+</v>
      </c>
      <c r="P116" s="1" t="str">
        <f>IF(Table2[[#This Row],[Balance]]=0,"No Balance",IF(Table2[[#This Row],[Balance]]&lt;50000,"Low",IF(Table2[[#This Row],[Balance]]&lt;150000,"Medium","High")))</f>
        <v>Low</v>
      </c>
      <c r="Q116" s="1" t="str">
        <f>IF(Table2[[#This Row],[CreditScore]]&gt;=700,"Excellent",IF(Table2[[#This Row],[CreditScore]]&gt;=600,"Good",IF(Table2[[#This Row],[CreditScore]]&gt;=500,"Average","Poor")))</f>
        <v>Poor</v>
      </c>
    </row>
    <row r="117" spans="1:17" x14ac:dyDescent="0.35">
      <c r="A117" s="1">
        <v>116</v>
      </c>
      <c r="B117" s="1" t="s">
        <v>17</v>
      </c>
      <c r="C117" s="1">
        <v>556</v>
      </c>
      <c r="D117" s="1" t="s">
        <v>24</v>
      </c>
      <c r="E117" s="1" t="s">
        <v>25</v>
      </c>
      <c r="F117" s="1">
        <v>65</v>
      </c>
      <c r="G117" s="1">
        <v>7</v>
      </c>
      <c r="H117" s="1">
        <v>94298.58</v>
      </c>
      <c r="I117" s="1">
        <v>1</v>
      </c>
      <c r="J117" s="1">
        <v>1</v>
      </c>
      <c r="K117" s="1">
        <v>0</v>
      </c>
      <c r="L117" s="1">
        <v>117883.52</v>
      </c>
      <c r="M117" s="1">
        <v>1</v>
      </c>
      <c r="N117" s="1" t="str">
        <f>IF(Table2[[#This Row],[Churn]]=1,"Churned","Not Churned")</f>
        <v>Churned</v>
      </c>
      <c r="O117" s="1" t="str">
        <f>IF(Table2[[#This Row],[Age]]&lt;30,"18-30",IF(Table2[[#This Row],[Age]]&lt;45,"30-45",IF(Table2[[#This Row],[Age]]&lt;60,"45-60","60+")))</f>
        <v>60+</v>
      </c>
      <c r="P117" s="1" t="str">
        <f>IF(Table2[[#This Row],[Balance]]=0,"No Balance",IF(Table2[[#This Row],[Balance]]&lt;50000,"Low",IF(Table2[[#This Row],[Balance]]&lt;150000,"Medium","High")))</f>
        <v>Medium</v>
      </c>
      <c r="Q117" s="1" t="str">
        <f>IF(Table2[[#This Row],[CreditScore]]&gt;=700,"Excellent",IF(Table2[[#This Row],[CreditScore]]&gt;=600,"Good",IF(Table2[[#This Row],[CreditScore]]&gt;=500,"Average","Poor")))</f>
        <v>Average</v>
      </c>
    </row>
    <row r="118" spans="1:17" x14ac:dyDescent="0.35">
      <c r="A118" s="1">
        <v>117</v>
      </c>
      <c r="B118" s="1" t="s">
        <v>14</v>
      </c>
      <c r="C118" s="1">
        <v>688</v>
      </c>
      <c r="D118" s="1" t="s">
        <v>22</v>
      </c>
      <c r="E118" s="1" t="s">
        <v>25</v>
      </c>
      <c r="F118" s="1">
        <v>33</v>
      </c>
      <c r="G118" s="1">
        <v>6</v>
      </c>
      <c r="H118" s="1">
        <v>93844.5</v>
      </c>
      <c r="I118" s="1">
        <v>4</v>
      </c>
      <c r="J118" s="1">
        <v>1</v>
      </c>
      <c r="K118" s="1">
        <v>0</v>
      </c>
      <c r="L118" s="1">
        <v>49103.38</v>
      </c>
      <c r="M118" s="1">
        <v>1</v>
      </c>
      <c r="N118" s="1" t="str">
        <f>IF(Table2[[#This Row],[Churn]]=1,"Churned","Not Churned")</f>
        <v>Churned</v>
      </c>
      <c r="O118" s="1" t="str">
        <f>IF(Table2[[#This Row],[Age]]&lt;30,"18-30",IF(Table2[[#This Row],[Age]]&lt;45,"30-45",IF(Table2[[#This Row],[Age]]&lt;60,"45-60","60+")))</f>
        <v>30-45</v>
      </c>
      <c r="P118" s="1" t="str">
        <f>IF(Table2[[#This Row],[Balance]]=0,"No Balance",IF(Table2[[#This Row],[Balance]]&lt;50000,"Low",IF(Table2[[#This Row],[Balance]]&lt;150000,"Medium","High")))</f>
        <v>Medium</v>
      </c>
      <c r="Q118" s="1" t="str">
        <f>IF(Table2[[#This Row],[CreditScore]]&gt;=700,"Excellent",IF(Table2[[#This Row],[CreditScore]]&gt;=600,"Good",IF(Table2[[#This Row],[CreditScore]]&gt;=500,"Average","Poor")))</f>
        <v>Good</v>
      </c>
    </row>
    <row r="119" spans="1:17" x14ac:dyDescent="0.35">
      <c r="A119" s="1">
        <v>118</v>
      </c>
      <c r="B119" s="1" t="s">
        <v>18</v>
      </c>
      <c r="C119" s="1">
        <v>547</v>
      </c>
      <c r="D119" s="1" t="s">
        <v>24</v>
      </c>
      <c r="E119" s="1" t="s">
        <v>25</v>
      </c>
      <c r="F119" s="1">
        <v>54</v>
      </c>
      <c r="G119" s="1">
        <v>6</v>
      </c>
      <c r="H119" s="1">
        <v>103006.1</v>
      </c>
      <c r="I119" s="1">
        <v>2</v>
      </c>
      <c r="J119" s="1">
        <v>1</v>
      </c>
      <c r="K119" s="1">
        <v>1</v>
      </c>
      <c r="L119" s="1">
        <v>76101.240000000005</v>
      </c>
      <c r="M119" s="1">
        <v>1</v>
      </c>
      <c r="N119" s="1" t="str">
        <f>IF(Table2[[#This Row],[Churn]]=1,"Churned","Not Churned")</f>
        <v>Churned</v>
      </c>
      <c r="O119" s="1" t="str">
        <f>IF(Table2[[#This Row],[Age]]&lt;30,"18-30",IF(Table2[[#This Row],[Age]]&lt;45,"30-45",IF(Table2[[#This Row],[Age]]&lt;60,"45-60","60+")))</f>
        <v>45-60</v>
      </c>
      <c r="P119" s="1" t="str">
        <f>IF(Table2[[#This Row],[Balance]]=0,"No Balance",IF(Table2[[#This Row],[Balance]]&lt;50000,"Low",IF(Table2[[#This Row],[Balance]]&lt;150000,"Medium","High")))</f>
        <v>Medium</v>
      </c>
      <c r="Q119" s="1" t="str">
        <f>IF(Table2[[#This Row],[CreditScore]]&gt;=700,"Excellent",IF(Table2[[#This Row],[CreditScore]]&gt;=600,"Good",IF(Table2[[#This Row],[CreditScore]]&gt;=500,"Average","Poor")))</f>
        <v>Average</v>
      </c>
    </row>
    <row r="120" spans="1:17" x14ac:dyDescent="0.35">
      <c r="A120" s="1">
        <v>119</v>
      </c>
      <c r="B120" s="1" t="s">
        <v>21</v>
      </c>
      <c r="C120" s="1">
        <v>536</v>
      </c>
      <c r="D120" s="1" t="s">
        <v>23</v>
      </c>
      <c r="E120" s="1" t="s">
        <v>26</v>
      </c>
      <c r="F120" s="1">
        <v>83</v>
      </c>
      <c r="G120" s="1">
        <v>6</v>
      </c>
      <c r="H120" s="1">
        <v>241431.37</v>
      </c>
      <c r="I120" s="1">
        <v>4</v>
      </c>
      <c r="J120" s="1">
        <v>1</v>
      </c>
      <c r="K120" s="1">
        <v>1</v>
      </c>
      <c r="L120" s="1">
        <v>111107.96</v>
      </c>
      <c r="M120" s="1">
        <v>0</v>
      </c>
      <c r="N120" s="1" t="str">
        <f>IF(Table2[[#This Row],[Churn]]=1,"Churned","Not Churned")</f>
        <v>Not Churned</v>
      </c>
      <c r="O120" s="1" t="str">
        <f>IF(Table2[[#This Row],[Age]]&lt;30,"18-30",IF(Table2[[#This Row],[Age]]&lt;45,"30-45",IF(Table2[[#This Row],[Age]]&lt;60,"45-60","60+")))</f>
        <v>60+</v>
      </c>
      <c r="P120" s="1" t="str">
        <f>IF(Table2[[#This Row],[Balance]]=0,"No Balance",IF(Table2[[#This Row],[Balance]]&lt;50000,"Low",IF(Table2[[#This Row],[Balance]]&lt;150000,"Medium","High")))</f>
        <v>High</v>
      </c>
      <c r="Q120" s="1" t="str">
        <f>IF(Table2[[#This Row],[CreditScore]]&gt;=700,"Excellent",IF(Table2[[#This Row],[CreditScore]]&gt;=600,"Good",IF(Table2[[#This Row],[CreditScore]]&gt;=500,"Average","Poor")))</f>
        <v>Average</v>
      </c>
    </row>
    <row r="121" spans="1:17" x14ac:dyDescent="0.35">
      <c r="A121" s="1">
        <v>120</v>
      </c>
      <c r="B121" s="1" t="s">
        <v>17</v>
      </c>
      <c r="C121" s="1">
        <v>738</v>
      </c>
      <c r="D121" s="1" t="s">
        <v>23</v>
      </c>
      <c r="E121" s="1" t="s">
        <v>26</v>
      </c>
      <c r="F121" s="1">
        <v>60</v>
      </c>
      <c r="G121" s="1">
        <v>1</v>
      </c>
      <c r="H121" s="1">
        <v>242524.24</v>
      </c>
      <c r="I121" s="1">
        <v>2</v>
      </c>
      <c r="J121" s="1">
        <v>1</v>
      </c>
      <c r="K121" s="1">
        <v>0</v>
      </c>
      <c r="L121" s="1">
        <v>84784.47</v>
      </c>
      <c r="M121" s="1">
        <v>0</v>
      </c>
      <c r="N121" s="1" t="str">
        <f>IF(Table2[[#This Row],[Churn]]=1,"Churned","Not Churned")</f>
        <v>Not Churned</v>
      </c>
      <c r="O121" s="1" t="str">
        <f>IF(Table2[[#This Row],[Age]]&lt;30,"18-30",IF(Table2[[#This Row],[Age]]&lt;45,"30-45",IF(Table2[[#This Row],[Age]]&lt;60,"45-60","60+")))</f>
        <v>60+</v>
      </c>
      <c r="P121" s="1" t="str">
        <f>IF(Table2[[#This Row],[Balance]]=0,"No Balance",IF(Table2[[#This Row],[Balance]]&lt;50000,"Low",IF(Table2[[#This Row],[Balance]]&lt;150000,"Medium","High")))</f>
        <v>High</v>
      </c>
      <c r="Q121" s="1" t="str">
        <f>IF(Table2[[#This Row],[CreditScore]]&gt;=700,"Excellent",IF(Table2[[#This Row],[CreditScore]]&gt;=600,"Good",IF(Table2[[#This Row],[CreditScore]]&gt;=500,"Average","Poor")))</f>
        <v>Excellent</v>
      </c>
    </row>
    <row r="122" spans="1:17" x14ac:dyDescent="0.35">
      <c r="A122" s="1">
        <v>121</v>
      </c>
      <c r="B122" s="1" t="s">
        <v>16</v>
      </c>
      <c r="C122" s="1">
        <v>367</v>
      </c>
      <c r="D122" s="1" t="s">
        <v>22</v>
      </c>
      <c r="E122" s="1" t="s">
        <v>25</v>
      </c>
      <c r="F122" s="1">
        <v>18</v>
      </c>
      <c r="G122" s="1">
        <v>8</v>
      </c>
      <c r="H122" s="1">
        <v>37178.53</v>
      </c>
      <c r="I122" s="1">
        <v>1</v>
      </c>
      <c r="J122" s="1">
        <v>1</v>
      </c>
      <c r="K122" s="1">
        <v>0</v>
      </c>
      <c r="L122" s="1">
        <v>82791.570000000007</v>
      </c>
      <c r="M122" s="1">
        <v>1</v>
      </c>
      <c r="N122" s="1" t="str">
        <f>IF(Table2[[#This Row],[Churn]]=1,"Churned","Not Churned")</f>
        <v>Churned</v>
      </c>
      <c r="O122" s="1" t="str">
        <f>IF(Table2[[#This Row],[Age]]&lt;30,"18-30",IF(Table2[[#This Row],[Age]]&lt;45,"30-45",IF(Table2[[#This Row],[Age]]&lt;60,"45-60","60+")))</f>
        <v>18-30</v>
      </c>
      <c r="P122" s="1" t="str">
        <f>IF(Table2[[#This Row],[Balance]]=0,"No Balance",IF(Table2[[#This Row],[Balance]]&lt;50000,"Low",IF(Table2[[#This Row],[Balance]]&lt;150000,"Medium","High")))</f>
        <v>Low</v>
      </c>
      <c r="Q122" s="1" t="str">
        <f>IF(Table2[[#This Row],[CreditScore]]&gt;=700,"Excellent",IF(Table2[[#This Row],[CreditScore]]&gt;=600,"Good",IF(Table2[[#This Row],[CreditScore]]&gt;=500,"Average","Poor")))</f>
        <v>Poor</v>
      </c>
    </row>
    <row r="123" spans="1:17" x14ac:dyDescent="0.35">
      <c r="A123" s="1">
        <v>122</v>
      </c>
      <c r="B123" s="1" t="s">
        <v>21</v>
      </c>
      <c r="C123" s="1">
        <v>547</v>
      </c>
      <c r="D123" s="1" t="s">
        <v>24</v>
      </c>
      <c r="E123" s="1" t="s">
        <v>25</v>
      </c>
      <c r="F123" s="1">
        <v>24</v>
      </c>
      <c r="G123" s="1">
        <v>4</v>
      </c>
      <c r="H123" s="1">
        <v>228358.15</v>
      </c>
      <c r="I123" s="1">
        <v>2</v>
      </c>
      <c r="J123" s="1">
        <v>0</v>
      </c>
      <c r="K123" s="1">
        <v>0</v>
      </c>
      <c r="L123" s="1">
        <v>127955.4</v>
      </c>
      <c r="M123" s="1">
        <v>1</v>
      </c>
      <c r="N123" s="1" t="str">
        <f>IF(Table2[[#This Row],[Churn]]=1,"Churned","Not Churned")</f>
        <v>Churned</v>
      </c>
      <c r="O123" s="1" t="str">
        <f>IF(Table2[[#This Row],[Age]]&lt;30,"18-30",IF(Table2[[#This Row],[Age]]&lt;45,"30-45",IF(Table2[[#This Row],[Age]]&lt;60,"45-60","60+")))</f>
        <v>18-30</v>
      </c>
      <c r="P123" s="1" t="str">
        <f>IF(Table2[[#This Row],[Balance]]=0,"No Balance",IF(Table2[[#This Row],[Balance]]&lt;50000,"Low",IF(Table2[[#This Row],[Balance]]&lt;150000,"Medium","High")))</f>
        <v>High</v>
      </c>
      <c r="Q123" s="1" t="str">
        <f>IF(Table2[[#This Row],[CreditScore]]&gt;=700,"Excellent",IF(Table2[[#This Row],[CreditScore]]&gt;=600,"Good",IF(Table2[[#This Row],[CreditScore]]&gt;=500,"Average","Poor")))</f>
        <v>Average</v>
      </c>
    </row>
    <row r="124" spans="1:17" x14ac:dyDescent="0.35">
      <c r="A124" s="1">
        <v>123</v>
      </c>
      <c r="B124" s="1" t="s">
        <v>18</v>
      </c>
      <c r="C124" s="1">
        <v>797</v>
      </c>
      <c r="D124" s="1" t="s">
        <v>23</v>
      </c>
      <c r="E124" s="1" t="s">
        <v>25</v>
      </c>
      <c r="F124" s="1">
        <v>85</v>
      </c>
      <c r="G124" s="1">
        <v>2</v>
      </c>
      <c r="H124" s="1">
        <v>244614.91</v>
      </c>
      <c r="I124" s="1">
        <v>2</v>
      </c>
      <c r="J124" s="1">
        <v>1</v>
      </c>
      <c r="K124" s="1">
        <v>1</v>
      </c>
      <c r="L124" s="1">
        <v>101378.44</v>
      </c>
      <c r="M124" s="1">
        <v>0</v>
      </c>
      <c r="N124" s="1" t="str">
        <f>IF(Table2[[#This Row],[Churn]]=1,"Churned","Not Churned")</f>
        <v>Not Churned</v>
      </c>
      <c r="O124" s="1" t="str">
        <f>IF(Table2[[#This Row],[Age]]&lt;30,"18-30",IF(Table2[[#This Row],[Age]]&lt;45,"30-45",IF(Table2[[#This Row],[Age]]&lt;60,"45-60","60+")))</f>
        <v>60+</v>
      </c>
      <c r="P124" s="1" t="str">
        <f>IF(Table2[[#This Row],[Balance]]=0,"No Balance",IF(Table2[[#This Row],[Balance]]&lt;50000,"Low",IF(Table2[[#This Row],[Balance]]&lt;150000,"Medium","High")))</f>
        <v>High</v>
      </c>
      <c r="Q124" s="1" t="str">
        <f>IF(Table2[[#This Row],[CreditScore]]&gt;=700,"Excellent",IF(Table2[[#This Row],[CreditScore]]&gt;=600,"Good",IF(Table2[[#This Row],[CreditScore]]&gt;=500,"Average","Poor")))</f>
        <v>Excellent</v>
      </c>
    </row>
    <row r="125" spans="1:17" x14ac:dyDescent="0.35">
      <c r="A125" s="1">
        <v>124</v>
      </c>
      <c r="B125" s="1" t="s">
        <v>19</v>
      </c>
      <c r="C125" s="1">
        <v>700</v>
      </c>
      <c r="D125" s="1" t="s">
        <v>24</v>
      </c>
      <c r="E125" s="1" t="s">
        <v>25</v>
      </c>
      <c r="F125" s="1">
        <v>49</v>
      </c>
      <c r="G125" s="1">
        <v>0</v>
      </c>
      <c r="H125" s="1">
        <v>64161.88</v>
      </c>
      <c r="I125" s="1">
        <v>1</v>
      </c>
      <c r="J125" s="1">
        <v>1</v>
      </c>
      <c r="K125" s="1">
        <v>1</v>
      </c>
      <c r="L125" s="1">
        <v>141665.95000000001</v>
      </c>
      <c r="M125" s="1">
        <v>1</v>
      </c>
      <c r="N125" s="1" t="str">
        <f>IF(Table2[[#This Row],[Churn]]=1,"Churned","Not Churned")</f>
        <v>Churned</v>
      </c>
      <c r="O125" s="1" t="str">
        <f>IF(Table2[[#This Row],[Age]]&lt;30,"18-30",IF(Table2[[#This Row],[Age]]&lt;45,"30-45",IF(Table2[[#This Row],[Age]]&lt;60,"45-60","60+")))</f>
        <v>45-60</v>
      </c>
      <c r="P125" s="1" t="str">
        <f>IF(Table2[[#This Row],[Balance]]=0,"No Balance",IF(Table2[[#This Row],[Balance]]&lt;50000,"Low",IF(Table2[[#This Row],[Balance]]&lt;150000,"Medium","High")))</f>
        <v>Medium</v>
      </c>
      <c r="Q125" s="1" t="str">
        <f>IF(Table2[[#This Row],[CreditScore]]&gt;=700,"Excellent",IF(Table2[[#This Row],[CreditScore]]&gt;=600,"Good",IF(Table2[[#This Row],[CreditScore]]&gt;=500,"Average","Poor")))</f>
        <v>Excellent</v>
      </c>
    </row>
    <row r="126" spans="1:17" x14ac:dyDescent="0.35">
      <c r="A126" s="1">
        <v>125</v>
      </c>
      <c r="B126" s="1" t="s">
        <v>20</v>
      </c>
      <c r="C126" s="1">
        <v>502</v>
      </c>
      <c r="D126" s="1" t="s">
        <v>22</v>
      </c>
      <c r="E126" s="1" t="s">
        <v>26</v>
      </c>
      <c r="F126" s="1">
        <v>47</v>
      </c>
      <c r="G126" s="1">
        <v>2</v>
      </c>
      <c r="H126" s="1">
        <v>185255.98</v>
      </c>
      <c r="I126" s="1">
        <v>3</v>
      </c>
      <c r="J126" s="1">
        <v>0</v>
      </c>
      <c r="K126" s="1">
        <v>1</v>
      </c>
      <c r="L126" s="1">
        <v>48022.06</v>
      </c>
      <c r="M126" s="1">
        <v>1</v>
      </c>
      <c r="N126" s="1" t="str">
        <f>IF(Table2[[#This Row],[Churn]]=1,"Churned","Not Churned")</f>
        <v>Churned</v>
      </c>
      <c r="O126" s="1" t="str">
        <f>IF(Table2[[#This Row],[Age]]&lt;30,"18-30",IF(Table2[[#This Row],[Age]]&lt;45,"30-45",IF(Table2[[#This Row],[Age]]&lt;60,"45-60","60+")))</f>
        <v>45-60</v>
      </c>
      <c r="P126" s="1" t="str">
        <f>IF(Table2[[#This Row],[Balance]]=0,"No Balance",IF(Table2[[#This Row],[Balance]]&lt;50000,"Low",IF(Table2[[#This Row],[Balance]]&lt;150000,"Medium","High")))</f>
        <v>High</v>
      </c>
      <c r="Q126" s="1" t="str">
        <f>IF(Table2[[#This Row],[CreditScore]]&gt;=700,"Excellent",IF(Table2[[#This Row],[CreditScore]]&gt;=600,"Good",IF(Table2[[#This Row],[CreditScore]]&gt;=500,"Average","Poor")))</f>
        <v>Average</v>
      </c>
    </row>
    <row r="127" spans="1:17" x14ac:dyDescent="0.35">
      <c r="A127" s="1">
        <v>126</v>
      </c>
      <c r="B127" s="1" t="s">
        <v>17</v>
      </c>
      <c r="C127" s="1">
        <v>481</v>
      </c>
      <c r="D127" s="1" t="s">
        <v>23</v>
      </c>
      <c r="E127" s="1" t="s">
        <v>25</v>
      </c>
      <c r="F127" s="1">
        <v>34</v>
      </c>
      <c r="G127" s="1">
        <v>8</v>
      </c>
      <c r="H127" s="1">
        <v>43863.71</v>
      </c>
      <c r="I127" s="1">
        <v>2</v>
      </c>
      <c r="J127" s="1">
        <v>0</v>
      </c>
      <c r="K127" s="1">
        <v>0</v>
      </c>
      <c r="L127" s="1">
        <v>23962.59</v>
      </c>
      <c r="M127" s="1">
        <v>0</v>
      </c>
      <c r="N127" s="1" t="str">
        <f>IF(Table2[[#This Row],[Churn]]=1,"Churned","Not Churned")</f>
        <v>Not Churned</v>
      </c>
      <c r="O127" s="1" t="str">
        <f>IF(Table2[[#This Row],[Age]]&lt;30,"18-30",IF(Table2[[#This Row],[Age]]&lt;45,"30-45",IF(Table2[[#This Row],[Age]]&lt;60,"45-60","60+")))</f>
        <v>30-45</v>
      </c>
      <c r="P127" s="1" t="str">
        <f>IF(Table2[[#This Row],[Balance]]=0,"No Balance",IF(Table2[[#This Row],[Balance]]&lt;50000,"Low",IF(Table2[[#This Row],[Balance]]&lt;150000,"Medium","High")))</f>
        <v>Low</v>
      </c>
      <c r="Q127" s="1" t="str">
        <f>IF(Table2[[#This Row],[CreditScore]]&gt;=700,"Excellent",IF(Table2[[#This Row],[CreditScore]]&gt;=600,"Good",IF(Table2[[#This Row],[CreditScore]]&gt;=500,"Average","Poor")))</f>
        <v>Poor</v>
      </c>
    </row>
    <row r="128" spans="1:17" x14ac:dyDescent="0.35">
      <c r="A128" s="1">
        <v>127</v>
      </c>
      <c r="B128" s="1" t="s">
        <v>14</v>
      </c>
      <c r="C128" s="1">
        <v>675</v>
      </c>
      <c r="D128" s="1" t="s">
        <v>22</v>
      </c>
      <c r="E128" s="1" t="s">
        <v>25</v>
      </c>
      <c r="F128" s="1">
        <v>85</v>
      </c>
      <c r="G128" s="1">
        <v>3</v>
      </c>
      <c r="H128" s="1">
        <v>117991.41</v>
      </c>
      <c r="I128" s="1">
        <v>1</v>
      </c>
      <c r="J128" s="1">
        <v>1</v>
      </c>
      <c r="K128" s="1">
        <v>1</v>
      </c>
      <c r="L128" s="1">
        <v>36037.629999999997</v>
      </c>
      <c r="M128" s="1">
        <v>0</v>
      </c>
      <c r="N128" s="1" t="str">
        <f>IF(Table2[[#This Row],[Churn]]=1,"Churned","Not Churned")</f>
        <v>Not Churned</v>
      </c>
      <c r="O128" s="1" t="str">
        <f>IF(Table2[[#This Row],[Age]]&lt;30,"18-30",IF(Table2[[#This Row],[Age]]&lt;45,"30-45",IF(Table2[[#This Row],[Age]]&lt;60,"45-60","60+")))</f>
        <v>60+</v>
      </c>
      <c r="P128" s="1" t="str">
        <f>IF(Table2[[#This Row],[Balance]]=0,"No Balance",IF(Table2[[#This Row],[Balance]]&lt;50000,"Low",IF(Table2[[#This Row],[Balance]]&lt;150000,"Medium","High")))</f>
        <v>Medium</v>
      </c>
      <c r="Q128" s="1" t="str">
        <f>IF(Table2[[#This Row],[CreditScore]]&gt;=700,"Excellent",IF(Table2[[#This Row],[CreditScore]]&gt;=600,"Good",IF(Table2[[#This Row],[CreditScore]]&gt;=500,"Average","Poor")))</f>
        <v>Good</v>
      </c>
    </row>
    <row r="129" spans="1:17" x14ac:dyDescent="0.35">
      <c r="A129" s="1">
        <v>128</v>
      </c>
      <c r="B129" s="1" t="s">
        <v>13</v>
      </c>
      <c r="C129" s="1">
        <v>774</v>
      </c>
      <c r="D129" s="1" t="s">
        <v>23</v>
      </c>
      <c r="E129" s="1" t="s">
        <v>26</v>
      </c>
      <c r="F129" s="1">
        <v>44</v>
      </c>
      <c r="G129" s="1">
        <v>7</v>
      </c>
      <c r="H129" s="1">
        <v>151801.15</v>
      </c>
      <c r="I129" s="1">
        <v>1</v>
      </c>
      <c r="J129" s="1">
        <v>0</v>
      </c>
      <c r="K129" s="1">
        <v>0</v>
      </c>
      <c r="L129" s="1">
        <v>36575.879999999997</v>
      </c>
      <c r="M129" s="1">
        <v>1</v>
      </c>
      <c r="N129" s="1" t="str">
        <f>IF(Table2[[#This Row],[Churn]]=1,"Churned","Not Churned")</f>
        <v>Churned</v>
      </c>
      <c r="O129" s="1" t="str">
        <f>IF(Table2[[#This Row],[Age]]&lt;30,"18-30",IF(Table2[[#This Row],[Age]]&lt;45,"30-45",IF(Table2[[#This Row],[Age]]&lt;60,"45-60","60+")))</f>
        <v>30-45</v>
      </c>
      <c r="P129" s="1" t="str">
        <f>IF(Table2[[#This Row],[Balance]]=0,"No Balance",IF(Table2[[#This Row],[Balance]]&lt;50000,"Low",IF(Table2[[#This Row],[Balance]]&lt;150000,"Medium","High")))</f>
        <v>High</v>
      </c>
      <c r="Q129" s="1" t="str">
        <f>IF(Table2[[#This Row],[CreditScore]]&gt;=700,"Excellent",IF(Table2[[#This Row],[CreditScore]]&gt;=600,"Good",IF(Table2[[#This Row],[CreditScore]]&gt;=500,"Average","Poor")))</f>
        <v>Excellent</v>
      </c>
    </row>
    <row r="130" spans="1:17" x14ac:dyDescent="0.35">
      <c r="A130" s="1">
        <v>129</v>
      </c>
      <c r="B130" s="1" t="s">
        <v>13</v>
      </c>
      <c r="C130" s="1">
        <v>514</v>
      </c>
      <c r="D130" s="1" t="s">
        <v>24</v>
      </c>
      <c r="E130" s="1" t="s">
        <v>26</v>
      </c>
      <c r="F130" s="1">
        <v>24</v>
      </c>
      <c r="G130" s="1">
        <v>2</v>
      </c>
      <c r="H130" s="1">
        <v>44897.120000000003</v>
      </c>
      <c r="I130" s="1">
        <v>3</v>
      </c>
      <c r="J130" s="1">
        <v>0</v>
      </c>
      <c r="K130" s="1">
        <v>0</v>
      </c>
      <c r="L130" s="1">
        <v>87587.83</v>
      </c>
      <c r="M130" s="1">
        <v>0</v>
      </c>
      <c r="N130" s="1" t="str">
        <f>IF(Table2[[#This Row],[Churn]]=1,"Churned","Not Churned")</f>
        <v>Not Churned</v>
      </c>
      <c r="O130" s="1" t="str">
        <f>IF(Table2[[#This Row],[Age]]&lt;30,"18-30",IF(Table2[[#This Row],[Age]]&lt;45,"30-45",IF(Table2[[#This Row],[Age]]&lt;60,"45-60","60+")))</f>
        <v>18-30</v>
      </c>
      <c r="P130" s="1" t="str">
        <f>IF(Table2[[#This Row],[Balance]]=0,"No Balance",IF(Table2[[#This Row],[Balance]]&lt;50000,"Low",IF(Table2[[#This Row],[Balance]]&lt;150000,"Medium","High")))</f>
        <v>Low</v>
      </c>
      <c r="Q130" s="1" t="str">
        <f>IF(Table2[[#This Row],[CreditScore]]&gt;=700,"Excellent",IF(Table2[[#This Row],[CreditScore]]&gt;=600,"Good",IF(Table2[[#This Row],[CreditScore]]&gt;=500,"Average","Poor")))</f>
        <v>Average</v>
      </c>
    </row>
    <row r="131" spans="1:17" x14ac:dyDescent="0.35">
      <c r="A131" s="1">
        <v>130</v>
      </c>
      <c r="B131" s="1" t="s">
        <v>19</v>
      </c>
      <c r="C131" s="1">
        <v>408</v>
      </c>
      <c r="D131" s="1" t="s">
        <v>23</v>
      </c>
      <c r="E131" s="1" t="s">
        <v>26</v>
      </c>
      <c r="F131" s="1">
        <v>29</v>
      </c>
      <c r="G131" s="1">
        <v>1</v>
      </c>
      <c r="H131" s="1">
        <v>136796.01999999999</v>
      </c>
      <c r="I131" s="1">
        <v>4</v>
      </c>
      <c r="J131" s="1">
        <v>1</v>
      </c>
      <c r="K131" s="1">
        <v>0</v>
      </c>
      <c r="L131" s="1">
        <v>81668.89</v>
      </c>
      <c r="M131" s="1">
        <v>0</v>
      </c>
      <c r="N131" s="1" t="str">
        <f>IF(Table2[[#This Row],[Churn]]=1,"Churned","Not Churned")</f>
        <v>Not Churned</v>
      </c>
      <c r="O131" s="1" t="str">
        <f>IF(Table2[[#This Row],[Age]]&lt;30,"18-30",IF(Table2[[#This Row],[Age]]&lt;45,"30-45",IF(Table2[[#This Row],[Age]]&lt;60,"45-60","60+")))</f>
        <v>18-30</v>
      </c>
      <c r="P131" s="1" t="str">
        <f>IF(Table2[[#This Row],[Balance]]=0,"No Balance",IF(Table2[[#This Row],[Balance]]&lt;50000,"Low",IF(Table2[[#This Row],[Balance]]&lt;150000,"Medium","High")))</f>
        <v>Medium</v>
      </c>
      <c r="Q131" s="1" t="str">
        <f>IF(Table2[[#This Row],[CreditScore]]&gt;=700,"Excellent",IF(Table2[[#This Row],[CreditScore]]&gt;=600,"Good",IF(Table2[[#This Row],[CreditScore]]&gt;=500,"Average","Poor")))</f>
        <v>Poor</v>
      </c>
    </row>
    <row r="132" spans="1:17" x14ac:dyDescent="0.35">
      <c r="A132" s="1">
        <v>131</v>
      </c>
      <c r="B132" s="1" t="s">
        <v>13</v>
      </c>
      <c r="C132" s="1">
        <v>527</v>
      </c>
      <c r="D132" s="1" t="s">
        <v>22</v>
      </c>
      <c r="E132" s="1" t="s">
        <v>26</v>
      </c>
      <c r="F132" s="1">
        <v>73</v>
      </c>
      <c r="G132" s="1">
        <v>4</v>
      </c>
      <c r="H132" s="1">
        <v>184707.82</v>
      </c>
      <c r="I132" s="1">
        <v>4</v>
      </c>
      <c r="J132" s="1">
        <v>0</v>
      </c>
      <c r="K132" s="1">
        <v>0</v>
      </c>
      <c r="L132" s="1">
        <v>93162.76</v>
      </c>
      <c r="M132" s="1">
        <v>0</v>
      </c>
      <c r="N132" s="1" t="str">
        <f>IF(Table2[[#This Row],[Churn]]=1,"Churned","Not Churned")</f>
        <v>Not Churned</v>
      </c>
      <c r="O132" s="1" t="str">
        <f>IF(Table2[[#This Row],[Age]]&lt;30,"18-30",IF(Table2[[#This Row],[Age]]&lt;45,"30-45",IF(Table2[[#This Row],[Age]]&lt;60,"45-60","60+")))</f>
        <v>60+</v>
      </c>
      <c r="P132" s="1" t="str">
        <f>IF(Table2[[#This Row],[Balance]]=0,"No Balance",IF(Table2[[#This Row],[Balance]]&lt;50000,"Low",IF(Table2[[#This Row],[Balance]]&lt;150000,"Medium","High")))</f>
        <v>High</v>
      </c>
      <c r="Q132" s="1" t="str">
        <f>IF(Table2[[#This Row],[CreditScore]]&gt;=700,"Excellent",IF(Table2[[#This Row],[CreditScore]]&gt;=600,"Good",IF(Table2[[#This Row],[CreditScore]]&gt;=500,"Average","Poor")))</f>
        <v>Average</v>
      </c>
    </row>
    <row r="133" spans="1:17" x14ac:dyDescent="0.35">
      <c r="A133" s="1">
        <v>132</v>
      </c>
      <c r="B133" s="1" t="s">
        <v>19</v>
      </c>
      <c r="C133" s="1">
        <v>789</v>
      </c>
      <c r="D133" s="1" t="s">
        <v>23</v>
      </c>
      <c r="E133" s="1" t="s">
        <v>25</v>
      </c>
      <c r="F133" s="1">
        <v>61</v>
      </c>
      <c r="G133" s="1">
        <v>4</v>
      </c>
      <c r="H133" s="1">
        <v>166854.44</v>
      </c>
      <c r="I133" s="1">
        <v>4</v>
      </c>
      <c r="J133" s="1">
        <v>0</v>
      </c>
      <c r="K133" s="1">
        <v>1</v>
      </c>
      <c r="L133" s="1">
        <v>38147.910000000003</v>
      </c>
      <c r="M133" s="1">
        <v>1</v>
      </c>
      <c r="N133" s="1" t="str">
        <f>IF(Table2[[#This Row],[Churn]]=1,"Churned","Not Churned")</f>
        <v>Churned</v>
      </c>
      <c r="O133" s="1" t="str">
        <f>IF(Table2[[#This Row],[Age]]&lt;30,"18-30",IF(Table2[[#This Row],[Age]]&lt;45,"30-45",IF(Table2[[#This Row],[Age]]&lt;60,"45-60","60+")))</f>
        <v>60+</v>
      </c>
      <c r="P133" s="1" t="str">
        <f>IF(Table2[[#This Row],[Balance]]=0,"No Balance",IF(Table2[[#This Row],[Balance]]&lt;50000,"Low",IF(Table2[[#This Row],[Balance]]&lt;150000,"Medium","High")))</f>
        <v>High</v>
      </c>
      <c r="Q133" s="1" t="str">
        <f>IF(Table2[[#This Row],[CreditScore]]&gt;=700,"Excellent",IF(Table2[[#This Row],[CreditScore]]&gt;=600,"Good",IF(Table2[[#This Row],[CreditScore]]&gt;=500,"Average","Poor")))</f>
        <v>Excellent</v>
      </c>
    </row>
    <row r="134" spans="1:17" x14ac:dyDescent="0.35">
      <c r="A134" s="1">
        <v>133</v>
      </c>
      <c r="B134" s="1" t="s">
        <v>14</v>
      </c>
      <c r="C134" s="1">
        <v>502</v>
      </c>
      <c r="D134" s="1" t="s">
        <v>22</v>
      </c>
      <c r="E134" s="1" t="s">
        <v>25</v>
      </c>
      <c r="F134" s="1">
        <v>85</v>
      </c>
      <c r="G134" s="1">
        <v>10</v>
      </c>
      <c r="H134" s="1">
        <v>157686.62</v>
      </c>
      <c r="I134" s="1">
        <v>3</v>
      </c>
      <c r="J134" s="1">
        <v>1</v>
      </c>
      <c r="K134" s="1">
        <v>0</v>
      </c>
      <c r="L134" s="1">
        <v>43499.67</v>
      </c>
      <c r="M134" s="1">
        <v>0</v>
      </c>
      <c r="N134" s="1" t="str">
        <f>IF(Table2[[#This Row],[Churn]]=1,"Churned","Not Churned")</f>
        <v>Not Churned</v>
      </c>
      <c r="O134" s="1" t="str">
        <f>IF(Table2[[#This Row],[Age]]&lt;30,"18-30",IF(Table2[[#This Row],[Age]]&lt;45,"30-45",IF(Table2[[#This Row],[Age]]&lt;60,"45-60","60+")))</f>
        <v>60+</v>
      </c>
      <c r="P134" s="1" t="str">
        <f>IF(Table2[[#This Row],[Balance]]=0,"No Balance",IF(Table2[[#This Row],[Balance]]&lt;50000,"Low",IF(Table2[[#This Row],[Balance]]&lt;150000,"Medium","High")))</f>
        <v>High</v>
      </c>
      <c r="Q134" s="1" t="str">
        <f>IF(Table2[[#This Row],[CreditScore]]&gt;=700,"Excellent",IF(Table2[[#This Row],[CreditScore]]&gt;=600,"Good",IF(Table2[[#This Row],[CreditScore]]&gt;=500,"Average","Poor")))</f>
        <v>Average</v>
      </c>
    </row>
    <row r="135" spans="1:17" x14ac:dyDescent="0.35">
      <c r="A135" s="1">
        <v>134</v>
      </c>
      <c r="B135" s="1" t="s">
        <v>14</v>
      </c>
      <c r="C135" s="1">
        <v>511</v>
      </c>
      <c r="D135" s="1" t="s">
        <v>23</v>
      </c>
      <c r="E135" s="1" t="s">
        <v>26</v>
      </c>
      <c r="F135" s="1">
        <v>38</v>
      </c>
      <c r="G135" s="1">
        <v>4</v>
      </c>
      <c r="H135" s="1">
        <v>30108.06</v>
      </c>
      <c r="I135" s="1">
        <v>2</v>
      </c>
      <c r="J135" s="1">
        <v>1</v>
      </c>
      <c r="K135" s="1">
        <v>1</v>
      </c>
      <c r="L135" s="1">
        <v>17973.88</v>
      </c>
      <c r="M135" s="1">
        <v>1</v>
      </c>
      <c r="N135" s="1" t="str">
        <f>IF(Table2[[#This Row],[Churn]]=1,"Churned","Not Churned")</f>
        <v>Churned</v>
      </c>
      <c r="O135" s="1" t="str">
        <f>IF(Table2[[#This Row],[Age]]&lt;30,"18-30",IF(Table2[[#This Row],[Age]]&lt;45,"30-45",IF(Table2[[#This Row],[Age]]&lt;60,"45-60","60+")))</f>
        <v>30-45</v>
      </c>
      <c r="P135" s="1" t="str">
        <f>IF(Table2[[#This Row],[Balance]]=0,"No Balance",IF(Table2[[#This Row],[Balance]]&lt;50000,"Low",IF(Table2[[#This Row],[Balance]]&lt;150000,"Medium","High")))</f>
        <v>Low</v>
      </c>
      <c r="Q135" s="1" t="str">
        <f>IF(Table2[[#This Row],[CreditScore]]&gt;=700,"Excellent",IF(Table2[[#This Row],[CreditScore]]&gt;=600,"Good",IF(Table2[[#This Row],[CreditScore]]&gt;=500,"Average","Poor")))</f>
        <v>Average</v>
      </c>
    </row>
    <row r="136" spans="1:17" x14ac:dyDescent="0.35">
      <c r="A136" s="1">
        <v>135</v>
      </c>
      <c r="B136" s="1" t="s">
        <v>20</v>
      </c>
      <c r="C136" s="1">
        <v>752</v>
      </c>
      <c r="D136" s="1" t="s">
        <v>22</v>
      </c>
      <c r="E136" s="1" t="s">
        <v>26</v>
      </c>
      <c r="F136" s="1">
        <v>32</v>
      </c>
      <c r="G136" s="1">
        <v>2</v>
      </c>
      <c r="H136" s="1">
        <v>239097.38</v>
      </c>
      <c r="I136" s="1">
        <v>1</v>
      </c>
      <c r="J136" s="1">
        <v>1</v>
      </c>
      <c r="K136" s="1">
        <v>1</v>
      </c>
      <c r="L136" s="1">
        <v>13545.02</v>
      </c>
      <c r="M136" s="1">
        <v>1</v>
      </c>
      <c r="N136" s="1" t="str">
        <f>IF(Table2[[#This Row],[Churn]]=1,"Churned","Not Churned")</f>
        <v>Churned</v>
      </c>
      <c r="O136" s="1" t="str">
        <f>IF(Table2[[#This Row],[Age]]&lt;30,"18-30",IF(Table2[[#This Row],[Age]]&lt;45,"30-45",IF(Table2[[#This Row],[Age]]&lt;60,"45-60","60+")))</f>
        <v>30-45</v>
      </c>
      <c r="P136" s="1" t="str">
        <f>IF(Table2[[#This Row],[Balance]]=0,"No Balance",IF(Table2[[#This Row],[Balance]]&lt;50000,"Low",IF(Table2[[#This Row],[Balance]]&lt;150000,"Medium","High")))</f>
        <v>High</v>
      </c>
      <c r="Q136" s="1" t="str">
        <f>IF(Table2[[#This Row],[CreditScore]]&gt;=700,"Excellent",IF(Table2[[#This Row],[CreditScore]]&gt;=600,"Good",IF(Table2[[#This Row],[CreditScore]]&gt;=500,"Average","Poor")))</f>
        <v>Excellent</v>
      </c>
    </row>
    <row r="137" spans="1:17" x14ac:dyDescent="0.35">
      <c r="A137" s="1">
        <v>136</v>
      </c>
      <c r="B137" s="1" t="s">
        <v>20</v>
      </c>
      <c r="C137" s="1">
        <v>703</v>
      </c>
      <c r="D137" s="1" t="s">
        <v>24</v>
      </c>
      <c r="E137" s="1" t="s">
        <v>25</v>
      </c>
      <c r="F137" s="1">
        <v>32</v>
      </c>
      <c r="G137" s="1">
        <v>4</v>
      </c>
      <c r="H137" s="1">
        <v>35229.26</v>
      </c>
      <c r="I137" s="1">
        <v>2</v>
      </c>
      <c r="J137" s="1">
        <v>1</v>
      </c>
      <c r="K137" s="1">
        <v>0</v>
      </c>
      <c r="L137" s="1">
        <v>59763.13</v>
      </c>
      <c r="M137" s="1">
        <v>1</v>
      </c>
      <c r="N137" s="1" t="str">
        <f>IF(Table2[[#This Row],[Churn]]=1,"Churned","Not Churned")</f>
        <v>Churned</v>
      </c>
      <c r="O137" s="1" t="str">
        <f>IF(Table2[[#This Row],[Age]]&lt;30,"18-30",IF(Table2[[#This Row],[Age]]&lt;45,"30-45",IF(Table2[[#This Row],[Age]]&lt;60,"45-60","60+")))</f>
        <v>30-45</v>
      </c>
      <c r="P137" s="1" t="str">
        <f>IF(Table2[[#This Row],[Balance]]=0,"No Balance",IF(Table2[[#This Row],[Balance]]&lt;50000,"Low",IF(Table2[[#This Row],[Balance]]&lt;150000,"Medium","High")))</f>
        <v>Low</v>
      </c>
      <c r="Q137" s="1" t="str">
        <f>IF(Table2[[#This Row],[CreditScore]]&gt;=700,"Excellent",IF(Table2[[#This Row],[CreditScore]]&gt;=600,"Good",IF(Table2[[#This Row],[CreditScore]]&gt;=500,"Average","Poor")))</f>
        <v>Excellent</v>
      </c>
    </row>
    <row r="138" spans="1:17" x14ac:dyDescent="0.35">
      <c r="A138" s="1">
        <v>137</v>
      </c>
      <c r="B138" s="1" t="s">
        <v>20</v>
      </c>
      <c r="C138" s="1">
        <v>812</v>
      </c>
      <c r="D138" s="1" t="s">
        <v>23</v>
      </c>
      <c r="E138" s="1" t="s">
        <v>25</v>
      </c>
      <c r="F138" s="1">
        <v>81</v>
      </c>
      <c r="G138" s="1">
        <v>8</v>
      </c>
      <c r="H138" s="1">
        <v>153059.5</v>
      </c>
      <c r="I138" s="1">
        <v>4</v>
      </c>
      <c r="J138" s="1">
        <v>0</v>
      </c>
      <c r="K138" s="1">
        <v>1</v>
      </c>
      <c r="L138" s="1">
        <v>114484.04</v>
      </c>
      <c r="M138" s="1">
        <v>1</v>
      </c>
      <c r="N138" s="1" t="str">
        <f>IF(Table2[[#This Row],[Churn]]=1,"Churned","Not Churned")</f>
        <v>Churned</v>
      </c>
      <c r="O138" s="1" t="str">
        <f>IF(Table2[[#This Row],[Age]]&lt;30,"18-30",IF(Table2[[#This Row],[Age]]&lt;45,"30-45",IF(Table2[[#This Row],[Age]]&lt;60,"45-60","60+")))</f>
        <v>60+</v>
      </c>
      <c r="P138" s="1" t="str">
        <f>IF(Table2[[#This Row],[Balance]]=0,"No Balance",IF(Table2[[#This Row],[Balance]]&lt;50000,"Low",IF(Table2[[#This Row],[Balance]]&lt;150000,"Medium","High")))</f>
        <v>High</v>
      </c>
      <c r="Q138" s="1" t="str">
        <f>IF(Table2[[#This Row],[CreditScore]]&gt;=700,"Excellent",IF(Table2[[#This Row],[CreditScore]]&gt;=600,"Good",IF(Table2[[#This Row],[CreditScore]]&gt;=500,"Average","Poor")))</f>
        <v>Excellent</v>
      </c>
    </row>
    <row r="139" spans="1:17" x14ac:dyDescent="0.35">
      <c r="A139" s="1">
        <v>138</v>
      </c>
      <c r="B139" s="1" t="s">
        <v>17</v>
      </c>
      <c r="C139" s="1">
        <v>591</v>
      </c>
      <c r="D139" s="1" t="s">
        <v>24</v>
      </c>
      <c r="E139" s="1" t="s">
        <v>25</v>
      </c>
      <c r="F139" s="1">
        <v>61</v>
      </c>
      <c r="G139" s="1">
        <v>7</v>
      </c>
      <c r="H139" s="1">
        <v>32382.85</v>
      </c>
      <c r="I139" s="1">
        <v>4</v>
      </c>
      <c r="J139" s="1">
        <v>0</v>
      </c>
      <c r="K139" s="1">
        <v>1</v>
      </c>
      <c r="L139" s="1">
        <v>108015.6</v>
      </c>
      <c r="M139" s="1">
        <v>0</v>
      </c>
      <c r="N139" s="1" t="str">
        <f>IF(Table2[[#This Row],[Churn]]=1,"Churned","Not Churned")</f>
        <v>Not Churned</v>
      </c>
      <c r="O139" s="1" t="str">
        <f>IF(Table2[[#This Row],[Age]]&lt;30,"18-30",IF(Table2[[#This Row],[Age]]&lt;45,"30-45",IF(Table2[[#This Row],[Age]]&lt;60,"45-60","60+")))</f>
        <v>60+</v>
      </c>
      <c r="P139" s="1" t="str">
        <f>IF(Table2[[#This Row],[Balance]]=0,"No Balance",IF(Table2[[#This Row],[Balance]]&lt;50000,"Low",IF(Table2[[#This Row],[Balance]]&lt;150000,"Medium","High")))</f>
        <v>Low</v>
      </c>
      <c r="Q139" s="1" t="str">
        <f>IF(Table2[[#This Row],[CreditScore]]&gt;=700,"Excellent",IF(Table2[[#This Row],[CreditScore]]&gt;=600,"Good",IF(Table2[[#This Row],[CreditScore]]&gt;=500,"Average","Poor")))</f>
        <v>Average</v>
      </c>
    </row>
    <row r="140" spans="1:17" x14ac:dyDescent="0.35">
      <c r="A140" s="1">
        <v>139</v>
      </c>
      <c r="B140" s="1" t="s">
        <v>14</v>
      </c>
      <c r="C140" s="1">
        <v>485</v>
      </c>
      <c r="D140" s="1" t="s">
        <v>23</v>
      </c>
      <c r="E140" s="1" t="s">
        <v>26</v>
      </c>
      <c r="F140" s="1">
        <v>45</v>
      </c>
      <c r="G140" s="1">
        <v>10</v>
      </c>
      <c r="H140" s="1">
        <v>134925.82999999999</v>
      </c>
      <c r="I140" s="1">
        <v>1</v>
      </c>
      <c r="J140" s="1">
        <v>1</v>
      </c>
      <c r="K140" s="1">
        <v>0</v>
      </c>
      <c r="L140" s="1">
        <v>103143.51</v>
      </c>
      <c r="M140" s="1">
        <v>1</v>
      </c>
      <c r="N140" s="1" t="str">
        <f>IF(Table2[[#This Row],[Churn]]=1,"Churned","Not Churned")</f>
        <v>Churned</v>
      </c>
      <c r="O140" s="1" t="str">
        <f>IF(Table2[[#This Row],[Age]]&lt;30,"18-30",IF(Table2[[#This Row],[Age]]&lt;45,"30-45",IF(Table2[[#This Row],[Age]]&lt;60,"45-60","60+")))</f>
        <v>45-60</v>
      </c>
      <c r="P140" s="1" t="str">
        <f>IF(Table2[[#This Row],[Balance]]=0,"No Balance",IF(Table2[[#This Row],[Balance]]&lt;50000,"Low",IF(Table2[[#This Row],[Balance]]&lt;150000,"Medium","High")))</f>
        <v>Medium</v>
      </c>
      <c r="Q140" s="1" t="str">
        <f>IF(Table2[[#This Row],[CreditScore]]&gt;=700,"Excellent",IF(Table2[[#This Row],[CreditScore]]&gt;=600,"Good",IF(Table2[[#This Row],[CreditScore]]&gt;=500,"Average","Poor")))</f>
        <v>Poor</v>
      </c>
    </row>
    <row r="141" spans="1:17" x14ac:dyDescent="0.35">
      <c r="A141" s="1">
        <v>140</v>
      </c>
      <c r="B141" s="1" t="s">
        <v>17</v>
      </c>
      <c r="C141" s="1">
        <v>787</v>
      </c>
      <c r="D141" s="1" t="s">
        <v>23</v>
      </c>
      <c r="E141" s="1" t="s">
        <v>26</v>
      </c>
      <c r="F141" s="1">
        <v>38</v>
      </c>
      <c r="G141" s="1">
        <v>9</v>
      </c>
      <c r="H141" s="1">
        <v>216858.41</v>
      </c>
      <c r="I141" s="1">
        <v>1</v>
      </c>
      <c r="J141" s="1">
        <v>0</v>
      </c>
      <c r="K141" s="1">
        <v>1</v>
      </c>
      <c r="L141" s="1">
        <v>13005.86</v>
      </c>
      <c r="M141" s="1">
        <v>0</v>
      </c>
      <c r="N141" s="1" t="str">
        <f>IF(Table2[[#This Row],[Churn]]=1,"Churned","Not Churned")</f>
        <v>Not Churned</v>
      </c>
      <c r="O141" s="1" t="str">
        <f>IF(Table2[[#This Row],[Age]]&lt;30,"18-30",IF(Table2[[#This Row],[Age]]&lt;45,"30-45",IF(Table2[[#This Row],[Age]]&lt;60,"45-60","60+")))</f>
        <v>30-45</v>
      </c>
      <c r="P141" s="1" t="str">
        <f>IF(Table2[[#This Row],[Balance]]=0,"No Balance",IF(Table2[[#This Row],[Balance]]&lt;50000,"Low",IF(Table2[[#This Row],[Balance]]&lt;150000,"Medium","High")))</f>
        <v>High</v>
      </c>
      <c r="Q141" s="1" t="str">
        <f>IF(Table2[[#This Row],[CreditScore]]&gt;=700,"Excellent",IF(Table2[[#This Row],[CreditScore]]&gt;=600,"Good",IF(Table2[[#This Row],[CreditScore]]&gt;=500,"Average","Poor")))</f>
        <v>Excellent</v>
      </c>
    </row>
    <row r="142" spans="1:17" x14ac:dyDescent="0.35">
      <c r="A142" s="1">
        <v>141</v>
      </c>
      <c r="B142" s="1" t="s">
        <v>13</v>
      </c>
      <c r="C142" s="1">
        <v>585</v>
      </c>
      <c r="D142" s="1" t="s">
        <v>24</v>
      </c>
      <c r="E142" s="1" t="s">
        <v>26</v>
      </c>
      <c r="F142" s="1">
        <v>41</v>
      </c>
      <c r="G142" s="1">
        <v>8</v>
      </c>
      <c r="H142" s="1">
        <v>157571.35999999999</v>
      </c>
      <c r="I142" s="1">
        <v>2</v>
      </c>
      <c r="J142" s="1">
        <v>0</v>
      </c>
      <c r="K142" s="1">
        <v>0</v>
      </c>
      <c r="L142" s="1">
        <v>142792.82999999999</v>
      </c>
      <c r="M142" s="1">
        <v>1</v>
      </c>
      <c r="N142" s="1" t="str">
        <f>IF(Table2[[#This Row],[Churn]]=1,"Churned","Not Churned")</f>
        <v>Churned</v>
      </c>
      <c r="O142" s="1" t="str">
        <f>IF(Table2[[#This Row],[Age]]&lt;30,"18-30",IF(Table2[[#This Row],[Age]]&lt;45,"30-45",IF(Table2[[#This Row],[Age]]&lt;60,"45-60","60+")))</f>
        <v>30-45</v>
      </c>
      <c r="P142" s="1" t="str">
        <f>IF(Table2[[#This Row],[Balance]]=0,"No Balance",IF(Table2[[#This Row],[Balance]]&lt;50000,"Low",IF(Table2[[#This Row],[Balance]]&lt;150000,"Medium","High")))</f>
        <v>High</v>
      </c>
      <c r="Q142" s="1" t="str">
        <f>IF(Table2[[#This Row],[CreditScore]]&gt;=700,"Excellent",IF(Table2[[#This Row],[CreditScore]]&gt;=600,"Good",IF(Table2[[#This Row],[CreditScore]]&gt;=500,"Average","Poor")))</f>
        <v>Average</v>
      </c>
    </row>
    <row r="143" spans="1:17" x14ac:dyDescent="0.35">
      <c r="A143" s="1">
        <v>142</v>
      </c>
      <c r="B143" s="1" t="s">
        <v>20</v>
      </c>
      <c r="C143" s="1">
        <v>396</v>
      </c>
      <c r="D143" s="1" t="s">
        <v>22</v>
      </c>
      <c r="E143" s="1" t="s">
        <v>25</v>
      </c>
      <c r="F143" s="1">
        <v>52</v>
      </c>
      <c r="G143" s="1">
        <v>9</v>
      </c>
      <c r="H143" s="1">
        <v>227146.67</v>
      </c>
      <c r="I143" s="1">
        <v>2</v>
      </c>
      <c r="J143" s="1">
        <v>0</v>
      </c>
      <c r="K143" s="1">
        <v>0</v>
      </c>
      <c r="L143" s="1">
        <v>57655.65</v>
      </c>
      <c r="M143" s="1">
        <v>1</v>
      </c>
      <c r="N143" s="1" t="str">
        <f>IF(Table2[[#This Row],[Churn]]=1,"Churned","Not Churned")</f>
        <v>Churned</v>
      </c>
      <c r="O143" s="1" t="str">
        <f>IF(Table2[[#This Row],[Age]]&lt;30,"18-30",IF(Table2[[#This Row],[Age]]&lt;45,"30-45",IF(Table2[[#This Row],[Age]]&lt;60,"45-60","60+")))</f>
        <v>45-60</v>
      </c>
      <c r="P143" s="1" t="str">
        <f>IF(Table2[[#This Row],[Balance]]=0,"No Balance",IF(Table2[[#This Row],[Balance]]&lt;50000,"Low",IF(Table2[[#This Row],[Balance]]&lt;150000,"Medium","High")))</f>
        <v>High</v>
      </c>
      <c r="Q143" s="1" t="str">
        <f>IF(Table2[[#This Row],[CreditScore]]&gt;=700,"Excellent",IF(Table2[[#This Row],[CreditScore]]&gt;=600,"Good",IF(Table2[[#This Row],[CreditScore]]&gt;=500,"Average","Poor")))</f>
        <v>Poor</v>
      </c>
    </row>
    <row r="144" spans="1:17" x14ac:dyDescent="0.35">
      <c r="A144" s="1">
        <v>143</v>
      </c>
      <c r="B144" s="1" t="s">
        <v>20</v>
      </c>
      <c r="C144" s="1">
        <v>846</v>
      </c>
      <c r="D144" s="1" t="s">
        <v>24</v>
      </c>
      <c r="E144" s="1" t="s">
        <v>25</v>
      </c>
      <c r="F144" s="1">
        <v>50</v>
      </c>
      <c r="G144" s="1">
        <v>5</v>
      </c>
      <c r="H144" s="1">
        <v>164636.07</v>
      </c>
      <c r="I144" s="1">
        <v>4</v>
      </c>
      <c r="J144" s="1">
        <v>1</v>
      </c>
      <c r="K144" s="1">
        <v>0</v>
      </c>
      <c r="L144" s="1">
        <v>70775.05</v>
      </c>
      <c r="M144" s="1">
        <v>0</v>
      </c>
      <c r="N144" s="1" t="str">
        <f>IF(Table2[[#This Row],[Churn]]=1,"Churned","Not Churned")</f>
        <v>Not Churned</v>
      </c>
      <c r="O144" s="1" t="str">
        <f>IF(Table2[[#This Row],[Age]]&lt;30,"18-30",IF(Table2[[#This Row],[Age]]&lt;45,"30-45",IF(Table2[[#This Row],[Age]]&lt;60,"45-60","60+")))</f>
        <v>45-60</v>
      </c>
      <c r="P144" s="1" t="str">
        <f>IF(Table2[[#This Row],[Balance]]=0,"No Balance",IF(Table2[[#This Row],[Balance]]&lt;50000,"Low",IF(Table2[[#This Row],[Balance]]&lt;150000,"Medium","High")))</f>
        <v>High</v>
      </c>
      <c r="Q144" s="1" t="str">
        <f>IF(Table2[[#This Row],[CreditScore]]&gt;=700,"Excellent",IF(Table2[[#This Row],[CreditScore]]&gt;=600,"Good",IF(Table2[[#This Row],[CreditScore]]&gt;=500,"Average","Poor")))</f>
        <v>Excellent</v>
      </c>
    </row>
    <row r="145" spans="1:17" x14ac:dyDescent="0.35">
      <c r="A145" s="1">
        <v>144</v>
      </c>
      <c r="B145" s="1" t="s">
        <v>14</v>
      </c>
      <c r="C145" s="1">
        <v>477</v>
      </c>
      <c r="D145" s="1" t="s">
        <v>24</v>
      </c>
      <c r="E145" s="1" t="s">
        <v>25</v>
      </c>
      <c r="F145" s="1">
        <v>83</v>
      </c>
      <c r="G145" s="1">
        <v>9</v>
      </c>
      <c r="H145" s="1">
        <v>113849.92</v>
      </c>
      <c r="I145" s="1">
        <v>1</v>
      </c>
      <c r="J145" s="1">
        <v>1</v>
      </c>
      <c r="K145" s="1">
        <v>1</v>
      </c>
      <c r="L145" s="1">
        <v>122175.46</v>
      </c>
      <c r="M145" s="1">
        <v>1</v>
      </c>
      <c r="N145" s="1" t="str">
        <f>IF(Table2[[#This Row],[Churn]]=1,"Churned","Not Churned")</f>
        <v>Churned</v>
      </c>
      <c r="O145" s="1" t="str">
        <f>IF(Table2[[#This Row],[Age]]&lt;30,"18-30",IF(Table2[[#This Row],[Age]]&lt;45,"30-45",IF(Table2[[#This Row],[Age]]&lt;60,"45-60","60+")))</f>
        <v>60+</v>
      </c>
      <c r="P145" s="1" t="str">
        <f>IF(Table2[[#This Row],[Balance]]=0,"No Balance",IF(Table2[[#This Row],[Balance]]&lt;50000,"Low",IF(Table2[[#This Row],[Balance]]&lt;150000,"Medium","High")))</f>
        <v>Medium</v>
      </c>
      <c r="Q145" s="1" t="str">
        <f>IF(Table2[[#This Row],[CreditScore]]&gt;=700,"Excellent",IF(Table2[[#This Row],[CreditScore]]&gt;=600,"Good",IF(Table2[[#This Row],[CreditScore]]&gt;=500,"Average","Poor")))</f>
        <v>Poor</v>
      </c>
    </row>
    <row r="146" spans="1:17" x14ac:dyDescent="0.35">
      <c r="A146" s="1">
        <v>145</v>
      </c>
      <c r="B146" s="1" t="s">
        <v>20</v>
      </c>
      <c r="C146" s="1">
        <v>767</v>
      </c>
      <c r="D146" s="1" t="s">
        <v>23</v>
      </c>
      <c r="E146" s="1" t="s">
        <v>26</v>
      </c>
      <c r="F146" s="1">
        <v>40</v>
      </c>
      <c r="G146" s="1">
        <v>1</v>
      </c>
      <c r="H146" s="1">
        <v>116715.57</v>
      </c>
      <c r="I146" s="1">
        <v>1</v>
      </c>
      <c r="J146" s="1">
        <v>0</v>
      </c>
      <c r="K146" s="1">
        <v>0</v>
      </c>
      <c r="L146" s="1">
        <v>22814.14</v>
      </c>
      <c r="M146" s="1">
        <v>0</v>
      </c>
      <c r="N146" s="1" t="str">
        <f>IF(Table2[[#This Row],[Churn]]=1,"Churned","Not Churned")</f>
        <v>Not Churned</v>
      </c>
      <c r="O146" s="1" t="str">
        <f>IF(Table2[[#This Row],[Age]]&lt;30,"18-30",IF(Table2[[#This Row],[Age]]&lt;45,"30-45",IF(Table2[[#This Row],[Age]]&lt;60,"45-60","60+")))</f>
        <v>30-45</v>
      </c>
      <c r="P146" s="1" t="str">
        <f>IF(Table2[[#This Row],[Balance]]=0,"No Balance",IF(Table2[[#This Row],[Balance]]&lt;50000,"Low",IF(Table2[[#This Row],[Balance]]&lt;150000,"Medium","High")))</f>
        <v>Medium</v>
      </c>
      <c r="Q146" s="1" t="str">
        <f>IF(Table2[[#This Row],[CreditScore]]&gt;=700,"Excellent",IF(Table2[[#This Row],[CreditScore]]&gt;=600,"Good",IF(Table2[[#This Row],[CreditScore]]&gt;=500,"Average","Poor")))</f>
        <v>Excellent</v>
      </c>
    </row>
    <row r="147" spans="1:17" x14ac:dyDescent="0.35">
      <c r="A147" s="1">
        <v>146</v>
      </c>
      <c r="B147" s="1" t="s">
        <v>17</v>
      </c>
      <c r="C147" s="1">
        <v>687</v>
      </c>
      <c r="D147" s="1" t="s">
        <v>22</v>
      </c>
      <c r="E147" s="1" t="s">
        <v>26</v>
      </c>
      <c r="F147" s="1">
        <v>39</v>
      </c>
      <c r="G147" s="1">
        <v>8</v>
      </c>
      <c r="H147" s="1">
        <v>52909.38</v>
      </c>
      <c r="I147" s="1">
        <v>4</v>
      </c>
      <c r="J147" s="1">
        <v>0</v>
      </c>
      <c r="K147" s="1">
        <v>1</v>
      </c>
      <c r="L147" s="1">
        <v>34759.360000000001</v>
      </c>
      <c r="M147" s="1">
        <v>0</v>
      </c>
      <c r="N147" s="1" t="str">
        <f>IF(Table2[[#This Row],[Churn]]=1,"Churned","Not Churned")</f>
        <v>Not Churned</v>
      </c>
      <c r="O147" s="1" t="str">
        <f>IF(Table2[[#This Row],[Age]]&lt;30,"18-30",IF(Table2[[#This Row],[Age]]&lt;45,"30-45",IF(Table2[[#This Row],[Age]]&lt;60,"45-60","60+")))</f>
        <v>30-45</v>
      </c>
      <c r="P147" s="1" t="str">
        <f>IF(Table2[[#This Row],[Balance]]=0,"No Balance",IF(Table2[[#This Row],[Balance]]&lt;50000,"Low",IF(Table2[[#This Row],[Balance]]&lt;150000,"Medium","High")))</f>
        <v>Medium</v>
      </c>
      <c r="Q147" s="1" t="str">
        <f>IF(Table2[[#This Row],[CreditScore]]&gt;=700,"Excellent",IF(Table2[[#This Row],[CreditScore]]&gt;=600,"Good",IF(Table2[[#This Row],[CreditScore]]&gt;=500,"Average","Poor")))</f>
        <v>Good</v>
      </c>
    </row>
    <row r="148" spans="1:17" x14ac:dyDescent="0.35">
      <c r="A148" s="1">
        <v>147</v>
      </c>
      <c r="B148" s="1" t="s">
        <v>20</v>
      </c>
      <c r="C148" s="1">
        <v>507</v>
      </c>
      <c r="D148" s="1" t="s">
        <v>22</v>
      </c>
      <c r="E148" s="1" t="s">
        <v>25</v>
      </c>
      <c r="F148" s="1">
        <v>75</v>
      </c>
      <c r="G148" s="1">
        <v>8</v>
      </c>
      <c r="H148" s="1">
        <v>238465.26</v>
      </c>
      <c r="I148" s="1">
        <v>4</v>
      </c>
      <c r="J148" s="1">
        <v>0</v>
      </c>
      <c r="K148" s="1">
        <v>1</v>
      </c>
      <c r="L148" s="1">
        <v>55585.67</v>
      </c>
      <c r="M148" s="1">
        <v>0</v>
      </c>
      <c r="N148" s="1" t="str">
        <f>IF(Table2[[#This Row],[Churn]]=1,"Churned","Not Churned")</f>
        <v>Not Churned</v>
      </c>
      <c r="O148" s="1" t="str">
        <f>IF(Table2[[#This Row],[Age]]&lt;30,"18-30",IF(Table2[[#This Row],[Age]]&lt;45,"30-45",IF(Table2[[#This Row],[Age]]&lt;60,"45-60","60+")))</f>
        <v>60+</v>
      </c>
      <c r="P148" s="1" t="str">
        <f>IF(Table2[[#This Row],[Balance]]=0,"No Balance",IF(Table2[[#This Row],[Balance]]&lt;50000,"Low",IF(Table2[[#This Row],[Balance]]&lt;150000,"Medium","High")))</f>
        <v>High</v>
      </c>
      <c r="Q148" s="1" t="str">
        <f>IF(Table2[[#This Row],[CreditScore]]&gt;=700,"Excellent",IF(Table2[[#This Row],[CreditScore]]&gt;=600,"Good",IF(Table2[[#This Row],[CreditScore]]&gt;=500,"Average","Poor")))</f>
        <v>Average</v>
      </c>
    </row>
    <row r="149" spans="1:17" x14ac:dyDescent="0.35">
      <c r="A149" s="1">
        <v>148</v>
      </c>
      <c r="B149" s="1" t="s">
        <v>18</v>
      </c>
      <c r="C149" s="1">
        <v>362</v>
      </c>
      <c r="D149" s="1" t="s">
        <v>24</v>
      </c>
      <c r="E149" s="1" t="s">
        <v>25</v>
      </c>
      <c r="F149" s="1">
        <v>86</v>
      </c>
      <c r="G149" s="1">
        <v>6</v>
      </c>
      <c r="H149" s="1">
        <v>77731.5</v>
      </c>
      <c r="I149" s="1">
        <v>4</v>
      </c>
      <c r="J149" s="1">
        <v>0</v>
      </c>
      <c r="K149" s="1">
        <v>1</v>
      </c>
      <c r="L149" s="1">
        <v>128074.02</v>
      </c>
      <c r="M149" s="1">
        <v>1</v>
      </c>
      <c r="N149" s="1" t="str">
        <f>IF(Table2[[#This Row],[Churn]]=1,"Churned","Not Churned")</f>
        <v>Churned</v>
      </c>
      <c r="O149" s="1" t="str">
        <f>IF(Table2[[#This Row],[Age]]&lt;30,"18-30",IF(Table2[[#This Row],[Age]]&lt;45,"30-45",IF(Table2[[#This Row],[Age]]&lt;60,"45-60","60+")))</f>
        <v>60+</v>
      </c>
      <c r="P149" s="1" t="str">
        <f>IF(Table2[[#This Row],[Balance]]=0,"No Balance",IF(Table2[[#This Row],[Balance]]&lt;50000,"Low",IF(Table2[[#This Row],[Balance]]&lt;150000,"Medium","High")))</f>
        <v>Medium</v>
      </c>
      <c r="Q149" s="1" t="str">
        <f>IF(Table2[[#This Row],[CreditScore]]&gt;=700,"Excellent",IF(Table2[[#This Row],[CreditScore]]&gt;=600,"Good",IF(Table2[[#This Row],[CreditScore]]&gt;=500,"Average","Poor")))</f>
        <v>Poor</v>
      </c>
    </row>
    <row r="150" spans="1:17" x14ac:dyDescent="0.35">
      <c r="A150" s="1">
        <v>149</v>
      </c>
      <c r="B150" s="1" t="s">
        <v>14</v>
      </c>
      <c r="C150" s="1">
        <v>468</v>
      </c>
      <c r="D150" s="1" t="s">
        <v>24</v>
      </c>
      <c r="E150" s="1" t="s">
        <v>26</v>
      </c>
      <c r="F150" s="1">
        <v>63</v>
      </c>
      <c r="G150" s="1">
        <v>0</v>
      </c>
      <c r="H150" s="1">
        <v>99986.47</v>
      </c>
      <c r="I150" s="1">
        <v>4</v>
      </c>
      <c r="J150" s="1">
        <v>1</v>
      </c>
      <c r="K150" s="1">
        <v>1</v>
      </c>
      <c r="L150" s="1">
        <v>106009.52</v>
      </c>
      <c r="M150" s="1">
        <v>1</v>
      </c>
      <c r="N150" s="1" t="str">
        <f>IF(Table2[[#This Row],[Churn]]=1,"Churned","Not Churned")</f>
        <v>Churned</v>
      </c>
      <c r="O150" s="1" t="str">
        <f>IF(Table2[[#This Row],[Age]]&lt;30,"18-30",IF(Table2[[#This Row],[Age]]&lt;45,"30-45",IF(Table2[[#This Row],[Age]]&lt;60,"45-60","60+")))</f>
        <v>60+</v>
      </c>
      <c r="P150" s="1" t="str">
        <f>IF(Table2[[#This Row],[Balance]]=0,"No Balance",IF(Table2[[#This Row],[Balance]]&lt;50000,"Low",IF(Table2[[#This Row],[Balance]]&lt;150000,"Medium","High")))</f>
        <v>Medium</v>
      </c>
      <c r="Q150" s="1" t="str">
        <f>IF(Table2[[#This Row],[CreditScore]]&gt;=700,"Excellent",IF(Table2[[#This Row],[CreditScore]]&gt;=600,"Good",IF(Table2[[#This Row],[CreditScore]]&gt;=500,"Average","Poor")))</f>
        <v>Poor</v>
      </c>
    </row>
    <row r="151" spans="1:17" x14ac:dyDescent="0.35">
      <c r="A151" s="1">
        <v>150</v>
      </c>
      <c r="B151" s="1" t="s">
        <v>13</v>
      </c>
      <c r="C151" s="1">
        <v>652</v>
      </c>
      <c r="D151" s="1" t="s">
        <v>22</v>
      </c>
      <c r="E151" s="1" t="s">
        <v>26</v>
      </c>
      <c r="F151" s="1">
        <v>57</v>
      </c>
      <c r="G151" s="1">
        <v>0</v>
      </c>
      <c r="H151" s="1">
        <v>7447.39</v>
      </c>
      <c r="I151" s="1">
        <v>2</v>
      </c>
      <c r="J151" s="1">
        <v>0</v>
      </c>
      <c r="K151" s="1">
        <v>0</v>
      </c>
      <c r="L151" s="1">
        <v>60175.22</v>
      </c>
      <c r="M151" s="1">
        <v>1</v>
      </c>
      <c r="N151" s="1" t="str">
        <f>IF(Table2[[#This Row],[Churn]]=1,"Churned","Not Churned")</f>
        <v>Churned</v>
      </c>
      <c r="O151" s="1" t="str">
        <f>IF(Table2[[#This Row],[Age]]&lt;30,"18-30",IF(Table2[[#This Row],[Age]]&lt;45,"30-45",IF(Table2[[#This Row],[Age]]&lt;60,"45-60","60+")))</f>
        <v>45-60</v>
      </c>
      <c r="P151" s="1" t="str">
        <f>IF(Table2[[#This Row],[Balance]]=0,"No Balance",IF(Table2[[#This Row],[Balance]]&lt;50000,"Low",IF(Table2[[#This Row],[Balance]]&lt;150000,"Medium","High")))</f>
        <v>Low</v>
      </c>
      <c r="Q151" s="1" t="str">
        <f>IF(Table2[[#This Row],[CreditScore]]&gt;=700,"Excellent",IF(Table2[[#This Row],[CreditScore]]&gt;=600,"Good",IF(Table2[[#This Row],[CreditScore]]&gt;=500,"Average","Poor")))</f>
        <v>Good</v>
      </c>
    </row>
    <row r="152" spans="1:17" x14ac:dyDescent="0.35">
      <c r="A152" s="1">
        <v>151</v>
      </c>
      <c r="B152" s="1" t="s">
        <v>18</v>
      </c>
      <c r="C152" s="1">
        <v>724</v>
      </c>
      <c r="D152" s="1" t="s">
        <v>24</v>
      </c>
      <c r="E152" s="1" t="s">
        <v>26</v>
      </c>
      <c r="F152" s="1">
        <v>42</v>
      </c>
      <c r="G152" s="1">
        <v>2</v>
      </c>
      <c r="H152" s="1">
        <v>97001.53</v>
      </c>
      <c r="I152" s="1">
        <v>3</v>
      </c>
      <c r="J152" s="1">
        <v>0</v>
      </c>
      <c r="K152" s="1">
        <v>0</v>
      </c>
      <c r="L152" s="1">
        <v>140671.21</v>
      </c>
      <c r="M152" s="1">
        <v>0</v>
      </c>
      <c r="N152" s="1" t="str">
        <f>IF(Table2[[#This Row],[Churn]]=1,"Churned","Not Churned")</f>
        <v>Not Churned</v>
      </c>
      <c r="O152" s="1" t="str">
        <f>IF(Table2[[#This Row],[Age]]&lt;30,"18-30",IF(Table2[[#This Row],[Age]]&lt;45,"30-45",IF(Table2[[#This Row],[Age]]&lt;60,"45-60","60+")))</f>
        <v>30-45</v>
      </c>
      <c r="P152" s="1" t="str">
        <f>IF(Table2[[#This Row],[Balance]]=0,"No Balance",IF(Table2[[#This Row],[Balance]]&lt;50000,"Low",IF(Table2[[#This Row],[Balance]]&lt;150000,"Medium","High")))</f>
        <v>Medium</v>
      </c>
      <c r="Q152" s="1" t="str">
        <f>IF(Table2[[#This Row],[CreditScore]]&gt;=700,"Excellent",IF(Table2[[#This Row],[CreditScore]]&gt;=600,"Good",IF(Table2[[#This Row],[CreditScore]]&gt;=500,"Average","Poor")))</f>
        <v>Excellent</v>
      </c>
    </row>
    <row r="153" spans="1:17" x14ac:dyDescent="0.35">
      <c r="A153" s="1">
        <v>152</v>
      </c>
      <c r="B153" s="1" t="s">
        <v>14</v>
      </c>
      <c r="C153" s="1">
        <v>638</v>
      </c>
      <c r="D153" s="1" t="s">
        <v>23</v>
      </c>
      <c r="E153" s="1" t="s">
        <v>25</v>
      </c>
      <c r="F153" s="1">
        <v>35</v>
      </c>
      <c r="G153" s="1">
        <v>3</v>
      </c>
      <c r="H153" s="1">
        <v>29176.44</v>
      </c>
      <c r="I153" s="1">
        <v>4</v>
      </c>
      <c r="J153" s="1">
        <v>1</v>
      </c>
      <c r="K153" s="1">
        <v>1</v>
      </c>
      <c r="L153" s="1">
        <v>119718.19</v>
      </c>
      <c r="M153" s="1">
        <v>0</v>
      </c>
      <c r="N153" s="1" t="str">
        <f>IF(Table2[[#This Row],[Churn]]=1,"Churned","Not Churned")</f>
        <v>Not Churned</v>
      </c>
      <c r="O153" s="1" t="str">
        <f>IF(Table2[[#This Row],[Age]]&lt;30,"18-30",IF(Table2[[#This Row],[Age]]&lt;45,"30-45",IF(Table2[[#This Row],[Age]]&lt;60,"45-60","60+")))</f>
        <v>30-45</v>
      </c>
      <c r="P153" s="1" t="str">
        <f>IF(Table2[[#This Row],[Balance]]=0,"No Balance",IF(Table2[[#This Row],[Balance]]&lt;50000,"Low",IF(Table2[[#This Row],[Balance]]&lt;150000,"Medium","High")))</f>
        <v>Low</v>
      </c>
      <c r="Q153" s="1" t="str">
        <f>IF(Table2[[#This Row],[CreditScore]]&gt;=700,"Excellent",IF(Table2[[#This Row],[CreditScore]]&gt;=600,"Good",IF(Table2[[#This Row],[CreditScore]]&gt;=500,"Average","Poor")))</f>
        <v>Good</v>
      </c>
    </row>
    <row r="154" spans="1:17" x14ac:dyDescent="0.35">
      <c r="A154" s="1">
        <v>153</v>
      </c>
      <c r="B154" s="1" t="s">
        <v>19</v>
      </c>
      <c r="C154" s="1">
        <v>640</v>
      </c>
      <c r="D154" s="1" t="s">
        <v>23</v>
      </c>
      <c r="E154" s="1" t="s">
        <v>25</v>
      </c>
      <c r="F154" s="1">
        <v>70</v>
      </c>
      <c r="G154" s="1">
        <v>2</v>
      </c>
      <c r="H154" s="1">
        <v>47856.39</v>
      </c>
      <c r="I154" s="1">
        <v>1</v>
      </c>
      <c r="J154" s="1">
        <v>0</v>
      </c>
      <c r="K154" s="1">
        <v>1</v>
      </c>
      <c r="L154" s="1">
        <v>11462.63</v>
      </c>
      <c r="M154" s="1">
        <v>1</v>
      </c>
      <c r="N154" s="1" t="str">
        <f>IF(Table2[[#This Row],[Churn]]=1,"Churned","Not Churned")</f>
        <v>Churned</v>
      </c>
      <c r="O154" s="1" t="str">
        <f>IF(Table2[[#This Row],[Age]]&lt;30,"18-30",IF(Table2[[#This Row],[Age]]&lt;45,"30-45",IF(Table2[[#This Row],[Age]]&lt;60,"45-60","60+")))</f>
        <v>60+</v>
      </c>
      <c r="P154" s="1" t="str">
        <f>IF(Table2[[#This Row],[Balance]]=0,"No Balance",IF(Table2[[#This Row],[Balance]]&lt;50000,"Low",IF(Table2[[#This Row],[Balance]]&lt;150000,"Medium","High")))</f>
        <v>Low</v>
      </c>
      <c r="Q154" s="1" t="str">
        <f>IF(Table2[[#This Row],[CreditScore]]&gt;=700,"Excellent",IF(Table2[[#This Row],[CreditScore]]&gt;=600,"Good",IF(Table2[[#This Row],[CreditScore]]&gt;=500,"Average","Poor")))</f>
        <v>Good</v>
      </c>
    </row>
    <row r="155" spans="1:17" x14ac:dyDescent="0.35">
      <c r="A155" s="1">
        <v>154</v>
      </c>
      <c r="B155" s="1" t="s">
        <v>16</v>
      </c>
      <c r="C155" s="1">
        <v>465</v>
      </c>
      <c r="D155" s="1" t="s">
        <v>24</v>
      </c>
      <c r="E155" s="1" t="s">
        <v>26</v>
      </c>
      <c r="F155" s="1">
        <v>26</v>
      </c>
      <c r="G155" s="1">
        <v>1</v>
      </c>
      <c r="H155" s="1">
        <v>197384.58</v>
      </c>
      <c r="I155" s="1">
        <v>3</v>
      </c>
      <c r="J155" s="1">
        <v>0</v>
      </c>
      <c r="K155" s="1">
        <v>0</v>
      </c>
      <c r="L155" s="1">
        <v>73040.67</v>
      </c>
      <c r="M155" s="1">
        <v>1</v>
      </c>
      <c r="N155" s="1" t="str">
        <f>IF(Table2[[#This Row],[Churn]]=1,"Churned","Not Churned")</f>
        <v>Churned</v>
      </c>
      <c r="O155" s="1" t="str">
        <f>IF(Table2[[#This Row],[Age]]&lt;30,"18-30",IF(Table2[[#This Row],[Age]]&lt;45,"30-45",IF(Table2[[#This Row],[Age]]&lt;60,"45-60","60+")))</f>
        <v>18-30</v>
      </c>
      <c r="P155" s="1" t="str">
        <f>IF(Table2[[#This Row],[Balance]]=0,"No Balance",IF(Table2[[#This Row],[Balance]]&lt;50000,"Low",IF(Table2[[#This Row],[Balance]]&lt;150000,"Medium","High")))</f>
        <v>High</v>
      </c>
      <c r="Q155" s="1" t="str">
        <f>IF(Table2[[#This Row],[CreditScore]]&gt;=700,"Excellent",IF(Table2[[#This Row],[CreditScore]]&gt;=600,"Good",IF(Table2[[#This Row],[CreditScore]]&gt;=500,"Average","Poor")))</f>
        <v>Poor</v>
      </c>
    </row>
    <row r="156" spans="1:17" x14ac:dyDescent="0.35">
      <c r="A156" s="1">
        <v>155</v>
      </c>
      <c r="B156" s="1" t="s">
        <v>20</v>
      </c>
      <c r="C156" s="1">
        <v>437</v>
      </c>
      <c r="D156" s="1" t="s">
        <v>23</v>
      </c>
      <c r="E156" s="1" t="s">
        <v>25</v>
      </c>
      <c r="F156" s="1">
        <v>23</v>
      </c>
      <c r="G156" s="1">
        <v>9</v>
      </c>
      <c r="H156" s="1">
        <v>118047.52</v>
      </c>
      <c r="I156" s="1">
        <v>4</v>
      </c>
      <c r="J156" s="1">
        <v>0</v>
      </c>
      <c r="K156" s="1">
        <v>1</v>
      </c>
      <c r="L156" s="1">
        <v>69509.759999999995</v>
      </c>
      <c r="M156" s="1">
        <v>1</v>
      </c>
      <c r="N156" s="1" t="str">
        <f>IF(Table2[[#This Row],[Churn]]=1,"Churned","Not Churned")</f>
        <v>Churned</v>
      </c>
      <c r="O156" s="1" t="str">
        <f>IF(Table2[[#This Row],[Age]]&lt;30,"18-30",IF(Table2[[#This Row],[Age]]&lt;45,"30-45",IF(Table2[[#This Row],[Age]]&lt;60,"45-60","60+")))</f>
        <v>18-30</v>
      </c>
      <c r="P156" s="1" t="str">
        <f>IF(Table2[[#This Row],[Balance]]=0,"No Balance",IF(Table2[[#This Row],[Balance]]&lt;50000,"Low",IF(Table2[[#This Row],[Balance]]&lt;150000,"Medium","High")))</f>
        <v>Medium</v>
      </c>
      <c r="Q156" s="1" t="str">
        <f>IF(Table2[[#This Row],[CreditScore]]&gt;=700,"Excellent",IF(Table2[[#This Row],[CreditScore]]&gt;=600,"Good",IF(Table2[[#This Row],[CreditScore]]&gt;=500,"Average","Poor")))</f>
        <v>Poor</v>
      </c>
    </row>
    <row r="157" spans="1:17" x14ac:dyDescent="0.35">
      <c r="A157" s="1">
        <v>156</v>
      </c>
      <c r="B157" s="1" t="s">
        <v>13</v>
      </c>
      <c r="C157" s="1">
        <v>474</v>
      </c>
      <c r="D157" s="1" t="s">
        <v>22</v>
      </c>
      <c r="E157" s="1" t="s">
        <v>26</v>
      </c>
      <c r="F157" s="1">
        <v>28</v>
      </c>
      <c r="G157" s="1">
        <v>5</v>
      </c>
      <c r="H157" s="1">
        <v>209434.77</v>
      </c>
      <c r="I157" s="1">
        <v>2</v>
      </c>
      <c r="J157" s="1">
        <v>0</v>
      </c>
      <c r="K157" s="1">
        <v>0</v>
      </c>
      <c r="L157" s="1">
        <v>42983.99</v>
      </c>
      <c r="M157" s="1">
        <v>0</v>
      </c>
      <c r="N157" s="1" t="str">
        <f>IF(Table2[[#This Row],[Churn]]=1,"Churned","Not Churned")</f>
        <v>Not Churned</v>
      </c>
      <c r="O157" s="1" t="str">
        <f>IF(Table2[[#This Row],[Age]]&lt;30,"18-30",IF(Table2[[#This Row],[Age]]&lt;45,"30-45",IF(Table2[[#This Row],[Age]]&lt;60,"45-60","60+")))</f>
        <v>18-30</v>
      </c>
      <c r="P157" s="1" t="str">
        <f>IF(Table2[[#This Row],[Balance]]=0,"No Balance",IF(Table2[[#This Row],[Balance]]&lt;50000,"Low",IF(Table2[[#This Row],[Balance]]&lt;150000,"Medium","High")))</f>
        <v>High</v>
      </c>
      <c r="Q157" s="1" t="str">
        <f>IF(Table2[[#This Row],[CreditScore]]&gt;=700,"Excellent",IF(Table2[[#This Row],[CreditScore]]&gt;=600,"Good",IF(Table2[[#This Row],[CreditScore]]&gt;=500,"Average","Poor")))</f>
        <v>Poor</v>
      </c>
    </row>
    <row r="158" spans="1:17" x14ac:dyDescent="0.35">
      <c r="A158" s="1">
        <v>157</v>
      </c>
      <c r="B158" s="1" t="s">
        <v>20</v>
      </c>
      <c r="C158" s="1">
        <v>759</v>
      </c>
      <c r="D158" s="1" t="s">
        <v>24</v>
      </c>
      <c r="E158" s="1" t="s">
        <v>25</v>
      </c>
      <c r="F158" s="1">
        <v>80</v>
      </c>
      <c r="G158" s="1">
        <v>6</v>
      </c>
      <c r="H158" s="1">
        <v>80712.23</v>
      </c>
      <c r="I158" s="1">
        <v>4</v>
      </c>
      <c r="J158" s="1">
        <v>1</v>
      </c>
      <c r="K158" s="1">
        <v>0</v>
      </c>
      <c r="L158" s="1">
        <v>49445.48</v>
      </c>
      <c r="M158" s="1">
        <v>1</v>
      </c>
      <c r="N158" s="1" t="str">
        <f>IF(Table2[[#This Row],[Churn]]=1,"Churned","Not Churned")</f>
        <v>Churned</v>
      </c>
      <c r="O158" s="1" t="str">
        <f>IF(Table2[[#This Row],[Age]]&lt;30,"18-30",IF(Table2[[#This Row],[Age]]&lt;45,"30-45",IF(Table2[[#This Row],[Age]]&lt;60,"45-60","60+")))</f>
        <v>60+</v>
      </c>
      <c r="P158" s="1" t="str">
        <f>IF(Table2[[#This Row],[Balance]]=0,"No Balance",IF(Table2[[#This Row],[Balance]]&lt;50000,"Low",IF(Table2[[#This Row],[Balance]]&lt;150000,"Medium","High")))</f>
        <v>Medium</v>
      </c>
      <c r="Q158" s="1" t="str">
        <f>IF(Table2[[#This Row],[CreditScore]]&gt;=700,"Excellent",IF(Table2[[#This Row],[CreditScore]]&gt;=600,"Good",IF(Table2[[#This Row],[CreditScore]]&gt;=500,"Average","Poor")))</f>
        <v>Excellent</v>
      </c>
    </row>
    <row r="159" spans="1:17" x14ac:dyDescent="0.35">
      <c r="A159" s="1">
        <v>158</v>
      </c>
      <c r="B159" s="1" t="s">
        <v>12</v>
      </c>
      <c r="C159" s="1">
        <v>524</v>
      </c>
      <c r="D159" s="1" t="s">
        <v>23</v>
      </c>
      <c r="E159" s="1" t="s">
        <v>25</v>
      </c>
      <c r="F159" s="1">
        <v>47</v>
      </c>
      <c r="G159" s="1">
        <v>1</v>
      </c>
      <c r="H159" s="1">
        <v>95799.03</v>
      </c>
      <c r="I159" s="1">
        <v>4</v>
      </c>
      <c r="J159" s="1">
        <v>0</v>
      </c>
      <c r="K159" s="1">
        <v>1</v>
      </c>
      <c r="L159" s="1">
        <v>105598.56</v>
      </c>
      <c r="M159" s="1">
        <v>0</v>
      </c>
      <c r="N159" s="1" t="str">
        <f>IF(Table2[[#This Row],[Churn]]=1,"Churned","Not Churned")</f>
        <v>Not Churned</v>
      </c>
      <c r="O159" s="1" t="str">
        <f>IF(Table2[[#This Row],[Age]]&lt;30,"18-30",IF(Table2[[#This Row],[Age]]&lt;45,"30-45",IF(Table2[[#This Row],[Age]]&lt;60,"45-60","60+")))</f>
        <v>45-60</v>
      </c>
      <c r="P159" s="1" t="str">
        <f>IF(Table2[[#This Row],[Balance]]=0,"No Balance",IF(Table2[[#This Row],[Balance]]&lt;50000,"Low",IF(Table2[[#This Row],[Balance]]&lt;150000,"Medium","High")))</f>
        <v>Medium</v>
      </c>
      <c r="Q159" s="1" t="str">
        <f>IF(Table2[[#This Row],[CreditScore]]&gt;=700,"Excellent",IF(Table2[[#This Row],[CreditScore]]&gt;=600,"Good",IF(Table2[[#This Row],[CreditScore]]&gt;=500,"Average","Poor")))</f>
        <v>Average</v>
      </c>
    </row>
    <row r="160" spans="1:17" x14ac:dyDescent="0.35">
      <c r="A160" s="1">
        <v>159</v>
      </c>
      <c r="B160" s="1" t="s">
        <v>16</v>
      </c>
      <c r="C160" s="1">
        <v>848</v>
      </c>
      <c r="D160" s="1" t="s">
        <v>24</v>
      </c>
      <c r="E160" s="1" t="s">
        <v>25</v>
      </c>
      <c r="F160" s="1">
        <v>29</v>
      </c>
      <c r="G160" s="1">
        <v>10</v>
      </c>
      <c r="H160" s="1">
        <v>208033.65</v>
      </c>
      <c r="I160" s="1">
        <v>4</v>
      </c>
      <c r="J160" s="1">
        <v>1</v>
      </c>
      <c r="K160" s="1">
        <v>1</v>
      </c>
      <c r="L160" s="1">
        <v>43662.79</v>
      </c>
      <c r="M160" s="1">
        <v>1</v>
      </c>
      <c r="N160" s="1" t="str">
        <f>IF(Table2[[#This Row],[Churn]]=1,"Churned","Not Churned")</f>
        <v>Churned</v>
      </c>
      <c r="O160" s="1" t="str">
        <f>IF(Table2[[#This Row],[Age]]&lt;30,"18-30",IF(Table2[[#This Row],[Age]]&lt;45,"30-45",IF(Table2[[#This Row],[Age]]&lt;60,"45-60","60+")))</f>
        <v>18-30</v>
      </c>
      <c r="P160" s="1" t="str">
        <f>IF(Table2[[#This Row],[Balance]]=0,"No Balance",IF(Table2[[#This Row],[Balance]]&lt;50000,"Low",IF(Table2[[#This Row],[Balance]]&lt;150000,"Medium","High")))</f>
        <v>High</v>
      </c>
      <c r="Q160" s="1" t="str">
        <f>IF(Table2[[#This Row],[CreditScore]]&gt;=700,"Excellent",IF(Table2[[#This Row],[CreditScore]]&gt;=600,"Good",IF(Table2[[#This Row],[CreditScore]]&gt;=500,"Average","Poor")))</f>
        <v>Excellent</v>
      </c>
    </row>
    <row r="161" spans="1:17" x14ac:dyDescent="0.35">
      <c r="A161" s="1">
        <v>160</v>
      </c>
      <c r="B161" s="1" t="s">
        <v>13</v>
      </c>
      <c r="C161" s="1">
        <v>713</v>
      </c>
      <c r="D161" s="1" t="s">
        <v>22</v>
      </c>
      <c r="E161" s="1" t="s">
        <v>26</v>
      </c>
      <c r="F161" s="1">
        <v>48</v>
      </c>
      <c r="G161" s="1">
        <v>8</v>
      </c>
      <c r="H161" s="1">
        <v>16907.88</v>
      </c>
      <c r="I161" s="1">
        <v>3</v>
      </c>
      <c r="J161" s="1">
        <v>0</v>
      </c>
      <c r="K161" s="1">
        <v>0</v>
      </c>
      <c r="L161" s="1">
        <v>113646.28</v>
      </c>
      <c r="M161" s="1">
        <v>1</v>
      </c>
      <c r="N161" s="1" t="str">
        <f>IF(Table2[[#This Row],[Churn]]=1,"Churned","Not Churned")</f>
        <v>Churned</v>
      </c>
      <c r="O161" s="1" t="str">
        <f>IF(Table2[[#This Row],[Age]]&lt;30,"18-30",IF(Table2[[#This Row],[Age]]&lt;45,"30-45",IF(Table2[[#This Row],[Age]]&lt;60,"45-60","60+")))</f>
        <v>45-60</v>
      </c>
      <c r="P161" s="1" t="str">
        <f>IF(Table2[[#This Row],[Balance]]=0,"No Balance",IF(Table2[[#This Row],[Balance]]&lt;50000,"Low",IF(Table2[[#This Row],[Balance]]&lt;150000,"Medium","High")))</f>
        <v>Low</v>
      </c>
      <c r="Q161" s="1" t="str">
        <f>IF(Table2[[#This Row],[CreditScore]]&gt;=700,"Excellent",IF(Table2[[#This Row],[CreditScore]]&gt;=600,"Good",IF(Table2[[#This Row],[CreditScore]]&gt;=500,"Average","Poor")))</f>
        <v>Excellent</v>
      </c>
    </row>
    <row r="162" spans="1:17" x14ac:dyDescent="0.35">
      <c r="A162" s="1">
        <v>161</v>
      </c>
      <c r="B162" s="1" t="s">
        <v>16</v>
      </c>
      <c r="C162" s="1">
        <v>402</v>
      </c>
      <c r="D162" s="1" t="s">
        <v>23</v>
      </c>
      <c r="E162" s="1" t="s">
        <v>25</v>
      </c>
      <c r="F162" s="1">
        <v>89</v>
      </c>
      <c r="G162" s="1">
        <v>7</v>
      </c>
      <c r="H162" s="1">
        <v>205105.61</v>
      </c>
      <c r="I162" s="1">
        <v>3</v>
      </c>
      <c r="J162" s="1">
        <v>1</v>
      </c>
      <c r="K162" s="1">
        <v>0</v>
      </c>
      <c r="L162" s="1">
        <v>75716.98</v>
      </c>
      <c r="M162" s="1">
        <v>1</v>
      </c>
      <c r="N162" s="1" t="str">
        <f>IF(Table2[[#This Row],[Churn]]=1,"Churned","Not Churned")</f>
        <v>Churned</v>
      </c>
      <c r="O162" s="1" t="str">
        <f>IF(Table2[[#This Row],[Age]]&lt;30,"18-30",IF(Table2[[#This Row],[Age]]&lt;45,"30-45",IF(Table2[[#This Row],[Age]]&lt;60,"45-60","60+")))</f>
        <v>60+</v>
      </c>
      <c r="P162" s="1" t="str">
        <f>IF(Table2[[#This Row],[Balance]]=0,"No Balance",IF(Table2[[#This Row],[Balance]]&lt;50000,"Low",IF(Table2[[#This Row],[Balance]]&lt;150000,"Medium","High")))</f>
        <v>High</v>
      </c>
      <c r="Q162" s="1" t="str">
        <f>IF(Table2[[#This Row],[CreditScore]]&gt;=700,"Excellent",IF(Table2[[#This Row],[CreditScore]]&gt;=600,"Good",IF(Table2[[#This Row],[CreditScore]]&gt;=500,"Average","Poor")))</f>
        <v>Poor</v>
      </c>
    </row>
    <row r="163" spans="1:17" x14ac:dyDescent="0.35">
      <c r="A163" s="1">
        <v>162</v>
      </c>
      <c r="B163" s="1" t="s">
        <v>19</v>
      </c>
      <c r="C163" s="1">
        <v>839</v>
      </c>
      <c r="D163" s="1" t="s">
        <v>22</v>
      </c>
      <c r="E163" s="1" t="s">
        <v>26</v>
      </c>
      <c r="F163" s="1">
        <v>76</v>
      </c>
      <c r="G163" s="1">
        <v>7</v>
      </c>
      <c r="H163" s="1">
        <v>51347.49</v>
      </c>
      <c r="I163" s="1">
        <v>4</v>
      </c>
      <c r="J163" s="1">
        <v>0</v>
      </c>
      <c r="K163" s="1">
        <v>1</v>
      </c>
      <c r="L163" s="1">
        <v>21151.48</v>
      </c>
      <c r="M163" s="1">
        <v>0</v>
      </c>
      <c r="N163" s="1" t="str">
        <f>IF(Table2[[#This Row],[Churn]]=1,"Churned","Not Churned")</f>
        <v>Not Churned</v>
      </c>
      <c r="O163" s="1" t="str">
        <f>IF(Table2[[#This Row],[Age]]&lt;30,"18-30",IF(Table2[[#This Row],[Age]]&lt;45,"30-45",IF(Table2[[#This Row],[Age]]&lt;60,"45-60","60+")))</f>
        <v>60+</v>
      </c>
      <c r="P163" s="1" t="str">
        <f>IF(Table2[[#This Row],[Balance]]=0,"No Balance",IF(Table2[[#This Row],[Balance]]&lt;50000,"Low",IF(Table2[[#This Row],[Balance]]&lt;150000,"Medium","High")))</f>
        <v>Medium</v>
      </c>
      <c r="Q163" s="1" t="str">
        <f>IF(Table2[[#This Row],[CreditScore]]&gt;=700,"Excellent",IF(Table2[[#This Row],[CreditScore]]&gt;=600,"Good",IF(Table2[[#This Row],[CreditScore]]&gt;=500,"Average","Poor")))</f>
        <v>Excellent</v>
      </c>
    </row>
    <row r="164" spans="1:17" x14ac:dyDescent="0.35">
      <c r="A164" s="1">
        <v>163</v>
      </c>
      <c r="B164" s="1" t="s">
        <v>12</v>
      </c>
      <c r="C164" s="1">
        <v>460</v>
      </c>
      <c r="D164" s="1" t="s">
        <v>24</v>
      </c>
      <c r="E164" s="1" t="s">
        <v>25</v>
      </c>
      <c r="F164" s="1">
        <v>60</v>
      </c>
      <c r="G164" s="1">
        <v>3</v>
      </c>
      <c r="H164" s="1">
        <v>163732.6</v>
      </c>
      <c r="I164" s="1">
        <v>1</v>
      </c>
      <c r="J164" s="1">
        <v>1</v>
      </c>
      <c r="K164" s="1">
        <v>0</v>
      </c>
      <c r="L164" s="1">
        <v>66914.649999999994</v>
      </c>
      <c r="M164" s="1">
        <v>0</v>
      </c>
      <c r="N164" s="1" t="str">
        <f>IF(Table2[[#This Row],[Churn]]=1,"Churned","Not Churned")</f>
        <v>Not Churned</v>
      </c>
      <c r="O164" s="1" t="str">
        <f>IF(Table2[[#This Row],[Age]]&lt;30,"18-30",IF(Table2[[#This Row],[Age]]&lt;45,"30-45",IF(Table2[[#This Row],[Age]]&lt;60,"45-60","60+")))</f>
        <v>60+</v>
      </c>
      <c r="P164" s="1" t="str">
        <f>IF(Table2[[#This Row],[Balance]]=0,"No Balance",IF(Table2[[#This Row],[Balance]]&lt;50000,"Low",IF(Table2[[#This Row],[Balance]]&lt;150000,"Medium","High")))</f>
        <v>High</v>
      </c>
      <c r="Q164" s="1" t="str">
        <f>IF(Table2[[#This Row],[CreditScore]]&gt;=700,"Excellent",IF(Table2[[#This Row],[CreditScore]]&gt;=600,"Good",IF(Table2[[#This Row],[CreditScore]]&gt;=500,"Average","Poor")))</f>
        <v>Poor</v>
      </c>
    </row>
    <row r="165" spans="1:17" x14ac:dyDescent="0.35">
      <c r="A165" s="1">
        <v>164</v>
      </c>
      <c r="B165" s="1" t="s">
        <v>14</v>
      </c>
      <c r="C165" s="1">
        <v>414</v>
      </c>
      <c r="D165" s="1" t="s">
        <v>24</v>
      </c>
      <c r="E165" s="1" t="s">
        <v>26</v>
      </c>
      <c r="F165" s="1">
        <v>89</v>
      </c>
      <c r="G165" s="1">
        <v>4</v>
      </c>
      <c r="H165" s="1">
        <v>133217.37</v>
      </c>
      <c r="I165" s="1">
        <v>1</v>
      </c>
      <c r="J165" s="1">
        <v>0</v>
      </c>
      <c r="K165" s="1">
        <v>1</v>
      </c>
      <c r="L165" s="1">
        <v>120812.2</v>
      </c>
      <c r="M165" s="1">
        <v>1</v>
      </c>
      <c r="N165" s="1" t="str">
        <f>IF(Table2[[#This Row],[Churn]]=1,"Churned","Not Churned")</f>
        <v>Churned</v>
      </c>
      <c r="O165" s="1" t="str">
        <f>IF(Table2[[#This Row],[Age]]&lt;30,"18-30",IF(Table2[[#This Row],[Age]]&lt;45,"30-45",IF(Table2[[#This Row],[Age]]&lt;60,"45-60","60+")))</f>
        <v>60+</v>
      </c>
      <c r="P165" s="1" t="str">
        <f>IF(Table2[[#This Row],[Balance]]=0,"No Balance",IF(Table2[[#This Row],[Balance]]&lt;50000,"Low",IF(Table2[[#This Row],[Balance]]&lt;150000,"Medium","High")))</f>
        <v>Medium</v>
      </c>
      <c r="Q165" s="1" t="str">
        <f>IF(Table2[[#This Row],[CreditScore]]&gt;=700,"Excellent",IF(Table2[[#This Row],[CreditScore]]&gt;=600,"Good",IF(Table2[[#This Row],[CreditScore]]&gt;=500,"Average","Poor")))</f>
        <v>Poor</v>
      </c>
    </row>
    <row r="166" spans="1:17" x14ac:dyDescent="0.35">
      <c r="A166" s="1">
        <v>165</v>
      </c>
      <c r="B166" s="1" t="s">
        <v>21</v>
      </c>
      <c r="C166" s="1">
        <v>682</v>
      </c>
      <c r="D166" s="1" t="s">
        <v>23</v>
      </c>
      <c r="E166" s="1" t="s">
        <v>26</v>
      </c>
      <c r="F166" s="1">
        <v>43</v>
      </c>
      <c r="G166" s="1">
        <v>9</v>
      </c>
      <c r="H166" s="1">
        <v>197321.37</v>
      </c>
      <c r="I166" s="1">
        <v>4</v>
      </c>
      <c r="J166" s="1">
        <v>0</v>
      </c>
      <c r="K166" s="1">
        <v>0</v>
      </c>
      <c r="L166" s="1">
        <v>28096.07</v>
      </c>
      <c r="M166" s="1">
        <v>1</v>
      </c>
      <c r="N166" s="1" t="str">
        <f>IF(Table2[[#This Row],[Churn]]=1,"Churned","Not Churned")</f>
        <v>Churned</v>
      </c>
      <c r="O166" s="1" t="str">
        <f>IF(Table2[[#This Row],[Age]]&lt;30,"18-30",IF(Table2[[#This Row],[Age]]&lt;45,"30-45",IF(Table2[[#This Row],[Age]]&lt;60,"45-60","60+")))</f>
        <v>30-45</v>
      </c>
      <c r="P166" s="1" t="str">
        <f>IF(Table2[[#This Row],[Balance]]=0,"No Balance",IF(Table2[[#This Row],[Balance]]&lt;50000,"Low",IF(Table2[[#This Row],[Balance]]&lt;150000,"Medium","High")))</f>
        <v>High</v>
      </c>
      <c r="Q166" s="1" t="str">
        <f>IF(Table2[[#This Row],[CreditScore]]&gt;=700,"Excellent",IF(Table2[[#This Row],[CreditScore]]&gt;=600,"Good",IF(Table2[[#This Row],[CreditScore]]&gt;=500,"Average","Poor")))</f>
        <v>Good</v>
      </c>
    </row>
    <row r="167" spans="1:17" x14ac:dyDescent="0.35">
      <c r="A167" s="1">
        <v>166</v>
      </c>
      <c r="B167" s="1" t="s">
        <v>20</v>
      </c>
      <c r="C167" s="1">
        <v>724</v>
      </c>
      <c r="D167" s="1" t="s">
        <v>22</v>
      </c>
      <c r="E167" s="1" t="s">
        <v>26</v>
      </c>
      <c r="F167" s="1">
        <v>72</v>
      </c>
      <c r="G167" s="1">
        <v>6</v>
      </c>
      <c r="H167" s="1">
        <v>191624.47</v>
      </c>
      <c r="I167" s="1">
        <v>3</v>
      </c>
      <c r="J167" s="1">
        <v>0</v>
      </c>
      <c r="K167" s="1">
        <v>0</v>
      </c>
      <c r="L167" s="1">
        <v>80375.98</v>
      </c>
      <c r="M167" s="1">
        <v>0</v>
      </c>
      <c r="N167" s="1" t="str">
        <f>IF(Table2[[#This Row],[Churn]]=1,"Churned","Not Churned")</f>
        <v>Not Churned</v>
      </c>
      <c r="O167" s="1" t="str">
        <f>IF(Table2[[#This Row],[Age]]&lt;30,"18-30",IF(Table2[[#This Row],[Age]]&lt;45,"30-45",IF(Table2[[#This Row],[Age]]&lt;60,"45-60","60+")))</f>
        <v>60+</v>
      </c>
      <c r="P167" s="1" t="str">
        <f>IF(Table2[[#This Row],[Balance]]=0,"No Balance",IF(Table2[[#This Row],[Balance]]&lt;50000,"Low",IF(Table2[[#This Row],[Balance]]&lt;150000,"Medium","High")))</f>
        <v>High</v>
      </c>
      <c r="Q167" s="1" t="str">
        <f>IF(Table2[[#This Row],[CreditScore]]&gt;=700,"Excellent",IF(Table2[[#This Row],[CreditScore]]&gt;=600,"Good",IF(Table2[[#This Row],[CreditScore]]&gt;=500,"Average","Poor")))</f>
        <v>Excellent</v>
      </c>
    </row>
    <row r="168" spans="1:17" x14ac:dyDescent="0.35">
      <c r="A168" s="1">
        <v>167</v>
      </c>
      <c r="B168" s="1" t="s">
        <v>13</v>
      </c>
      <c r="C168" s="1">
        <v>423</v>
      </c>
      <c r="D168" s="1" t="s">
        <v>24</v>
      </c>
      <c r="E168" s="1" t="s">
        <v>26</v>
      </c>
      <c r="F168" s="1">
        <v>43</v>
      </c>
      <c r="G168" s="1">
        <v>9</v>
      </c>
      <c r="H168" s="1">
        <v>143851</v>
      </c>
      <c r="I168" s="1">
        <v>1</v>
      </c>
      <c r="J168" s="1">
        <v>0</v>
      </c>
      <c r="K168" s="1">
        <v>1</v>
      </c>
      <c r="L168" s="1">
        <v>36084.61</v>
      </c>
      <c r="M168" s="1">
        <v>1</v>
      </c>
      <c r="N168" s="1" t="str">
        <f>IF(Table2[[#This Row],[Churn]]=1,"Churned","Not Churned")</f>
        <v>Churned</v>
      </c>
      <c r="O168" s="1" t="str">
        <f>IF(Table2[[#This Row],[Age]]&lt;30,"18-30",IF(Table2[[#This Row],[Age]]&lt;45,"30-45",IF(Table2[[#This Row],[Age]]&lt;60,"45-60","60+")))</f>
        <v>30-45</v>
      </c>
      <c r="P168" s="1" t="str">
        <f>IF(Table2[[#This Row],[Balance]]=0,"No Balance",IF(Table2[[#This Row],[Balance]]&lt;50000,"Low",IF(Table2[[#This Row],[Balance]]&lt;150000,"Medium","High")))</f>
        <v>Medium</v>
      </c>
      <c r="Q168" s="1" t="str">
        <f>IF(Table2[[#This Row],[CreditScore]]&gt;=700,"Excellent",IF(Table2[[#This Row],[CreditScore]]&gt;=600,"Good",IF(Table2[[#This Row],[CreditScore]]&gt;=500,"Average","Poor")))</f>
        <v>Poor</v>
      </c>
    </row>
    <row r="169" spans="1:17" x14ac:dyDescent="0.35">
      <c r="A169" s="1">
        <v>168</v>
      </c>
      <c r="B169" s="1" t="s">
        <v>18</v>
      </c>
      <c r="C169" s="1">
        <v>496</v>
      </c>
      <c r="D169" s="1" t="s">
        <v>22</v>
      </c>
      <c r="E169" s="1" t="s">
        <v>26</v>
      </c>
      <c r="F169" s="1">
        <v>63</v>
      </c>
      <c r="G169" s="1">
        <v>6</v>
      </c>
      <c r="H169" s="1">
        <v>145172.32</v>
      </c>
      <c r="I169" s="1">
        <v>3</v>
      </c>
      <c r="J169" s="1">
        <v>0</v>
      </c>
      <c r="K169" s="1">
        <v>0</v>
      </c>
      <c r="L169" s="1">
        <v>139690.22</v>
      </c>
      <c r="M169" s="1">
        <v>1</v>
      </c>
      <c r="N169" s="1" t="str">
        <f>IF(Table2[[#This Row],[Churn]]=1,"Churned","Not Churned")</f>
        <v>Churned</v>
      </c>
      <c r="O169" s="1" t="str">
        <f>IF(Table2[[#This Row],[Age]]&lt;30,"18-30",IF(Table2[[#This Row],[Age]]&lt;45,"30-45",IF(Table2[[#This Row],[Age]]&lt;60,"45-60","60+")))</f>
        <v>60+</v>
      </c>
      <c r="P169" s="1" t="str">
        <f>IF(Table2[[#This Row],[Balance]]=0,"No Balance",IF(Table2[[#This Row],[Balance]]&lt;50000,"Low",IF(Table2[[#This Row],[Balance]]&lt;150000,"Medium","High")))</f>
        <v>Medium</v>
      </c>
      <c r="Q169" s="1" t="str">
        <f>IF(Table2[[#This Row],[CreditScore]]&gt;=700,"Excellent",IF(Table2[[#This Row],[CreditScore]]&gt;=600,"Good",IF(Table2[[#This Row],[CreditScore]]&gt;=500,"Average","Poor")))</f>
        <v>Poor</v>
      </c>
    </row>
    <row r="170" spans="1:17" x14ac:dyDescent="0.35">
      <c r="A170" s="1">
        <v>169</v>
      </c>
      <c r="B170" s="1" t="s">
        <v>16</v>
      </c>
      <c r="C170" s="1">
        <v>610</v>
      </c>
      <c r="D170" s="1" t="s">
        <v>22</v>
      </c>
      <c r="E170" s="1" t="s">
        <v>25</v>
      </c>
      <c r="F170" s="1">
        <v>21</v>
      </c>
      <c r="G170" s="1">
        <v>4</v>
      </c>
      <c r="H170" s="1">
        <v>183590.26</v>
      </c>
      <c r="I170" s="1">
        <v>3</v>
      </c>
      <c r="J170" s="1">
        <v>1</v>
      </c>
      <c r="K170" s="1">
        <v>1</v>
      </c>
      <c r="L170" s="1">
        <v>86790.47</v>
      </c>
      <c r="M170" s="1">
        <v>0</v>
      </c>
      <c r="N170" s="1" t="str">
        <f>IF(Table2[[#This Row],[Churn]]=1,"Churned","Not Churned")</f>
        <v>Not Churned</v>
      </c>
      <c r="O170" s="1" t="str">
        <f>IF(Table2[[#This Row],[Age]]&lt;30,"18-30",IF(Table2[[#This Row],[Age]]&lt;45,"30-45",IF(Table2[[#This Row],[Age]]&lt;60,"45-60","60+")))</f>
        <v>18-30</v>
      </c>
      <c r="P170" s="1" t="str">
        <f>IF(Table2[[#This Row],[Balance]]=0,"No Balance",IF(Table2[[#This Row],[Balance]]&lt;50000,"Low",IF(Table2[[#This Row],[Balance]]&lt;150000,"Medium","High")))</f>
        <v>High</v>
      </c>
      <c r="Q170" s="1" t="str">
        <f>IF(Table2[[#This Row],[CreditScore]]&gt;=700,"Excellent",IF(Table2[[#This Row],[CreditScore]]&gt;=600,"Good",IF(Table2[[#This Row],[CreditScore]]&gt;=500,"Average","Poor")))</f>
        <v>Good</v>
      </c>
    </row>
    <row r="171" spans="1:17" x14ac:dyDescent="0.35">
      <c r="A171" s="1">
        <v>170</v>
      </c>
      <c r="B171" s="1" t="s">
        <v>19</v>
      </c>
      <c r="C171" s="1">
        <v>613</v>
      </c>
      <c r="D171" s="1" t="s">
        <v>23</v>
      </c>
      <c r="E171" s="1" t="s">
        <v>25</v>
      </c>
      <c r="F171" s="1">
        <v>55</v>
      </c>
      <c r="G171" s="1">
        <v>1</v>
      </c>
      <c r="H171" s="1">
        <v>152640.81</v>
      </c>
      <c r="I171" s="1">
        <v>4</v>
      </c>
      <c r="J171" s="1">
        <v>1</v>
      </c>
      <c r="K171" s="1">
        <v>0</v>
      </c>
      <c r="L171" s="1">
        <v>33137.160000000003</v>
      </c>
      <c r="M171" s="1">
        <v>0</v>
      </c>
      <c r="N171" s="1" t="str">
        <f>IF(Table2[[#This Row],[Churn]]=1,"Churned","Not Churned")</f>
        <v>Not Churned</v>
      </c>
      <c r="O171" s="1" t="str">
        <f>IF(Table2[[#This Row],[Age]]&lt;30,"18-30",IF(Table2[[#This Row],[Age]]&lt;45,"30-45",IF(Table2[[#This Row],[Age]]&lt;60,"45-60","60+")))</f>
        <v>45-60</v>
      </c>
      <c r="P171" s="1" t="str">
        <f>IF(Table2[[#This Row],[Balance]]=0,"No Balance",IF(Table2[[#This Row],[Balance]]&lt;50000,"Low",IF(Table2[[#This Row],[Balance]]&lt;150000,"Medium","High")))</f>
        <v>High</v>
      </c>
      <c r="Q171" s="1" t="str">
        <f>IF(Table2[[#This Row],[CreditScore]]&gt;=700,"Excellent",IF(Table2[[#This Row],[CreditScore]]&gt;=600,"Good",IF(Table2[[#This Row],[CreditScore]]&gt;=500,"Average","Poor")))</f>
        <v>Good</v>
      </c>
    </row>
    <row r="172" spans="1:17" x14ac:dyDescent="0.35">
      <c r="A172" s="1">
        <v>171</v>
      </c>
      <c r="B172" s="1" t="s">
        <v>12</v>
      </c>
      <c r="C172" s="1">
        <v>481</v>
      </c>
      <c r="D172" s="1" t="s">
        <v>22</v>
      </c>
      <c r="E172" s="1" t="s">
        <v>26</v>
      </c>
      <c r="F172" s="1">
        <v>51</v>
      </c>
      <c r="G172" s="1">
        <v>2</v>
      </c>
      <c r="H172" s="1">
        <v>139747.91</v>
      </c>
      <c r="I172" s="1">
        <v>4</v>
      </c>
      <c r="J172" s="1">
        <v>1</v>
      </c>
      <c r="K172" s="1">
        <v>1</v>
      </c>
      <c r="L172" s="1">
        <v>88266.73</v>
      </c>
      <c r="M172" s="1">
        <v>0</v>
      </c>
      <c r="N172" s="1" t="str">
        <f>IF(Table2[[#This Row],[Churn]]=1,"Churned","Not Churned")</f>
        <v>Not Churned</v>
      </c>
      <c r="O172" s="1" t="str">
        <f>IF(Table2[[#This Row],[Age]]&lt;30,"18-30",IF(Table2[[#This Row],[Age]]&lt;45,"30-45",IF(Table2[[#This Row],[Age]]&lt;60,"45-60","60+")))</f>
        <v>45-60</v>
      </c>
      <c r="P172" s="1" t="str">
        <f>IF(Table2[[#This Row],[Balance]]=0,"No Balance",IF(Table2[[#This Row],[Balance]]&lt;50000,"Low",IF(Table2[[#This Row],[Balance]]&lt;150000,"Medium","High")))</f>
        <v>Medium</v>
      </c>
      <c r="Q172" s="1" t="str">
        <f>IF(Table2[[#This Row],[CreditScore]]&gt;=700,"Excellent",IF(Table2[[#This Row],[CreditScore]]&gt;=600,"Good",IF(Table2[[#This Row],[CreditScore]]&gt;=500,"Average","Poor")))</f>
        <v>Poor</v>
      </c>
    </row>
    <row r="173" spans="1:17" x14ac:dyDescent="0.35">
      <c r="A173" s="1">
        <v>172</v>
      </c>
      <c r="B173" s="1" t="s">
        <v>15</v>
      </c>
      <c r="C173" s="1">
        <v>398</v>
      </c>
      <c r="D173" s="1" t="s">
        <v>24</v>
      </c>
      <c r="E173" s="1" t="s">
        <v>26</v>
      </c>
      <c r="F173" s="1">
        <v>78</v>
      </c>
      <c r="G173" s="1">
        <v>0</v>
      </c>
      <c r="H173" s="1">
        <v>124423.84</v>
      </c>
      <c r="I173" s="1">
        <v>4</v>
      </c>
      <c r="J173" s="1">
        <v>1</v>
      </c>
      <c r="K173" s="1">
        <v>1</v>
      </c>
      <c r="L173" s="1">
        <v>144202.79</v>
      </c>
      <c r="M173" s="1">
        <v>1</v>
      </c>
      <c r="N173" s="1" t="str">
        <f>IF(Table2[[#This Row],[Churn]]=1,"Churned","Not Churned")</f>
        <v>Churned</v>
      </c>
      <c r="O173" s="1" t="str">
        <f>IF(Table2[[#This Row],[Age]]&lt;30,"18-30",IF(Table2[[#This Row],[Age]]&lt;45,"30-45",IF(Table2[[#This Row],[Age]]&lt;60,"45-60","60+")))</f>
        <v>60+</v>
      </c>
      <c r="P173" s="1" t="str">
        <f>IF(Table2[[#This Row],[Balance]]=0,"No Balance",IF(Table2[[#This Row],[Balance]]&lt;50000,"Low",IF(Table2[[#This Row],[Balance]]&lt;150000,"Medium","High")))</f>
        <v>Medium</v>
      </c>
      <c r="Q173" s="1" t="str">
        <f>IF(Table2[[#This Row],[CreditScore]]&gt;=700,"Excellent",IF(Table2[[#This Row],[CreditScore]]&gt;=600,"Good",IF(Table2[[#This Row],[CreditScore]]&gt;=500,"Average","Poor")))</f>
        <v>Poor</v>
      </c>
    </row>
    <row r="174" spans="1:17" x14ac:dyDescent="0.35">
      <c r="A174" s="1">
        <v>173</v>
      </c>
      <c r="B174" s="1" t="s">
        <v>20</v>
      </c>
      <c r="C174" s="1">
        <v>426</v>
      </c>
      <c r="D174" s="1" t="s">
        <v>24</v>
      </c>
      <c r="E174" s="1" t="s">
        <v>26</v>
      </c>
      <c r="F174" s="1">
        <v>25</v>
      </c>
      <c r="G174" s="1">
        <v>0</v>
      </c>
      <c r="H174" s="1">
        <v>239377.45</v>
      </c>
      <c r="I174" s="1">
        <v>4</v>
      </c>
      <c r="J174" s="1">
        <v>0</v>
      </c>
      <c r="K174" s="1">
        <v>1</v>
      </c>
      <c r="L174" s="1">
        <v>126167.25</v>
      </c>
      <c r="M174" s="1">
        <v>0</v>
      </c>
      <c r="N174" s="1" t="str">
        <f>IF(Table2[[#This Row],[Churn]]=1,"Churned","Not Churned")</f>
        <v>Not Churned</v>
      </c>
      <c r="O174" s="1" t="str">
        <f>IF(Table2[[#This Row],[Age]]&lt;30,"18-30",IF(Table2[[#This Row],[Age]]&lt;45,"30-45",IF(Table2[[#This Row],[Age]]&lt;60,"45-60","60+")))</f>
        <v>18-30</v>
      </c>
      <c r="P174" s="1" t="str">
        <f>IF(Table2[[#This Row],[Balance]]=0,"No Balance",IF(Table2[[#This Row],[Balance]]&lt;50000,"Low",IF(Table2[[#This Row],[Balance]]&lt;150000,"Medium","High")))</f>
        <v>High</v>
      </c>
      <c r="Q174" s="1" t="str">
        <f>IF(Table2[[#This Row],[CreditScore]]&gt;=700,"Excellent",IF(Table2[[#This Row],[CreditScore]]&gt;=600,"Good",IF(Table2[[#This Row],[CreditScore]]&gt;=500,"Average","Poor")))</f>
        <v>Poor</v>
      </c>
    </row>
    <row r="175" spans="1:17" x14ac:dyDescent="0.35">
      <c r="A175" s="1">
        <v>174</v>
      </c>
      <c r="B175" s="1" t="s">
        <v>20</v>
      </c>
      <c r="C175" s="1">
        <v>643</v>
      </c>
      <c r="D175" s="1" t="s">
        <v>23</v>
      </c>
      <c r="E175" s="1" t="s">
        <v>25</v>
      </c>
      <c r="F175" s="1">
        <v>78</v>
      </c>
      <c r="G175" s="1">
        <v>10</v>
      </c>
      <c r="H175" s="1">
        <v>55309.99</v>
      </c>
      <c r="I175" s="1">
        <v>2</v>
      </c>
      <c r="J175" s="1">
        <v>0</v>
      </c>
      <c r="K175" s="1">
        <v>1</v>
      </c>
      <c r="L175" s="1">
        <v>57614.96</v>
      </c>
      <c r="M175" s="1">
        <v>1</v>
      </c>
      <c r="N175" s="1" t="str">
        <f>IF(Table2[[#This Row],[Churn]]=1,"Churned","Not Churned")</f>
        <v>Churned</v>
      </c>
      <c r="O175" s="1" t="str">
        <f>IF(Table2[[#This Row],[Age]]&lt;30,"18-30",IF(Table2[[#This Row],[Age]]&lt;45,"30-45",IF(Table2[[#This Row],[Age]]&lt;60,"45-60","60+")))</f>
        <v>60+</v>
      </c>
      <c r="P175" s="1" t="str">
        <f>IF(Table2[[#This Row],[Balance]]=0,"No Balance",IF(Table2[[#This Row],[Balance]]&lt;50000,"Low",IF(Table2[[#This Row],[Balance]]&lt;150000,"Medium","High")))</f>
        <v>Medium</v>
      </c>
      <c r="Q175" s="1" t="str">
        <f>IF(Table2[[#This Row],[CreditScore]]&gt;=700,"Excellent",IF(Table2[[#This Row],[CreditScore]]&gt;=600,"Good",IF(Table2[[#This Row],[CreditScore]]&gt;=500,"Average","Poor")))</f>
        <v>Good</v>
      </c>
    </row>
    <row r="176" spans="1:17" x14ac:dyDescent="0.35">
      <c r="A176" s="1">
        <v>175</v>
      </c>
      <c r="B176" s="1" t="s">
        <v>16</v>
      </c>
      <c r="C176" s="1">
        <v>466</v>
      </c>
      <c r="D176" s="1" t="s">
        <v>22</v>
      </c>
      <c r="E176" s="1" t="s">
        <v>26</v>
      </c>
      <c r="F176" s="1">
        <v>55</v>
      </c>
      <c r="G176" s="1">
        <v>7</v>
      </c>
      <c r="H176" s="1">
        <v>109273.56</v>
      </c>
      <c r="I176" s="1">
        <v>3</v>
      </c>
      <c r="J176" s="1">
        <v>1</v>
      </c>
      <c r="K176" s="1">
        <v>0</v>
      </c>
      <c r="L176" s="1">
        <v>114104.65</v>
      </c>
      <c r="M176" s="1">
        <v>1</v>
      </c>
      <c r="N176" s="1" t="str">
        <f>IF(Table2[[#This Row],[Churn]]=1,"Churned","Not Churned")</f>
        <v>Churned</v>
      </c>
      <c r="O176" s="1" t="str">
        <f>IF(Table2[[#This Row],[Age]]&lt;30,"18-30",IF(Table2[[#This Row],[Age]]&lt;45,"30-45",IF(Table2[[#This Row],[Age]]&lt;60,"45-60","60+")))</f>
        <v>45-60</v>
      </c>
      <c r="P176" s="1" t="str">
        <f>IF(Table2[[#This Row],[Balance]]=0,"No Balance",IF(Table2[[#This Row],[Balance]]&lt;50000,"Low",IF(Table2[[#This Row],[Balance]]&lt;150000,"Medium","High")))</f>
        <v>Medium</v>
      </c>
      <c r="Q176" s="1" t="str">
        <f>IF(Table2[[#This Row],[CreditScore]]&gt;=700,"Excellent",IF(Table2[[#This Row],[CreditScore]]&gt;=600,"Good",IF(Table2[[#This Row],[CreditScore]]&gt;=500,"Average","Poor")))</f>
        <v>Poor</v>
      </c>
    </row>
    <row r="177" spans="1:17" x14ac:dyDescent="0.35">
      <c r="A177" s="1">
        <v>176</v>
      </c>
      <c r="B177" s="1" t="s">
        <v>17</v>
      </c>
      <c r="C177" s="1">
        <v>843</v>
      </c>
      <c r="D177" s="1" t="s">
        <v>24</v>
      </c>
      <c r="E177" s="1" t="s">
        <v>25</v>
      </c>
      <c r="F177" s="1">
        <v>34</v>
      </c>
      <c r="G177" s="1">
        <v>6</v>
      </c>
      <c r="H177" s="1">
        <v>104696.85</v>
      </c>
      <c r="I177" s="1">
        <v>2</v>
      </c>
      <c r="J177" s="1">
        <v>0</v>
      </c>
      <c r="K177" s="1">
        <v>0</v>
      </c>
      <c r="L177" s="1">
        <v>106102.67</v>
      </c>
      <c r="M177" s="1">
        <v>1</v>
      </c>
      <c r="N177" s="1" t="str">
        <f>IF(Table2[[#This Row],[Churn]]=1,"Churned","Not Churned")</f>
        <v>Churned</v>
      </c>
      <c r="O177" s="1" t="str">
        <f>IF(Table2[[#This Row],[Age]]&lt;30,"18-30",IF(Table2[[#This Row],[Age]]&lt;45,"30-45",IF(Table2[[#This Row],[Age]]&lt;60,"45-60","60+")))</f>
        <v>30-45</v>
      </c>
      <c r="P177" s="1" t="str">
        <f>IF(Table2[[#This Row],[Balance]]=0,"No Balance",IF(Table2[[#This Row],[Balance]]&lt;50000,"Low",IF(Table2[[#This Row],[Balance]]&lt;150000,"Medium","High")))</f>
        <v>Medium</v>
      </c>
      <c r="Q177" s="1" t="str">
        <f>IF(Table2[[#This Row],[CreditScore]]&gt;=700,"Excellent",IF(Table2[[#This Row],[CreditScore]]&gt;=600,"Good",IF(Table2[[#This Row],[CreditScore]]&gt;=500,"Average","Poor")))</f>
        <v>Excellent</v>
      </c>
    </row>
    <row r="178" spans="1:17" x14ac:dyDescent="0.35">
      <c r="A178" s="1">
        <v>177</v>
      </c>
      <c r="B178" s="1" t="s">
        <v>20</v>
      </c>
      <c r="C178" s="1">
        <v>398</v>
      </c>
      <c r="D178" s="1" t="s">
        <v>24</v>
      </c>
      <c r="E178" s="1" t="s">
        <v>26</v>
      </c>
      <c r="F178" s="1">
        <v>63</v>
      </c>
      <c r="G178" s="1">
        <v>2</v>
      </c>
      <c r="H178" s="1">
        <v>146639.1</v>
      </c>
      <c r="I178" s="1">
        <v>1</v>
      </c>
      <c r="J178" s="1">
        <v>1</v>
      </c>
      <c r="K178" s="1">
        <v>0</v>
      </c>
      <c r="L178" s="1">
        <v>114757.22</v>
      </c>
      <c r="M178" s="1">
        <v>1</v>
      </c>
      <c r="N178" s="1" t="str">
        <f>IF(Table2[[#This Row],[Churn]]=1,"Churned","Not Churned")</f>
        <v>Churned</v>
      </c>
      <c r="O178" s="1" t="str">
        <f>IF(Table2[[#This Row],[Age]]&lt;30,"18-30",IF(Table2[[#This Row],[Age]]&lt;45,"30-45",IF(Table2[[#This Row],[Age]]&lt;60,"45-60","60+")))</f>
        <v>60+</v>
      </c>
      <c r="P178" s="1" t="str">
        <f>IF(Table2[[#This Row],[Balance]]=0,"No Balance",IF(Table2[[#This Row],[Balance]]&lt;50000,"Low",IF(Table2[[#This Row],[Balance]]&lt;150000,"Medium","High")))</f>
        <v>Medium</v>
      </c>
      <c r="Q178" s="1" t="str">
        <f>IF(Table2[[#This Row],[CreditScore]]&gt;=700,"Excellent",IF(Table2[[#This Row],[CreditScore]]&gt;=600,"Good",IF(Table2[[#This Row],[CreditScore]]&gt;=500,"Average","Poor")))</f>
        <v>Poor</v>
      </c>
    </row>
    <row r="179" spans="1:17" x14ac:dyDescent="0.35">
      <c r="A179" s="1">
        <v>178</v>
      </c>
      <c r="B179" s="1" t="s">
        <v>19</v>
      </c>
      <c r="C179" s="1">
        <v>459</v>
      </c>
      <c r="D179" s="1" t="s">
        <v>23</v>
      </c>
      <c r="E179" s="1" t="s">
        <v>25</v>
      </c>
      <c r="F179" s="1">
        <v>57</v>
      </c>
      <c r="G179" s="1">
        <v>10</v>
      </c>
      <c r="H179" s="1">
        <v>170945.73</v>
      </c>
      <c r="I179" s="1">
        <v>3</v>
      </c>
      <c r="J179" s="1">
        <v>0</v>
      </c>
      <c r="K179" s="1">
        <v>0</v>
      </c>
      <c r="L179" s="1">
        <v>77687.86</v>
      </c>
      <c r="M179" s="1">
        <v>0</v>
      </c>
      <c r="N179" s="1" t="str">
        <f>IF(Table2[[#This Row],[Churn]]=1,"Churned","Not Churned")</f>
        <v>Not Churned</v>
      </c>
      <c r="O179" s="1" t="str">
        <f>IF(Table2[[#This Row],[Age]]&lt;30,"18-30",IF(Table2[[#This Row],[Age]]&lt;45,"30-45",IF(Table2[[#This Row],[Age]]&lt;60,"45-60","60+")))</f>
        <v>45-60</v>
      </c>
      <c r="P179" s="1" t="str">
        <f>IF(Table2[[#This Row],[Balance]]=0,"No Balance",IF(Table2[[#This Row],[Balance]]&lt;50000,"Low",IF(Table2[[#This Row],[Balance]]&lt;150000,"Medium","High")))</f>
        <v>High</v>
      </c>
      <c r="Q179" s="1" t="str">
        <f>IF(Table2[[#This Row],[CreditScore]]&gt;=700,"Excellent",IF(Table2[[#This Row],[CreditScore]]&gt;=600,"Good",IF(Table2[[#This Row],[CreditScore]]&gt;=500,"Average","Poor")))</f>
        <v>Poor</v>
      </c>
    </row>
    <row r="180" spans="1:17" x14ac:dyDescent="0.35">
      <c r="A180" s="1">
        <v>179</v>
      </c>
      <c r="B180" s="1" t="s">
        <v>19</v>
      </c>
      <c r="C180" s="1">
        <v>816</v>
      </c>
      <c r="D180" s="1" t="s">
        <v>22</v>
      </c>
      <c r="E180" s="1" t="s">
        <v>26</v>
      </c>
      <c r="F180" s="1">
        <v>51</v>
      </c>
      <c r="G180" s="1">
        <v>9</v>
      </c>
      <c r="H180" s="1">
        <v>55692.78</v>
      </c>
      <c r="I180" s="1">
        <v>2</v>
      </c>
      <c r="J180" s="1">
        <v>0</v>
      </c>
      <c r="K180" s="1">
        <v>0</v>
      </c>
      <c r="L180" s="1">
        <v>138662.49</v>
      </c>
      <c r="M180" s="1">
        <v>1</v>
      </c>
      <c r="N180" s="1" t="str">
        <f>IF(Table2[[#This Row],[Churn]]=1,"Churned","Not Churned")</f>
        <v>Churned</v>
      </c>
      <c r="O180" s="1" t="str">
        <f>IF(Table2[[#This Row],[Age]]&lt;30,"18-30",IF(Table2[[#This Row],[Age]]&lt;45,"30-45",IF(Table2[[#This Row],[Age]]&lt;60,"45-60","60+")))</f>
        <v>45-60</v>
      </c>
      <c r="P180" s="1" t="str">
        <f>IF(Table2[[#This Row],[Balance]]=0,"No Balance",IF(Table2[[#This Row],[Balance]]&lt;50000,"Low",IF(Table2[[#This Row],[Balance]]&lt;150000,"Medium","High")))</f>
        <v>Medium</v>
      </c>
      <c r="Q180" s="1" t="str">
        <f>IF(Table2[[#This Row],[CreditScore]]&gt;=700,"Excellent",IF(Table2[[#This Row],[CreditScore]]&gt;=600,"Good",IF(Table2[[#This Row],[CreditScore]]&gt;=500,"Average","Poor")))</f>
        <v>Excellent</v>
      </c>
    </row>
    <row r="181" spans="1:17" x14ac:dyDescent="0.35">
      <c r="A181" s="1">
        <v>180</v>
      </c>
      <c r="B181" s="1" t="s">
        <v>16</v>
      </c>
      <c r="C181" s="1">
        <v>529</v>
      </c>
      <c r="D181" s="1" t="s">
        <v>22</v>
      </c>
      <c r="E181" s="1" t="s">
        <v>25</v>
      </c>
      <c r="F181" s="1">
        <v>83</v>
      </c>
      <c r="G181" s="1">
        <v>10</v>
      </c>
      <c r="H181" s="1">
        <v>140464.4</v>
      </c>
      <c r="I181" s="1">
        <v>2</v>
      </c>
      <c r="J181" s="1">
        <v>1</v>
      </c>
      <c r="K181" s="1">
        <v>0</v>
      </c>
      <c r="L181" s="1">
        <v>62160.12</v>
      </c>
      <c r="M181" s="1">
        <v>1</v>
      </c>
      <c r="N181" s="1" t="str">
        <f>IF(Table2[[#This Row],[Churn]]=1,"Churned","Not Churned")</f>
        <v>Churned</v>
      </c>
      <c r="O181" s="1" t="str">
        <f>IF(Table2[[#This Row],[Age]]&lt;30,"18-30",IF(Table2[[#This Row],[Age]]&lt;45,"30-45",IF(Table2[[#This Row],[Age]]&lt;60,"45-60","60+")))</f>
        <v>60+</v>
      </c>
      <c r="P181" s="1" t="str">
        <f>IF(Table2[[#This Row],[Balance]]=0,"No Balance",IF(Table2[[#This Row],[Balance]]&lt;50000,"Low",IF(Table2[[#This Row],[Balance]]&lt;150000,"Medium","High")))</f>
        <v>Medium</v>
      </c>
      <c r="Q181" s="1" t="str">
        <f>IF(Table2[[#This Row],[CreditScore]]&gt;=700,"Excellent",IF(Table2[[#This Row],[CreditScore]]&gt;=600,"Good",IF(Table2[[#This Row],[CreditScore]]&gt;=500,"Average","Poor")))</f>
        <v>Average</v>
      </c>
    </row>
    <row r="182" spans="1:17" x14ac:dyDescent="0.35">
      <c r="A182" s="1">
        <v>181</v>
      </c>
      <c r="B182" s="1" t="s">
        <v>21</v>
      </c>
      <c r="C182" s="1">
        <v>399</v>
      </c>
      <c r="D182" s="1" t="s">
        <v>22</v>
      </c>
      <c r="E182" s="1" t="s">
        <v>25</v>
      </c>
      <c r="F182" s="1">
        <v>91</v>
      </c>
      <c r="G182" s="1">
        <v>8</v>
      </c>
      <c r="H182" s="1">
        <v>230097.2</v>
      </c>
      <c r="I182" s="1">
        <v>4</v>
      </c>
      <c r="J182" s="1">
        <v>0</v>
      </c>
      <c r="K182" s="1">
        <v>0</v>
      </c>
      <c r="L182" s="1">
        <v>144755.60999999999</v>
      </c>
      <c r="M182" s="1">
        <v>0</v>
      </c>
      <c r="N182" s="1" t="str">
        <f>IF(Table2[[#This Row],[Churn]]=1,"Churned","Not Churned")</f>
        <v>Not Churned</v>
      </c>
      <c r="O182" s="1" t="str">
        <f>IF(Table2[[#This Row],[Age]]&lt;30,"18-30",IF(Table2[[#This Row],[Age]]&lt;45,"30-45",IF(Table2[[#This Row],[Age]]&lt;60,"45-60","60+")))</f>
        <v>60+</v>
      </c>
      <c r="P182" s="1" t="str">
        <f>IF(Table2[[#This Row],[Balance]]=0,"No Balance",IF(Table2[[#This Row],[Balance]]&lt;50000,"Low",IF(Table2[[#This Row],[Balance]]&lt;150000,"Medium","High")))</f>
        <v>High</v>
      </c>
      <c r="Q182" s="1" t="str">
        <f>IF(Table2[[#This Row],[CreditScore]]&gt;=700,"Excellent",IF(Table2[[#This Row],[CreditScore]]&gt;=600,"Good",IF(Table2[[#This Row],[CreditScore]]&gt;=500,"Average","Poor")))</f>
        <v>Poor</v>
      </c>
    </row>
    <row r="183" spans="1:17" x14ac:dyDescent="0.35">
      <c r="A183" s="1">
        <v>182</v>
      </c>
      <c r="B183" s="1" t="s">
        <v>19</v>
      </c>
      <c r="C183" s="1">
        <v>421</v>
      </c>
      <c r="D183" s="1" t="s">
        <v>24</v>
      </c>
      <c r="E183" s="1" t="s">
        <v>26</v>
      </c>
      <c r="F183" s="1">
        <v>86</v>
      </c>
      <c r="G183" s="1">
        <v>8</v>
      </c>
      <c r="H183" s="1">
        <v>58586.77</v>
      </c>
      <c r="I183" s="1">
        <v>4</v>
      </c>
      <c r="J183" s="1">
        <v>0</v>
      </c>
      <c r="K183" s="1">
        <v>0</v>
      </c>
      <c r="L183" s="1">
        <v>27139.72</v>
      </c>
      <c r="M183" s="1">
        <v>1</v>
      </c>
      <c r="N183" s="1" t="str">
        <f>IF(Table2[[#This Row],[Churn]]=1,"Churned","Not Churned")</f>
        <v>Churned</v>
      </c>
      <c r="O183" s="1" t="str">
        <f>IF(Table2[[#This Row],[Age]]&lt;30,"18-30",IF(Table2[[#This Row],[Age]]&lt;45,"30-45",IF(Table2[[#This Row],[Age]]&lt;60,"45-60","60+")))</f>
        <v>60+</v>
      </c>
      <c r="P183" s="1" t="str">
        <f>IF(Table2[[#This Row],[Balance]]=0,"No Balance",IF(Table2[[#This Row],[Balance]]&lt;50000,"Low",IF(Table2[[#This Row],[Balance]]&lt;150000,"Medium","High")))</f>
        <v>Medium</v>
      </c>
      <c r="Q183" s="1" t="str">
        <f>IF(Table2[[#This Row],[CreditScore]]&gt;=700,"Excellent",IF(Table2[[#This Row],[CreditScore]]&gt;=600,"Good",IF(Table2[[#This Row],[CreditScore]]&gt;=500,"Average","Poor")))</f>
        <v>Poor</v>
      </c>
    </row>
    <row r="184" spans="1:17" x14ac:dyDescent="0.35">
      <c r="A184" s="1">
        <v>183</v>
      </c>
      <c r="B184" s="1" t="s">
        <v>20</v>
      </c>
      <c r="C184" s="1">
        <v>696</v>
      </c>
      <c r="D184" s="1" t="s">
        <v>24</v>
      </c>
      <c r="E184" s="1" t="s">
        <v>26</v>
      </c>
      <c r="F184" s="1">
        <v>42</v>
      </c>
      <c r="G184" s="1">
        <v>2</v>
      </c>
      <c r="H184" s="1">
        <v>27700.99</v>
      </c>
      <c r="I184" s="1">
        <v>2</v>
      </c>
      <c r="J184" s="1">
        <v>0</v>
      </c>
      <c r="K184" s="1">
        <v>0</v>
      </c>
      <c r="L184" s="1">
        <v>140547.93</v>
      </c>
      <c r="M184" s="1">
        <v>0</v>
      </c>
      <c r="N184" s="1" t="str">
        <f>IF(Table2[[#This Row],[Churn]]=1,"Churned","Not Churned")</f>
        <v>Not Churned</v>
      </c>
      <c r="O184" s="1" t="str">
        <f>IF(Table2[[#This Row],[Age]]&lt;30,"18-30",IF(Table2[[#This Row],[Age]]&lt;45,"30-45",IF(Table2[[#This Row],[Age]]&lt;60,"45-60","60+")))</f>
        <v>30-45</v>
      </c>
      <c r="P184" s="1" t="str">
        <f>IF(Table2[[#This Row],[Balance]]=0,"No Balance",IF(Table2[[#This Row],[Balance]]&lt;50000,"Low",IF(Table2[[#This Row],[Balance]]&lt;150000,"Medium","High")))</f>
        <v>Low</v>
      </c>
      <c r="Q184" s="1" t="str">
        <f>IF(Table2[[#This Row],[CreditScore]]&gt;=700,"Excellent",IF(Table2[[#This Row],[CreditScore]]&gt;=600,"Good",IF(Table2[[#This Row],[CreditScore]]&gt;=500,"Average","Poor")))</f>
        <v>Good</v>
      </c>
    </row>
    <row r="185" spans="1:17" x14ac:dyDescent="0.35">
      <c r="A185" s="1">
        <v>184</v>
      </c>
      <c r="B185" s="1" t="s">
        <v>20</v>
      </c>
      <c r="C185" s="1">
        <v>783</v>
      </c>
      <c r="D185" s="1" t="s">
        <v>23</v>
      </c>
      <c r="E185" s="1" t="s">
        <v>26</v>
      </c>
      <c r="F185" s="1">
        <v>24</v>
      </c>
      <c r="G185" s="1">
        <v>1</v>
      </c>
      <c r="H185" s="1">
        <v>69808.100000000006</v>
      </c>
      <c r="I185" s="1">
        <v>3</v>
      </c>
      <c r="J185" s="1">
        <v>1</v>
      </c>
      <c r="K185" s="1">
        <v>0</v>
      </c>
      <c r="L185" s="1">
        <v>116721.45</v>
      </c>
      <c r="M185" s="1">
        <v>0</v>
      </c>
      <c r="N185" s="1" t="str">
        <f>IF(Table2[[#This Row],[Churn]]=1,"Churned","Not Churned")</f>
        <v>Not Churned</v>
      </c>
      <c r="O185" s="1" t="str">
        <f>IF(Table2[[#This Row],[Age]]&lt;30,"18-30",IF(Table2[[#This Row],[Age]]&lt;45,"30-45",IF(Table2[[#This Row],[Age]]&lt;60,"45-60","60+")))</f>
        <v>18-30</v>
      </c>
      <c r="P185" s="1" t="str">
        <f>IF(Table2[[#This Row],[Balance]]=0,"No Balance",IF(Table2[[#This Row],[Balance]]&lt;50000,"Low",IF(Table2[[#This Row],[Balance]]&lt;150000,"Medium","High")))</f>
        <v>Medium</v>
      </c>
      <c r="Q185" s="1" t="str">
        <f>IF(Table2[[#This Row],[CreditScore]]&gt;=700,"Excellent",IF(Table2[[#This Row],[CreditScore]]&gt;=600,"Good",IF(Table2[[#This Row],[CreditScore]]&gt;=500,"Average","Poor")))</f>
        <v>Excellent</v>
      </c>
    </row>
    <row r="186" spans="1:17" x14ac:dyDescent="0.35">
      <c r="A186" s="1">
        <v>185</v>
      </c>
      <c r="B186" s="1" t="s">
        <v>14</v>
      </c>
      <c r="C186" s="1">
        <v>844</v>
      </c>
      <c r="D186" s="1" t="s">
        <v>24</v>
      </c>
      <c r="E186" s="1" t="s">
        <v>26</v>
      </c>
      <c r="F186" s="1">
        <v>78</v>
      </c>
      <c r="G186" s="1">
        <v>10</v>
      </c>
      <c r="H186" s="1">
        <v>138185.18</v>
      </c>
      <c r="I186" s="1">
        <v>1</v>
      </c>
      <c r="J186" s="1">
        <v>0</v>
      </c>
      <c r="K186" s="1">
        <v>0</v>
      </c>
      <c r="L186" s="1">
        <v>143728.42000000001</v>
      </c>
      <c r="M186" s="1">
        <v>0</v>
      </c>
      <c r="N186" s="1" t="str">
        <f>IF(Table2[[#This Row],[Churn]]=1,"Churned","Not Churned")</f>
        <v>Not Churned</v>
      </c>
      <c r="O186" s="1" t="str">
        <f>IF(Table2[[#This Row],[Age]]&lt;30,"18-30",IF(Table2[[#This Row],[Age]]&lt;45,"30-45",IF(Table2[[#This Row],[Age]]&lt;60,"45-60","60+")))</f>
        <v>60+</v>
      </c>
      <c r="P186" s="1" t="str">
        <f>IF(Table2[[#This Row],[Balance]]=0,"No Balance",IF(Table2[[#This Row],[Balance]]&lt;50000,"Low",IF(Table2[[#This Row],[Balance]]&lt;150000,"Medium","High")))</f>
        <v>Medium</v>
      </c>
      <c r="Q186" s="1" t="str">
        <f>IF(Table2[[#This Row],[CreditScore]]&gt;=700,"Excellent",IF(Table2[[#This Row],[CreditScore]]&gt;=600,"Good",IF(Table2[[#This Row],[CreditScore]]&gt;=500,"Average","Poor")))</f>
        <v>Excellent</v>
      </c>
    </row>
    <row r="187" spans="1:17" x14ac:dyDescent="0.35">
      <c r="A187" s="1">
        <v>186</v>
      </c>
      <c r="B187" s="1" t="s">
        <v>17</v>
      </c>
      <c r="C187" s="1">
        <v>635</v>
      </c>
      <c r="D187" s="1" t="s">
        <v>23</v>
      </c>
      <c r="E187" s="1" t="s">
        <v>25</v>
      </c>
      <c r="F187" s="1">
        <v>79</v>
      </c>
      <c r="G187" s="1">
        <v>2</v>
      </c>
      <c r="H187" s="1">
        <v>113120.37</v>
      </c>
      <c r="I187" s="1">
        <v>3</v>
      </c>
      <c r="J187" s="1">
        <v>1</v>
      </c>
      <c r="K187" s="1">
        <v>0</v>
      </c>
      <c r="L187" s="1">
        <v>87508.69</v>
      </c>
      <c r="M187" s="1">
        <v>0</v>
      </c>
      <c r="N187" s="1" t="str">
        <f>IF(Table2[[#This Row],[Churn]]=1,"Churned","Not Churned")</f>
        <v>Not Churned</v>
      </c>
      <c r="O187" s="1" t="str">
        <f>IF(Table2[[#This Row],[Age]]&lt;30,"18-30",IF(Table2[[#This Row],[Age]]&lt;45,"30-45",IF(Table2[[#This Row],[Age]]&lt;60,"45-60","60+")))</f>
        <v>60+</v>
      </c>
      <c r="P187" s="1" t="str">
        <f>IF(Table2[[#This Row],[Balance]]=0,"No Balance",IF(Table2[[#This Row],[Balance]]&lt;50000,"Low",IF(Table2[[#This Row],[Balance]]&lt;150000,"Medium","High")))</f>
        <v>Medium</v>
      </c>
      <c r="Q187" s="1" t="str">
        <f>IF(Table2[[#This Row],[CreditScore]]&gt;=700,"Excellent",IF(Table2[[#This Row],[CreditScore]]&gt;=600,"Good",IF(Table2[[#This Row],[CreditScore]]&gt;=500,"Average","Poor")))</f>
        <v>Good</v>
      </c>
    </row>
    <row r="188" spans="1:17" x14ac:dyDescent="0.35">
      <c r="A188" s="1">
        <v>187</v>
      </c>
      <c r="B188" s="1" t="s">
        <v>14</v>
      </c>
      <c r="C188" s="1">
        <v>353</v>
      </c>
      <c r="D188" s="1" t="s">
        <v>23</v>
      </c>
      <c r="E188" s="1" t="s">
        <v>25</v>
      </c>
      <c r="F188" s="1">
        <v>77</v>
      </c>
      <c r="G188" s="1">
        <v>7</v>
      </c>
      <c r="H188" s="1">
        <v>110096.43</v>
      </c>
      <c r="I188" s="1">
        <v>4</v>
      </c>
      <c r="J188" s="1">
        <v>1</v>
      </c>
      <c r="K188" s="1">
        <v>0</v>
      </c>
      <c r="L188" s="1">
        <v>141135.62</v>
      </c>
      <c r="M188" s="1">
        <v>1</v>
      </c>
      <c r="N188" s="1" t="str">
        <f>IF(Table2[[#This Row],[Churn]]=1,"Churned","Not Churned")</f>
        <v>Churned</v>
      </c>
      <c r="O188" s="1" t="str">
        <f>IF(Table2[[#This Row],[Age]]&lt;30,"18-30",IF(Table2[[#This Row],[Age]]&lt;45,"30-45",IF(Table2[[#This Row],[Age]]&lt;60,"45-60","60+")))</f>
        <v>60+</v>
      </c>
      <c r="P188" s="1" t="str">
        <f>IF(Table2[[#This Row],[Balance]]=0,"No Balance",IF(Table2[[#This Row],[Balance]]&lt;50000,"Low",IF(Table2[[#This Row],[Balance]]&lt;150000,"Medium","High")))</f>
        <v>Medium</v>
      </c>
      <c r="Q188" s="1" t="str">
        <f>IF(Table2[[#This Row],[CreditScore]]&gt;=700,"Excellent",IF(Table2[[#This Row],[CreditScore]]&gt;=600,"Good",IF(Table2[[#This Row],[CreditScore]]&gt;=500,"Average","Poor")))</f>
        <v>Poor</v>
      </c>
    </row>
    <row r="189" spans="1:17" x14ac:dyDescent="0.35">
      <c r="A189" s="1">
        <v>188</v>
      </c>
      <c r="B189" s="1" t="s">
        <v>19</v>
      </c>
      <c r="C189" s="1">
        <v>424</v>
      </c>
      <c r="D189" s="1" t="s">
        <v>22</v>
      </c>
      <c r="E189" s="1" t="s">
        <v>25</v>
      </c>
      <c r="F189" s="1">
        <v>47</v>
      </c>
      <c r="G189" s="1">
        <v>6</v>
      </c>
      <c r="H189" s="1">
        <v>163549.64000000001</v>
      </c>
      <c r="I189" s="1">
        <v>1</v>
      </c>
      <c r="J189" s="1">
        <v>1</v>
      </c>
      <c r="K189" s="1">
        <v>0</v>
      </c>
      <c r="L189" s="1">
        <v>33745.43</v>
      </c>
      <c r="M189" s="1">
        <v>1</v>
      </c>
      <c r="N189" s="1" t="str">
        <f>IF(Table2[[#This Row],[Churn]]=1,"Churned","Not Churned")</f>
        <v>Churned</v>
      </c>
      <c r="O189" s="1" t="str">
        <f>IF(Table2[[#This Row],[Age]]&lt;30,"18-30",IF(Table2[[#This Row],[Age]]&lt;45,"30-45",IF(Table2[[#This Row],[Age]]&lt;60,"45-60","60+")))</f>
        <v>45-60</v>
      </c>
      <c r="P189" s="1" t="str">
        <f>IF(Table2[[#This Row],[Balance]]=0,"No Balance",IF(Table2[[#This Row],[Balance]]&lt;50000,"Low",IF(Table2[[#This Row],[Balance]]&lt;150000,"Medium","High")))</f>
        <v>High</v>
      </c>
      <c r="Q189" s="1" t="str">
        <f>IF(Table2[[#This Row],[CreditScore]]&gt;=700,"Excellent",IF(Table2[[#This Row],[CreditScore]]&gt;=600,"Good",IF(Table2[[#This Row],[CreditScore]]&gt;=500,"Average","Poor")))</f>
        <v>Poor</v>
      </c>
    </row>
    <row r="190" spans="1:17" x14ac:dyDescent="0.35">
      <c r="A190" s="1">
        <v>189</v>
      </c>
      <c r="B190" s="1" t="s">
        <v>14</v>
      </c>
      <c r="C190" s="1">
        <v>434</v>
      </c>
      <c r="D190" s="1" t="s">
        <v>23</v>
      </c>
      <c r="E190" s="1" t="s">
        <v>25</v>
      </c>
      <c r="F190" s="1">
        <v>46</v>
      </c>
      <c r="G190" s="1">
        <v>6</v>
      </c>
      <c r="H190" s="1">
        <v>229121.35</v>
      </c>
      <c r="I190" s="1">
        <v>2</v>
      </c>
      <c r="J190" s="1">
        <v>1</v>
      </c>
      <c r="K190" s="1">
        <v>0</v>
      </c>
      <c r="L190" s="1">
        <v>14185.62</v>
      </c>
      <c r="M190" s="1">
        <v>0</v>
      </c>
      <c r="N190" s="1" t="str">
        <f>IF(Table2[[#This Row],[Churn]]=1,"Churned","Not Churned")</f>
        <v>Not Churned</v>
      </c>
      <c r="O190" s="1" t="str">
        <f>IF(Table2[[#This Row],[Age]]&lt;30,"18-30",IF(Table2[[#This Row],[Age]]&lt;45,"30-45",IF(Table2[[#This Row],[Age]]&lt;60,"45-60","60+")))</f>
        <v>45-60</v>
      </c>
      <c r="P190" s="1" t="str">
        <f>IF(Table2[[#This Row],[Balance]]=0,"No Balance",IF(Table2[[#This Row],[Balance]]&lt;50000,"Low",IF(Table2[[#This Row],[Balance]]&lt;150000,"Medium","High")))</f>
        <v>High</v>
      </c>
      <c r="Q190" s="1" t="str">
        <f>IF(Table2[[#This Row],[CreditScore]]&gt;=700,"Excellent",IF(Table2[[#This Row],[CreditScore]]&gt;=600,"Good",IF(Table2[[#This Row],[CreditScore]]&gt;=500,"Average","Poor")))</f>
        <v>Poor</v>
      </c>
    </row>
    <row r="191" spans="1:17" x14ac:dyDescent="0.35">
      <c r="A191" s="1">
        <v>190</v>
      </c>
      <c r="B191" s="1" t="s">
        <v>19</v>
      </c>
      <c r="C191" s="1">
        <v>840</v>
      </c>
      <c r="D191" s="1" t="s">
        <v>22</v>
      </c>
      <c r="E191" s="1" t="s">
        <v>25</v>
      </c>
      <c r="F191" s="1">
        <v>42</v>
      </c>
      <c r="G191" s="1">
        <v>2</v>
      </c>
      <c r="H191" s="1">
        <v>46465.66</v>
      </c>
      <c r="I191" s="1">
        <v>3</v>
      </c>
      <c r="J191" s="1">
        <v>1</v>
      </c>
      <c r="K191" s="1">
        <v>1</v>
      </c>
      <c r="L191" s="1">
        <v>108093.18</v>
      </c>
      <c r="M191" s="1">
        <v>1</v>
      </c>
      <c r="N191" s="1" t="str">
        <f>IF(Table2[[#This Row],[Churn]]=1,"Churned","Not Churned")</f>
        <v>Churned</v>
      </c>
      <c r="O191" s="1" t="str">
        <f>IF(Table2[[#This Row],[Age]]&lt;30,"18-30",IF(Table2[[#This Row],[Age]]&lt;45,"30-45",IF(Table2[[#This Row],[Age]]&lt;60,"45-60","60+")))</f>
        <v>30-45</v>
      </c>
      <c r="P191" s="1" t="str">
        <f>IF(Table2[[#This Row],[Balance]]=0,"No Balance",IF(Table2[[#This Row],[Balance]]&lt;50000,"Low",IF(Table2[[#This Row],[Balance]]&lt;150000,"Medium","High")))</f>
        <v>Low</v>
      </c>
      <c r="Q191" s="1" t="str">
        <f>IF(Table2[[#This Row],[CreditScore]]&gt;=700,"Excellent",IF(Table2[[#This Row],[CreditScore]]&gt;=600,"Good",IF(Table2[[#This Row],[CreditScore]]&gt;=500,"Average","Poor")))</f>
        <v>Excellent</v>
      </c>
    </row>
    <row r="192" spans="1:17" x14ac:dyDescent="0.35">
      <c r="A192" s="1">
        <v>191</v>
      </c>
      <c r="B192" s="1" t="s">
        <v>12</v>
      </c>
      <c r="C192" s="1">
        <v>671</v>
      </c>
      <c r="D192" s="1" t="s">
        <v>22</v>
      </c>
      <c r="E192" s="1" t="s">
        <v>25</v>
      </c>
      <c r="F192" s="1">
        <v>21</v>
      </c>
      <c r="G192" s="1">
        <v>1</v>
      </c>
      <c r="H192" s="1">
        <v>87143.41</v>
      </c>
      <c r="I192" s="1">
        <v>2</v>
      </c>
      <c r="J192" s="1">
        <v>0</v>
      </c>
      <c r="K192" s="1">
        <v>0</v>
      </c>
      <c r="L192" s="1">
        <v>130888.76</v>
      </c>
      <c r="M192" s="1">
        <v>1</v>
      </c>
      <c r="N192" s="1" t="str">
        <f>IF(Table2[[#This Row],[Churn]]=1,"Churned","Not Churned")</f>
        <v>Churned</v>
      </c>
      <c r="O192" s="1" t="str">
        <f>IF(Table2[[#This Row],[Age]]&lt;30,"18-30",IF(Table2[[#This Row],[Age]]&lt;45,"30-45",IF(Table2[[#This Row],[Age]]&lt;60,"45-60","60+")))</f>
        <v>18-30</v>
      </c>
      <c r="P192" s="1" t="str">
        <f>IF(Table2[[#This Row],[Balance]]=0,"No Balance",IF(Table2[[#This Row],[Balance]]&lt;50000,"Low",IF(Table2[[#This Row],[Balance]]&lt;150000,"Medium","High")))</f>
        <v>Medium</v>
      </c>
      <c r="Q192" s="1" t="str">
        <f>IF(Table2[[#This Row],[CreditScore]]&gt;=700,"Excellent",IF(Table2[[#This Row],[CreditScore]]&gt;=600,"Good",IF(Table2[[#This Row],[CreditScore]]&gt;=500,"Average","Poor")))</f>
        <v>Good</v>
      </c>
    </row>
    <row r="193" spans="1:17" x14ac:dyDescent="0.35">
      <c r="A193" s="1">
        <v>192</v>
      </c>
      <c r="B193" s="1" t="s">
        <v>15</v>
      </c>
      <c r="C193" s="1">
        <v>725</v>
      </c>
      <c r="D193" s="1" t="s">
        <v>24</v>
      </c>
      <c r="E193" s="1" t="s">
        <v>26</v>
      </c>
      <c r="F193" s="1">
        <v>39</v>
      </c>
      <c r="G193" s="1">
        <v>5</v>
      </c>
      <c r="H193" s="1">
        <v>96291.25</v>
      </c>
      <c r="I193" s="1">
        <v>1</v>
      </c>
      <c r="J193" s="1">
        <v>0</v>
      </c>
      <c r="K193" s="1">
        <v>0</v>
      </c>
      <c r="L193" s="1">
        <v>135564.73000000001</v>
      </c>
      <c r="M193" s="1">
        <v>0</v>
      </c>
      <c r="N193" s="1" t="str">
        <f>IF(Table2[[#This Row],[Churn]]=1,"Churned","Not Churned")</f>
        <v>Not Churned</v>
      </c>
      <c r="O193" s="1" t="str">
        <f>IF(Table2[[#This Row],[Age]]&lt;30,"18-30",IF(Table2[[#This Row],[Age]]&lt;45,"30-45",IF(Table2[[#This Row],[Age]]&lt;60,"45-60","60+")))</f>
        <v>30-45</v>
      </c>
      <c r="P193" s="1" t="str">
        <f>IF(Table2[[#This Row],[Balance]]=0,"No Balance",IF(Table2[[#This Row],[Balance]]&lt;50000,"Low",IF(Table2[[#This Row],[Balance]]&lt;150000,"Medium","High")))</f>
        <v>Medium</v>
      </c>
      <c r="Q193" s="1" t="str">
        <f>IF(Table2[[#This Row],[CreditScore]]&gt;=700,"Excellent",IF(Table2[[#This Row],[CreditScore]]&gt;=600,"Good",IF(Table2[[#This Row],[CreditScore]]&gt;=500,"Average","Poor")))</f>
        <v>Excellent</v>
      </c>
    </row>
    <row r="194" spans="1:17" x14ac:dyDescent="0.35">
      <c r="A194" s="1">
        <v>193</v>
      </c>
      <c r="B194" s="1" t="s">
        <v>13</v>
      </c>
      <c r="C194" s="1">
        <v>370</v>
      </c>
      <c r="D194" s="1" t="s">
        <v>24</v>
      </c>
      <c r="E194" s="1" t="s">
        <v>25</v>
      </c>
      <c r="F194" s="1">
        <v>24</v>
      </c>
      <c r="G194" s="1">
        <v>6</v>
      </c>
      <c r="H194" s="1">
        <v>38342.589999999997</v>
      </c>
      <c r="I194" s="1">
        <v>2</v>
      </c>
      <c r="J194" s="1">
        <v>0</v>
      </c>
      <c r="K194" s="1">
        <v>1</v>
      </c>
      <c r="L194" s="1">
        <v>18606.009999999998</v>
      </c>
      <c r="M194" s="1">
        <v>0</v>
      </c>
      <c r="N194" s="1" t="str">
        <f>IF(Table2[[#This Row],[Churn]]=1,"Churned","Not Churned")</f>
        <v>Not Churned</v>
      </c>
      <c r="O194" s="1" t="str">
        <f>IF(Table2[[#This Row],[Age]]&lt;30,"18-30",IF(Table2[[#This Row],[Age]]&lt;45,"30-45",IF(Table2[[#This Row],[Age]]&lt;60,"45-60","60+")))</f>
        <v>18-30</v>
      </c>
      <c r="P194" s="1" t="str">
        <f>IF(Table2[[#This Row],[Balance]]=0,"No Balance",IF(Table2[[#This Row],[Balance]]&lt;50000,"Low",IF(Table2[[#This Row],[Balance]]&lt;150000,"Medium","High")))</f>
        <v>Low</v>
      </c>
      <c r="Q194" s="1" t="str">
        <f>IF(Table2[[#This Row],[CreditScore]]&gt;=700,"Excellent",IF(Table2[[#This Row],[CreditScore]]&gt;=600,"Good",IF(Table2[[#This Row],[CreditScore]]&gt;=500,"Average","Poor")))</f>
        <v>Poor</v>
      </c>
    </row>
    <row r="195" spans="1:17" x14ac:dyDescent="0.35">
      <c r="A195" s="1">
        <v>194</v>
      </c>
      <c r="B195" s="1" t="s">
        <v>20</v>
      </c>
      <c r="C195" s="1">
        <v>558</v>
      </c>
      <c r="D195" s="1" t="s">
        <v>23</v>
      </c>
      <c r="E195" s="1" t="s">
        <v>25</v>
      </c>
      <c r="F195" s="1">
        <v>39</v>
      </c>
      <c r="G195" s="1">
        <v>9</v>
      </c>
      <c r="H195" s="1">
        <v>222626.19</v>
      </c>
      <c r="I195" s="1">
        <v>2</v>
      </c>
      <c r="J195" s="1">
        <v>0</v>
      </c>
      <c r="K195" s="1">
        <v>0</v>
      </c>
      <c r="L195" s="1">
        <v>59452.54</v>
      </c>
      <c r="M195" s="1">
        <v>1</v>
      </c>
      <c r="N195" s="1" t="str">
        <f>IF(Table2[[#This Row],[Churn]]=1,"Churned","Not Churned")</f>
        <v>Churned</v>
      </c>
      <c r="O195" s="1" t="str">
        <f>IF(Table2[[#This Row],[Age]]&lt;30,"18-30",IF(Table2[[#This Row],[Age]]&lt;45,"30-45",IF(Table2[[#This Row],[Age]]&lt;60,"45-60","60+")))</f>
        <v>30-45</v>
      </c>
      <c r="P195" s="1" t="str">
        <f>IF(Table2[[#This Row],[Balance]]=0,"No Balance",IF(Table2[[#This Row],[Balance]]&lt;50000,"Low",IF(Table2[[#This Row],[Balance]]&lt;150000,"Medium","High")))</f>
        <v>High</v>
      </c>
      <c r="Q195" s="1" t="str">
        <f>IF(Table2[[#This Row],[CreditScore]]&gt;=700,"Excellent",IF(Table2[[#This Row],[CreditScore]]&gt;=600,"Good",IF(Table2[[#This Row],[CreditScore]]&gt;=500,"Average","Poor")))</f>
        <v>Average</v>
      </c>
    </row>
    <row r="196" spans="1:17" x14ac:dyDescent="0.35">
      <c r="A196" s="1">
        <v>195</v>
      </c>
      <c r="B196" s="1" t="s">
        <v>18</v>
      </c>
      <c r="C196" s="1">
        <v>392</v>
      </c>
      <c r="D196" s="1" t="s">
        <v>23</v>
      </c>
      <c r="E196" s="1" t="s">
        <v>25</v>
      </c>
      <c r="F196" s="1">
        <v>45</v>
      </c>
      <c r="G196" s="1">
        <v>9</v>
      </c>
      <c r="H196" s="1">
        <v>233110.85</v>
      </c>
      <c r="I196" s="1">
        <v>1</v>
      </c>
      <c r="J196" s="1">
        <v>0</v>
      </c>
      <c r="K196" s="1">
        <v>0</v>
      </c>
      <c r="L196" s="1">
        <v>72202.649999999994</v>
      </c>
      <c r="M196" s="1">
        <v>1</v>
      </c>
      <c r="N196" s="1" t="str">
        <f>IF(Table2[[#This Row],[Churn]]=1,"Churned","Not Churned")</f>
        <v>Churned</v>
      </c>
      <c r="O196" s="1" t="str">
        <f>IF(Table2[[#This Row],[Age]]&lt;30,"18-30",IF(Table2[[#This Row],[Age]]&lt;45,"30-45",IF(Table2[[#This Row],[Age]]&lt;60,"45-60","60+")))</f>
        <v>45-60</v>
      </c>
      <c r="P196" s="1" t="str">
        <f>IF(Table2[[#This Row],[Balance]]=0,"No Balance",IF(Table2[[#This Row],[Balance]]&lt;50000,"Low",IF(Table2[[#This Row],[Balance]]&lt;150000,"Medium","High")))</f>
        <v>High</v>
      </c>
      <c r="Q196" s="1" t="str">
        <f>IF(Table2[[#This Row],[CreditScore]]&gt;=700,"Excellent",IF(Table2[[#This Row],[CreditScore]]&gt;=600,"Good",IF(Table2[[#This Row],[CreditScore]]&gt;=500,"Average","Poor")))</f>
        <v>Poor</v>
      </c>
    </row>
    <row r="197" spans="1:17" x14ac:dyDescent="0.35">
      <c r="A197" s="1">
        <v>196</v>
      </c>
      <c r="B197" s="1" t="s">
        <v>19</v>
      </c>
      <c r="C197" s="1">
        <v>848</v>
      </c>
      <c r="D197" s="1" t="s">
        <v>23</v>
      </c>
      <c r="E197" s="1" t="s">
        <v>26</v>
      </c>
      <c r="F197" s="1">
        <v>44</v>
      </c>
      <c r="G197" s="1">
        <v>3</v>
      </c>
      <c r="H197" s="1">
        <v>249802</v>
      </c>
      <c r="I197" s="1">
        <v>1</v>
      </c>
      <c r="J197" s="1">
        <v>1</v>
      </c>
      <c r="K197" s="1">
        <v>0</v>
      </c>
      <c r="L197" s="1">
        <v>139671.38</v>
      </c>
      <c r="M197" s="1">
        <v>1</v>
      </c>
      <c r="N197" s="1" t="str">
        <f>IF(Table2[[#This Row],[Churn]]=1,"Churned","Not Churned")</f>
        <v>Churned</v>
      </c>
      <c r="O197" s="1" t="str">
        <f>IF(Table2[[#This Row],[Age]]&lt;30,"18-30",IF(Table2[[#This Row],[Age]]&lt;45,"30-45",IF(Table2[[#This Row],[Age]]&lt;60,"45-60","60+")))</f>
        <v>30-45</v>
      </c>
      <c r="P197" s="1" t="str">
        <f>IF(Table2[[#This Row],[Balance]]=0,"No Balance",IF(Table2[[#This Row],[Balance]]&lt;50000,"Low",IF(Table2[[#This Row],[Balance]]&lt;150000,"Medium","High")))</f>
        <v>High</v>
      </c>
      <c r="Q197" s="1" t="str">
        <f>IF(Table2[[#This Row],[CreditScore]]&gt;=700,"Excellent",IF(Table2[[#This Row],[CreditScore]]&gt;=600,"Good",IF(Table2[[#This Row],[CreditScore]]&gt;=500,"Average","Poor")))</f>
        <v>Excellent</v>
      </c>
    </row>
    <row r="198" spans="1:17" x14ac:dyDescent="0.35">
      <c r="A198" s="1">
        <v>197</v>
      </c>
      <c r="B198" s="1" t="s">
        <v>12</v>
      </c>
      <c r="C198" s="1">
        <v>378</v>
      </c>
      <c r="D198" s="1" t="s">
        <v>23</v>
      </c>
      <c r="E198" s="1" t="s">
        <v>25</v>
      </c>
      <c r="F198" s="1">
        <v>82</v>
      </c>
      <c r="G198" s="1">
        <v>9</v>
      </c>
      <c r="H198" s="1">
        <v>59302.02</v>
      </c>
      <c r="I198" s="1">
        <v>2</v>
      </c>
      <c r="J198" s="1">
        <v>0</v>
      </c>
      <c r="K198" s="1">
        <v>1</v>
      </c>
      <c r="L198" s="1">
        <v>51011.37</v>
      </c>
      <c r="M198" s="1">
        <v>0</v>
      </c>
      <c r="N198" s="1" t="str">
        <f>IF(Table2[[#This Row],[Churn]]=1,"Churned","Not Churned")</f>
        <v>Not Churned</v>
      </c>
      <c r="O198" s="1" t="str">
        <f>IF(Table2[[#This Row],[Age]]&lt;30,"18-30",IF(Table2[[#This Row],[Age]]&lt;45,"30-45",IF(Table2[[#This Row],[Age]]&lt;60,"45-60","60+")))</f>
        <v>60+</v>
      </c>
      <c r="P198" s="1" t="str">
        <f>IF(Table2[[#This Row],[Balance]]=0,"No Balance",IF(Table2[[#This Row],[Balance]]&lt;50000,"Low",IF(Table2[[#This Row],[Balance]]&lt;150000,"Medium","High")))</f>
        <v>Medium</v>
      </c>
      <c r="Q198" s="1" t="str">
        <f>IF(Table2[[#This Row],[CreditScore]]&gt;=700,"Excellent",IF(Table2[[#This Row],[CreditScore]]&gt;=600,"Good",IF(Table2[[#This Row],[CreditScore]]&gt;=500,"Average","Poor")))</f>
        <v>Poor</v>
      </c>
    </row>
    <row r="199" spans="1:17" x14ac:dyDescent="0.35">
      <c r="A199" s="1">
        <v>198</v>
      </c>
      <c r="B199" s="1" t="s">
        <v>20</v>
      </c>
      <c r="C199" s="1">
        <v>760</v>
      </c>
      <c r="D199" s="1" t="s">
        <v>24</v>
      </c>
      <c r="E199" s="1" t="s">
        <v>26</v>
      </c>
      <c r="F199" s="1">
        <v>21</v>
      </c>
      <c r="G199" s="1">
        <v>4</v>
      </c>
      <c r="H199" s="1">
        <v>17937.98</v>
      </c>
      <c r="I199" s="1">
        <v>1</v>
      </c>
      <c r="J199" s="1">
        <v>0</v>
      </c>
      <c r="K199" s="1">
        <v>0</v>
      </c>
      <c r="L199" s="1">
        <v>106372.6</v>
      </c>
      <c r="M199" s="1">
        <v>0</v>
      </c>
      <c r="N199" s="1" t="str">
        <f>IF(Table2[[#This Row],[Churn]]=1,"Churned","Not Churned")</f>
        <v>Not Churned</v>
      </c>
      <c r="O199" s="1" t="str">
        <f>IF(Table2[[#This Row],[Age]]&lt;30,"18-30",IF(Table2[[#This Row],[Age]]&lt;45,"30-45",IF(Table2[[#This Row],[Age]]&lt;60,"45-60","60+")))</f>
        <v>18-30</v>
      </c>
      <c r="P199" s="1" t="str">
        <f>IF(Table2[[#This Row],[Balance]]=0,"No Balance",IF(Table2[[#This Row],[Balance]]&lt;50000,"Low",IF(Table2[[#This Row],[Balance]]&lt;150000,"Medium","High")))</f>
        <v>Low</v>
      </c>
      <c r="Q199" s="1" t="str">
        <f>IF(Table2[[#This Row],[CreditScore]]&gt;=700,"Excellent",IF(Table2[[#This Row],[CreditScore]]&gt;=600,"Good",IF(Table2[[#This Row],[CreditScore]]&gt;=500,"Average","Poor")))</f>
        <v>Excellent</v>
      </c>
    </row>
    <row r="200" spans="1:17" x14ac:dyDescent="0.35">
      <c r="A200" s="1">
        <v>199</v>
      </c>
      <c r="B200" s="1" t="s">
        <v>17</v>
      </c>
      <c r="C200" s="1">
        <v>693</v>
      </c>
      <c r="D200" s="1" t="s">
        <v>23</v>
      </c>
      <c r="E200" s="1" t="s">
        <v>25</v>
      </c>
      <c r="F200" s="1">
        <v>71</v>
      </c>
      <c r="G200" s="1">
        <v>2</v>
      </c>
      <c r="H200" s="1">
        <v>37093.39</v>
      </c>
      <c r="I200" s="1">
        <v>3</v>
      </c>
      <c r="J200" s="1">
        <v>1</v>
      </c>
      <c r="K200" s="1">
        <v>0</v>
      </c>
      <c r="L200" s="1">
        <v>40784.480000000003</v>
      </c>
      <c r="M200" s="1">
        <v>1</v>
      </c>
      <c r="N200" s="1" t="str">
        <f>IF(Table2[[#This Row],[Churn]]=1,"Churned","Not Churned")</f>
        <v>Churned</v>
      </c>
      <c r="O200" s="1" t="str">
        <f>IF(Table2[[#This Row],[Age]]&lt;30,"18-30",IF(Table2[[#This Row],[Age]]&lt;45,"30-45",IF(Table2[[#This Row],[Age]]&lt;60,"45-60","60+")))</f>
        <v>60+</v>
      </c>
      <c r="P200" s="1" t="str">
        <f>IF(Table2[[#This Row],[Balance]]=0,"No Balance",IF(Table2[[#This Row],[Balance]]&lt;50000,"Low",IF(Table2[[#This Row],[Balance]]&lt;150000,"Medium","High")))</f>
        <v>Low</v>
      </c>
      <c r="Q200" s="1" t="str">
        <f>IF(Table2[[#This Row],[CreditScore]]&gt;=700,"Excellent",IF(Table2[[#This Row],[CreditScore]]&gt;=600,"Good",IF(Table2[[#This Row],[CreditScore]]&gt;=500,"Average","Poor")))</f>
        <v>Good</v>
      </c>
    </row>
    <row r="201" spans="1:17" x14ac:dyDescent="0.35">
      <c r="A201" s="1">
        <v>200</v>
      </c>
      <c r="B201" s="1" t="s">
        <v>14</v>
      </c>
      <c r="C201" s="1">
        <v>530</v>
      </c>
      <c r="D201" s="1" t="s">
        <v>22</v>
      </c>
      <c r="E201" s="1" t="s">
        <v>25</v>
      </c>
      <c r="F201" s="1">
        <v>55</v>
      </c>
      <c r="G201" s="1">
        <v>1</v>
      </c>
      <c r="H201" s="1">
        <v>205216.41</v>
      </c>
      <c r="I201" s="1">
        <v>3</v>
      </c>
      <c r="J201" s="1">
        <v>0</v>
      </c>
      <c r="K201" s="1">
        <v>0</v>
      </c>
      <c r="L201" s="1">
        <v>95781.75</v>
      </c>
      <c r="M201" s="1">
        <v>1</v>
      </c>
      <c r="N201" s="1" t="str">
        <f>IF(Table2[[#This Row],[Churn]]=1,"Churned","Not Churned")</f>
        <v>Churned</v>
      </c>
      <c r="O201" s="1" t="str">
        <f>IF(Table2[[#This Row],[Age]]&lt;30,"18-30",IF(Table2[[#This Row],[Age]]&lt;45,"30-45",IF(Table2[[#This Row],[Age]]&lt;60,"45-60","60+")))</f>
        <v>45-60</v>
      </c>
      <c r="P201" s="1" t="str">
        <f>IF(Table2[[#This Row],[Balance]]=0,"No Balance",IF(Table2[[#This Row],[Balance]]&lt;50000,"Low",IF(Table2[[#This Row],[Balance]]&lt;150000,"Medium","High")))</f>
        <v>High</v>
      </c>
      <c r="Q201" s="1" t="str">
        <f>IF(Table2[[#This Row],[CreditScore]]&gt;=700,"Excellent",IF(Table2[[#This Row],[CreditScore]]&gt;=600,"Good",IF(Table2[[#This Row],[CreditScore]]&gt;=500,"Average","Poor")))</f>
        <v>Average</v>
      </c>
    </row>
    <row r="202" spans="1:17" x14ac:dyDescent="0.35">
      <c r="A202" s="1">
        <v>201</v>
      </c>
      <c r="B202" s="1" t="s">
        <v>16</v>
      </c>
      <c r="C202" s="1">
        <v>654</v>
      </c>
      <c r="D202" s="1" t="s">
        <v>24</v>
      </c>
      <c r="E202" s="1" t="s">
        <v>26</v>
      </c>
      <c r="F202" s="1">
        <v>25</v>
      </c>
      <c r="G202" s="1">
        <v>6</v>
      </c>
      <c r="H202" s="1">
        <v>232419.55</v>
      </c>
      <c r="I202" s="1">
        <v>1</v>
      </c>
      <c r="J202" s="1">
        <v>1</v>
      </c>
      <c r="K202" s="1">
        <v>1</v>
      </c>
      <c r="L202" s="1">
        <v>25837.27</v>
      </c>
      <c r="M202" s="1">
        <v>1</v>
      </c>
      <c r="N202" s="1" t="str">
        <f>IF(Table2[[#This Row],[Churn]]=1,"Churned","Not Churned")</f>
        <v>Churned</v>
      </c>
      <c r="O202" s="1" t="str">
        <f>IF(Table2[[#This Row],[Age]]&lt;30,"18-30",IF(Table2[[#This Row],[Age]]&lt;45,"30-45",IF(Table2[[#This Row],[Age]]&lt;60,"45-60","60+")))</f>
        <v>18-30</v>
      </c>
      <c r="P202" s="1" t="str">
        <f>IF(Table2[[#This Row],[Balance]]=0,"No Balance",IF(Table2[[#This Row],[Balance]]&lt;50000,"Low",IF(Table2[[#This Row],[Balance]]&lt;150000,"Medium","High")))</f>
        <v>High</v>
      </c>
      <c r="Q202" s="1" t="str">
        <f>IF(Table2[[#This Row],[CreditScore]]&gt;=700,"Excellent",IF(Table2[[#This Row],[CreditScore]]&gt;=600,"Good",IF(Table2[[#This Row],[CreditScore]]&gt;=500,"Average","Poor")))</f>
        <v>Good</v>
      </c>
    </row>
    <row r="203" spans="1:17" x14ac:dyDescent="0.35">
      <c r="A203" s="1">
        <v>202</v>
      </c>
      <c r="B203" s="1" t="s">
        <v>15</v>
      </c>
      <c r="C203" s="1">
        <v>800</v>
      </c>
      <c r="D203" s="1" t="s">
        <v>22</v>
      </c>
      <c r="E203" s="1" t="s">
        <v>25</v>
      </c>
      <c r="F203" s="1">
        <v>29</v>
      </c>
      <c r="G203" s="1">
        <v>0</v>
      </c>
      <c r="H203" s="1">
        <v>88974.52</v>
      </c>
      <c r="I203" s="1">
        <v>4</v>
      </c>
      <c r="J203" s="1">
        <v>1</v>
      </c>
      <c r="K203" s="1">
        <v>1</v>
      </c>
      <c r="L203" s="1">
        <v>115636.53</v>
      </c>
      <c r="M203" s="1">
        <v>0</v>
      </c>
      <c r="N203" s="1" t="str">
        <f>IF(Table2[[#This Row],[Churn]]=1,"Churned","Not Churned")</f>
        <v>Not Churned</v>
      </c>
      <c r="O203" s="1" t="str">
        <f>IF(Table2[[#This Row],[Age]]&lt;30,"18-30",IF(Table2[[#This Row],[Age]]&lt;45,"30-45",IF(Table2[[#This Row],[Age]]&lt;60,"45-60","60+")))</f>
        <v>18-30</v>
      </c>
      <c r="P203" s="1" t="str">
        <f>IF(Table2[[#This Row],[Balance]]=0,"No Balance",IF(Table2[[#This Row],[Balance]]&lt;50000,"Low",IF(Table2[[#This Row],[Balance]]&lt;150000,"Medium","High")))</f>
        <v>Medium</v>
      </c>
      <c r="Q203" s="1" t="str">
        <f>IF(Table2[[#This Row],[CreditScore]]&gt;=700,"Excellent",IF(Table2[[#This Row],[CreditScore]]&gt;=600,"Good",IF(Table2[[#This Row],[CreditScore]]&gt;=500,"Average","Poor")))</f>
        <v>Excellent</v>
      </c>
    </row>
    <row r="204" spans="1:17" x14ac:dyDescent="0.35">
      <c r="A204" s="1">
        <v>203</v>
      </c>
      <c r="B204" s="1" t="s">
        <v>12</v>
      </c>
      <c r="C204" s="1">
        <v>452</v>
      </c>
      <c r="D204" s="1" t="s">
        <v>23</v>
      </c>
      <c r="E204" s="1" t="s">
        <v>25</v>
      </c>
      <c r="F204" s="1">
        <v>20</v>
      </c>
      <c r="G204" s="1">
        <v>2</v>
      </c>
      <c r="H204" s="1">
        <v>240624.04</v>
      </c>
      <c r="I204" s="1">
        <v>3</v>
      </c>
      <c r="J204" s="1">
        <v>0</v>
      </c>
      <c r="K204" s="1">
        <v>0</v>
      </c>
      <c r="L204" s="1">
        <v>16236.92</v>
      </c>
      <c r="M204" s="1">
        <v>1</v>
      </c>
      <c r="N204" s="1" t="str">
        <f>IF(Table2[[#This Row],[Churn]]=1,"Churned","Not Churned")</f>
        <v>Churned</v>
      </c>
      <c r="O204" s="1" t="str">
        <f>IF(Table2[[#This Row],[Age]]&lt;30,"18-30",IF(Table2[[#This Row],[Age]]&lt;45,"30-45",IF(Table2[[#This Row],[Age]]&lt;60,"45-60","60+")))</f>
        <v>18-30</v>
      </c>
      <c r="P204" s="1" t="str">
        <f>IF(Table2[[#This Row],[Balance]]=0,"No Balance",IF(Table2[[#This Row],[Balance]]&lt;50000,"Low",IF(Table2[[#This Row],[Balance]]&lt;150000,"Medium","High")))</f>
        <v>High</v>
      </c>
      <c r="Q204" s="1" t="str">
        <f>IF(Table2[[#This Row],[CreditScore]]&gt;=700,"Excellent",IF(Table2[[#This Row],[CreditScore]]&gt;=600,"Good",IF(Table2[[#This Row],[CreditScore]]&gt;=500,"Average","Poor")))</f>
        <v>Poor</v>
      </c>
    </row>
    <row r="205" spans="1:17" x14ac:dyDescent="0.35">
      <c r="A205" s="1">
        <v>204</v>
      </c>
      <c r="B205" s="1" t="s">
        <v>14</v>
      </c>
      <c r="C205" s="1">
        <v>615</v>
      </c>
      <c r="D205" s="1" t="s">
        <v>24</v>
      </c>
      <c r="E205" s="1" t="s">
        <v>26</v>
      </c>
      <c r="F205" s="1">
        <v>72</v>
      </c>
      <c r="G205" s="1">
        <v>6</v>
      </c>
      <c r="H205" s="1">
        <v>199237.9</v>
      </c>
      <c r="I205" s="1">
        <v>2</v>
      </c>
      <c r="J205" s="1">
        <v>0</v>
      </c>
      <c r="K205" s="1">
        <v>0</v>
      </c>
      <c r="L205" s="1">
        <v>149768.04999999999</v>
      </c>
      <c r="M205" s="1">
        <v>1</v>
      </c>
      <c r="N205" s="1" t="str">
        <f>IF(Table2[[#This Row],[Churn]]=1,"Churned","Not Churned")</f>
        <v>Churned</v>
      </c>
      <c r="O205" s="1" t="str">
        <f>IF(Table2[[#This Row],[Age]]&lt;30,"18-30",IF(Table2[[#This Row],[Age]]&lt;45,"30-45",IF(Table2[[#This Row],[Age]]&lt;60,"45-60","60+")))</f>
        <v>60+</v>
      </c>
      <c r="P205" s="1" t="str">
        <f>IF(Table2[[#This Row],[Balance]]=0,"No Balance",IF(Table2[[#This Row],[Balance]]&lt;50000,"Low",IF(Table2[[#This Row],[Balance]]&lt;150000,"Medium","High")))</f>
        <v>High</v>
      </c>
      <c r="Q205" s="1" t="str">
        <f>IF(Table2[[#This Row],[CreditScore]]&gt;=700,"Excellent",IF(Table2[[#This Row],[CreditScore]]&gt;=600,"Good",IF(Table2[[#This Row],[CreditScore]]&gt;=500,"Average","Poor")))</f>
        <v>Good</v>
      </c>
    </row>
    <row r="206" spans="1:17" x14ac:dyDescent="0.35">
      <c r="A206" s="1">
        <v>205</v>
      </c>
      <c r="B206" s="1" t="s">
        <v>18</v>
      </c>
      <c r="C206" s="1">
        <v>608</v>
      </c>
      <c r="D206" s="1" t="s">
        <v>22</v>
      </c>
      <c r="E206" s="1" t="s">
        <v>26</v>
      </c>
      <c r="F206" s="1">
        <v>23</v>
      </c>
      <c r="G206" s="1">
        <v>3</v>
      </c>
      <c r="H206" s="1">
        <v>88373.18</v>
      </c>
      <c r="I206" s="1">
        <v>1</v>
      </c>
      <c r="J206" s="1">
        <v>0</v>
      </c>
      <c r="K206" s="1">
        <v>0</v>
      </c>
      <c r="L206" s="1">
        <v>122196.71</v>
      </c>
      <c r="M206" s="1">
        <v>0</v>
      </c>
      <c r="N206" s="1" t="str">
        <f>IF(Table2[[#This Row],[Churn]]=1,"Churned","Not Churned")</f>
        <v>Not Churned</v>
      </c>
      <c r="O206" s="1" t="str">
        <f>IF(Table2[[#This Row],[Age]]&lt;30,"18-30",IF(Table2[[#This Row],[Age]]&lt;45,"30-45",IF(Table2[[#This Row],[Age]]&lt;60,"45-60","60+")))</f>
        <v>18-30</v>
      </c>
      <c r="P206" s="1" t="str">
        <f>IF(Table2[[#This Row],[Balance]]=0,"No Balance",IF(Table2[[#This Row],[Balance]]&lt;50000,"Low",IF(Table2[[#This Row],[Balance]]&lt;150000,"Medium","High")))</f>
        <v>Medium</v>
      </c>
      <c r="Q206" s="1" t="str">
        <f>IF(Table2[[#This Row],[CreditScore]]&gt;=700,"Excellent",IF(Table2[[#This Row],[CreditScore]]&gt;=600,"Good",IF(Table2[[#This Row],[CreditScore]]&gt;=500,"Average","Poor")))</f>
        <v>Good</v>
      </c>
    </row>
    <row r="207" spans="1:17" x14ac:dyDescent="0.35">
      <c r="A207" s="1">
        <v>206</v>
      </c>
      <c r="B207" s="1" t="s">
        <v>12</v>
      </c>
      <c r="C207" s="1">
        <v>722</v>
      </c>
      <c r="D207" s="1" t="s">
        <v>24</v>
      </c>
      <c r="E207" s="1" t="s">
        <v>25</v>
      </c>
      <c r="F207" s="1">
        <v>35</v>
      </c>
      <c r="G207" s="1">
        <v>7</v>
      </c>
      <c r="H207" s="1">
        <v>212738.23</v>
      </c>
      <c r="I207" s="1">
        <v>4</v>
      </c>
      <c r="J207" s="1">
        <v>1</v>
      </c>
      <c r="K207" s="1">
        <v>1</v>
      </c>
      <c r="L207" s="1">
        <v>95777.53</v>
      </c>
      <c r="M207" s="1">
        <v>1</v>
      </c>
      <c r="N207" s="1" t="str">
        <f>IF(Table2[[#This Row],[Churn]]=1,"Churned","Not Churned")</f>
        <v>Churned</v>
      </c>
      <c r="O207" s="1" t="str">
        <f>IF(Table2[[#This Row],[Age]]&lt;30,"18-30",IF(Table2[[#This Row],[Age]]&lt;45,"30-45",IF(Table2[[#This Row],[Age]]&lt;60,"45-60","60+")))</f>
        <v>30-45</v>
      </c>
      <c r="P207" s="1" t="str">
        <f>IF(Table2[[#This Row],[Balance]]=0,"No Balance",IF(Table2[[#This Row],[Balance]]&lt;50000,"Low",IF(Table2[[#This Row],[Balance]]&lt;150000,"Medium","High")))</f>
        <v>High</v>
      </c>
      <c r="Q207" s="1" t="str">
        <f>IF(Table2[[#This Row],[CreditScore]]&gt;=700,"Excellent",IF(Table2[[#This Row],[CreditScore]]&gt;=600,"Good",IF(Table2[[#This Row],[CreditScore]]&gt;=500,"Average","Poor")))</f>
        <v>Excellent</v>
      </c>
    </row>
    <row r="208" spans="1:17" x14ac:dyDescent="0.35">
      <c r="A208" s="1">
        <v>207</v>
      </c>
      <c r="B208" s="1" t="s">
        <v>14</v>
      </c>
      <c r="C208" s="1">
        <v>714</v>
      </c>
      <c r="D208" s="1" t="s">
        <v>22</v>
      </c>
      <c r="E208" s="1" t="s">
        <v>25</v>
      </c>
      <c r="F208" s="1">
        <v>23</v>
      </c>
      <c r="G208" s="1">
        <v>5</v>
      </c>
      <c r="H208" s="1">
        <v>160251.42000000001</v>
      </c>
      <c r="I208" s="1">
        <v>3</v>
      </c>
      <c r="J208" s="1">
        <v>1</v>
      </c>
      <c r="K208" s="1">
        <v>0</v>
      </c>
      <c r="L208" s="1">
        <v>117590.06</v>
      </c>
      <c r="M208" s="1">
        <v>1</v>
      </c>
      <c r="N208" s="1" t="str">
        <f>IF(Table2[[#This Row],[Churn]]=1,"Churned","Not Churned")</f>
        <v>Churned</v>
      </c>
      <c r="O208" s="1" t="str">
        <f>IF(Table2[[#This Row],[Age]]&lt;30,"18-30",IF(Table2[[#This Row],[Age]]&lt;45,"30-45",IF(Table2[[#This Row],[Age]]&lt;60,"45-60","60+")))</f>
        <v>18-30</v>
      </c>
      <c r="P208" s="1" t="str">
        <f>IF(Table2[[#This Row],[Balance]]=0,"No Balance",IF(Table2[[#This Row],[Balance]]&lt;50000,"Low",IF(Table2[[#This Row],[Balance]]&lt;150000,"Medium","High")))</f>
        <v>High</v>
      </c>
      <c r="Q208" s="1" t="str">
        <f>IF(Table2[[#This Row],[CreditScore]]&gt;=700,"Excellent",IF(Table2[[#This Row],[CreditScore]]&gt;=600,"Good",IF(Table2[[#This Row],[CreditScore]]&gt;=500,"Average","Poor")))</f>
        <v>Excellent</v>
      </c>
    </row>
    <row r="209" spans="1:17" x14ac:dyDescent="0.35">
      <c r="A209" s="1">
        <v>208</v>
      </c>
      <c r="B209" s="1" t="s">
        <v>14</v>
      </c>
      <c r="C209" s="1">
        <v>583</v>
      </c>
      <c r="D209" s="1" t="s">
        <v>24</v>
      </c>
      <c r="E209" s="1" t="s">
        <v>26</v>
      </c>
      <c r="F209" s="1">
        <v>48</v>
      </c>
      <c r="G209" s="1">
        <v>10</v>
      </c>
      <c r="H209" s="1">
        <v>111620.9</v>
      </c>
      <c r="I209" s="1">
        <v>1</v>
      </c>
      <c r="J209" s="1">
        <v>1</v>
      </c>
      <c r="K209" s="1">
        <v>1</v>
      </c>
      <c r="L209" s="1">
        <v>10423.709999999999</v>
      </c>
      <c r="M209" s="1">
        <v>1</v>
      </c>
      <c r="N209" s="1" t="str">
        <f>IF(Table2[[#This Row],[Churn]]=1,"Churned","Not Churned")</f>
        <v>Churned</v>
      </c>
      <c r="O209" s="1" t="str">
        <f>IF(Table2[[#This Row],[Age]]&lt;30,"18-30",IF(Table2[[#This Row],[Age]]&lt;45,"30-45",IF(Table2[[#This Row],[Age]]&lt;60,"45-60","60+")))</f>
        <v>45-60</v>
      </c>
      <c r="P209" s="1" t="str">
        <f>IF(Table2[[#This Row],[Balance]]=0,"No Balance",IF(Table2[[#This Row],[Balance]]&lt;50000,"Low",IF(Table2[[#This Row],[Balance]]&lt;150000,"Medium","High")))</f>
        <v>Medium</v>
      </c>
      <c r="Q209" s="1" t="str">
        <f>IF(Table2[[#This Row],[CreditScore]]&gt;=700,"Excellent",IF(Table2[[#This Row],[CreditScore]]&gt;=600,"Good",IF(Table2[[#This Row],[CreditScore]]&gt;=500,"Average","Poor")))</f>
        <v>Average</v>
      </c>
    </row>
    <row r="210" spans="1:17" x14ac:dyDescent="0.35">
      <c r="A210" s="1">
        <v>209</v>
      </c>
      <c r="B210" s="1" t="s">
        <v>15</v>
      </c>
      <c r="C210" s="1">
        <v>695</v>
      </c>
      <c r="D210" s="1" t="s">
        <v>22</v>
      </c>
      <c r="E210" s="1" t="s">
        <v>26</v>
      </c>
      <c r="F210" s="1">
        <v>21</v>
      </c>
      <c r="G210" s="1">
        <v>10</v>
      </c>
      <c r="H210" s="1">
        <v>112981.4</v>
      </c>
      <c r="I210" s="1">
        <v>4</v>
      </c>
      <c r="J210" s="1">
        <v>0</v>
      </c>
      <c r="K210" s="1">
        <v>1</v>
      </c>
      <c r="L210" s="1">
        <v>69975.320000000007</v>
      </c>
      <c r="M210" s="1">
        <v>0</v>
      </c>
      <c r="N210" s="1" t="str">
        <f>IF(Table2[[#This Row],[Churn]]=1,"Churned","Not Churned")</f>
        <v>Not Churned</v>
      </c>
      <c r="O210" s="1" t="str">
        <f>IF(Table2[[#This Row],[Age]]&lt;30,"18-30",IF(Table2[[#This Row],[Age]]&lt;45,"30-45",IF(Table2[[#This Row],[Age]]&lt;60,"45-60","60+")))</f>
        <v>18-30</v>
      </c>
      <c r="P210" s="1" t="str">
        <f>IF(Table2[[#This Row],[Balance]]=0,"No Balance",IF(Table2[[#This Row],[Balance]]&lt;50000,"Low",IF(Table2[[#This Row],[Balance]]&lt;150000,"Medium","High")))</f>
        <v>Medium</v>
      </c>
      <c r="Q210" s="1" t="str">
        <f>IF(Table2[[#This Row],[CreditScore]]&gt;=700,"Excellent",IF(Table2[[#This Row],[CreditScore]]&gt;=600,"Good",IF(Table2[[#This Row],[CreditScore]]&gt;=500,"Average","Poor")))</f>
        <v>Good</v>
      </c>
    </row>
    <row r="211" spans="1:17" x14ac:dyDescent="0.35">
      <c r="A211" s="1">
        <v>210</v>
      </c>
      <c r="B211" s="1" t="s">
        <v>16</v>
      </c>
      <c r="C211" s="1">
        <v>730</v>
      </c>
      <c r="D211" s="1" t="s">
        <v>22</v>
      </c>
      <c r="E211" s="1" t="s">
        <v>26</v>
      </c>
      <c r="F211" s="1">
        <v>18</v>
      </c>
      <c r="G211" s="1">
        <v>2</v>
      </c>
      <c r="H211" s="1">
        <v>240529.94</v>
      </c>
      <c r="I211" s="1">
        <v>3</v>
      </c>
      <c r="J211" s="1">
        <v>1</v>
      </c>
      <c r="K211" s="1">
        <v>0</v>
      </c>
      <c r="L211" s="1">
        <v>93107.1</v>
      </c>
      <c r="M211" s="1">
        <v>0</v>
      </c>
      <c r="N211" s="1" t="str">
        <f>IF(Table2[[#This Row],[Churn]]=1,"Churned","Not Churned")</f>
        <v>Not Churned</v>
      </c>
      <c r="O211" s="1" t="str">
        <f>IF(Table2[[#This Row],[Age]]&lt;30,"18-30",IF(Table2[[#This Row],[Age]]&lt;45,"30-45",IF(Table2[[#This Row],[Age]]&lt;60,"45-60","60+")))</f>
        <v>18-30</v>
      </c>
      <c r="P211" s="1" t="str">
        <f>IF(Table2[[#This Row],[Balance]]=0,"No Balance",IF(Table2[[#This Row],[Balance]]&lt;50000,"Low",IF(Table2[[#This Row],[Balance]]&lt;150000,"Medium","High")))</f>
        <v>High</v>
      </c>
      <c r="Q211" s="1" t="str">
        <f>IF(Table2[[#This Row],[CreditScore]]&gt;=700,"Excellent",IF(Table2[[#This Row],[CreditScore]]&gt;=600,"Good",IF(Table2[[#This Row],[CreditScore]]&gt;=500,"Average","Poor")))</f>
        <v>Excellent</v>
      </c>
    </row>
    <row r="212" spans="1:17" x14ac:dyDescent="0.35">
      <c r="A212" s="1">
        <v>211</v>
      </c>
      <c r="B212" s="1" t="s">
        <v>16</v>
      </c>
      <c r="C212" s="1">
        <v>723</v>
      </c>
      <c r="D212" s="1" t="s">
        <v>22</v>
      </c>
      <c r="E212" s="1" t="s">
        <v>26</v>
      </c>
      <c r="F212" s="1">
        <v>62</v>
      </c>
      <c r="G212" s="1">
        <v>6</v>
      </c>
      <c r="H212" s="1">
        <v>73255.710000000006</v>
      </c>
      <c r="I212" s="1">
        <v>1</v>
      </c>
      <c r="J212" s="1">
        <v>1</v>
      </c>
      <c r="K212" s="1">
        <v>0</v>
      </c>
      <c r="L212" s="1">
        <v>146668.19</v>
      </c>
      <c r="M212" s="1">
        <v>0</v>
      </c>
      <c r="N212" s="1" t="str">
        <f>IF(Table2[[#This Row],[Churn]]=1,"Churned","Not Churned")</f>
        <v>Not Churned</v>
      </c>
      <c r="O212" s="1" t="str">
        <f>IF(Table2[[#This Row],[Age]]&lt;30,"18-30",IF(Table2[[#This Row],[Age]]&lt;45,"30-45",IF(Table2[[#This Row],[Age]]&lt;60,"45-60","60+")))</f>
        <v>60+</v>
      </c>
      <c r="P212" s="1" t="str">
        <f>IF(Table2[[#This Row],[Balance]]=0,"No Balance",IF(Table2[[#This Row],[Balance]]&lt;50000,"Low",IF(Table2[[#This Row],[Balance]]&lt;150000,"Medium","High")))</f>
        <v>Medium</v>
      </c>
      <c r="Q212" s="1" t="str">
        <f>IF(Table2[[#This Row],[CreditScore]]&gt;=700,"Excellent",IF(Table2[[#This Row],[CreditScore]]&gt;=600,"Good",IF(Table2[[#This Row],[CreditScore]]&gt;=500,"Average","Poor")))</f>
        <v>Excellent</v>
      </c>
    </row>
    <row r="213" spans="1:17" x14ac:dyDescent="0.35">
      <c r="A213" s="1">
        <v>212</v>
      </c>
      <c r="B213" s="1" t="s">
        <v>16</v>
      </c>
      <c r="C213" s="1">
        <v>450</v>
      </c>
      <c r="D213" s="1" t="s">
        <v>24</v>
      </c>
      <c r="E213" s="1" t="s">
        <v>25</v>
      </c>
      <c r="F213" s="1">
        <v>62</v>
      </c>
      <c r="G213" s="1">
        <v>6</v>
      </c>
      <c r="H213" s="1">
        <v>167423.71</v>
      </c>
      <c r="I213" s="1">
        <v>4</v>
      </c>
      <c r="J213" s="1">
        <v>0</v>
      </c>
      <c r="K213" s="1">
        <v>1</v>
      </c>
      <c r="L213" s="1">
        <v>61220.89</v>
      </c>
      <c r="M213" s="1">
        <v>1</v>
      </c>
      <c r="N213" s="1" t="str">
        <f>IF(Table2[[#This Row],[Churn]]=1,"Churned","Not Churned")</f>
        <v>Churned</v>
      </c>
      <c r="O213" s="1" t="str">
        <f>IF(Table2[[#This Row],[Age]]&lt;30,"18-30",IF(Table2[[#This Row],[Age]]&lt;45,"30-45",IF(Table2[[#This Row],[Age]]&lt;60,"45-60","60+")))</f>
        <v>60+</v>
      </c>
      <c r="P213" s="1" t="str">
        <f>IF(Table2[[#This Row],[Balance]]=0,"No Balance",IF(Table2[[#This Row],[Balance]]&lt;50000,"Low",IF(Table2[[#This Row],[Balance]]&lt;150000,"Medium","High")))</f>
        <v>High</v>
      </c>
      <c r="Q213" s="1" t="str">
        <f>IF(Table2[[#This Row],[CreditScore]]&gt;=700,"Excellent",IF(Table2[[#This Row],[CreditScore]]&gt;=600,"Good",IF(Table2[[#This Row],[CreditScore]]&gt;=500,"Average","Poor")))</f>
        <v>Poor</v>
      </c>
    </row>
    <row r="214" spans="1:17" x14ac:dyDescent="0.35">
      <c r="A214" s="1">
        <v>213</v>
      </c>
      <c r="B214" s="1" t="s">
        <v>15</v>
      </c>
      <c r="C214" s="1">
        <v>440</v>
      </c>
      <c r="D214" s="1" t="s">
        <v>22</v>
      </c>
      <c r="E214" s="1" t="s">
        <v>25</v>
      </c>
      <c r="F214" s="1">
        <v>79</v>
      </c>
      <c r="G214" s="1">
        <v>10</v>
      </c>
      <c r="H214" s="1">
        <v>201052.55</v>
      </c>
      <c r="I214" s="1">
        <v>2</v>
      </c>
      <c r="J214" s="1">
        <v>0</v>
      </c>
      <c r="K214" s="1">
        <v>0</v>
      </c>
      <c r="L214" s="1">
        <v>145868.74</v>
      </c>
      <c r="M214" s="1">
        <v>0</v>
      </c>
      <c r="N214" s="1" t="str">
        <f>IF(Table2[[#This Row],[Churn]]=1,"Churned","Not Churned")</f>
        <v>Not Churned</v>
      </c>
      <c r="O214" s="1" t="str">
        <f>IF(Table2[[#This Row],[Age]]&lt;30,"18-30",IF(Table2[[#This Row],[Age]]&lt;45,"30-45",IF(Table2[[#This Row],[Age]]&lt;60,"45-60","60+")))</f>
        <v>60+</v>
      </c>
      <c r="P214" s="1" t="str">
        <f>IF(Table2[[#This Row],[Balance]]=0,"No Balance",IF(Table2[[#This Row],[Balance]]&lt;50000,"Low",IF(Table2[[#This Row],[Balance]]&lt;150000,"Medium","High")))</f>
        <v>High</v>
      </c>
      <c r="Q214" s="1" t="str">
        <f>IF(Table2[[#This Row],[CreditScore]]&gt;=700,"Excellent",IF(Table2[[#This Row],[CreditScore]]&gt;=600,"Good",IF(Table2[[#This Row],[CreditScore]]&gt;=500,"Average","Poor")))</f>
        <v>Poor</v>
      </c>
    </row>
    <row r="215" spans="1:17" x14ac:dyDescent="0.35">
      <c r="A215" s="1">
        <v>214</v>
      </c>
      <c r="B215" s="1" t="s">
        <v>14</v>
      </c>
      <c r="C215" s="1">
        <v>418</v>
      </c>
      <c r="D215" s="1" t="s">
        <v>22</v>
      </c>
      <c r="E215" s="1" t="s">
        <v>26</v>
      </c>
      <c r="F215" s="1">
        <v>18</v>
      </c>
      <c r="G215" s="1">
        <v>1</v>
      </c>
      <c r="H215" s="1">
        <v>96345.86</v>
      </c>
      <c r="I215" s="1">
        <v>4</v>
      </c>
      <c r="J215" s="1">
        <v>1</v>
      </c>
      <c r="K215" s="1">
        <v>0</v>
      </c>
      <c r="L215" s="1">
        <v>82176.899999999994</v>
      </c>
      <c r="M215" s="1">
        <v>0</v>
      </c>
      <c r="N215" s="1" t="str">
        <f>IF(Table2[[#This Row],[Churn]]=1,"Churned","Not Churned")</f>
        <v>Not Churned</v>
      </c>
      <c r="O215" s="1" t="str">
        <f>IF(Table2[[#This Row],[Age]]&lt;30,"18-30",IF(Table2[[#This Row],[Age]]&lt;45,"30-45",IF(Table2[[#This Row],[Age]]&lt;60,"45-60","60+")))</f>
        <v>18-30</v>
      </c>
      <c r="P215" s="1" t="str">
        <f>IF(Table2[[#This Row],[Balance]]=0,"No Balance",IF(Table2[[#This Row],[Balance]]&lt;50000,"Low",IF(Table2[[#This Row],[Balance]]&lt;150000,"Medium","High")))</f>
        <v>Medium</v>
      </c>
      <c r="Q215" s="1" t="str">
        <f>IF(Table2[[#This Row],[CreditScore]]&gt;=700,"Excellent",IF(Table2[[#This Row],[CreditScore]]&gt;=600,"Good",IF(Table2[[#This Row],[CreditScore]]&gt;=500,"Average","Poor")))</f>
        <v>Poor</v>
      </c>
    </row>
    <row r="216" spans="1:17" x14ac:dyDescent="0.35">
      <c r="A216" s="1">
        <v>215</v>
      </c>
      <c r="B216" s="1" t="s">
        <v>17</v>
      </c>
      <c r="C216" s="1">
        <v>455</v>
      </c>
      <c r="D216" s="1" t="s">
        <v>23</v>
      </c>
      <c r="E216" s="1" t="s">
        <v>25</v>
      </c>
      <c r="F216" s="1">
        <v>35</v>
      </c>
      <c r="G216" s="1">
        <v>9</v>
      </c>
      <c r="H216" s="1">
        <v>116072.5</v>
      </c>
      <c r="I216" s="1">
        <v>4</v>
      </c>
      <c r="J216" s="1">
        <v>0</v>
      </c>
      <c r="K216" s="1">
        <v>0</v>
      </c>
      <c r="L216" s="1">
        <v>19713.43</v>
      </c>
      <c r="M216" s="1">
        <v>0</v>
      </c>
      <c r="N216" s="1" t="str">
        <f>IF(Table2[[#This Row],[Churn]]=1,"Churned","Not Churned")</f>
        <v>Not Churned</v>
      </c>
      <c r="O216" s="1" t="str">
        <f>IF(Table2[[#This Row],[Age]]&lt;30,"18-30",IF(Table2[[#This Row],[Age]]&lt;45,"30-45",IF(Table2[[#This Row],[Age]]&lt;60,"45-60","60+")))</f>
        <v>30-45</v>
      </c>
      <c r="P216" s="1" t="str">
        <f>IF(Table2[[#This Row],[Balance]]=0,"No Balance",IF(Table2[[#This Row],[Balance]]&lt;50000,"Low",IF(Table2[[#This Row],[Balance]]&lt;150000,"Medium","High")))</f>
        <v>Medium</v>
      </c>
      <c r="Q216" s="1" t="str">
        <f>IF(Table2[[#This Row],[CreditScore]]&gt;=700,"Excellent",IF(Table2[[#This Row],[CreditScore]]&gt;=600,"Good",IF(Table2[[#This Row],[CreditScore]]&gt;=500,"Average","Poor")))</f>
        <v>Poor</v>
      </c>
    </row>
    <row r="217" spans="1:17" x14ac:dyDescent="0.35">
      <c r="A217" s="1">
        <v>216</v>
      </c>
      <c r="B217" s="1" t="s">
        <v>14</v>
      </c>
      <c r="C217" s="1">
        <v>360</v>
      </c>
      <c r="D217" s="1" t="s">
        <v>22</v>
      </c>
      <c r="E217" s="1" t="s">
        <v>26</v>
      </c>
      <c r="F217" s="1">
        <v>47</v>
      </c>
      <c r="G217" s="1">
        <v>10</v>
      </c>
      <c r="H217" s="1">
        <v>160567.84</v>
      </c>
      <c r="I217" s="1">
        <v>2</v>
      </c>
      <c r="J217" s="1">
        <v>1</v>
      </c>
      <c r="K217" s="1">
        <v>0</v>
      </c>
      <c r="L217" s="1">
        <v>96310.13</v>
      </c>
      <c r="M217" s="1">
        <v>1</v>
      </c>
      <c r="N217" s="1" t="str">
        <f>IF(Table2[[#This Row],[Churn]]=1,"Churned","Not Churned")</f>
        <v>Churned</v>
      </c>
      <c r="O217" s="1" t="str">
        <f>IF(Table2[[#This Row],[Age]]&lt;30,"18-30",IF(Table2[[#This Row],[Age]]&lt;45,"30-45",IF(Table2[[#This Row],[Age]]&lt;60,"45-60","60+")))</f>
        <v>45-60</v>
      </c>
      <c r="P217" s="1" t="str">
        <f>IF(Table2[[#This Row],[Balance]]=0,"No Balance",IF(Table2[[#This Row],[Balance]]&lt;50000,"Low",IF(Table2[[#This Row],[Balance]]&lt;150000,"Medium","High")))</f>
        <v>High</v>
      </c>
      <c r="Q217" s="1" t="str">
        <f>IF(Table2[[#This Row],[CreditScore]]&gt;=700,"Excellent",IF(Table2[[#This Row],[CreditScore]]&gt;=600,"Good",IF(Table2[[#This Row],[CreditScore]]&gt;=500,"Average","Poor")))</f>
        <v>Poor</v>
      </c>
    </row>
    <row r="218" spans="1:17" x14ac:dyDescent="0.35">
      <c r="A218" s="1">
        <v>217</v>
      </c>
      <c r="B218" s="1" t="s">
        <v>16</v>
      </c>
      <c r="C218" s="1">
        <v>362</v>
      </c>
      <c r="D218" s="1" t="s">
        <v>23</v>
      </c>
      <c r="E218" s="1" t="s">
        <v>26</v>
      </c>
      <c r="F218" s="1">
        <v>52</v>
      </c>
      <c r="G218" s="1">
        <v>0</v>
      </c>
      <c r="H218" s="1">
        <v>146945.31</v>
      </c>
      <c r="I218" s="1">
        <v>4</v>
      </c>
      <c r="J218" s="1">
        <v>1</v>
      </c>
      <c r="K218" s="1">
        <v>0</v>
      </c>
      <c r="L218" s="1">
        <v>125091.68</v>
      </c>
      <c r="M218" s="1">
        <v>0</v>
      </c>
      <c r="N218" s="1" t="str">
        <f>IF(Table2[[#This Row],[Churn]]=1,"Churned","Not Churned")</f>
        <v>Not Churned</v>
      </c>
      <c r="O218" s="1" t="str">
        <f>IF(Table2[[#This Row],[Age]]&lt;30,"18-30",IF(Table2[[#This Row],[Age]]&lt;45,"30-45",IF(Table2[[#This Row],[Age]]&lt;60,"45-60","60+")))</f>
        <v>45-60</v>
      </c>
      <c r="P218" s="1" t="str">
        <f>IF(Table2[[#This Row],[Balance]]=0,"No Balance",IF(Table2[[#This Row],[Balance]]&lt;50000,"Low",IF(Table2[[#This Row],[Balance]]&lt;150000,"Medium","High")))</f>
        <v>Medium</v>
      </c>
      <c r="Q218" s="1" t="str">
        <f>IF(Table2[[#This Row],[CreditScore]]&gt;=700,"Excellent",IF(Table2[[#This Row],[CreditScore]]&gt;=600,"Good",IF(Table2[[#This Row],[CreditScore]]&gt;=500,"Average","Poor")))</f>
        <v>Poor</v>
      </c>
    </row>
    <row r="219" spans="1:17" x14ac:dyDescent="0.35">
      <c r="A219" s="1">
        <v>218</v>
      </c>
      <c r="B219" s="1" t="s">
        <v>15</v>
      </c>
      <c r="C219" s="1">
        <v>454</v>
      </c>
      <c r="D219" s="1" t="s">
        <v>24</v>
      </c>
      <c r="E219" s="1" t="s">
        <v>25</v>
      </c>
      <c r="F219" s="1">
        <v>77</v>
      </c>
      <c r="G219" s="1">
        <v>1</v>
      </c>
      <c r="H219" s="1">
        <v>183306.47</v>
      </c>
      <c r="I219" s="1">
        <v>1</v>
      </c>
      <c r="J219" s="1">
        <v>1</v>
      </c>
      <c r="K219" s="1">
        <v>1</v>
      </c>
      <c r="L219" s="1">
        <v>134198.82999999999</v>
      </c>
      <c r="M219" s="1">
        <v>1</v>
      </c>
      <c r="N219" s="1" t="str">
        <f>IF(Table2[[#This Row],[Churn]]=1,"Churned","Not Churned")</f>
        <v>Churned</v>
      </c>
      <c r="O219" s="1" t="str">
        <f>IF(Table2[[#This Row],[Age]]&lt;30,"18-30",IF(Table2[[#This Row],[Age]]&lt;45,"30-45",IF(Table2[[#This Row],[Age]]&lt;60,"45-60","60+")))</f>
        <v>60+</v>
      </c>
      <c r="P219" s="1" t="str">
        <f>IF(Table2[[#This Row],[Balance]]=0,"No Balance",IF(Table2[[#This Row],[Balance]]&lt;50000,"Low",IF(Table2[[#This Row],[Balance]]&lt;150000,"Medium","High")))</f>
        <v>High</v>
      </c>
      <c r="Q219" s="1" t="str">
        <f>IF(Table2[[#This Row],[CreditScore]]&gt;=700,"Excellent",IF(Table2[[#This Row],[CreditScore]]&gt;=600,"Good",IF(Table2[[#This Row],[CreditScore]]&gt;=500,"Average","Poor")))</f>
        <v>Poor</v>
      </c>
    </row>
    <row r="220" spans="1:17" x14ac:dyDescent="0.35">
      <c r="A220" s="1">
        <v>219</v>
      </c>
      <c r="B220" s="1" t="s">
        <v>15</v>
      </c>
      <c r="C220" s="1">
        <v>575</v>
      </c>
      <c r="D220" s="1" t="s">
        <v>22</v>
      </c>
      <c r="E220" s="1" t="s">
        <v>26</v>
      </c>
      <c r="F220" s="1">
        <v>39</v>
      </c>
      <c r="G220" s="1">
        <v>3</v>
      </c>
      <c r="H220" s="1">
        <v>213911.63</v>
      </c>
      <c r="I220" s="1">
        <v>3</v>
      </c>
      <c r="J220" s="1">
        <v>0</v>
      </c>
      <c r="K220" s="1">
        <v>1</v>
      </c>
      <c r="L220" s="1">
        <v>84036.97</v>
      </c>
      <c r="M220" s="1">
        <v>1</v>
      </c>
      <c r="N220" s="1" t="str">
        <f>IF(Table2[[#This Row],[Churn]]=1,"Churned","Not Churned")</f>
        <v>Churned</v>
      </c>
      <c r="O220" s="1" t="str">
        <f>IF(Table2[[#This Row],[Age]]&lt;30,"18-30",IF(Table2[[#This Row],[Age]]&lt;45,"30-45",IF(Table2[[#This Row],[Age]]&lt;60,"45-60","60+")))</f>
        <v>30-45</v>
      </c>
      <c r="P220" s="1" t="str">
        <f>IF(Table2[[#This Row],[Balance]]=0,"No Balance",IF(Table2[[#This Row],[Balance]]&lt;50000,"Low",IF(Table2[[#This Row],[Balance]]&lt;150000,"Medium","High")))</f>
        <v>High</v>
      </c>
      <c r="Q220" s="1" t="str">
        <f>IF(Table2[[#This Row],[CreditScore]]&gt;=700,"Excellent",IF(Table2[[#This Row],[CreditScore]]&gt;=600,"Good",IF(Table2[[#This Row],[CreditScore]]&gt;=500,"Average","Poor")))</f>
        <v>Average</v>
      </c>
    </row>
    <row r="221" spans="1:17" x14ac:dyDescent="0.35">
      <c r="A221" s="1">
        <v>220</v>
      </c>
      <c r="B221" s="1" t="s">
        <v>12</v>
      </c>
      <c r="C221" s="1">
        <v>771</v>
      </c>
      <c r="D221" s="1" t="s">
        <v>24</v>
      </c>
      <c r="E221" s="1" t="s">
        <v>26</v>
      </c>
      <c r="F221" s="1">
        <v>81</v>
      </c>
      <c r="G221" s="1">
        <v>3</v>
      </c>
      <c r="H221" s="1">
        <v>135435.82999999999</v>
      </c>
      <c r="I221" s="1">
        <v>3</v>
      </c>
      <c r="J221" s="1">
        <v>0</v>
      </c>
      <c r="K221" s="1">
        <v>1</v>
      </c>
      <c r="L221" s="1">
        <v>72274.3</v>
      </c>
      <c r="M221" s="1">
        <v>0</v>
      </c>
      <c r="N221" s="1" t="str">
        <f>IF(Table2[[#This Row],[Churn]]=1,"Churned","Not Churned")</f>
        <v>Not Churned</v>
      </c>
      <c r="O221" s="1" t="str">
        <f>IF(Table2[[#This Row],[Age]]&lt;30,"18-30",IF(Table2[[#This Row],[Age]]&lt;45,"30-45",IF(Table2[[#This Row],[Age]]&lt;60,"45-60","60+")))</f>
        <v>60+</v>
      </c>
      <c r="P221" s="1" t="str">
        <f>IF(Table2[[#This Row],[Balance]]=0,"No Balance",IF(Table2[[#This Row],[Balance]]&lt;50000,"Low",IF(Table2[[#This Row],[Balance]]&lt;150000,"Medium","High")))</f>
        <v>Medium</v>
      </c>
      <c r="Q221" s="1" t="str">
        <f>IF(Table2[[#This Row],[CreditScore]]&gt;=700,"Excellent",IF(Table2[[#This Row],[CreditScore]]&gt;=600,"Good",IF(Table2[[#This Row],[CreditScore]]&gt;=500,"Average","Poor")))</f>
        <v>Excellent</v>
      </c>
    </row>
    <row r="222" spans="1:17" x14ac:dyDescent="0.35">
      <c r="A222" s="1">
        <v>221</v>
      </c>
      <c r="B222" s="1" t="s">
        <v>21</v>
      </c>
      <c r="C222" s="1">
        <v>517</v>
      </c>
      <c r="D222" s="1" t="s">
        <v>23</v>
      </c>
      <c r="E222" s="1" t="s">
        <v>25</v>
      </c>
      <c r="F222" s="1">
        <v>35</v>
      </c>
      <c r="G222" s="1">
        <v>1</v>
      </c>
      <c r="H222" s="1">
        <v>239854.9</v>
      </c>
      <c r="I222" s="1">
        <v>1</v>
      </c>
      <c r="J222" s="1">
        <v>1</v>
      </c>
      <c r="K222" s="1">
        <v>1</v>
      </c>
      <c r="L222" s="1">
        <v>99332.87</v>
      </c>
      <c r="M222" s="1">
        <v>0</v>
      </c>
      <c r="N222" s="1" t="str">
        <f>IF(Table2[[#This Row],[Churn]]=1,"Churned","Not Churned")</f>
        <v>Not Churned</v>
      </c>
      <c r="O222" s="1" t="str">
        <f>IF(Table2[[#This Row],[Age]]&lt;30,"18-30",IF(Table2[[#This Row],[Age]]&lt;45,"30-45",IF(Table2[[#This Row],[Age]]&lt;60,"45-60","60+")))</f>
        <v>30-45</v>
      </c>
      <c r="P222" s="1" t="str">
        <f>IF(Table2[[#This Row],[Balance]]=0,"No Balance",IF(Table2[[#This Row],[Balance]]&lt;50000,"Low",IF(Table2[[#This Row],[Balance]]&lt;150000,"Medium","High")))</f>
        <v>High</v>
      </c>
      <c r="Q222" s="1" t="str">
        <f>IF(Table2[[#This Row],[CreditScore]]&gt;=700,"Excellent",IF(Table2[[#This Row],[CreditScore]]&gt;=600,"Good",IF(Table2[[#This Row],[CreditScore]]&gt;=500,"Average","Poor")))</f>
        <v>Average</v>
      </c>
    </row>
    <row r="223" spans="1:17" x14ac:dyDescent="0.35">
      <c r="A223" s="1">
        <v>222</v>
      </c>
      <c r="B223" s="1" t="s">
        <v>17</v>
      </c>
      <c r="C223" s="1">
        <v>766</v>
      </c>
      <c r="D223" s="1" t="s">
        <v>23</v>
      </c>
      <c r="E223" s="1" t="s">
        <v>25</v>
      </c>
      <c r="F223" s="1">
        <v>56</v>
      </c>
      <c r="G223" s="1">
        <v>3</v>
      </c>
      <c r="H223" s="1">
        <v>70283.899999999994</v>
      </c>
      <c r="I223" s="1">
        <v>3</v>
      </c>
      <c r="J223" s="1">
        <v>1</v>
      </c>
      <c r="K223" s="1">
        <v>0</v>
      </c>
      <c r="L223" s="1">
        <v>18737.27</v>
      </c>
      <c r="M223" s="1">
        <v>0</v>
      </c>
      <c r="N223" s="1" t="str">
        <f>IF(Table2[[#This Row],[Churn]]=1,"Churned","Not Churned")</f>
        <v>Not Churned</v>
      </c>
      <c r="O223" s="1" t="str">
        <f>IF(Table2[[#This Row],[Age]]&lt;30,"18-30",IF(Table2[[#This Row],[Age]]&lt;45,"30-45",IF(Table2[[#This Row],[Age]]&lt;60,"45-60","60+")))</f>
        <v>45-60</v>
      </c>
      <c r="P223" s="1" t="str">
        <f>IF(Table2[[#This Row],[Balance]]=0,"No Balance",IF(Table2[[#This Row],[Balance]]&lt;50000,"Low",IF(Table2[[#This Row],[Balance]]&lt;150000,"Medium","High")))</f>
        <v>Medium</v>
      </c>
      <c r="Q223" s="1" t="str">
        <f>IF(Table2[[#This Row],[CreditScore]]&gt;=700,"Excellent",IF(Table2[[#This Row],[CreditScore]]&gt;=600,"Good",IF(Table2[[#This Row],[CreditScore]]&gt;=500,"Average","Poor")))</f>
        <v>Excellent</v>
      </c>
    </row>
    <row r="224" spans="1:17" x14ac:dyDescent="0.35">
      <c r="A224" s="1">
        <v>223</v>
      </c>
      <c r="B224" s="1" t="s">
        <v>17</v>
      </c>
      <c r="C224" s="1">
        <v>728</v>
      </c>
      <c r="D224" s="1" t="s">
        <v>24</v>
      </c>
      <c r="E224" s="1" t="s">
        <v>26</v>
      </c>
      <c r="F224" s="1">
        <v>19</v>
      </c>
      <c r="G224" s="1">
        <v>4</v>
      </c>
      <c r="H224" s="1">
        <v>16689.2</v>
      </c>
      <c r="I224" s="1">
        <v>3</v>
      </c>
      <c r="J224" s="1">
        <v>1</v>
      </c>
      <c r="K224" s="1">
        <v>1</v>
      </c>
      <c r="L224" s="1">
        <v>141842.12</v>
      </c>
      <c r="M224" s="1">
        <v>1</v>
      </c>
      <c r="N224" s="1" t="str">
        <f>IF(Table2[[#This Row],[Churn]]=1,"Churned","Not Churned")</f>
        <v>Churned</v>
      </c>
      <c r="O224" s="1" t="str">
        <f>IF(Table2[[#This Row],[Age]]&lt;30,"18-30",IF(Table2[[#This Row],[Age]]&lt;45,"30-45",IF(Table2[[#This Row],[Age]]&lt;60,"45-60","60+")))</f>
        <v>18-30</v>
      </c>
      <c r="P224" s="1" t="str">
        <f>IF(Table2[[#This Row],[Balance]]=0,"No Balance",IF(Table2[[#This Row],[Balance]]&lt;50000,"Low",IF(Table2[[#This Row],[Balance]]&lt;150000,"Medium","High")))</f>
        <v>Low</v>
      </c>
      <c r="Q224" s="1" t="str">
        <f>IF(Table2[[#This Row],[CreditScore]]&gt;=700,"Excellent",IF(Table2[[#This Row],[CreditScore]]&gt;=600,"Good",IF(Table2[[#This Row],[CreditScore]]&gt;=500,"Average","Poor")))</f>
        <v>Excellent</v>
      </c>
    </row>
    <row r="225" spans="1:17" x14ac:dyDescent="0.35">
      <c r="A225" s="1">
        <v>224</v>
      </c>
      <c r="B225" s="1" t="s">
        <v>20</v>
      </c>
      <c r="C225" s="1">
        <v>639</v>
      </c>
      <c r="D225" s="1" t="s">
        <v>22</v>
      </c>
      <c r="E225" s="1" t="s">
        <v>25</v>
      </c>
      <c r="F225" s="1">
        <v>33</v>
      </c>
      <c r="G225" s="1">
        <v>3</v>
      </c>
      <c r="H225" s="1">
        <v>96088.43</v>
      </c>
      <c r="I225" s="1">
        <v>1</v>
      </c>
      <c r="J225" s="1">
        <v>1</v>
      </c>
      <c r="K225" s="1">
        <v>0</v>
      </c>
      <c r="L225" s="1">
        <v>43587.17</v>
      </c>
      <c r="M225" s="1">
        <v>0</v>
      </c>
      <c r="N225" s="1" t="str">
        <f>IF(Table2[[#This Row],[Churn]]=1,"Churned","Not Churned")</f>
        <v>Not Churned</v>
      </c>
      <c r="O225" s="1" t="str">
        <f>IF(Table2[[#This Row],[Age]]&lt;30,"18-30",IF(Table2[[#This Row],[Age]]&lt;45,"30-45",IF(Table2[[#This Row],[Age]]&lt;60,"45-60","60+")))</f>
        <v>30-45</v>
      </c>
      <c r="P225" s="1" t="str">
        <f>IF(Table2[[#This Row],[Balance]]=0,"No Balance",IF(Table2[[#This Row],[Balance]]&lt;50000,"Low",IF(Table2[[#This Row],[Balance]]&lt;150000,"Medium","High")))</f>
        <v>Medium</v>
      </c>
      <c r="Q225" s="1" t="str">
        <f>IF(Table2[[#This Row],[CreditScore]]&gt;=700,"Excellent",IF(Table2[[#This Row],[CreditScore]]&gt;=600,"Good",IF(Table2[[#This Row],[CreditScore]]&gt;=500,"Average","Poor")))</f>
        <v>Good</v>
      </c>
    </row>
    <row r="226" spans="1:17" x14ac:dyDescent="0.35">
      <c r="A226" s="1">
        <v>225</v>
      </c>
      <c r="B226" s="1" t="s">
        <v>21</v>
      </c>
      <c r="C226" s="1">
        <v>760</v>
      </c>
      <c r="D226" s="1" t="s">
        <v>24</v>
      </c>
      <c r="E226" s="1" t="s">
        <v>25</v>
      </c>
      <c r="F226" s="1">
        <v>35</v>
      </c>
      <c r="G226" s="1">
        <v>9</v>
      </c>
      <c r="H226" s="1">
        <v>241023.24</v>
      </c>
      <c r="I226" s="1">
        <v>4</v>
      </c>
      <c r="J226" s="1">
        <v>0</v>
      </c>
      <c r="K226" s="1">
        <v>0</v>
      </c>
      <c r="L226" s="1">
        <v>97832.3</v>
      </c>
      <c r="M226" s="1">
        <v>0</v>
      </c>
      <c r="N226" s="1" t="str">
        <f>IF(Table2[[#This Row],[Churn]]=1,"Churned","Not Churned")</f>
        <v>Not Churned</v>
      </c>
      <c r="O226" s="1" t="str">
        <f>IF(Table2[[#This Row],[Age]]&lt;30,"18-30",IF(Table2[[#This Row],[Age]]&lt;45,"30-45",IF(Table2[[#This Row],[Age]]&lt;60,"45-60","60+")))</f>
        <v>30-45</v>
      </c>
      <c r="P226" s="1" t="str">
        <f>IF(Table2[[#This Row],[Balance]]=0,"No Balance",IF(Table2[[#This Row],[Balance]]&lt;50000,"Low",IF(Table2[[#This Row],[Balance]]&lt;150000,"Medium","High")))</f>
        <v>High</v>
      </c>
      <c r="Q226" s="1" t="str">
        <f>IF(Table2[[#This Row],[CreditScore]]&gt;=700,"Excellent",IF(Table2[[#This Row],[CreditScore]]&gt;=600,"Good",IF(Table2[[#This Row],[CreditScore]]&gt;=500,"Average","Poor")))</f>
        <v>Excellent</v>
      </c>
    </row>
    <row r="227" spans="1:17" x14ac:dyDescent="0.35">
      <c r="A227" s="1">
        <v>226</v>
      </c>
      <c r="B227" s="1" t="s">
        <v>12</v>
      </c>
      <c r="C227" s="1">
        <v>449</v>
      </c>
      <c r="D227" s="1" t="s">
        <v>23</v>
      </c>
      <c r="E227" s="1" t="s">
        <v>25</v>
      </c>
      <c r="F227" s="1">
        <v>71</v>
      </c>
      <c r="G227" s="1">
        <v>9</v>
      </c>
      <c r="H227" s="1">
        <v>190983.34</v>
      </c>
      <c r="I227" s="1">
        <v>3</v>
      </c>
      <c r="J227" s="1">
        <v>0</v>
      </c>
      <c r="K227" s="1">
        <v>1</v>
      </c>
      <c r="L227" s="1">
        <v>94496.24</v>
      </c>
      <c r="M227" s="1">
        <v>0</v>
      </c>
      <c r="N227" s="1" t="str">
        <f>IF(Table2[[#This Row],[Churn]]=1,"Churned","Not Churned")</f>
        <v>Not Churned</v>
      </c>
      <c r="O227" s="1" t="str">
        <f>IF(Table2[[#This Row],[Age]]&lt;30,"18-30",IF(Table2[[#This Row],[Age]]&lt;45,"30-45",IF(Table2[[#This Row],[Age]]&lt;60,"45-60","60+")))</f>
        <v>60+</v>
      </c>
      <c r="P227" s="1" t="str">
        <f>IF(Table2[[#This Row],[Balance]]=0,"No Balance",IF(Table2[[#This Row],[Balance]]&lt;50000,"Low",IF(Table2[[#This Row],[Balance]]&lt;150000,"Medium","High")))</f>
        <v>High</v>
      </c>
      <c r="Q227" s="1" t="str">
        <f>IF(Table2[[#This Row],[CreditScore]]&gt;=700,"Excellent",IF(Table2[[#This Row],[CreditScore]]&gt;=600,"Good",IF(Table2[[#This Row],[CreditScore]]&gt;=500,"Average","Poor")))</f>
        <v>Poor</v>
      </c>
    </row>
    <row r="228" spans="1:17" x14ac:dyDescent="0.35">
      <c r="A228" s="1">
        <v>227</v>
      </c>
      <c r="B228" s="1" t="s">
        <v>20</v>
      </c>
      <c r="C228" s="1">
        <v>567</v>
      </c>
      <c r="D228" s="1" t="s">
        <v>23</v>
      </c>
      <c r="E228" s="1" t="s">
        <v>25</v>
      </c>
      <c r="F228" s="1">
        <v>40</v>
      </c>
      <c r="G228" s="1">
        <v>5</v>
      </c>
      <c r="H228" s="1">
        <v>49223</v>
      </c>
      <c r="I228" s="1">
        <v>2</v>
      </c>
      <c r="J228" s="1">
        <v>0</v>
      </c>
      <c r="K228" s="1">
        <v>1</v>
      </c>
      <c r="L228" s="1">
        <v>111037.23</v>
      </c>
      <c r="M228" s="1">
        <v>0</v>
      </c>
      <c r="N228" s="1" t="str">
        <f>IF(Table2[[#This Row],[Churn]]=1,"Churned","Not Churned")</f>
        <v>Not Churned</v>
      </c>
      <c r="O228" s="1" t="str">
        <f>IF(Table2[[#This Row],[Age]]&lt;30,"18-30",IF(Table2[[#This Row],[Age]]&lt;45,"30-45",IF(Table2[[#This Row],[Age]]&lt;60,"45-60","60+")))</f>
        <v>30-45</v>
      </c>
      <c r="P228" s="1" t="str">
        <f>IF(Table2[[#This Row],[Balance]]=0,"No Balance",IF(Table2[[#This Row],[Balance]]&lt;50000,"Low",IF(Table2[[#This Row],[Balance]]&lt;150000,"Medium","High")))</f>
        <v>Low</v>
      </c>
      <c r="Q228" s="1" t="str">
        <f>IF(Table2[[#This Row],[CreditScore]]&gt;=700,"Excellent",IF(Table2[[#This Row],[CreditScore]]&gt;=600,"Good",IF(Table2[[#This Row],[CreditScore]]&gt;=500,"Average","Poor")))</f>
        <v>Average</v>
      </c>
    </row>
    <row r="229" spans="1:17" x14ac:dyDescent="0.35">
      <c r="A229" s="1">
        <v>228</v>
      </c>
      <c r="B229" s="1" t="s">
        <v>18</v>
      </c>
      <c r="C229" s="1">
        <v>656</v>
      </c>
      <c r="D229" s="1" t="s">
        <v>22</v>
      </c>
      <c r="E229" s="1" t="s">
        <v>25</v>
      </c>
      <c r="F229" s="1">
        <v>65</v>
      </c>
      <c r="G229" s="1">
        <v>6</v>
      </c>
      <c r="H229" s="1">
        <v>244926.41</v>
      </c>
      <c r="I229" s="1">
        <v>3</v>
      </c>
      <c r="J229" s="1">
        <v>0</v>
      </c>
      <c r="K229" s="1">
        <v>1</v>
      </c>
      <c r="L229" s="1">
        <v>129494.46</v>
      </c>
      <c r="M229" s="1">
        <v>1</v>
      </c>
      <c r="N229" s="1" t="str">
        <f>IF(Table2[[#This Row],[Churn]]=1,"Churned","Not Churned")</f>
        <v>Churned</v>
      </c>
      <c r="O229" s="1" t="str">
        <f>IF(Table2[[#This Row],[Age]]&lt;30,"18-30",IF(Table2[[#This Row],[Age]]&lt;45,"30-45",IF(Table2[[#This Row],[Age]]&lt;60,"45-60","60+")))</f>
        <v>60+</v>
      </c>
      <c r="P229" s="1" t="str">
        <f>IF(Table2[[#This Row],[Balance]]=0,"No Balance",IF(Table2[[#This Row],[Balance]]&lt;50000,"Low",IF(Table2[[#This Row],[Balance]]&lt;150000,"Medium","High")))</f>
        <v>High</v>
      </c>
      <c r="Q229" s="1" t="str">
        <f>IF(Table2[[#This Row],[CreditScore]]&gt;=700,"Excellent",IF(Table2[[#This Row],[CreditScore]]&gt;=600,"Good",IF(Table2[[#This Row],[CreditScore]]&gt;=500,"Average","Poor")))</f>
        <v>Good</v>
      </c>
    </row>
    <row r="230" spans="1:17" x14ac:dyDescent="0.35">
      <c r="A230" s="1">
        <v>229</v>
      </c>
      <c r="B230" s="1" t="s">
        <v>13</v>
      </c>
      <c r="C230" s="1">
        <v>694</v>
      </c>
      <c r="D230" s="1" t="s">
        <v>23</v>
      </c>
      <c r="E230" s="1" t="s">
        <v>25</v>
      </c>
      <c r="F230" s="1">
        <v>84</v>
      </c>
      <c r="G230" s="1">
        <v>8</v>
      </c>
      <c r="H230" s="1">
        <v>175604.34</v>
      </c>
      <c r="I230" s="1">
        <v>4</v>
      </c>
      <c r="J230" s="1">
        <v>0</v>
      </c>
      <c r="K230" s="1">
        <v>1</v>
      </c>
      <c r="L230" s="1">
        <v>45375.97</v>
      </c>
      <c r="M230" s="1">
        <v>1</v>
      </c>
      <c r="N230" s="1" t="str">
        <f>IF(Table2[[#This Row],[Churn]]=1,"Churned","Not Churned")</f>
        <v>Churned</v>
      </c>
      <c r="O230" s="1" t="str">
        <f>IF(Table2[[#This Row],[Age]]&lt;30,"18-30",IF(Table2[[#This Row],[Age]]&lt;45,"30-45",IF(Table2[[#This Row],[Age]]&lt;60,"45-60","60+")))</f>
        <v>60+</v>
      </c>
      <c r="P230" s="1" t="str">
        <f>IF(Table2[[#This Row],[Balance]]=0,"No Balance",IF(Table2[[#This Row],[Balance]]&lt;50000,"Low",IF(Table2[[#This Row],[Balance]]&lt;150000,"Medium","High")))</f>
        <v>High</v>
      </c>
      <c r="Q230" s="1" t="str">
        <f>IF(Table2[[#This Row],[CreditScore]]&gt;=700,"Excellent",IF(Table2[[#This Row],[CreditScore]]&gt;=600,"Good",IF(Table2[[#This Row],[CreditScore]]&gt;=500,"Average","Poor")))</f>
        <v>Good</v>
      </c>
    </row>
    <row r="231" spans="1:17" x14ac:dyDescent="0.35">
      <c r="A231" s="1">
        <v>230</v>
      </c>
      <c r="B231" s="1" t="s">
        <v>17</v>
      </c>
      <c r="C231" s="1">
        <v>560</v>
      </c>
      <c r="D231" s="1" t="s">
        <v>22</v>
      </c>
      <c r="E231" s="1" t="s">
        <v>26</v>
      </c>
      <c r="F231" s="1">
        <v>29</v>
      </c>
      <c r="G231" s="1">
        <v>10</v>
      </c>
      <c r="H231" s="1">
        <v>199808.98</v>
      </c>
      <c r="I231" s="1">
        <v>1</v>
      </c>
      <c r="J231" s="1">
        <v>1</v>
      </c>
      <c r="K231" s="1">
        <v>1</v>
      </c>
      <c r="L231" s="1">
        <v>38969.33</v>
      </c>
      <c r="M231" s="1">
        <v>1</v>
      </c>
      <c r="N231" s="1" t="str">
        <f>IF(Table2[[#This Row],[Churn]]=1,"Churned","Not Churned")</f>
        <v>Churned</v>
      </c>
      <c r="O231" s="1" t="str">
        <f>IF(Table2[[#This Row],[Age]]&lt;30,"18-30",IF(Table2[[#This Row],[Age]]&lt;45,"30-45",IF(Table2[[#This Row],[Age]]&lt;60,"45-60","60+")))</f>
        <v>18-30</v>
      </c>
      <c r="P231" s="1" t="str">
        <f>IF(Table2[[#This Row],[Balance]]=0,"No Balance",IF(Table2[[#This Row],[Balance]]&lt;50000,"Low",IF(Table2[[#This Row],[Balance]]&lt;150000,"Medium","High")))</f>
        <v>High</v>
      </c>
      <c r="Q231" s="1" t="str">
        <f>IF(Table2[[#This Row],[CreditScore]]&gt;=700,"Excellent",IF(Table2[[#This Row],[CreditScore]]&gt;=600,"Good",IF(Table2[[#This Row],[CreditScore]]&gt;=500,"Average","Poor")))</f>
        <v>Average</v>
      </c>
    </row>
    <row r="232" spans="1:17" x14ac:dyDescent="0.35">
      <c r="A232" s="1">
        <v>231</v>
      </c>
      <c r="B232" s="1" t="s">
        <v>12</v>
      </c>
      <c r="C232" s="1">
        <v>626</v>
      </c>
      <c r="D232" s="1" t="s">
        <v>22</v>
      </c>
      <c r="E232" s="1" t="s">
        <v>25</v>
      </c>
      <c r="F232" s="1">
        <v>27</v>
      </c>
      <c r="G232" s="1">
        <v>9</v>
      </c>
      <c r="H232" s="1">
        <v>13467.28</v>
      </c>
      <c r="I232" s="1">
        <v>1</v>
      </c>
      <c r="J232" s="1">
        <v>0</v>
      </c>
      <c r="K232" s="1">
        <v>0</v>
      </c>
      <c r="L232" s="1">
        <v>114472.4</v>
      </c>
      <c r="M232" s="1">
        <v>1</v>
      </c>
      <c r="N232" s="1" t="str">
        <f>IF(Table2[[#This Row],[Churn]]=1,"Churned","Not Churned")</f>
        <v>Churned</v>
      </c>
      <c r="O232" s="1" t="str">
        <f>IF(Table2[[#This Row],[Age]]&lt;30,"18-30",IF(Table2[[#This Row],[Age]]&lt;45,"30-45",IF(Table2[[#This Row],[Age]]&lt;60,"45-60","60+")))</f>
        <v>18-30</v>
      </c>
      <c r="P232" s="1" t="str">
        <f>IF(Table2[[#This Row],[Balance]]=0,"No Balance",IF(Table2[[#This Row],[Balance]]&lt;50000,"Low",IF(Table2[[#This Row],[Balance]]&lt;150000,"Medium","High")))</f>
        <v>Low</v>
      </c>
      <c r="Q232" s="1" t="str">
        <f>IF(Table2[[#This Row],[CreditScore]]&gt;=700,"Excellent",IF(Table2[[#This Row],[CreditScore]]&gt;=600,"Good",IF(Table2[[#This Row],[CreditScore]]&gt;=500,"Average","Poor")))</f>
        <v>Good</v>
      </c>
    </row>
    <row r="233" spans="1:17" x14ac:dyDescent="0.35">
      <c r="A233" s="1">
        <v>232</v>
      </c>
      <c r="B233" s="1" t="s">
        <v>12</v>
      </c>
      <c r="C233" s="1">
        <v>572</v>
      </c>
      <c r="D233" s="1" t="s">
        <v>22</v>
      </c>
      <c r="E233" s="1" t="s">
        <v>26</v>
      </c>
      <c r="F233" s="1">
        <v>58</v>
      </c>
      <c r="G233" s="1">
        <v>5</v>
      </c>
      <c r="H233" s="1">
        <v>180664.35</v>
      </c>
      <c r="I233" s="1">
        <v>1</v>
      </c>
      <c r="J233" s="1">
        <v>1</v>
      </c>
      <c r="K233" s="1">
        <v>1</v>
      </c>
      <c r="L233" s="1">
        <v>36108.42</v>
      </c>
      <c r="M233" s="1">
        <v>0</v>
      </c>
      <c r="N233" s="1" t="str">
        <f>IF(Table2[[#This Row],[Churn]]=1,"Churned","Not Churned")</f>
        <v>Not Churned</v>
      </c>
      <c r="O233" s="1" t="str">
        <f>IF(Table2[[#This Row],[Age]]&lt;30,"18-30",IF(Table2[[#This Row],[Age]]&lt;45,"30-45",IF(Table2[[#This Row],[Age]]&lt;60,"45-60","60+")))</f>
        <v>45-60</v>
      </c>
      <c r="P233" s="1" t="str">
        <f>IF(Table2[[#This Row],[Balance]]=0,"No Balance",IF(Table2[[#This Row],[Balance]]&lt;50000,"Low",IF(Table2[[#This Row],[Balance]]&lt;150000,"Medium","High")))</f>
        <v>High</v>
      </c>
      <c r="Q233" s="1" t="str">
        <f>IF(Table2[[#This Row],[CreditScore]]&gt;=700,"Excellent",IF(Table2[[#This Row],[CreditScore]]&gt;=600,"Good",IF(Table2[[#This Row],[CreditScore]]&gt;=500,"Average","Poor")))</f>
        <v>Average</v>
      </c>
    </row>
    <row r="234" spans="1:17" x14ac:dyDescent="0.35">
      <c r="A234" s="1">
        <v>233</v>
      </c>
      <c r="B234" s="1" t="s">
        <v>13</v>
      </c>
      <c r="C234" s="1">
        <v>506</v>
      </c>
      <c r="D234" s="1" t="s">
        <v>23</v>
      </c>
      <c r="E234" s="1" t="s">
        <v>26</v>
      </c>
      <c r="F234" s="1">
        <v>72</v>
      </c>
      <c r="G234" s="1">
        <v>5</v>
      </c>
      <c r="H234" s="1">
        <v>120906.58</v>
      </c>
      <c r="I234" s="1">
        <v>2</v>
      </c>
      <c r="J234" s="1">
        <v>1</v>
      </c>
      <c r="K234" s="1">
        <v>0</v>
      </c>
      <c r="L234" s="1">
        <v>143845.99</v>
      </c>
      <c r="M234" s="1">
        <v>1</v>
      </c>
      <c r="N234" s="1" t="str">
        <f>IF(Table2[[#This Row],[Churn]]=1,"Churned","Not Churned")</f>
        <v>Churned</v>
      </c>
      <c r="O234" s="1" t="str">
        <f>IF(Table2[[#This Row],[Age]]&lt;30,"18-30",IF(Table2[[#This Row],[Age]]&lt;45,"30-45",IF(Table2[[#This Row],[Age]]&lt;60,"45-60","60+")))</f>
        <v>60+</v>
      </c>
      <c r="P234" s="1" t="str">
        <f>IF(Table2[[#This Row],[Balance]]=0,"No Balance",IF(Table2[[#This Row],[Balance]]&lt;50000,"Low",IF(Table2[[#This Row],[Balance]]&lt;150000,"Medium","High")))</f>
        <v>Medium</v>
      </c>
      <c r="Q234" s="1" t="str">
        <f>IF(Table2[[#This Row],[CreditScore]]&gt;=700,"Excellent",IF(Table2[[#This Row],[CreditScore]]&gt;=600,"Good",IF(Table2[[#This Row],[CreditScore]]&gt;=500,"Average","Poor")))</f>
        <v>Average</v>
      </c>
    </row>
    <row r="235" spans="1:17" x14ac:dyDescent="0.35">
      <c r="A235" s="1">
        <v>234</v>
      </c>
      <c r="B235" s="1" t="s">
        <v>20</v>
      </c>
      <c r="C235" s="1">
        <v>422</v>
      </c>
      <c r="D235" s="1" t="s">
        <v>24</v>
      </c>
      <c r="E235" s="1" t="s">
        <v>26</v>
      </c>
      <c r="F235" s="1">
        <v>69</v>
      </c>
      <c r="G235" s="1">
        <v>8</v>
      </c>
      <c r="H235" s="1">
        <v>198731.58</v>
      </c>
      <c r="I235" s="1">
        <v>3</v>
      </c>
      <c r="J235" s="1">
        <v>1</v>
      </c>
      <c r="K235" s="1">
        <v>0</v>
      </c>
      <c r="L235" s="1">
        <v>37615.839999999997</v>
      </c>
      <c r="M235" s="1">
        <v>1</v>
      </c>
      <c r="N235" s="1" t="str">
        <f>IF(Table2[[#This Row],[Churn]]=1,"Churned","Not Churned")</f>
        <v>Churned</v>
      </c>
      <c r="O235" s="1" t="str">
        <f>IF(Table2[[#This Row],[Age]]&lt;30,"18-30",IF(Table2[[#This Row],[Age]]&lt;45,"30-45",IF(Table2[[#This Row],[Age]]&lt;60,"45-60","60+")))</f>
        <v>60+</v>
      </c>
      <c r="P235" s="1" t="str">
        <f>IF(Table2[[#This Row],[Balance]]=0,"No Balance",IF(Table2[[#This Row],[Balance]]&lt;50000,"Low",IF(Table2[[#This Row],[Balance]]&lt;150000,"Medium","High")))</f>
        <v>High</v>
      </c>
      <c r="Q235" s="1" t="str">
        <f>IF(Table2[[#This Row],[CreditScore]]&gt;=700,"Excellent",IF(Table2[[#This Row],[CreditScore]]&gt;=600,"Good",IF(Table2[[#This Row],[CreditScore]]&gt;=500,"Average","Poor")))</f>
        <v>Poor</v>
      </c>
    </row>
    <row r="236" spans="1:17" x14ac:dyDescent="0.35">
      <c r="A236" s="1">
        <v>235</v>
      </c>
      <c r="B236" s="1" t="s">
        <v>21</v>
      </c>
      <c r="C236" s="1">
        <v>624</v>
      </c>
      <c r="D236" s="1" t="s">
        <v>24</v>
      </c>
      <c r="E236" s="1" t="s">
        <v>25</v>
      </c>
      <c r="F236" s="1">
        <v>65</v>
      </c>
      <c r="G236" s="1">
        <v>4</v>
      </c>
      <c r="H236" s="1">
        <v>179014.43</v>
      </c>
      <c r="I236" s="1">
        <v>1</v>
      </c>
      <c r="J236" s="1">
        <v>1</v>
      </c>
      <c r="K236" s="1">
        <v>0</v>
      </c>
      <c r="L236" s="1">
        <v>83705.740000000005</v>
      </c>
      <c r="M236" s="1">
        <v>1</v>
      </c>
      <c r="N236" s="1" t="str">
        <f>IF(Table2[[#This Row],[Churn]]=1,"Churned","Not Churned")</f>
        <v>Churned</v>
      </c>
      <c r="O236" s="1" t="str">
        <f>IF(Table2[[#This Row],[Age]]&lt;30,"18-30",IF(Table2[[#This Row],[Age]]&lt;45,"30-45",IF(Table2[[#This Row],[Age]]&lt;60,"45-60","60+")))</f>
        <v>60+</v>
      </c>
      <c r="P236" s="1" t="str">
        <f>IF(Table2[[#This Row],[Balance]]=0,"No Balance",IF(Table2[[#This Row],[Balance]]&lt;50000,"Low",IF(Table2[[#This Row],[Balance]]&lt;150000,"Medium","High")))</f>
        <v>High</v>
      </c>
      <c r="Q236" s="1" t="str">
        <f>IF(Table2[[#This Row],[CreditScore]]&gt;=700,"Excellent",IF(Table2[[#This Row],[CreditScore]]&gt;=600,"Good",IF(Table2[[#This Row],[CreditScore]]&gt;=500,"Average","Poor")))</f>
        <v>Good</v>
      </c>
    </row>
    <row r="237" spans="1:17" x14ac:dyDescent="0.35">
      <c r="A237" s="1">
        <v>236</v>
      </c>
      <c r="B237" s="1" t="s">
        <v>21</v>
      </c>
      <c r="C237" s="1">
        <v>759</v>
      </c>
      <c r="D237" s="1" t="s">
        <v>23</v>
      </c>
      <c r="E237" s="1" t="s">
        <v>25</v>
      </c>
      <c r="F237" s="1">
        <v>22</v>
      </c>
      <c r="G237" s="1">
        <v>5</v>
      </c>
      <c r="H237" s="1">
        <v>44104.69</v>
      </c>
      <c r="I237" s="1">
        <v>4</v>
      </c>
      <c r="J237" s="1">
        <v>1</v>
      </c>
      <c r="K237" s="1">
        <v>1</v>
      </c>
      <c r="L237" s="1">
        <v>101878.09</v>
      </c>
      <c r="M237" s="1">
        <v>1</v>
      </c>
      <c r="N237" s="1" t="str">
        <f>IF(Table2[[#This Row],[Churn]]=1,"Churned","Not Churned")</f>
        <v>Churned</v>
      </c>
      <c r="O237" s="1" t="str">
        <f>IF(Table2[[#This Row],[Age]]&lt;30,"18-30",IF(Table2[[#This Row],[Age]]&lt;45,"30-45",IF(Table2[[#This Row],[Age]]&lt;60,"45-60","60+")))</f>
        <v>18-30</v>
      </c>
      <c r="P237" s="1" t="str">
        <f>IF(Table2[[#This Row],[Balance]]=0,"No Balance",IF(Table2[[#This Row],[Balance]]&lt;50000,"Low",IF(Table2[[#This Row],[Balance]]&lt;150000,"Medium","High")))</f>
        <v>Low</v>
      </c>
      <c r="Q237" s="1" t="str">
        <f>IF(Table2[[#This Row],[CreditScore]]&gt;=700,"Excellent",IF(Table2[[#This Row],[CreditScore]]&gt;=600,"Good",IF(Table2[[#This Row],[CreditScore]]&gt;=500,"Average","Poor")))</f>
        <v>Excellent</v>
      </c>
    </row>
    <row r="238" spans="1:17" x14ac:dyDescent="0.35">
      <c r="A238" s="1">
        <v>237</v>
      </c>
      <c r="B238" s="1" t="s">
        <v>13</v>
      </c>
      <c r="C238" s="1">
        <v>758</v>
      </c>
      <c r="D238" s="1" t="s">
        <v>24</v>
      </c>
      <c r="E238" s="1" t="s">
        <v>26</v>
      </c>
      <c r="F238" s="1">
        <v>28</v>
      </c>
      <c r="G238" s="1">
        <v>0</v>
      </c>
      <c r="H238" s="1">
        <v>229680.01</v>
      </c>
      <c r="I238" s="1">
        <v>1</v>
      </c>
      <c r="J238" s="1">
        <v>1</v>
      </c>
      <c r="K238" s="1">
        <v>0</v>
      </c>
      <c r="L238" s="1">
        <v>33894.089999999997</v>
      </c>
      <c r="M238" s="1">
        <v>0</v>
      </c>
      <c r="N238" s="1" t="str">
        <f>IF(Table2[[#This Row],[Churn]]=1,"Churned","Not Churned")</f>
        <v>Not Churned</v>
      </c>
      <c r="O238" s="1" t="str">
        <f>IF(Table2[[#This Row],[Age]]&lt;30,"18-30",IF(Table2[[#This Row],[Age]]&lt;45,"30-45",IF(Table2[[#This Row],[Age]]&lt;60,"45-60","60+")))</f>
        <v>18-30</v>
      </c>
      <c r="P238" s="1" t="str">
        <f>IF(Table2[[#This Row],[Balance]]=0,"No Balance",IF(Table2[[#This Row],[Balance]]&lt;50000,"Low",IF(Table2[[#This Row],[Balance]]&lt;150000,"Medium","High")))</f>
        <v>High</v>
      </c>
      <c r="Q238" s="1" t="str">
        <f>IF(Table2[[#This Row],[CreditScore]]&gt;=700,"Excellent",IF(Table2[[#This Row],[CreditScore]]&gt;=600,"Good",IF(Table2[[#This Row],[CreditScore]]&gt;=500,"Average","Poor")))</f>
        <v>Excellent</v>
      </c>
    </row>
    <row r="239" spans="1:17" x14ac:dyDescent="0.35">
      <c r="A239" s="1">
        <v>238</v>
      </c>
      <c r="B239" s="1" t="s">
        <v>14</v>
      </c>
      <c r="C239" s="1">
        <v>389</v>
      </c>
      <c r="D239" s="1" t="s">
        <v>24</v>
      </c>
      <c r="E239" s="1" t="s">
        <v>26</v>
      </c>
      <c r="F239" s="1">
        <v>24</v>
      </c>
      <c r="G239" s="1">
        <v>3</v>
      </c>
      <c r="H239" s="1">
        <v>144426.62</v>
      </c>
      <c r="I239" s="1">
        <v>1</v>
      </c>
      <c r="J239" s="1">
        <v>1</v>
      </c>
      <c r="K239" s="1">
        <v>0</v>
      </c>
      <c r="L239" s="1">
        <v>64031.99</v>
      </c>
      <c r="M239" s="1">
        <v>0</v>
      </c>
      <c r="N239" s="1" t="str">
        <f>IF(Table2[[#This Row],[Churn]]=1,"Churned","Not Churned")</f>
        <v>Not Churned</v>
      </c>
      <c r="O239" s="1" t="str">
        <f>IF(Table2[[#This Row],[Age]]&lt;30,"18-30",IF(Table2[[#This Row],[Age]]&lt;45,"30-45",IF(Table2[[#This Row],[Age]]&lt;60,"45-60","60+")))</f>
        <v>18-30</v>
      </c>
      <c r="P239" s="1" t="str">
        <f>IF(Table2[[#This Row],[Balance]]=0,"No Balance",IF(Table2[[#This Row],[Balance]]&lt;50000,"Low",IF(Table2[[#This Row],[Balance]]&lt;150000,"Medium","High")))</f>
        <v>Medium</v>
      </c>
      <c r="Q239" s="1" t="str">
        <f>IF(Table2[[#This Row],[CreditScore]]&gt;=700,"Excellent",IF(Table2[[#This Row],[CreditScore]]&gt;=600,"Good",IF(Table2[[#This Row],[CreditScore]]&gt;=500,"Average","Poor")))</f>
        <v>Poor</v>
      </c>
    </row>
    <row r="240" spans="1:17" x14ac:dyDescent="0.35">
      <c r="A240" s="1">
        <v>239</v>
      </c>
      <c r="B240" s="1" t="s">
        <v>20</v>
      </c>
      <c r="C240" s="1">
        <v>584</v>
      </c>
      <c r="D240" s="1" t="s">
        <v>23</v>
      </c>
      <c r="E240" s="1" t="s">
        <v>26</v>
      </c>
      <c r="F240" s="1">
        <v>62</v>
      </c>
      <c r="G240" s="1">
        <v>1</v>
      </c>
      <c r="H240" s="1">
        <v>96431.53</v>
      </c>
      <c r="I240" s="1">
        <v>3</v>
      </c>
      <c r="J240" s="1">
        <v>1</v>
      </c>
      <c r="K240" s="1">
        <v>1</v>
      </c>
      <c r="L240" s="1">
        <v>119070.68</v>
      </c>
      <c r="M240" s="1">
        <v>0</v>
      </c>
      <c r="N240" s="1" t="str">
        <f>IF(Table2[[#This Row],[Churn]]=1,"Churned","Not Churned")</f>
        <v>Not Churned</v>
      </c>
      <c r="O240" s="1" t="str">
        <f>IF(Table2[[#This Row],[Age]]&lt;30,"18-30",IF(Table2[[#This Row],[Age]]&lt;45,"30-45",IF(Table2[[#This Row],[Age]]&lt;60,"45-60","60+")))</f>
        <v>60+</v>
      </c>
      <c r="P240" s="1" t="str">
        <f>IF(Table2[[#This Row],[Balance]]=0,"No Balance",IF(Table2[[#This Row],[Balance]]&lt;50000,"Low",IF(Table2[[#This Row],[Balance]]&lt;150000,"Medium","High")))</f>
        <v>Medium</v>
      </c>
      <c r="Q240" s="1" t="str">
        <f>IF(Table2[[#This Row],[CreditScore]]&gt;=700,"Excellent",IF(Table2[[#This Row],[CreditScore]]&gt;=600,"Good",IF(Table2[[#This Row],[CreditScore]]&gt;=500,"Average","Poor")))</f>
        <v>Average</v>
      </c>
    </row>
    <row r="241" spans="1:17" x14ac:dyDescent="0.35">
      <c r="A241" s="1">
        <v>240</v>
      </c>
      <c r="B241" s="1" t="s">
        <v>20</v>
      </c>
      <c r="C241" s="1">
        <v>473</v>
      </c>
      <c r="D241" s="1" t="s">
        <v>24</v>
      </c>
      <c r="E241" s="1" t="s">
        <v>26</v>
      </c>
      <c r="F241" s="1">
        <v>90</v>
      </c>
      <c r="G241" s="1">
        <v>6</v>
      </c>
      <c r="H241" s="1">
        <v>56926.6</v>
      </c>
      <c r="I241" s="1">
        <v>3</v>
      </c>
      <c r="J241" s="1">
        <v>0</v>
      </c>
      <c r="K241" s="1">
        <v>0</v>
      </c>
      <c r="L241" s="1">
        <v>52021.75</v>
      </c>
      <c r="M241" s="1">
        <v>1</v>
      </c>
      <c r="N241" s="1" t="str">
        <f>IF(Table2[[#This Row],[Churn]]=1,"Churned","Not Churned")</f>
        <v>Churned</v>
      </c>
      <c r="O241" s="1" t="str">
        <f>IF(Table2[[#This Row],[Age]]&lt;30,"18-30",IF(Table2[[#This Row],[Age]]&lt;45,"30-45",IF(Table2[[#This Row],[Age]]&lt;60,"45-60","60+")))</f>
        <v>60+</v>
      </c>
      <c r="P241" s="1" t="str">
        <f>IF(Table2[[#This Row],[Balance]]=0,"No Balance",IF(Table2[[#This Row],[Balance]]&lt;50000,"Low",IF(Table2[[#This Row],[Balance]]&lt;150000,"Medium","High")))</f>
        <v>Medium</v>
      </c>
      <c r="Q241" s="1" t="str">
        <f>IF(Table2[[#This Row],[CreditScore]]&gt;=700,"Excellent",IF(Table2[[#This Row],[CreditScore]]&gt;=600,"Good",IF(Table2[[#This Row],[CreditScore]]&gt;=500,"Average","Poor")))</f>
        <v>Poor</v>
      </c>
    </row>
    <row r="242" spans="1:17" x14ac:dyDescent="0.35">
      <c r="A242" s="1">
        <v>241</v>
      </c>
      <c r="B242" s="1" t="s">
        <v>18</v>
      </c>
      <c r="C242" s="1">
        <v>634</v>
      </c>
      <c r="D242" s="1" t="s">
        <v>23</v>
      </c>
      <c r="E242" s="1" t="s">
        <v>25</v>
      </c>
      <c r="F242" s="1">
        <v>26</v>
      </c>
      <c r="G242" s="1">
        <v>8</v>
      </c>
      <c r="H242" s="1">
        <v>195884.79999999999</v>
      </c>
      <c r="I242" s="1">
        <v>3</v>
      </c>
      <c r="J242" s="1">
        <v>0</v>
      </c>
      <c r="K242" s="1">
        <v>1</v>
      </c>
      <c r="L242" s="1">
        <v>58187.74</v>
      </c>
      <c r="M242" s="1">
        <v>1</v>
      </c>
      <c r="N242" s="1" t="str">
        <f>IF(Table2[[#This Row],[Churn]]=1,"Churned","Not Churned")</f>
        <v>Churned</v>
      </c>
      <c r="O242" s="1" t="str">
        <f>IF(Table2[[#This Row],[Age]]&lt;30,"18-30",IF(Table2[[#This Row],[Age]]&lt;45,"30-45",IF(Table2[[#This Row],[Age]]&lt;60,"45-60","60+")))</f>
        <v>18-30</v>
      </c>
      <c r="P242" s="1" t="str">
        <f>IF(Table2[[#This Row],[Balance]]=0,"No Balance",IF(Table2[[#This Row],[Balance]]&lt;50000,"Low",IF(Table2[[#This Row],[Balance]]&lt;150000,"Medium","High")))</f>
        <v>High</v>
      </c>
      <c r="Q242" s="1" t="str">
        <f>IF(Table2[[#This Row],[CreditScore]]&gt;=700,"Excellent",IF(Table2[[#This Row],[CreditScore]]&gt;=600,"Good",IF(Table2[[#This Row],[CreditScore]]&gt;=500,"Average","Poor")))</f>
        <v>Good</v>
      </c>
    </row>
    <row r="243" spans="1:17" x14ac:dyDescent="0.35">
      <c r="A243" s="1">
        <v>242</v>
      </c>
      <c r="B243" s="1" t="s">
        <v>18</v>
      </c>
      <c r="C243" s="1">
        <v>502</v>
      </c>
      <c r="D243" s="1" t="s">
        <v>22</v>
      </c>
      <c r="E243" s="1" t="s">
        <v>26</v>
      </c>
      <c r="F243" s="1">
        <v>90</v>
      </c>
      <c r="G243" s="1">
        <v>6</v>
      </c>
      <c r="H243" s="1">
        <v>242675.6</v>
      </c>
      <c r="I243" s="1">
        <v>4</v>
      </c>
      <c r="J243" s="1">
        <v>1</v>
      </c>
      <c r="K243" s="1">
        <v>0</v>
      </c>
      <c r="L243" s="1">
        <v>38576.97</v>
      </c>
      <c r="M243" s="1">
        <v>1</v>
      </c>
      <c r="N243" s="1" t="str">
        <f>IF(Table2[[#This Row],[Churn]]=1,"Churned","Not Churned")</f>
        <v>Churned</v>
      </c>
      <c r="O243" s="1" t="str">
        <f>IF(Table2[[#This Row],[Age]]&lt;30,"18-30",IF(Table2[[#This Row],[Age]]&lt;45,"30-45",IF(Table2[[#This Row],[Age]]&lt;60,"45-60","60+")))</f>
        <v>60+</v>
      </c>
      <c r="P243" s="1" t="str">
        <f>IF(Table2[[#This Row],[Balance]]=0,"No Balance",IF(Table2[[#This Row],[Balance]]&lt;50000,"Low",IF(Table2[[#This Row],[Balance]]&lt;150000,"Medium","High")))</f>
        <v>High</v>
      </c>
      <c r="Q243" s="1" t="str">
        <f>IF(Table2[[#This Row],[CreditScore]]&gt;=700,"Excellent",IF(Table2[[#This Row],[CreditScore]]&gt;=600,"Good",IF(Table2[[#This Row],[CreditScore]]&gt;=500,"Average","Poor")))</f>
        <v>Average</v>
      </c>
    </row>
    <row r="244" spans="1:17" x14ac:dyDescent="0.35">
      <c r="A244" s="1">
        <v>243</v>
      </c>
      <c r="B244" s="1" t="s">
        <v>13</v>
      </c>
      <c r="C244" s="1">
        <v>496</v>
      </c>
      <c r="D244" s="1" t="s">
        <v>22</v>
      </c>
      <c r="E244" s="1" t="s">
        <v>25</v>
      </c>
      <c r="F244" s="1">
        <v>36</v>
      </c>
      <c r="G244" s="1">
        <v>3</v>
      </c>
      <c r="H244" s="1">
        <v>183880.09</v>
      </c>
      <c r="I244" s="1">
        <v>3</v>
      </c>
      <c r="J244" s="1">
        <v>1</v>
      </c>
      <c r="K244" s="1">
        <v>1</v>
      </c>
      <c r="L244" s="1">
        <v>116196.88</v>
      </c>
      <c r="M244" s="1">
        <v>0</v>
      </c>
      <c r="N244" s="1" t="str">
        <f>IF(Table2[[#This Row],[Churn]]=1,"Churned","Not Churned")</f>
        <v>Not Churned</v>
      </c>
      <c r="O244" s="1" t="str">
        <f>IF(Table2[[#This Row],[Age]]&lt;30,"18-30",IF(Table2[[#This Row],[Age]]&lt;45,"30-45",IF(Table2[[#This Row],[Age]]&lt;60,"45-60","60+")))</f>
        <v>30-45</v>
      </c>
      <c r="P244" s="1" t="str">
        <f>IF(Table2[[#This Row],[Balance]]=0,"No Balance",IF(Table2[[#This Row],[Balance]]&lt;50000,"Low",IF(Table2[[#This Row],[Balance]]&lt;150000,"Medium","High")))</f>
        <v>High</v>
      </c>
      <c r="Q244" s="1" t="str">
        <f>IF(Table2[[#This Row],[CreditScore]]&gt;=700,"Excellent",IF(Table2[[#This Row],[CreditScore]]&gt;=600,"Good",IF(Table2[[#This Row],[CreditScore]]&gt;=500,"Average","Poor")))</f>
        <v>Poor</v>
      </c>
    </row>
    <row r="245" spans="1:17" x14ac:dyDescent="0.35">
      <c r="A245" s="1">
        <v>244</v>
      </c>
      <c r="B245" s="1" t="s">
        <v>16</v>
      </c>
      <c r="C245" s="1">
        <v>545</v>
      </c>
      <c r="D245" s="1" t="s">
        <v>24</v>
      </c>
      <c r="E245" s="1" t="s">
        <v>26</v>
      </c>
      <c r="F245" s="1">
        <v>20</v>
      </c>
      <c r="G245" s="1">
        <v>4</v>
      </c>
      <c r="H245" s="1">
        <v>152465.9</v>
      </c>
      <c r="I245" s="1">
        <v>3</v>
      </c>
      <c r="J245" s="1">
        <v>1</v>
      </c>
      <c r="K245" s="1">
        <v>1</v>
      </c>
      <c r="L245" s="1">
        <v>43527.09</v>
      </c>
      <c r="M245" s="1">
        <v>0</v>
      </c>
      <c r="N245" s="1" t="str">
        <f>IF(Table2[[#This Row],[Churn]]=1,"Churned","Not Churned")</f>
        <v>Not Churned</v>
      </c>
      <c r="O245" s="1" t="str">
        <f>IF(Table2[[#This Row],[Age]]&lt;30,"18-30",IF(Table2[[#This Row],[Age]]&lt;45,"30-45",IF(Table2[[#This Row],[Age]]&lt;60,"45-60","60+")))</f>
        <v>18-30</v>
      </c>
      <c r="P245" s="1" t="str">
        <f>IF(Table2[[#This Row],[Balance]]=0,"No Balance",IF(Table2[[#This Row],[Balance]]&lt;50000,"Low",IF(Table2[[#This Row],[Balance]]&lt;150000,"Medium","High")))</f>
        <v>High</v>
      </c>
      <c r="Q245" s="1" t="str">
        <f>IF(Table2[[#This Row],[CreditScore]]&gt;=700,"Excellent",IF(Table2[[#This Row],[CreditScore]]&gt;=600,"Good",IF(Table2[[#This Row],[CreditScore]]&gt;=500,"Average","Poor")))</f>
        <v>Average</v>
      </c>
    </row>
    <row r="246" spans="1:17" x14ac:dyDescent="0.35">
      <c r="A246" s="1">
        <v>245</v>
      </c>
      <c r="B246" s="1" t="s">
        <v>14</v>
      </c>
      <c r="C246" s="1">
        <v>522</v>
      </c>
      <c r="D246" s="1" t="s">
        <v>23</v>
      </c>
      <c r="E246" s="1" t="s">
        <v>25</v>
      </c>
      <c r="F246" s="1">
        <v>87</v>
      </c>
      <c r="G246" s="1">
        <v>5</v>
      </c>
      <c r="H246" s="1">
        <v>237584.05</v>
      </c>
      <c r="I246" s="1">
        <v>3</v>
      </c>
      <c r="J246" s="1">
        <v>1</v>
      </c>
      <c r="K246" s="1">
        <v>1</v>
      </c>
      <c r="L246" s="1">
        <v>47917.63</v>
      </c>
      <c r="M246" s="1">
        <v>1</v>
      </c>
      <c r="N246" s="1" t="str">
        <f>IF(Table2[[#This Row],[Churn]]=1,"Churned","Not Churned")</f>
        <v>Churned</v>
      </c>
      <c r="O246" s="1" t="str">
        <f>IF(Table2[[#This Row],[Age]]&lt;30,"18-30",IF(Table2[[#This Row],[Age]]&lt;45,"30-45",IF(Table2[[#This Row],[Age]]&lt;60,"45-60","60+")))</f>
        <v>60+</v>
      </c>
      <c r="P246" s="1" t="str">
        <f>IF(Table2[[#This Row],[Balance]]=0,"No Balance",IF(Table2[[#This Row],[Balance]]&lt;50000,"Low",IF(Table2[[#This Row],[Balance]]&lt;150000,"Medium","High")))</f>
        <v>High</v>
      </c>
      <c r="Q246" s="1" t="str">
        <f>IF(Table2[[#This Row],[CreditScore]]&gt;=700,"Excellent",IF(Table2[[#This Row],[CreditScore]]&gt;=600,"Good",IF(Table2[[#This Row],[CreditScore]]&gt;=500,"Average","Poor")))</f>
        <v>Average</v>
      </c>
    </row>
    <row r="247" spans="1:17" x14ac:dyDescent="0.35">
      <c r="A247" s="1">
        <v>246</v>
      </c>
      <c r="B247" s="1" t="s">
        <v>15</v>
      </c>
      <c r="C247" s="1">
        <v>561</v>
      </c>
      <c r="D247" s="1" t="s">
        <v>22</v>
      </c>
      <c r="E247" s="1" t="s">
        <v>25</v>
      </c>
      <c r="F247" s="1">
        <v>47</v>
      </c>
      <c r="G247" s="1">
        <v>8</v>
      </c>
      <c r="H247" s="1">
        <v>177892.9</v>
      </c>
      <c r="I247" s="1">
        <v>1</v>
      </c>
      <c r="J247" s="1">
        <v>0</v>
      </c>
      <c r="K247" s="1">
        <v>0</v>
      </c>
      <c r="L247" s="1">
        <v>78723.149999999994</v>
      </c>
      <c r="M247" s="1">
        <v>1</v>
      </c>
      <c r="N247" s="1" t="str">
        <f>IF(Table2[[#This Row],[Churn]]=1,"Churned","Not Churned")</f>
        <v>Churned</v>
      </c>
      <c r="O247" s="1" t="str">
        <f>IF(Table2[[#This Row],[Age]]&lt;30,"18-30",IF(Table2[[#This Row],[Age]]&lt;45,"30-45",IF(Table2[[#This Row],[Age]]&lt;60,"45-60","60+")))</f>
        <v>45-60</v>
      </c>
      <c r="P247" s="1" t="str">
        <f>IF(Table2[[#This Row],[Balance]]=0,"No Balance",IF(Table2[[#This Row],[Balance]]&lt;50000,"Low",IF(Table2[[#This Row],[Balance]]&lt;150000,"Medium","High")))</f>
        <v>High</v>
      </c>
      <c r="Q247" s="1" t="str">
        <f>IF(Table2[[#This Row],[CreditScore]]&gt;=700,"Excellent",IF(Table2[[#This Row],[CreditScore]]&gt;=600,"Good",IF(Table2[[#This Row],[CreditScore]]&gt;=500,"Average","Poor")))</f>
        <v>Average</v>
      </c>
    </row>
    <row r="248" spans="1:17" x14ac:dyDescent="0.35">
      <c r="A248" s="1">
        <v>247</v>
      </c>
      <c r="B248" s="1" t="s">
        <v>14</v>
      </c>
      <c r="C248" s="1">
        <v>651</v>
      </c>
      <c r="D248" s="1" t="s">
        <v>23</v>
      </c>
      <c r="E248" s="1" t="s">
        <v>26</v>
      </c>
      <c r="F248" s="1">
        <v>45</v>
      </c>
      <c r="G248" s="1">
        <v>2</v>
      </c>
      <c r="H248" s="1">
        <v>114118.16</v>
      </c>
      <c r="I248" s="1">
        <v>4</v>
      </c>
      <c r="J248" s="1">
        <v>0</v>
      </c>
      <c r="K248" s="1">
        <v>0</v>
      </c>
      <c r="L248" s="1">
        <v>36850.699999999997</v>
      </c>
      <c r="M248" s="1">
        <v>0</v>
      </c>
      <c r="N248" s="1" t="str">
        <f>IF(Table2[[#This Row],[Churn]]=1,"Churned","Not Churned")</f>
        <v>Not Churned</v>
      </c>
      <c r="O248" s="1" t="str">
        <f>IF(Table2[[#This Row],[Age]]&lt;30,"18-30",IF(Table2[[#This Row],[Age]]&lt;45,"30-45",IF(Table2[[#This Row],[Age]]&lt;60,"45-60","60+")))</f>
        <v>45-60</v>
      </c>
      <c r="P248" s="1" t="str">
        <f>IF(Table2[[#This Row],[Balance]]=0,"No Balance",IF(Table2[[#This Row],[Balance]]&lt;50000,"Low",IF(Table2[[#This Row],[Balance]]&lt;150000,"Medium","High")))</f>
        <v>Medium</v>
      </c>
      <c r="Q248" s="1" t="str">
        <f>IF(Table2[[#This Row],[CreditScore]]&gt;=700,"Excellent",IF(Table2[[#This Row],[CreditScore]]&gt;=600,"Good",IF(Table2[[#This Row],[CreditScore]]&gt;=500,"Average","Poor")))</f>
        <v>Good</v>
      </c>
    </row>
    <row r="249" spans="1:17" x14ac:dyDescent="0.35">
      <c r="A249" s="1">
        <v>248</v>
      </c>
      <c r="B249" s="1" t="s">
        <v>17</v>
      </c>
      <c r="C249" s="1">
        <v>660</v>
      </c>
      <c r="D249" s="1" t="s">
        <v>23</v>
      </c>
      <c r="E249" s="1" t="s">
        <v>26</v>
      </c>
      <c r="F249" s="1">
        <v>35</v>
      </c>
      <c r="G249" s="1">
        <v>9</v>
      </c>
      <c r="H249" s="1">
        <v>80413.460000000006</v>
      </c>
      <c r="I249" s="1">
        <v>2</v>
      </c>
      <c r="J249" s="1">
        <v>0</v>
      </c>
      <c r="K249" s="1">
        <v>1</v>
      </c>
      <c r="L249" s="1">
        <v>42147.48</v>
      </c>
      <c r="M249" s="1">
        <v>0</v>
      </c>
      <c r="N249" s="1" t="str">
        <f>IF(Table2[[#This Row],[Churn]]=1,"Churned","Not Churned")</f>
        <v>Not Churned</v>
      </c>
      <c r="O249" s="1" t="str">
        <f>IF(Table2[[#This Row],[Age]]&lt;30,"18-30",IF(Table2[[#This Row],[Age]]&lt;45,"30-45",IF(Table2[[#This Row],[Age]]&lt;60,"45-60","60+")))</f>
        <v>30-45</v>
      </c>
      <c r="P249" s="1" t="str">
        <f>IF(Table2[[#This Row],[Balance]]=0,"No Balance",IF(Table2[[#This Row],[Balance]]&lt;50000,"Low",IF(Table2[[#This Row],[Balance]]&lt;150000,"Medium","High")))</f>
        <v>Medium</v>
      </c>
      <c r="Q249" s="1" t="str">
        <f>IF(Table2[[#This Row],[CreditScore]]&gt;=700,"Excellent",IF(Table2[[#This Row],[CreditScore]]&gt;=600,"Good",IF(Table2[[#This Row],[CreditScore]]&gt;=500,"Average","Poor")))</f>
        <v>Good</v>
      </c>
    </row>
    <row r="250" spans="1:17" x14ac:dyDescent="0.35">
      <c r="A250" s="1">
        <v>249</v>
      </c>
      <c r="B250" s="1" t="s">
        <v>21</v>
      </c>
      <c r="C250" s="1">
        <v>350</v>
      </c>
      <c r="D250" s="1" t="s">
        <v>23</v>
      </c>
      <c r="E250" s="1" t="s">
        <v>26</v>
      </c>
      <c r="F250" s="1">
        <v>76</v>
      </c>
      <c r="G250" s="1">
        <v>3</v>
      </c>
      <c r="H250" s="1">
        <v>47176.34</v>
      </c>
      <c r="I250" s="1">
        <v>4</v>
      </c>
      <c r="J250" s="1">
        <v>1</v>
      </c>
      <c r="K250" s="1">
        <v>1</v>
      </c>
      <c r="L250" s="1">
        <v>139671.97</v>
      </c>
      <c r="M250" s="1">
        <v>0</v>
      </c>
      <c r="N250" s="1" t="str">
        <f>IF(Table2[[#This Row],[Churn]]=1,"Churned","Not Churned")</f>
        <v>Not Churned</v>
      </c>
      <c r="O250" s="1" t="str">
        <f>IF(Table2[[#This Row],[Age]]&lt;30,"18-30",IF(Table2[[#This Row],[Age]]&lt;45,"30-45",IF(Table2[[#This Row],[Age]]&lt;60,"45-60","60+")))</f>
        <v>60+</v>
      </c>
      <c r="P250" s="1" t="str">
        <f>IF(Table2[[#This Row],[Balance]]=0,"No Balance",IF(Table2[[#This Row],[Balance]]&lt;50000,"Low",IF(Table2[[#This Row],[Balance]]&lt;150000,"Medium","High")))</f>
        <v>Low</v>
      </c>
      <c r="Q250" s="1" t="str">
        <f>IF(Table2[[#This Row],[CreditScore]]&gt;=700,"Excellent",IF(Table2[[#This Row],[CreditScore]]&gt;=600,"Good",IF(Table2[[#This Row],[CreditScore]]&gt;=500,"Average","Poor")))</f>
        <v>Poor</v>
      </c>
    </row>
    <row r="251" spans="1:17" x14ac:dyDescent="0.35">
      <c r="A251" s="1">
        <v>250</v>
      </c>
      <c r="B251" s="1" t="s">
        <v>21</v>
      </c>
      <c r="C251" s="1">
        <v>488</v>
      </c>
      <c r="D251" s="1" t="s">
        <v>24</v>
      </c>
      <c r="E251" s="1" t="s">
        <v>26</v>
      </c>
      <c r="F251" s="1">
        <v>29</v>
      </c>
      <c r="G251" s="1">
        <v>2</v>
      </c>
      <c r="H251" s="1">
        <v>218420.19</v>
      </c>
      <c r="I251" s="1">
        <v>1</v>
      </c>
      <c r="J251" s="1">
        <v>1</v>
      </c>
      <c r="K251" s="1">
        <v>0</v>
      </c>
      <c r="L251" s="1">
        <v>122291.38</v>
      </c>
      <c r="M251" s="1">
        <v>0</v>
      </c>
      <c r="N251" s="1" t="str">
        <f>IF(Table2[[#This Row],[Churn]]=1,"Churned","Not Churned")</f>
        <v>Not Churned</v>
      </c>
      <c r="O251" s="1" t="str">
        <f>IF(Table2[[#This Row],[Age]]&lt;30,"18-30",IF(Table2[[#This Row],[Age]]&lt;45,"30-45",IF(Table2[[#This Row],[Age]]&lt;60,"45-60","60+")))</f>
        <v>18-30</v>
      </c>
      <c r="P251" s="1" t="str">
        <f>IF(Table2[[#This Row],[Balance]]=0,"No Balance",IF(Table2[[#This Row],[Balance]]&lt;50000,"Low",IF(Table2[[#This Row],[Balance]]&lt;150000,"Medium","High")))</f>
        <v>High</v>
      </c>
      <c r="Q251" s="1" t="str">
        <f>IF(Table2[[#This Row],[CreditScore]]&gt;=700,"Excellent",IF(Table2[[#This Row],[CreditScore]]&gt;=600,"Good",IF(Table2[[#This Row],[CreditScore]]&gt;=500,"Average","Poor")))</f>
        <v>Poor</v>
      </c>
    </row>
    <row r="252" spans="1:17" x14ac:dyDescent="0.35">
      <c r="A252" s="1">
        <v>251</v>
      </c>
      <c r="B252" s="1" t="s">
        <v>17</v>
      </c>
      <c r="C252" s="1">
        <v>545</v>
      </c>
      <c r="D252" s="1" t="s">
        <v>22</v>
      </c>
      <c r="E252" s="1" t="s">
        <v>25</v>
      </c>
      <c r="F252" s="1">
        <v>67</v>
      </c>
      <c r="G252" s="1">
        <v>9</v>
      </c>
      <c r="H252" s="1">
        <v>180722.3</v>
      </c>
      <c r="I252" s="1">
        <v>2</v>
      </c>
      <c r="J252" s="1">
        <v>1</v>
      </c>
      <c r="K252" s="1">
        <v>1</v>
      </c>
      <c r="L252" s="1">
        <v>47605.64</v>
      </c>
      <c r="M252" s="1">
        <v>0</v>
      </c>
      <c r="N252" s="1" t="str">
        <f>IF(Table2[[#This Row],[Churn]]=1,"Churned","Not Churned")</f>
        <v>Not Churned</v>
      </c>
      <c r="O252" s="1" t="str">
        <f>IF(Table2[[#This Row],[Age]]&lt;30,"18-30",IF(Table2[[#This Row],[Age]]&lt;45,"30-45",IF(Table2[[#This Row],[Age]]&lt;60,"45-60","60+")))</f>
        <v>60+</v>
      </c>
      <c r="P252" s="1" t="str">
        <f>IF(Table2[[#This Row],[Balance]]=0,"No Balance",IF(Table2[[#This Row],[Balance]]&lt;50000,"Low",IF(Table2[[#This Row],[Balance]]&lt;150000,"Medium","High")))</f>
        <v>High</v>
      </c>
      <c r="Q252" s="1" t="str">
        <f>IF(Table2[[#This Row],[CreditScore]]&gt;=700,"Excellent",IF(Table2[[#This Row],[CreditScore]]&gt;=600,"Good",IF(Table2[[#This Row],[CreditScore]]&gt;=500,"Average","Poor")))</f>
        <v>Average</v>
      </c>
    </row>
    <row r="253" spans="1:17" x14ac:dyDescent="0.35">
      <c r="A253" s="1">
        <v>252</v>
      </c>
      <c r="B253" s="1" t="s">
        <v>21</v>
      </c>
      <c r="C253" s="1">
        <v>740</v>
      </c>
      <c r="D253" s="1" t="s">
        <v>24</v>
      </c>
      <c r="E253" s="1" t="s">
        <v>25</v>
      </c>
      <c r="F253" s="1">
        <v>90</v>
      </c>
      <c r="G253" s="1">
        <v>1</v>
      </c>
      <c r="H253" s="1">
        <v>244519.73</v>
      </c>
      <c r="I253" s="1">
        <v>4</v>
      </c>
      <c r="J253" s="1">
        <v>0</v>
      </c>
      <c r="K253" s="1">
        <v>1</v>
      </c>
      <c r="L253" s="1">
        <v>107875.29</v>
      </c>
      <c r="M253" s="1">
        <v>0</v>
      </c>
      <c r="N253" s="1" t="str">
        <f>IF(Table2[[#This Row],[Churn]]=1,"Churned","Not Churned")</f>
        <v>Not Churned</v>
      </c>
      <c r="O253" s="1" t="str">
        <f>IF(Table2[[#This Row],[Age]]&lt;30,"18-30",IF(Table2[[#This Row],[Age]]&lt;45,"30-45",IF(Table2[[#This Row],[Age]]&lt;60,"45-60","60+")))</f>
        <v>60+</v>
      </c>
      <c r="P253" s="1" t="str">
        <f>IF(Table2[[#This Row],[Balance]]=0,"No Balance",IF(Table2[[#This Row],[Balance]]&lt;50000,"Low",IF(Table2[[#This Row],[Balance]]&lt;150000,"Medium","High")))</f>
        <v>High</v>
      </c>
      <c r="Q253" s="1" t="str">
        <f>IF(Table2[[#This Row],[CreditScore]]&gt;=700,"Excellent",IF(Table2[[#This Row],[CreditScore]]&gt;=600,"Good",IF(Table2[[#This Row],[CreditScore]]&gt;=500,"Average","Poor")))</f>
        <v>Excellent</v>
      </c>
    </row>
    <row r="254" spans="1:17" x14ac:dyDescent="0.35">
      <c r="A254" s="1">
        <v>253</v>
      </c>
      <c r="B254" s="1" t="s">
        <v>18</v>
      </c>
      <c r="C254" s="1">
        <v>569</v>
      </c>
      <c r="D254" s="1" t="s">
        <v>23</v>
      </c>
      <c r="E254" s="1" t="s">
        <v>25</v>
      </c>
      <c r="F254" s="1">
        <v>21</v>
      </c>
      <c r="G254" s="1">
        <v>1</v>
      </c>
      <c r="H254" s="1">
        <v>18800.849999999999</v>
      </c>
      <c r="I254" s="1">
        <v>1</v>
      </c>
      <c r="J254" s="1">
        <v>0</v>
      </c>
      <c r="K254" s="1">
        <v>0</v>
      </c>
      <c r="L254" s="1">
        <v>60995.519999999997</v>
      </c>
      <c r="M254" s="1">
        <v>1</v>
      </c>
      <c r="N254" s="1" t="str">
        <f>IF(Table2[[#This Row],[Churn]]=1,"Churned","Not Churned")</f>
        <v>Churned</v>
      </c>
      <c r="O254" s="1" t="str">
        <f>IF(Table2[[#This Row],[Age]]&lt;30,"18-30",IF(Table2[[#This Row],[Age]]&lt;45,"30-45",IF(Table2[[#This Row],[Age]]&lt;60,"45-60","60+")))</f>
        <v>18-30</v>
      </c>
      <c r="P254" s="1" t="str">
        <f>IF(Table2[[#This Row],[Balance]]=0,"No Balance",IF(Table2[[#This Row],[Balance]]&lt;50000,"Low",IF(Table2[[#This Row],[Balance]]&lt;150000,"Medium","High")))</f>
        <v>Low</v>
      </c>
      <c r="Q254" s="1" t="str">
        <f>IF(Table2[[#This Row],[CreditScore]]&gt;=700,"Excellent",IF(Table2[[#This Row],[CreditScore]]&gt;=600,"Good",IF(Table2[[#This Row],[CreditScore]]&gt;=500,"Average","Poor")))</f>
        <v>Average</v>
      </c>
    </row>
    <row r="255" spans="1:17" x14ac:dyDescent="0.35">
      <c r="A255" s="1">
        <v>254</v>
      </c>
      <c r="B255" s="1" t="s">
        <v>17</v>
      </c>
      <c r="C255" s="1">
        <v>705</v>
      </c>
      <c r="D255" s="1" t="s">
        <v>22</v>
      </c>
      <c r="E255" s="1" t="s">
        <v>25</v>
      </c>
      <c r="F255" s="1">
        <v>29</v>
      </c>
      <c r="G255" s="1">
        <v>10</v>
      </c>
      <c r="H255" s="1">
        <v>78681.009999999995</v>
      </c>
      <c r="I255" s="1">
        <v>1</v>
      </c>
      <c r="J255" s="1">
        <v>0</v>
      </c>
      <c r="K255" s="1">
        <v>0</v>
      </c>
      <c r="L255" s="1">
        <v>69503.59</v>
      </c>
      <c r="M255" s="1">
        <v>0</v>
      </c>
      <c r="N255" s="1" t="str">
        <f>IF(Table2[[#This Row],[Churn]]=1,"Churned","Not Churned")</f>
        <v>Not Churned</v>
      </c>
      <c r="O255" s="1" t="str">
        <f>IF(Table2[[#This Row],[Age]]&lt;30,"18-30",IF(Table2[[#This Row],[Age]]&lt;45,"30-45",IF(Table2[[#This Row],[Age]]&lt;60,"45-60","60+")))</f>
        <v>18-30</v>
      </c>
      <c r="P255" s="1" t="str">
        <f>IF(Table2[[#This Row],[Balance]]=0,"No Balance",IF(Table2[[#This Row],[Balance]]&lt;50000,"Low",IF(Table2[[#This Row],[Balance]]&lt;150000,"Medium","High")))</f>
        <v>Medium</v>
      </c>
      <c r="Q255" s="1" t="str">
        <f>IF(Table2[[#This Row],[CreditScore]]&gt;=700,"Excellent",IF(Table2[[#This Row],[CreditScore]]&gt;=600,"Good",IF(Table2[[#This Row],[CreditScore]]&gt;=500,"Average","Poor")))</f>
        <v>Excellent</v>
      </c>
    </row>
    <row r="256" spans="1:17" x14ac:dyDescent="0.35">
      <c r="A256" s="1">
        <v>255</v>
      </c>
      <c r="B256" s="1" t="s">
        <v>12</v>
      </c>
      <c r="C256" s="1">
        <v>791</v>
      </c>
      <c r="D256" s="1" t="s">
        <v>24</v>
      </c>
      <c r="E256" s="1" t="s">
        <v>25</v>
      </c>
      <c r="F256" s="1">
        <v>75</v>
      </c>
      <c r="G256" s="1">
        <v>8</v>
      </c>
      <c r="H256" s="1">
        <v>101615.64</v>
      </c>
      <c r="I256" s="1">
        <v>2</v>
      </c>
      <c r="J256" s="1">
        <v>1</v>
      </c>
      <c r="K256" s="1">
        <v>0</v>
      </c>
      <c r="L256" s="1">
        <v>108820.32</v>
      </c>
      <c r="M256" s="1">
        <v>1</v>
      </c>
      <c r="N256" s="1" t="str">
        <f>IF(Table2[[#This Row],[Churn]]=1,"Churned","Not Churned")</f>
        <v>Churned</v>
      </c>
      <c r="O256" s="1" t="str">
        <f>IF(Table2[[#This Row],[Age]]&lt;30,"18-30",IF(Table2[[#This Row],[Age]]&lt;45,"30-45",IF(Table2[[#This Row],[Age]]&lt;60,"45-60","60+")))</f>
        <v>60+</v>
      </c>
      <c r="P256" s="1" t="str">
        <f>IF(Table2[[#This Row],[Balance]]=0,"No Balance",IF(Table2[[#This Row],[Balance]]&lt;50000,"Low",IF(Table2[[#This Row],[Balance]]&lt;150000,"Medium","High")))</f>
        <v>Medium</v>
      </c>
      <c r="Q256" s="1" t="str">
        <f>IF(Table2[[#This Row],[CreditScore]]&gt;=700,"Excellent",IF(Table2[[#This Row],[CreditScore]]&gt;=600,"Good",IF(Table2[[#This Row],[CreditScore]]&gt;=500,"Average","Poor")))</f>
        <v>Excellent</v>
      </c>
    </row>
    <row r="257" spans="1:17" x14ac:dyDescent="0.35">
      <c r="A257" s="1">
        <v>256</v>
      </c>
      <c r="B257" s="1" t="s">
        <v>12</v>
      </c>
      <c r="C257" s="1">
        <v>804</v>
      </c>
      <c r="D257" s="1" t="s">
        <v>22</v>
      </c>
      <c r="E257" s="1" t="s">
        <v>26</v>
      </c>
      <c r="F257" s="1">
        <v>68</v>
      </c>
      <c r="G257" s="1">
        <v>10</v>
      </c>
      <c r="H257" s="1">
        <v>240635.59</v>
      </c>
      <c r="I257" s="1">
        <v>1</v>
      </c>
      <c r="J257" s="1">
        <v>0</v>
      </c>
      <c r="K257" s="1">
        <v>0</v>
      </c>
      <c r="L257" s="1">
        <v>122764.08</v>
      </c>
      <c r="M257" s="1">
        <v>0</v>
      </c>
      <c r="N257" s="1" t="str">
        <f>IF(Table2[[#This Row],[Churn]]=1,"Churned","Not Churned")</f>
        <v>Not Churned</v>
      </c>
      <c r="O257" s="1" t="str">
        <f>IF(Table2[[#This Row],[Age]]&lt;30,"18-30",IF(Table2[[#This Row],[Age]]&lt;45,"30-45",IF(Table2[[#This Row],[Age]]&lt;60,"45-60","60+")))</f>
        <v>60+</v>
      </c>
      <c r="P257" s="1" t="str">
        <f>IF(Table2[[#This Row],[Balance]]=0,"No Balance",IF(Table2[[#This Row],[Balance]]&lt;50000,"Low",IF(Table2[[#This Row],[Balance]]&lt;150000,"Medium","High")))</f>
        <v>High</v>
      </c>
      <c r="Q257" s="1" t="str">
        <f>IF(Table2[[#This Row],[CreditScore]]&gt;=700,"Excellent",IF(Table2[[#This Row],[CreditScore]]&gt;=600,"Good",IF(Table2[[#This Row],[CreditScore]]&gt;=500,"Average","Poor")))</f>
        <v>Excellent</v>
      </c>
    </row>
    <row r="258" spans="1:17" x14ac:dyDescent="0.35">
      <c r="A258" s="1">
        <v>257</v>
      </c>
      <c r="B258" s="1" t="s">
        <v>12</v>
      </c>
      <c r="C258" s="1">
        <v>753</v>
      </c>
      <c r="D258" s="1" t="s">
        <v>24</v>
      </c>
      <c r="E258" s="1" t="s">
        <v>25</v>
      </c>
      <c r="F258" s="1">
        <v>33</v>
      </c>
      <c r="G258" s="1">
        <v>6</v>
      </c>
      <c r="H258" s="1">
        <v>147696.65</v>
      </c>
      <c r="I258" s="1">
        <v>2</v>
      </c>
      <c r="J258" s="1">
        <v>1</v>
      </c>
      <c r="K258" s="1">
        <v>0</v>
      </c>
      <c r="L258" s="1">
        <v>46897.41</v>
      </c>
      <c r="M258" s="1">
        <v>1</v>
      </c>
      <c r="N258" s="1" t="str">
        <f>IF(Table2[[#This Row],[Churn]]=1,"Churned","Not Churned")</f>
        <v>Churned</v>
      </c>
      <c r="O258" s="1" t="str">
        <f>IF(Table2[[#This Row],[Age]]&lt;30,"18-30",IF(Table2[[#This Row],[Age]]&lt;45,"30-45",IF(Table2[[#This Row],[Age]]&lt;60,"45-60","60+")))</f>
        <v>30-45</v>
      </c>
      <c r="P258" s="1" t="str">
        <f>IF(Table2[[#This Row],[Balance]]=0,"No Balance",IF(Table2[[#This Row],[Balance]]&lt;50000,"Low",IF(Table2[[#This Row],[Balance]]&lt;150000,"Medium","High")))</f>
        <v>Medium</v>
      </c>
      <c r="Q258" s="1" t="str">
        <f>IF(Table2[[#This Row],[CreditScore]]&gt;=700,"Excellent",IF(Table2[[#This Row],[CreditScore]]&gt;=600,"Good",IF(Table2[[#This Row],[CreditScore]]&gt;=500,"Average","Poor")))</f>
        <v>Excellent</v>
      </c>
    </row>
    <row r="259" spans="1:17" x14ac:dyDescent="0.35">
      <c r="A259" s="1">
        <v>258</v>
      </c>
      <c r="B259" s="1" t="s">
        <v>17</v>
      </c>
      <c r="C259" s="1">
        <v>512</v>
      </c>
      <c r="D259" s="1" t="s">
        <v>23</v>
      </c>
      <c r="E259" s="1" t="s">
        <v>26</v>
      </c>
      <c r="F259" s="1">
        <v>75</v>
      </c>
      <c r="G259" s="1">
        <v>10</v>
      </c>
      <c r="H259" s="1">
        <v>170020.95</v>
      </c>
      <c r="I259" s="1">
        <v>4</v>
      </c>
      <c r="J259" s="1">
        <v>1</v>
      </c>
      <c r="K259" s="1">
        <v>1</v>
      </c>
      <c r="L259" s="1">
        <v>34325.360000000001</v>
      </c>
      <c r="M259" s="1">
        <v>1</v>
      </c>
      <c r="N259" s="1" t="str">
        <f>IF(Table2[[#This Row],[Churn]]=1,"Churned","Not Churned")</f>
        <v>Churned</v>
      </c>
      <c r="O259" s="1" t="str">
        <f>IF(Table2[[#This Row],[Age]]&lt;30,"18-30",IF(Table2[[#This Row],[Age]]&lt;45,"30-45",IF(Table2[[#This Row],[Age]]&lt;60,"45-60","60+")))</f>
        <v>60+</v>
      </c>
      <c r="P259" s="1" t="str">
        <f>IF(Table2[[#This Row],[Balance]]=0,"No Balance",IF(Table2[[#This Row],[Balance]]&lt;50000,"Low",IF(Table2[[#This Row],[Balance]]&lt;150000,"Medium","High")))</f>
        <v>High</v>
      </c>
      <c r="Q259" s="1" t="str">
        <f>IF(Table2[[#This Row],[CreditScore]]&gt;=700,"Excellent",IF(Table2[[#This Row],[CreditScore]]&gt;=600,"Good",IF(Table2[[#This Row],[CreditScore]]&gt;=500,"Average","Poor")))</f>
        <v>Average</v>
      </c>
    </row>
    <row r="260" spans="1:17" x14ac:dyDescent="0.35">
      <c r="A260" s="1">
        <v>259</v>
      </c>
      <c r="B260" s="1" t="s">
        <v>12</v>
      </c>
      <c r="C260" s="1">
        <v>400</v>
      </c>
      <c r="D260" s="1" t="s">
        <v>22</v>
      </c>
      <c r="E260" s="1" t="s">
        <v>25</v>
      </c>
      <c r="F260" s="1">
        <v>21</v>
      </c>
      <c r="G260" s="1">
        <v>3</v>
      </c>
      <c r="H260" s="1">
        <v>67715.59</v>
      </c>
      <c r="I260" s="1">
        <v>2</v>
      </c>
      <c r="J260" s="1">
        <v>1</v>
      </c>
      <c r="K260" s="1">
        <v>1</v>
      </c>
      <c r="L260" s="1">
        <v>71585.87</v>
      </c>
      <c r="M260" s="1">
        <v>1</v>
      </c>
      <c r="N260" s="1" t="str">
        <f>IF(Table2[[#This Row],[Churn]]=1,"Churned","Not Churned")</f>
        <v>Churned</v>
      </c>
      <c r="O260" s="1" t="str">
        <f>IF(Table2[[#This Row],[Age]]&lt;30,"18-30",IF(Table2[[#This Row],[Age]]&lt;45,"30-45",IF(Table2[[#This Row],[Age]]&lt;60,"45-60","60+")))</f>
        <v>18-30</v>
      </c>
      <c r="P260" s="1" t="str">
        <f>IF(Table2[[#This Row],[Balance]]=0,"No Balance",IF(Table2[[#This Row],[Balance]]&lt;50000,"Low",IF(Table2[[#This Row],[Balance]]&lt;150000,"Medium","High")))</f>
        <v>Medium</v>
      </c>
      <c r="Q260" s="1" t="str">
        <f>IF(Table2[[#This Row],[CreditScore]]&gt;=700,"Excellent",IF(Table2[[#This Row],[CreditScore]]&gt;=600,"Good",IF(Table2[[#This Row],[CreditScore]]&gt;=500,"Average","Poor")))</f>
        <v>Poor</v>
      </c>
    </row>
    <row r="261" spans="1:17" x14ac:dyDescent="0.35">
      <c r="A261" s="1">
        <v>260</v>
      </c>
      <c r="B261" s="1" t="s">
        <v>15</v>
      </c>
      <c r="C261" s="1">
        <v>592</v>
      </c>
      <c r="D261" s="1" t="s">
        <v>23</v>
      </c>
      <c r="E261" s="1" t="s">
        <v>25</v>
      </c>
      <c r="F261" s="1">
        <v>78</v>
      </c>
      <c r="G261" s="1">
        <v>2</v>
      </c>
      <c r="H261" s="1">
        <v>64372.08</v>
      </c>
      <c r="I261" s="1">
        <v>2</v>
      </c>
      <c r="J261" s="1">
        <v>0</v>
      </c>
      <c r="K261" s="1">
        <v>1</v>
      </c>
      <c r="L261" s="1">
        <v>45223.9</v>
      </c>
      <c r="M261" s="1">
        <v>1</v>
      </c>
      <c r="N261" s="1" t="str">
        <f>IF(Table2[[#This Row],[Churn]]=1,"Churned","Not Churned")</f>
        <v>Churned</v>
      </c>
      <c r="O261" s="1" t="str">
        <f>IF(Table2[[#This Row],[Age]]&lt;30,"18-30",IF(Table2[[#This Row],[Age]]&lt;45,"30-45",IF(Table2[[#This Row],[Age]]&lt;60,"45-60","60+")))</f>
        <v>60+</v>
      </c>
      <c r="P261" s="1" t="str">
        <f>IF(Table2[[#This Row],[Balance]]=0,"No Balance",IF(Table2[[#This Row],[Balance]]&lt;50000,"Low",IF(Table2[[#This Row],[Balance]]&lt;150000,"Medium","High")))</f>
        <v>Medium</v>
      </c>
      <c r="Q261" s="1" t="str">
        <f>IF(Table2[[#This Row],[CreditScore]]&gt;=700,"Excellent",IF(Table2[[#This Row],[CreditScore]]&gt;=600,"Good",IF(Table2[[#This Row],[CreditScore]]&gt;=500,"Average","Poor")))</f>
        <v>Average</v>
      </c>
    </row>
    <row r="262" spans="1:17" x14ac:dyDescent="0.35">
      <c r="A262" s="1">
        <v>261</v>
      </c>
      <c r="B262" s="1" t="s">
        <v>15</v>
      </c>
      <c r="C262" s="1">
        <v>708</v>
      </c>
      <c r="D262" s="1" t="s">
        <v>23</v>
      </c>
      <c r="E262" s="1" t="s">
        <v>26</v>
      </c>
      <c r="F262" s="1">
        <v>57</v>
      </c>
      <c r="G262" s="1">
        <v>2</v>
      </c>
      <c r="H262" s="1">
        <v>85692.93</v>
      </c>
      <c r="I262" s="1">
        <v>1</v>
      </c>
      <c r="J262" s="1">
        <v>1</v>
      </c>
      <c r="K262" s="1">
        <v>1</v>
      </c>
      <c r="L262" s="1">
        <v>122538.35</v>
      </c>
      <c r="M262" s="1">
        <v>0</v>
      </c>
      <c r="N262" s="1" t="str">
        <f>IF(Table2[[#This Row],[Churn]]=1,"Churned","Not Churned")</f>
        <v>Not Churned</v>
      </c>
      <c r="O262" s="1" t="str">
        <f>IF(Table2[[#This Row],[Age]]&lt;30,"18-30",IF(Table2[[#This Row],[Age]]&lt;45,"30-45",IF(Table2[[#This Row],[Age]]&lt;60,"45-60","60+")))</f>
        <v>45-60</v>
      </c>
      <c r="P262" s="1" t="str">
        <f>IF(Table2[[#This Row],[Balance]]=0,"No Balance",IF(Table2[[#This Row],[Balance]]&lt;50000,"Low",IF(Table2[[#This Row],[Balance]]&lt;150000,"Medium","High")))</f>
        <v>Medium</v>
      </c>
      <c r="Q262" s="1" t="str">
        <f>IF(Table2[[#This Row],[CreditScore]]&gt;=700,"Excellent",IF(Table2[[#This Row],[CreditScore]]&gt;=600,"Good",IF(Table2[[#This Row],[CreditScore]]&gt;=500,"Average","Poor")))</f>
        <v>Excellent</v>
      </c>
    </row>
    <row r="263" spans="1:17" x14ac:dyDescent="0.35">
      <c r="A263" s="1">
        <v>262</v>
      </c>
      <c r="B263" s="1" t="s">
        <v>19</v>
      </c>
      <c r="C263" s="1">
        <v>370</v>
      </c>
      <c r="D263" s="1" t="s">
        <v>22</v>
      </c>
      <c r="E263" s="1" t="s">
        <v>25</v>
      </c>
      <c r="F263" s="1">
        <v>47</v>
      </c>
      <c r="G263" s="1">
        <v>4</v>
      </c>
      <c r="H263" s="1">
        <v>20999.24</v>
      </c>
      <c r="I263" s="1">
        <v>3</v>
      </c>
      <c r="J263" s="1">
        <v>1</v>
      </c>
      <c r="K263" s="1">
        <v>1</v>
      </c>
      <c r="L263" s="1">
        <v>33647.800000000003</v>
      </c>
      <c r="M263" s="1">
        <v>1</v>
      </c>
      <c r="N263" s="1" t="str">
        <f>IF(Table2[[#This Row],[Churn]]=1,"Churned","Not Churned")</f>
        <v>Churned</v>
      </c>
      <c r="O263" s="1" t="str">
        <f>IF(Table2[[#This Row],[Age]]&lt;30,"18-30",IF(Table2[[#This Row],[Age]]&lt;45,"30-45",IF(Table2[[#This Row],[Age]]&lt;60,"45-60","60+")))</f>
        <v>45-60</v>
      </c>
      <c r="P263" s="1" t="str">
        <f>IF(Table2[[#This Row],[Balance]]=0,"No Balance",IF(Table2[[#This Row],[Balance]]&lt;50000,"Low",IF(Table2[[#This Row],[Balance]]&lt;150000,"Medium","High")))</f>
        <v>Low</v>
      </c>
      <c r="Q263" s="1" t="str">
        <f>IF(Table2[[#This Row],[CreditScore]]&gt;=700,"Excellent",IF(Table2[[#This Row],[CreditScore]]&gt;=600,"Good",IF(Table2[[#This Row],[CreditScore]]&gt;=500,"Average","Poor")))</f>
        <v>Poor</v>
      </c>
    </row>
    <row r="264" spans="1:17" x14ac:dyDescent="0.35">
      <c r="A264" s="1">
        <v>263</v>
      </c>
      <c r="B264" s="1" t="s">
        <v>21</v>
      </c>
      <c r="C264" s="1">
        <v>521</v>
      </c>
      <c r="D264" s="1" t="s">
        <v>22</v>
      </c>
      <c r="E264" s="1" t="s">
        <v>25</v>
      </c>
      <c r="F264" s="1">
        <v>71</v>
      </c>
      <c r="G264" s="1">
        <v>10</v>
      </c>
      <c r="H264" s="1">
        <v>234878.9</v>
      </c>
      <c r="I264" s="1">
        <v>1</v>
      </c>
      <c r="J264" s="1">
        <v>0</v>
      </c>
      <c r="K264" s="1">
        <v>1</v>
      </c>
      <c r="L264" s="1">
        <v>55748.58</v>
      </c>
      <c r="M264" s="1">
        <v>1</v>
      </c>
      <c r="N264" s="1" t="str">
        <f>IF(Table2[[#This Row],[Churn]]=1,"Churned","Not Churned")</f>
        <v>Churned</v>
      </c>
      <c r="O264" s="1" t="str">
        <f>IF(Table2[[#This Row],[Age]]&lt;30,"18-30",IF(Table2[[#This Row],[Age]]&lt;45,"30-45",IF(Table2[[#This Row],[Age]]&lt;60,"45-60","60+")))</f>
        <v>60+</v>
      </c>
      <c r="P264" s="1" t="str">
        <f>IF(Table2[[#This Row],[Balance]]=0,"No Balance",IF(Table2[[#This Row],[Balance]]&lt;50000,"Low",IF(Table2[[#This Row],[Balance]]&lt;150000,"Medium","High")))</f>
        <v>High</v>
      </c>
      <c r="Q264" s="1" t="str">
        <f>IF(Table2[[#This Row],[CreditScore]]&gt;=700,"Excellent",IF(Table2[[#This Row],[CreditScore]]&gt;=600,"Good",IF(Table2[[#This Row],[CreditScore]]&gt;=500,"Average","Poor")))</f>
        <v>Average</v>
      </c>
    </row>
    <row r="265" spans="1:17" x14ac:dyDescent="0.35">
      <c r="A265" s="1">
        <v>264</v>
      </c>
      <c r="B265" s="1" t="s">
        <v>19</v>
      </c>
      <c r="C265" s="1">
        <v>468</v>
      </c>
      <c r="D265" s="1" t="s">
        <v>24</v>
      </c>
      <c r="E265" s="1" t="s">
        <v>26</v>
      </c>
      <c r="F265" s="1">
        <v>85</v>
      </c>
      <c r="G265" s="1">
        <v>7</v>
      </c>
      <c r="H265" s="1">
        <v>101290.26</v>
      </c>
      <c r="I265" s="1">
        <v>1</v>
      </c>
      <c r="J265" s="1">
        <v>1</v>
      </c>
      <c r="K265" s="1">
        <v>1</v>
      </c>
      <c r="L265" s="1">
        <v>37047.949999999997</v>
      </c>
      <c r="M265" s="1">
        <v>0</v>
      </c>
      <c r="N265" s="1" t="str">
        <f>IF(Table2[[#This Row],[Churn]]=1,"Churned","Not Churned")</f>
        <v>Not Churned</v>
      </c>
      <c r="O265" s="1" t="str">
        <f>IF(Table2[[#This Row],[Age]]&lt;30,"18-30",IF(Table2[[#This Row],[Age]]&lt;45,"30-45",IF(Table2[[#This Row],[Age]]&lt;60,"45-60","60+")))</f>
        <v>60+</v>
      </c>
      <c r="P265" s="1" t="str">
        <f>IF(Table2[[#This Row],[Balance]]=0,"No Balance",IF(Table2[[#This Row],[Balance]]&lt;50000,"Low",IF(Table2[[#This Row],[Balance]]&lt;150000,"Medium","High")))</f>
        <v>Medium</v>
      </c>
      <c r="Q265" s="1" t="str">
        <f>IF(Table2[[#This Row],[CreditScore]]&gt;=700,"Excellent",IF(Table2[[#This Row],[CreditScore]]&gt;=600,"Good",IF(Table2[[#This Row],[CreditScore]]&gt;=500,"Average","Poor")))</f>
        <v>Poor</v>
      </c>
    </row>
    <row r="266" spans="1:17" x14ac:dyDescent="0.35">
      <c r="A266" s="1">
        <v>265</v>
      </c>
      <c r="B266" s="1" t="s">
        <v>15</v>
      </c>
      <c r="C266" s="1">
        <v>478</v>
      </c>
      <c r="D266" s="1" t="s">
        <v>24</v>
      </c>
      <c r="E266" s="1" t="s">
        <v>25</v>
      </c>
      <c r="F266" s="1">
        <v>74</v>
      </c>
      <c r="G266" s="1">
        <v>2</v>
      </c>
      <c r="H266" s="1">
        <v>50125.4</v>
      </c>
      <c r="I266" s="1">
        <v>4</v>
      </c>
      <c r="J266" s="1">
        <v>1</v>
      </c>
      <c r="K266" s="1">
        <v>1</v>
      </c>
      <c r="L266" s="1">
        <v>14640.19</v>
      </c>
      <c r="M266" s="1">
        <v>1</v>
      </c>
      <c r="N266" s="1" t="str">
        <f>IF(Table2[[#This Row],[Churn]]=1,"Churned","Not Churned")</f>
        <v>Churned</v>
      </c>
      <c r="O266" s="1" t="str">
        <f>IF(Table2[[#This Row],[Age]]&lt;30,"18-30",IF(Table2[[#This Row],[Age]]&lt;45,"30-45",IF(Table2[[#This Row],[Age]]&lt;60,"45-60","60+")))</f>
        <v>60+</v>
      </c>
      <c r="P266" s="1" t="str">
        <f>IF(Table2[[#This Row],[Balance]]=0,"No Balance",IF(Table2[[#This Row],[Balance]]&lt;50000,"Low",IF(Table2[[#This Row],[Balance]]&lt;150000,"Medium","High")))</f>
        <v>Medium</v>
      </c>
      <c r="Q266" s="1" t="str">
        <f>IF(Table2[[#This Row],[CreditScore]]&gt;=700,"Excellent",IF(Table2[[#This Row],[CreditScore]]&gt;=600,"Good",IF(Table2[[#This Row],[CreditScore]]&gt;=500,"Average","Poor")))</f>
        <v>Poor</v>
      </c>
    </row>
    <row r="267" spans="1:17" x14ac:dyDescent="0.35">
      <c r="A267" s="1">
        <v>266</v>
      </c>
      <c r="B267" s="1" t="s">
        <v>17</v>
      </c>
      <c r="C267" s="1">
        <v>834</v>
      </c>
      <c r="D267" s="1" t="s">
        <v>23</v>
      </c>
      <c r="E267" s="1" t="s">
        <v>26</v>
      </c>
      <c r="F267" s="1">
        <v>63</v>
      </c>
      <c r="G267" s="1">
        <v>4</v>
      </c>
      <c r="H267" s="1">
        <v>85953.51</v>
      </c>
      <c r="I267" s="1">
        <v>2</v>
      </c>
      <c r="J267" s="1">
        <v>1</v>
      </c>
      <c r="K267" s="1">
        <v>1</v>
      </c>
      <c r="L267" s="1">
        <v>91754.31</v>
      </c>
      <c r="M267" s="1">
        <v>0</v>
      </c>
      <c r="N267" s="1" t="str">
        <f>IF(Table2[[#This Row],[Churn]]=1,"Churned","Not Churned")</f>
        <v>Not Churned</v>
      </c>
      <c r="O267" s="1" t="str">
        <f>IF(Table2[[#This Row],[Age]]&lt;30,"18-30",IF(Table2[[#This Row],[Age]]&lt;45,"30-45",IF(Table2[[#This Row],[Age]]&lt;60,"45-60","60+")))</f>
        <v>60+</v>
      </c>
      <c r="P267" s="1" t="str">
        <f>IF(Table2[[#This Row],[Balance]]=0,"No Balance",IF(Table2[[#This Row],[Balance]]&lt;50000,"Low",IF(Table2[[#This Row],[Balance]]&lt;150000,"Medium","High")))</f>
        <v>Medium</v>
      </c>
      <c r="Q267" s="1" t="str">
        <f>IF(Table2[[#This Row],[CreditScore]]&gt;=700,"Excellent",IF(Table2[[#This Row],[CreditScore]]&gt;=600,"Good",IF(Table2[[#This Row],[CreditScore]]&gt;=500,"Average","Poor")))</f>
        <v>Excellent</v>
      </c>
    </row>
    <row r="268" spans="1:17" x14ac:dyDescent="0.35">
      <c r="A268" s="1">
        <v>267</v>
      </c>
      <c r="B268" s="1" t="s">
        <v>14</v>
      </c>
      <c r="C268" s="1">
        <v>715</v>
      </c>
      <c r="D268" s="1" t="s">
        <v>24</v>
      </c>
      <c r="E268" s="1" t="s">
        <v>25</v>
      </c>
      <c r="F268" s="1">
        <v>29</v>
      </c>
      <c r="G268" s="1">
        <v>4</v>
      </c>
      <c r="H268" s="1">
        <v>48947.26</v>
      </c>
      <c r="I268" s="1">
        <v>4</v>
      </c>
      <c r="J268" s="1">
        <v>1</v>
      </c>
      <c r="K268" s="1">
        <v>0</v>
      </c>
      <c r="L268" s="1">
        <v>119204.73</v>
      </c>
      <c r="M268" s="1">
        <v>1</v>
      </c>
      <c r="N268" s="1" t="str">
        <f>IF(Table2[[#This Row],[Churn]]=1,"Churned","Not Churned")</f>
        <v>Churned</v>
      </c>
      <c r="O268" s="1" t="str">
        <f>IF(Table2[[#This Row],[Age]]&lt;30,"18-30",IF(Table2[[#This Row],[Age]]&lt;45,"30-45",IF(Table2[[#This Row],[Age]]&lt;60,"45-60","60+")))</f>
        <v>18-30</v>
      </c>
      <c r="P268" s="1" t="str">
        <f>IF(Table2[[#This Row],[Balance]]=0,"No Balance",IF(Table2[[#This Row],[Balance]]&lt;50000,"Low",IF(Table2[[#This Row],[Balance]]&lt;150000,"Medium","High")))</f>
        <v>Low</v>
      </c>
      <c r="Q268" s="1" t="str">
        <f>IF(Table2[[#This Row],[CreditScore]]&gt;=700,"Excellent",IF(Table2[[#This Row],[CreditScore]]&gt;=600,"Good",IF(Table2[[#This Row],[CreditScore]]&gt;=500,"Average","Poor")))</f>
        <v>Excellent</v>
      </c>
    </row>
    <row r="269" spans="1:17" x14ac:dyDescent="0.35">
      <c r="A269" s="1">
        <v>268</v>
      </c>
      <c r="B269" s="1" t="s">
        <v>21</v>
      </c>
      <c r="C269" s="1">
        <v>455</v>
      </c>
      <c r="D269" s="1" t="s">
        <v>22</v>
      </c>
      <c r="E269" s="1" t="s">
        <v>26</v>
      </c>
      <c r="F269" s="1">
        <v>23</v>
      </c>
      <c r="G269" s="1">
        <v>9</v>
      </c>
      <c r="H269" s="1">
        <v>63959.82</v>
      </c>
      <c r="I269" s="1">
        <v>4</v>
      </c>
      <c r="J269" s="1">
        <v>0</v>
      </c>
      <c r="K269" s="1">
        <v>1</v>
      </c>
      <c r="L269" s="1">
        <v>124481.95</v>
      </c>
      <c r="M269" s="1">
        <v>0</v>
      </c>
      <c r="N269" s="1" t="str">
        <f>IF(Table2[[#This Row],[Churn]]=1,"Churned","Not Churned")</f>
        <v>Not Churned</v>
      </c>
      <c r="O269" s="1" t="str">
        <f>IF(Table2[[#This Row],[Age]]&lt;30,"18-30",IF(Table2[[#This Row],[Age]]&lt;45,"30-45",IF(Table2[[#This Row],[Age]]&lt;60,"45-60","60+")))</f>
        <v>18-30</v>
      </c>
      <c r="P269" s="1" t="str">
        <f>IF(Table2[[#This Row],[Balance]]=0,"No Balance",IF(Table2[[#This Row],[Balance]]&lt;50000,"Low",IF(Table2[[#This Row],[Balance]]&lt;150000,"Medium","High")))</f>
        <v>Medium</v>
      </c>
      <c r="Q269" s="1" t="str">
        <f>IF(Table2[[#This Row],[CreditScore]]&gt;=700,"Excellent",IF(Table2[[#This Row],[CreditScore]]&gt;=600,"Good",IF(Table2[[#This Row],[CreditScore]]&gt;=500,"Average","Poor")))</f>
        <v>Poor</v>
      </c>
    </row>
    <row r="270" spans="1:17" x14ac:dyDescent="0.35">
      <c r="A270" s="1">
        <v>269</v>
      </c>
      <c r="B270" s="1" t="s">
        <v>16</v>
      </c>
      <c r="C270" s="1">
        <v>544</v>
      </c>
      <c r="D270" s="1" t="s">
        <v>22</v>
      </c>
      <c r="E270" s="1" t="s">
        <v>25</v>
      </c>
      <c r="F270" s="1">
        <v>48</v>
      </c>
      <c r="G270" s="1">
        <v>1</v>
      </c>
      <c r="H270" s="1">
        <v>189398.99</v>
      </c>
      <c r="I270" s="1">
        <v>2</v>
      </c>
      <c r="J270" s="1">
        <v>1</v>
      </c>
      <c r="K270" s="1">
        <v>1</v>
      </c>
      <c r="L270" s="1">
        <v>106385.78</v>
      </c>
      <c r="M270" s="1">
        <v>1</v>
      </c>
      <c r="N270" s="1" t="str">
        <f>IF(Table2[[#This Row],[Churn]]=1,"Churned","Not Churned")</f>
        <v>Churned</v>
      </c>
      <c r="O270" s="1" t="str">
        <f>IF(Table2[[#This Row],[Age]]&lt;30,"18-30",IF(Table2[[#This Row],[Age]]&lt;45,"30-45",IF(Table2[[#This Row],[Age]]&lt;60,"45-60","60+")))</f>
        <v>45-60</v>
      </c>
      <c r="P270" s="1" t="str">
        <f>IF(Table2[[#This Row],[Balance]]=0,"No Balance",IF(Table2[[#This Row],[Balance]]&lt;50000,"Low",IF(Table2[[#This Row],[Balance]]&lt;150000,"Medium","High")))</f>
        <v>High</v>
      </c>
      <c r="Q270" s="1" t="str">
        <f>IF(Table2[[#This Row],[CreditScore]]&gt;=700,"Excellent",IF(Table2[[#This Row],[CreditScore]]&gt;=600,"Good",IF(Table2[[#This Row],[CreditScore]]&gt;=500,"Average","Poor")))</f>
        <v>Average</v>
      </c>
    </row>
    <row r="271" spans="1:17" x14ac:dyDescent="0.35">
      <c r="A271" s="1">
        <v>270</v>
      </c>
      <c r="B271" s="1" t="s">
        <v>12</v>
      </c>
      <c r="C271" s="1">
        <v>575</v>
      </c>
      <c r="D271" s="1" t="s">
        <v>22</v>
      </c>
      <c r="E271" s="1" t="s">
        <v>25</v>
      </c>
      <c r="F271" s="1">
        <v>76</v>
      </c>
      <c r="G271" s="1">
        <v>5</v>
      </c>
      <c r="H271" s="1">
        <v>59505.51</v>
      </c>
      <c r="I271" s="1">
        <v>4</v>
      </c>
      <c r="J271" s="1">
        <v>1</v>
      </c>
      <c r="K271" s="1">
        <v>0</v>
      </c>
      <c r="L271" s="1">
        <v>116792.39</v>
      </c>
      <c r="M271" s="1">
        <v>1</v>
      </c>
      <c r="N271" s="1" t="str">
        <f>IF(Table2[[#This Row],[Churn]]=1,"Churned","Not Churned")</f>
        <v>Churned</v>
      </c>
      <c r="O271" s="1" t="str">
        <f>IF(Table2[[#This Row],[Age]]&lt;30,"18-30",IF(Table2[[#This Row],[Age]]&lt;45,"30-45",IF(Table2[[#This Row],[Age]]&lt;60,"45-60","60+")))</f>
        <v>60+</v>
      </c>
      <c r="P271" s="1" t="str">
        <f>IF(Table2[[#This Row],[Balance]]=0,"No Balance",IF(Table2[[#This Row],[Balance]]&lt;50000,"Low",IF(Table2[[#This Row],[Balance]]&lt;150000,"Medium","High")))</f>
        <v>Medium</v>
      </c>
      <c r="Q271" s="1" t="str">
        <f>IF(Table2[[#This Row],[CreditScore]]&gt;=700,"Excellent",IF(Table2[[#This Row],[CreditScore]]&gt;=600,"Good",IF(Table2[[#This Row],[CreditScore]]&gt;=500,"Average","Poor")))</f>
        <v>Average</v>
      </c>
    </row>
    <row r="272" spans="1:17" x14ac:dyDescent="0.35">
      <c r="A272" s="1">
        <v>271</v>
      </c>
      <c r="B272" s="1" t="s">
        <v>16</v>
      </c>
      <c r="C272" s="1">
        <v>490</v>
      </c>
      <c r="D272" s="1" t="s">
        <v>23</v>
      </c>
      <c r="E272" s="1" t="s">
        <v>26</v>
      </c>
      <c r="F272" s="1">
        <v>86</v>
      </c>
      <c r="G272" s="1">
        <v>3</v>
      </c>
      <c r="H272" s="1">
        <v>174710.86</v>
      </c>
      <c r="I272" s="1">
        <v>3</v>
      </c>
      <c r="J272" s="1">
        <v>1</v>
      </c>
      <c r="K272" s="1">
        <v>1</v>
      </c>
      <c r="L272" s="1">
        <v>72099.13</v>
      </c>
      <c r="M272" s="1">
        <v>1</v>
      </c>
      <c r="N272" s="1" t="str">
        <f>IF(Table2[[#This Row],[Churn]]=1,"Churned","Not Churned")</f>
        <v>Churned</v>
      </c>
      <c r="O272" s="1" t="str">
        <f>IF(Table2[[#This Row],[Age]]&lt;30,"18-30",IF(Table2[[#This Row],[Age]]&lt;45,"30-45",IF(Table2[[#This Row],[Age]]&lt;60,"45-60","60+")))</f>
        <v>60+</v>
      </c>
      <c r="P272" s="1" t="str">
        <f>IF(Table2[[#This Row],[Balance]]=0,"No Balance",IF(Table2[[#This Row],[Balance]]&lt;50000,"Low",IF(Table2[[#This Row],[Balance]]&lt;150000,"Medium","High")))</f>
        <v>High</v>
      </c>
      <c r="Q272" s="1" t="str">
        <f>IF(Table2[[#This Row],[CreditScore]]&gt;=700,"Excellent",IF(Table2[[#This Row],[CreditScore]]&gt;=600,"Good",IF(Table2[[#This Row],[CreditScore]]&gt;=500,"Average","Poor")))</f>
        <v>Poor</v>
      </c>
    </row>
    <row r="273" spans="1:17" x14ac:dyDescent="0.35">
      <c r="A273" s="1">
        <v>272</v>
      </c>
      <c r="B273" s="1" t="s">
        <v>16</v>
      </c>
      <c r="C273" s="1">
        <v>621</v>
      </c>
      <c r="D273" s="1" t="s">
        <v>24</v>
      </c>
      <c r="E273" s="1" t="s">
        <v>26</v>
      </c>
      <c r="F273" s="1">
        <v>77</v>
      </c>
      <c r="G273" s="1">
        <v>7</v>
      </c>
      <c r="H273" s="1">
        <v>148341.38</v>
      </c>
      <c r="I273" s="1">
        <v>2</v>
      </c>
      <c r="J273" s="1">
        <v>0</v>
      </c>
      <c r="K273" s="1">
        <v>1</v>
      </c>
      <c r="L273" s="1">
        <v>26002.71</v>
      </c>
      <c r="M273" s="1">
        <v>1</v>
      </c>
      <c r="N273" s="1" t="str">
        <f>IF(Table2[[#This Row],[Churn]]=1,"Churned","Not Churned")</f>
        <v>Churned</v>
      </c>
      <c r="O273" s="1" t="str">
        <f>IF(Table2[[#This Row],[Age]]&lt;30,"18-30",IF(Table2[[#This Row],[Age]]&lt;45,"30-45",IF(Table2[[#This Row],[Age]]&lt;60,"45-60","60+")))</f>
        <v>60+</v>
      </c>
      <c r="P273" s="1" t="str">
        <f>IF(Table2[[#This Row],[Balance]]=0,"No Balance",IF(Table2[[#This Row],[Balance]]&lt;50000,"Low",IF(Table2[[#This Row],[Balance]]&lt;150000,"Medium","High")))</f>
        <v>Medium</v>
      </c>
      <c r="Q273" s="1" t="str">
        <f>IF(Table2[[#This Row],[CreditScore]]&gt;=700,"Excellent",IF(Table2[[#This Row],[CreditScore]]&gt;=600,"Good",IF(Table2[[#This Row],[CreditScore]]&gt;=500,"Average","Poor")))</f>
        <v>Good</v>
      </c>
    </row>
    <row r="274" spans="1:17" x14ac:dyDescent="0.35">
      <c r="A274" s="1">
        <v>273</v>
      </c>
      <c r="B274" s="1" t="s">
        <v>17</v>
      </c>
      <c r="C274" s="1">
        <v>468</v>
      </c>
      <c r="D274" s="1" t="s">
        <v>24</v>
      </c>
      <c r="E274" s="1" t="s">
        <v>25</v>
      </c>
      <c r="F274" s="1">
        <v>50</v>
      </c>
      <c r="G274" s="1">
        <v>4</v>
      </c>
      <c r="H274" s="1">
        <v>36270.720000000001</v>
      </c>
      <c r="I274" s="1">
        <v>4</v>
      </c>
      <c r="J274" s="1">
        <v>0</v>
      </c>
      <c r="K274" s="1">
        <v>0</v>
      </c>
      <c r="L274" s="1">
        <v>48088.94</v>
      </c>
      <c r="M274" s="1">
        <v>1</v>
      </c>
      <c r="N274" s="1" t="str">
        <f>IF(Table2[[#This Row],[Churn]]=1,"Churned","Not Churned")</f>
        <v>Churned</v>
      </c>
      <c r="O274" s="1" t="str">
        <f>IF(Table2[[#This Row],[Age]]&lt;30,"18-30",IF(Table2[[#This Row],[Age]]&lt;45,"30-45",IF(Table2[[#This Row],[Age]]&lt;60,"45-60","60+")))</f>
        <v>45-60</v>
      </c>
      <c r="P274" s="1" t="str">
        <f>IF(Table2[[#This Row],[Balance]]=0,"No Balance",IF(Table2[[#This Row],[Balance]]&lt;50000,"Low",IF(Table2[[#This Row],[Balance]]&lt;150000,"Medium","High")))</f>
        <v>Low</v>
      </c>
      <c r="Q274" s="1" t="str">
        <f>IF(Table2[[#This Row],[CreditScore]]&gt;=700,"Excellent",IF(Table2[[#This Row],[CreditScore]]&gt;=600,"Good",IF(Table2[[#This Row],[CreditScore]]&gt;=500,"Average","Poor")))</f>
        <v>Poor</v>
      </c>
    </row>
    <row r="275" spans="1:17" x14ac:dyDescent="0.35">
      <c r="A275" s="1">
        <v>274</v>
      </c>
      <c r="B275" s="1" t="s">
        <v>13</v>
      </c>
      <c r="C275" s="1">
        <v>383</v>
      </c>
      <c r="D275" s="1" t="s">
        <v>24</v>
      </c>
      <c r="E275" s="1" t="s">
        <v>25</v>
      </c>
      <c r="F275" s="1">
        <v>55</v>
      </c>
      <c r="G275" s="1">
        <v>10</v>
      </c>
      <c r="H275" s="1">
        <v>190927.15</v>
      </c>
      <c r="I275" s="1">
        <v>3</v>
      </c>
      <c r="J275" s="1">
        <v>1</v>
      </c>
      <c r="K275" s="1">
        <v>0</v>
      </c>
      <c r="L275" s="1">
        <v>88503.02</v>
      </c>
      <c r="M275" s="1">
        <v>1</v>
      </c>
      <c r="N275" s="1" t="str">
        <f>IF(Table2[[#This Row],[Churn]]=1,"Churned","Not Churned")</f>
        <v>Churned</v>
      </c>
      <c r="O275" s="1" t="str">
        <f>IF(Table2[[#This Row],[Age]]&lt;30,"18-30",IF(Table2[[#This Row],[Age]]&lt;45,"30-45",IF(Table2[[#This Row],[Age]]&lt;60,"45-60","60+")))</f>
        <v>45-60</v>
      </c>
      <c r="P275" s="1" t="str">
        <f>IF(Table2[[#This Row],[Balance]]=0,"No Balance",IF(Table2[[#This Row],[Balance]]&lt;50000,"Low",IF(Table2[[#This Row],[Balance]]&lt;150000,"Medium","High")))</f>
        <v>High</v>
      </c>
      <c r="Q275" s="1" t="str">
        <f>IF(Table2[[#This Row],[CreditScore]]&gt;=700,"Excellent",IF(Table2[[#This Row],[CreditScore]]&gt;=600,"Good",IF(Table2[[#This Row],[CreditScore]]&gt;=500,"Average","Poor")))</f>
        <v>Poor</v>
      </c>
    </row>
    <row r="276" spans="1:17" x14ac:dyDescent="0.35">
      <c r="A276" s="1">
        <v>275</v>
      </c>
      <c r="B276" s="1" t="s">
        <v>16</v>
      </c>
      <c r="C276" s="1">
        <v>501</v>
      </c>
      <c r="D276" s="1" t="s">
        <v>24</v>
      </c>
      <c r="E276" s="1" t="s">
        <v>25</v>
      </c>
      <c r="F276" s="1">
        <v>61</v>
      </c>
      <c r="G276" s="1">
        <v>2</v>
      </c>
      <c r="H276" s="1">
        <v>213218.12</v>
      </c>
      <c r="I276" s="1">
        <v>1</v>
      </c>
      <c r="J276" s="1">
        <v>1</v>
      </c>
      <c r="K276" s="1">
        <v>0</v>
      </c>
      <c r="L276" s="1">
        <v>140183.29</v>
      </c>
      <c r="M276" s="1">
        <v>0</v>
      </c>
      <c r="N276" s="1" t="str">
        <f>IF(Table2[[#This Row],[Churn]]=1,"Churned","Not Churned")</f>
        <v>Not Churned</v>
      </c>
      <c r="O276" s="1" t="str">
        <f>IF(Table2[[#This Row],[Age]]&lt;30,"18-30",IF(Table2[[#This Row],[Age]]&lt;45,"30-45",IF(Table2[[#This Row],[Age]]&lt;60,"45-60","60+")))</f>
        <v>60+</v>
      </c>
      <c r="P276" s="1" t="str">
        <f>IF(Table2[[#This Row],[Balance]]=0,"No Balance",IF(Table2[[#This Row],[Balance]]&lt;50000,"Low",IF(Table2[[#This Row],[Balance]]&lt;150000,"Medium","High")))</f>
        <v>High</v>
      </c>
      <c r="Q276" s="1" t="str">
        <f>IF(Table2[[#This Row],[CreditScore]]&gt;=700,"Excellent",IF(Table2[[#This Row],[CreditScore]]&gt;=600,"Good",IF(Table2[[#This Row],[CreditScore]]&gt;=500,"Average","Poor")))</f>
        <v>Average</v>
      </c>
    </row>
    <row r="277" spans="1:17" x14ac:dyDescent="0.35">
      <c r="A277" s="1">
        <v>276</v>
      </c>
      <c r="B277" s="1" t="s">
        <v>21</v>
      </c>
      <c r="C277" s="1">
        <v>746</v>
      </c>
      <c r="D277" s="1" t="s">
        <v>24</v>
      </c>
      <c r="E277" s="1" t="s">
        <v>25</v>
      </c>
      <c r="F277" s="1">
        <v>78</v>
      </c>
      <c r="G277" s="1">
        <v>0</v>
      </c>
      <c r="H277" s="1">
        <v>238996.86</v>
      </c>
      <c r="I277" s="1">
        <v>2</v>
      </c>
      <c r="J277" s="1">
        <v>1</v>
      </c>
      <c r="K277" s="1">
        <v>0</v>
      </c>
      <c r="L277" s="1">
        <v>105194.71</v>
      </c>
      <c r="M277" s="1">
        <v>0</v>
      </c>
      <c r="N277" s="1" t="str">
        <f>IF(Table2[[#This Row],[Churn]]=1,"Churned","Not Churned")</f>
        <v>Not Churned</v>
      </c>
      <c r="O277" s="1" t="str">
        <f>IF(Table2[[#This Row],[Age]]&lt;30,"18-30",IF(Table2[[#This Row],[Age]]&lt;45,"30-45",IF(Table2[[#This Row],[Age]]&lt;60,"45-60","60+")))</f>
        <v>60+</v>
      </c>
      <c r="P277" s="1" t="str">
        <f>IF(Table2[[#This Row],[Balance]]=0,"No Balance",IF(Table2[[#This Row],[Balance]]&lt;50000,"Low",IF(Table2[[#This Row],[Balance]]&lt;150000,"Medium","High")))</f>
        <v>High</v>
      </c>
      <c r="Q277" s="1" t="str">
        <f>IF(Table2[[#This Row],[CreditScore]]&gt;=700,"Excellent",IF(Table2[[#This Row],[CreditScore]]&gt;=600,"Good",IF(Table2[[#This Row],[CreditScore]]&gt;=500,"Average","Poor")))</f>
        <v>Excellent</v>
      </c>
    </row>
    <row r="278" spans="1:17" x14ac:dyDescent="0.35">
      <c r="A278" s="1">
        <v>277</v>
      </c>
      <c r="B278" s="1" t="s">
        <v>16</v>
      </c>
      <c r="C278" s="1">
        <v>739</v>
      </c>
      <c r="D278" s="1" t="s">
        <v>24</v>
      </c>
      <c r="E278" s="1" t="s">
        <v>25</v>
      </c>
      <c r="F278" s="1">
        <v>63</v>
      </c>
      <c r="G278" s="1">
        <v>9</v>
      </c>
      <c r="H278" s="1">
        <v>239749.84</v>
      </c>
      <c r="I278" s="1">
        <v>1</v>
      </c>
      <c r="J278" s="1">
        <v>0</v>
      </c>
      <c r="K278" s="1">
        <v>0</v>
      </c>
      <c r="L278" s="1">
        <v>35871.660000000003</v>
      </c>
      <c r="M278" s="1">
        <v>0</v>
      </c>
      <c r="N278" s="1" t="str">
        <f>IF(Table2[[#This Row],[Churn]]=1,"Churned","Not Churned")</f>
        <v>Not Churned</v>
      </c>
      <c r="O278" s="1" t="str">
        <f>IF(Table2[[#This Row],[Age]]&lt;30,"18-30",IF(Table2[[#This Row],[Age]]&lt;45,"30-45",IF(Table2[[#This Row],[Age]]&lt;60,"45-60","60+")))</f>
        <v>60+</v>
      </c>
      <c r="P278" s="1" t="str">
        <f>IF(Table2[[#This Row],[Balance]]=0,"No Balance",IF(Table2[[#This Row],[Balance]]&lt;50000,"Low",IF(Table2[[#This Row],[Balance]]&lt;150000,"Medium","High")))</f>
        <v>High</v>
      </c>
      <c r="Q278" s="1" t="str">
        <f>IF(Table2[[#This Row],[CreditScore]]&gt;=700,"Excellent",IF(Table2[[#This Row],[CreditScore]]&gt;=600,"Good",IF(Table2[[#This Row],[CreditScore]]&gt;=500,"Average","Poor")))</f>
        <v>Excellent</v>
      </c>
    </row>
    <row r="279" spans="1:17" x14ac:dyDescent="0.35">
      <c r="A279" s="1">
        <v>278</v>
      </c>
      <c r="B279" s="1" t="s">
        <v>13</v>
      </c>
      <c r="C279" s="1">
        <v>388</v>
      </c>
      <c r="D279" s="1" t="s">
        <v>24</v>
      </c>
      <c r="E279" s="1" t="s">
        <v>26</v>
      </c>
      <c r="F279" s="1">
        <v>47</v>
      </c>
      <c r="G279" s="1">
        <v>2</v>
      </c>
      <c r="H279" s="1">
        <v>176592.7</v>
      </c>
      <c r="I279" s="1">
        <v>4</v>
      </c>
      <c r="J279" s="1">
        <v>0</v>
      </c>
      <c r="K279" s="1">
        <v>0</v>
      </c>
      <c r="L279" s="1">
        <v>75036.289999999994</v>
      </c>
      <c r="M279" s="1">
        <v>1</v>
      </c>
      <c r="N279" s="1" t="str">
        <f>IF(Table2[[#This Row],[Churn]]=1,"Churned","Not Churned")</f>
        <v>Churned</v>
      </c>
      <c r="O279" s="1" t="str">
        <f>IF(Table2[[#This Row],[Age]]&lt;30,"18-30",IF(Table2[[#This Row],[Age]]&lt;45,"30-45",IF(Table2[[#This Row],[Age]]&lt;60,"45-60","60+")))</f>
        <v>45-60</v>
      </c>
      <c r="P279" s="1" t="str">
        <f>IF(Table2[[#This Row],[Balance]]=0,"No Balance",IF(Table2[[#This Row],[Balance]]&lt;50000,"Low",IF(Table2[[#This Row],[Balance]]&lt;150000,"Medium","High")))</f>
        <v>High</v>
      </c>
      <c r="Q279" s="1" t="str">
        <f>IF(Table2[[#This Row],[CreditScore]]&gt;=700,"Excellent",IF(Table2[[#This Row],[CreditScore]]&gt;=600,"Good",IF(Table2[[#This Row],[CreditScore]]&gt;=500,"Average","Poor")))</f>
        <v>Poor</v>
      </c>
    </row>
    <row r="280" spans="1:17" x14ac:dyDescent="0.35">
      <c r="A280" s="1">
        <v>279</v>
      </c>
      <c r="B280" s="1" t="s">
        <v>19</v>
      </c>
      <c r="C280" s="1">
        <v>607</v>
      </c>
      <c r="D280" s="1" t="s">
        <v>23</v>
      </c>
      <c r="E280" s="1" t="s">
        <v>26</v>
      </c>
      <c r="F280" s="1">
        <v>45</v>
      </c>
      <c r="G280" s="1">
        <v>2</v>
      </c>
      <c r="H280" s="1">
        <v>72836.13</v>
      </c>
      <c r="I280" s="1">
        <v>3</v>
      </c>
      <c r="J280" s="1">
        <v>1</v>
      </c>
      <c r="K280" s="1">
        <v>1</v>
      </c>
      <c r="L280" s="1">
        <v>127236.12</v>
      </c>
      <c r="M280" s="1">
        <v>1</v>
      </c>
      <c r="N280" s="1" t="str">
        <f>IF(Table2[[#This Row],[Churn]]=1,"Churned","Not Churned")</f>
        <v>Churned</v>
      </c>
      <c r="O280" s="1" t="str">
        <f>IF(Table2[[#This Row],[Age]]&lt;30,"18-30",IF(Table2[[#This Row],[Age]]&lt;45,"30-45",IF(Table2[[#This Row],[Age]]&lt;60,"45-60","60+")))</f>
        <v>45-60</v>
      </c>
      <c r="P280" s="1" t="str">
        <f>IF(Table2[[#This Row],[Balance]]=0,"No Balance",IF(Table2[[#This Row],[Balance]]&lt;50000,"Low",IF(Table2[[#This Row],[Balance]]&lt;150000,"Medium","High")))</f>
        <v>Medium</v>
      </c>
      <c r="Q280" s="1" t="str">
        <f>IF(Table2[[#This Row],[CreditScore]]&gt;=700,"Excellent",IF(Table2[[#This Row],[CreditScore]]&gt;=600,"Good",IF(Table2[[#This Row],[CreditScore]]&gt;=500,"Average","Poor")))</f>
        <v>Good</v>
      </c>
    </row>
    <row r="281" spans="1:17" x14ac:dyDescent="0.35">
      <c r="A281" s="1">
        <v>280</v>
      </c>
      <c r="B281" s="1" t="s">
        <v>13</v>
      </c>
      <c r="C281" s="1">
        <v>616</v>
      </c>
      <c r="D281" s="1" t="s">
        <v>24</v>
      </c>
      <c r="E281" s="1" t="s">
        <v>25</v>
      </c>
      <c r="F281" s="1">
        <v>45</v>
      </c>
      <c r="G281" s="1">
        <v>9</v>
      </c>
      <c r="H281" s="1">
        <v>9477.92</v>
      </c>
      <c r="I281" s="1">
        <v>3</v>
      </c>
      <c r="J281" s="1">
        <v>1</v>
      </c>
      <c r="K281" s="1">
        <v>1</v>
      </c>
      <c r="L281" s="1">
        <v>23547.86</v>
      </c>
      <c r="M281" s="1">
        <v>1</v>
      </c>
      <c r="N281" s="1" t="str">
        <f>IF(Table2[[#This Row],[Churn]]=1,"Churned","Not Churned")</f>
        <v>Churned</v>
      </c>
      <c r="O281" s="1" t="str">
        <f>IF(Table2[[#This Row],[Age]]&lt;30,"18-30",IF(Table2[[#This Row],[Age]]&lt;45,"30-45",IF(Table2[[#This Row],[Age]]&lt;60,"45-60","60+")))</f>
        <v>45-60</v>
      </c>
      <c r="P281" s="1" t="str">
        <f>IF(Table2[[#This Row],[Balance]]=0,"No Balance",IF(Table2[[#This Row],[Balance]]&lt;50000,"Low",IF(Table2[[#This Row],[Balance]]&lt;150000,"Medium","High")))</f>
        <v>Low</v>
      </c>
      <c r="Q281" s="1" t="str">
        <f>IF(Table2[[#This Row],[CreditScore]]&gt;=700,"Excellent",IF(Table2[[#This Row],[CreditScore]]&gt;=600,"Good",IF(Table2[[#This Row],[CreditScore]]&gt;=500,"Average","Poor")))</f>
        <v>Good</v>
      </c>
    </row>
    <row r="282" spans="1:17" x14ac:dyDescent="0.35">
      <c r="A282" s="1">
        <v>281</v>
      </c>
      <c r="B282" s="1" t="s">
        <v>18</v>
      </c>
      <c r="C282" s="1">
        <v>356</v>
      </c>
      <c r="D282" s="1" t="s">
        <v>24</v>
      </c>
      <c r="E282" s="1" t="s">
        <v>26</v>
      </c>
      <c r="F282" s="1">
        <v>47</v>
      </c>
      <c r="G282" s="1">
        <v>6</v>
      </c>
      <c r="H282" s="1">
        <v>97557.6</v>
      </c>
      <c r="I282" s="1">
        <v>3</v>
      </c>
      <c r="J282" s="1">
        <v>0</v>
      </c>
      <c r="K282" s="1">
        <v>1</v>
      </c>
      <c r="L282" s="1">
        <v>21082.35</v>
      </c>
      <c r="M282" s="1">
        <v>1</v>
      </c>
      <c r="N282" s="1" t="str">
        <f>IF(Table2[[#This Row],[Churn]]=1,"Churned","Not Churned")</f>
        <v>Churned</v>
      </c>
      <c r="O282" s="1" t="str">
        <f>IF(Table2[[#This Row],[Age]]&lt;30,"18-30",IF(Table2[[#This Row],[Age]]&lt;45,"30-45",IF(Table2[[#This Row],[Age]]&lt;60,"45-60","60+")))</f>
        <v>45-60</v>
      </c>
      <c r="P282" s="1" t="str">
        <f>IF(Table2[[#This Row],[Balance]]=0,"No Balance",IF(Table2[[#This Row],[Balance]]&lt;50000,"Low",IF(Table2[[#This Row],[Balance]]&lt;150000,"Medium","High")))</f>
        <v>Medium</v>
      </c>
      <c r="Q282" s="1" t="str">
        <f>IF(Table2[[#This Row],[CreditScore]]&gt;=700,"Excellent",IF(Table2[[#This Row],[CreditScore]]&gt;=600,"Good",IF(Table2[[#This Row],[CreditScore]]&gt;=500,"Average","Poor")))</f>
        <v>Poor</v>
      </c>
    </row>
    <row r="283" spans="1:17" x14ac:dyDescent="0.35">
      <c r="A283" s="1">
        <v>282</v>
      </c>
      <c r="B283" s="1" t="s">
        <v>20</v>
      </c>
      <c r="C283" s="1">
        <v>731</v>
      </c>
      <c r="D283" s="1" t="s">
        <v>24</v>
      </c>
      <c r="E283" s="1" t="s">
        <v>26</v>
      </c>
      <c r="F283" s="1">
        <v>90</v>
      </c>
      <c r="G283" s="1">
        <v>8</v>
      </c>
      <c r="H283" s="1">
        <v>183281.65</v>
      </c>
      <c r="I283" s="1">
        <v>1</v>
      </c>
      <c r="J283" s="1">
        <v>1</v>
      </c>
      <c r="K283" s="1">
        <v>1</v>
      </c>
      <c r="L283" s="1">
        <v>141248.29</v>
      </c>
      <c r="M283" s="1">
        <v>1</v>
      </c>
      <c r="N283" s="1" t="str">
        <f>IF(Table2[[#This Row],[Churn]]=1,"Churned","Not Churned")</f>
        <v>Churned</v>
      </c>
      <c r="O283" s="1" t="str">
        <f>IF(Table2[[#This Row],[Age]]&lt;30,"18-30",IF(Table2[[#This Row],[Age]]&lt;45,"30-45",IF(Table2[[#This Row],[Age]]&lt;60,"45-60","60+")))</f>
        <v>60+</v>
      </c>
      <c r="P283" s="1" t="str">
        <f>IF(Table2[[#This Row],[Balance]]=0,"No Balance",IF(Table2[[#This Row],[Balance]]&lt;50000,"Low",IF(Table2[[#This Row],[Balance]]&lt;150000,"Medium","High")))</f>
        <v>High</v>
      </c>
      <c r="Q283" s="1" t="str">
        <f>IF(Table2[[#This Row],[CreditScore]]&gt;=700,"Excellent",IF(Table2[[#This Row],[CreditScore]]&gt;=600,"Good",IF(Table2[[#This Row],[CreditScore]]&gt;=500,"Average","Poor")))</f>
        <v>Excellent</v>
      </c>
    </row>
    <row r="284" spans="1:17" x14ac:dyDescent="0.35">
      <c r="A284" s="1">
        <v>283</v>
      </c>
      <c r="B284" s="1" t="s">
        <v>18</v>
      </c>
      <c r="C284" s="1">
        <v>612</v>
      </c>
      <c r="D284" s="1" t="s">
        <v>23</v>
      </c>
      <c r="E284" s="1" t="s">
        <v>25</v>
      </c>
      <c r="F284" s="1">
        <v>56</v>
      </c>
      <c r="G284" s="1">
        <v>9</v>
      </c>
      <c r="H284" s="1">
        <v>235159.65</v>
      </c>
      <c r="I284" s="1">
        <v>3</v>
      </c>
      <c r="J284" s="1">
        <v>0</v>
      </c>
      <c r="K284" s="1">
        <v>1</v>
      </c>
      <c r="L284" s="1">
        <v>132280.03</v>
      </c>
      <c r="M284" s="1">
        <v>1</v>
      </c>
      <c r="N284" s="1" t="str">
        <f>IF(Table2[[#This Row],[Churn]]=1,"Churned","Not Churned")</f>
        <v>Churned</v>
      </c>
      <c r="O284" s="1" t="str">
        <f>IF(Table2[[#This Row],[Age]]&lt;30,"18-30",IF(Table2[[#This Row],[Age]]&lt;45,"30-45",IF(Table2[[#This Row],[Age]]&lt;60,"45-60","60+")))</f>
        <v>45-60</v>
      </c>
      <c r="P284" s="1" t="str">
        <f>IF(Table2[[#This Row],[Balance]]=0,"No Balance",IF(Table2[[#This Row],[Balance]]&lt;50000,"Low",IF(Table2[[#This Row],[Balance]]&lt;150000,"Medium","High")))</f>
        <v>High</v>
      </c>
      <c r="Q284" s="1" t="str">
        <f>IF(Table2[[#This Row],[CreditScore]]&gt;=700,"Excellent",IF(Table2[[#This Row],[CreditScore]]&gt;=600,"Good",IF(Table2[[#This Row],[CreditScore]]&gt;=500,"Average","Poor")))</f>
        <v>Good</v>
      </c>
    </row>
    <row r="285" spans="1:17" x14ac:dyDescent="0.35">
      <c r="A285" s="1">
        <v>284</v>
      </c>
      <c r="B285" s="1" t="s">
        <v>14</v>
      </c>
      <c r="C285" s="1">
        <v>452</v>
      </c>
      <c r="D285" s="1" t="s">
        <v>24</v>
      </c>
      <c r="E285" s="1" t="s">
        <v>25</v>
      </c>
      <c r="F285" s="1">
        <v>29</v>
      </c>
      <c r="G285" s="1">
        <v>1</v>
      </c>
      <c r="H285" s="1">
        <v>28385.09</v>
      </c>
      <c r="I285" s="1">
        <v>3</v>
      </c>
      <c r="J285" s="1">
        <v>0</v>
      </c>
      <c r="K285" s="1">
        <v>1</v>
      </c>
      <c r="L285" s="1">
        <v>70010.28</v>
      </c>
      <c r="M285" s="1">
        <v>0</v>
      </c>
      <c r="N285" s="1" t="str">
        <f>IF(Table2[[#This Row],[Churn]]=1,"Churned","Not Churned")</f>
        <v>Not Churned</v>
      </c>
      <c r="O285" s="1" t="str">
        <f>IF(Table2[[#This Row],[Age]]&lt;30,"18-30",IF(Table2[[#This Row],[Age]]&lt;45,"30-45",IF(Table2[[#This Row],[Age]]&lt;60,"45-60","60+")))</f>
        <v>18-30</v>
      </c>
      <c r="P285" s="1" t="str">
        <f>IF(Table2[[#This Row],[Balance]]=0,"No Balance",IF(Table2[[#This Row],[Balance]]&lt;50000,"Low",IF(Table2[[#This Row],[Balance]]&lt;150000,"Medium","High")))</f>
        <v>Low</v>
      </c>
      <c r="Q285" s="1" t="str">
        <f>IF(Table2[[#This Row],[CreditScore]]&gt;=700,"Excellent",IF(Table2[[#This Row],[CreditScore]]&gt;=600,"Good",IF(Table2[[#This Row],[CreditScore]]&gt;=500,"Average","Poor")))</f>
        <v>Poor</v>
      </c>
    </row>
    <row r="286" spans="1:17" x14ac:dyDescent="0.35">
      <c r="A286" s="1">
        <v>285</v>
      </c>
      <c r="B286" s="1" t="s">
        <v>14</v>
      </c>
      <c r="C286" s="1">
        <v>772</v>
      </c>
      <c r="D286" s="1" t="s">
        <v>23</v>
      </c>
      <c r="E286" s="1" t="s">
        <v>25</v>
      </c>
      <c r="F286" s="1">
        <v>50</v>
      </c>
      <c r="G286" s="1">
        <v>1</v>
      </c>
      <c r="H286" s="1">
        <v>135560.49</v>
      </c>
      <c r="I286" s="1">
        <v>1</v>
      </c>
      <c r="J286" s="1">
        <v>0</v>
      </c>
      <c r="K286" s="1">
        <v>0</v>
      </c>
      <c r="L286" s="1">
        <v>111365.93</v>
      </c>
      <c r="M286" s="1">
        <v>1</v>
      </c>
      <c r="N286" s="1" t="str">
        <f>IF(Table2[[#This Row],[Churn]]=1,"Churned","Not Churned")</f>
        <v>Churned</v>
      </c>
      <c r="O286" s="1" t="str">
        <f>IF(Table2[[#This Row],[Age]]&lt;30,"18-30",IF(Table2[[#This Row],[Age]]&lt;45,"30-45",IF(Table2[[#This Row],[Age]]&lt;60,"45-60","60+")))</f>
        <v>45-60</v>
      </c>
      <c r="P286" s="1" t="str">
        <f>IF(Table2[[#This Row],[Balance]]=0,"No Balance",IF(Table2[[#This Row],[Balance]]&lt;50000,"Low",IF(Table2[[#This Row],[Balance]]&lt;150000,"Medium","High")))</f>
        <v>Medium</v>
      </c>
      <c r="Q286" s="1" t="str">
        <f>IF(Table2[[#This Row],[CreditScore]]&gt;=700,"Excellent",IF(Table2[[#This Row],[CreditScore]]&gt;=600,"Good",IF(Table2[[#This Row],[CreditScore]]&gt;=500,"Average","Poor")))</f>
        <v>Excellent</v>
      </c>
    </row>
    <row r="287" spans="1:17" x14ac:dyDescent="0.35">
      <c r="A287" s="1">
        <v>286</v>
      </c>
      <c r="B287" s="1" t="s">
        <v>20</v>
      </c>
      <c r="C287" s="1">
        <v>681</v>
      </c>
      <c r="D287" s="1" t="s">
        <v>23</v>
      </c>
      <c r="E287" s="1" t="s">
        <v>26</v>
      </c>
      <c r="F287" s="1">
        <v>68</v>
      </c>
      <c r="G287" s="1">
        <v>1</v>
      </c>
      <c r="H287" s="1">
        <v>118693.43</v>
      </c>
      <c r="I287" s="1">
        <v>1</v>
      </c>
      <c r="J287" s="1">
        <v>1</v>
      </c>
      <c r="K287" s="1">
        <v>1</v>
      </c>
      <c r="L287" s="1">
        <v>119809.36</v>
      </c>
      <c r="M287" s="1">
        <v>1</v>
      </c>
      <c r="N287" s="1" t="str">
        <f>IF(Table2[[#This Row],[Churn]]=1,"Churned","Not Churned")</f>
        <v>Churned</v>
      </c>
      <c r="O287" s="1" t="str">
        <f>IF(Table2[[#This Row],[Age]]&lt;30,"18-30",IF(Table2[[#This Row],[Age]]&lt;45,"30-45",IF(Table2[[#This Row],[Age]]&lt;60,"45-60","60+")))</f>
        <v>60+</v>
      </c>
      <c r="P287" s="1" t="str">
        <f>IF(Table2[[#This Row],[Balance]]=0,"No Balance",IF(Table2[[#This Row],[Balance]]&lt;50000,"Low",IF(Table2[[#This Row],[Balance]]&lt;150000,"Medium","High")))</f>
        <v>Medium</v>
      </c>
      <c r="Q287" s="1" t="str">
        <f>IF(Table2[[#This Row],[CreditScore]]&gt;=700,"Excellent",IF(Table2[[#This Row],[CreditScore]]&gt;=600,"Good",IF(Table2[[#This Row],[CreditScore]]&gt;=500,"Average","Poor")))</f>
        <v>Good</v>
      </c>
    </row>
    <row r="288" spans="1:17" x14ac:dyDescent="0.35">
      <c r="A288" s="1">
        <v>287</v>
      </c>
      <c r="B288" s="1" t="s">
        <v>20</v>
      </c>
      <c r="C288" s="1">
        <v>720</v>
      </c>
      <c r="D288" s="1" t="s">
        <v>23</v>
      </c>
      <c r="E288" s="1" t="s">
        <v>25</v>
      </c>
      <c r="F288" s="1">
        <v>58</v>
      </c>
      <c r="G288" s="1">
        <v>0</v>
      </c>
      <c r="H288" s="1">
        <v>11432.08</v>
      </c>
      <c r="I288" s="1">
        <v>3</v>
      </c>
      <c r="J288" s="1">
        <v>0</v>
      </c>
      <c r="K288" s="1">
        <v>0</v>
      </c>
      <c r="L288" s="1">
        <v>56250.21</v>
      </c>
      <c r="M288" s="1">
        <v>1</v>
      </c>
      <c r="N288" s="1" t="str">
        <f>IF(Table2[[#This Row],[Churn]]=1,"Churned","Not Churned")</f>
        <v>Churned</v>
      </c>
      <c r="O288" s="1" t="str">
        <f>IF(Table2[[#This Row],[Age]]&lt;30,"18-30",IF(Table2[[#This Row],[Age]]&lt;45,"30-45",IF(Table2[[#This Row],[Age]]&lt;60,"45-60","60+")))</f>
        <v>45-60</v>
      </c>
      <c r="P288" s="1" t="str">
        <f>IF(Table2[[#This Row],[Balance]]=0,"No Balance",IF(Table2[[#This Row],[Balance]]&lt;50000,"Low",IF(Table2[[#This Row],[Balance]]&lt;150000,"Medium","High")))</f>
        <v>Low</v>
      </c>
      <c r="Q288" s="1" t="str">
        <f>IF(Table2[[#This Row],[CreditScore]]&gt;=700,"Excellent",IF(Table2[[#This Row],[CreditScore]]&gt;=600,"Good",IF(Table2[[#This Row],[CreditScore]]&gt;=500,"Average","Poor")))</f>
        <v>Excellent</v>
      </c>
    </row>
    <row r="289" spans="1:17" x14ac:dyDescent="0.35">
      <c r="A289" s="1">
        <v>288</v>
      </c>
      <c r="B289" s="1" t="s">
        <v>15</v>
      </c>
      <c r="C289" s="1">
        <v>691</v>
      </c>
      <c r="D289" s="1" t="s">
        <v>22</v>
      </c>
      <c r="E289" s="1" t="s">
        <v>26</v>
      </c>
      <c r="F289" s="1">
        <v>88</v>
      </c>
      <c r="G289" s="1">
        <v>1</v>
      </c>
      <c r="H289" s="1">
        <v>162669.35999999999</v>
      </c>
      <c r="I289" s="1">
        <v>4</v>
      </c>
      <c r="J289" s="1">
        <v>0</v>
      </c>
      <c r="K289" s="1">
        <v>0</v>
      </c>
      <c r="L289" s="1">
        <v>71072.84</v>
      </c>
      <c r="M289" s="1">
        <v>0</v>
      </c>
      <c r="N289" s="1" t="str">
        <f>IF(Table2[[#This Row],[Churn]]=1,"Churned","Not Churned")</f>
        <v>Not Churned</v>
      </c>
      <c r="O289" s="1" t="str">
        <f>IF(Table2[[#This Row],[Age]]&lt;30,"18-30",IF(Table2[[#This Row],[Age]]&lt;45,"30-45",IF(Table2[[#This Row],[Age]]&lt;60,"45-60","60+")))</f>
        <v>60+</v>
      </c>
      <c r="P289" s="1" t="str">
        <f>IF(Table2[[#This Row],[Balance]]=0,"No Balance",IF(Table2[[#This Row],[Balance]]&lt;50000,"Low",IF(Table2[[#This Row],[Balance]]&lt;150000,"Medium","High")))</f>
        <v>High</v>
      </c>
      <c r="Q289" s="1" t="str">
        <f>IF(Table2[[#This Row],[CreditScore]]&gt;=700,"Excellent",IF(Table2[[#This Row],[CreditScore]]&gt;=600,"Good",IF(Table2[[#This Row],[CreditScore]]&gt;=500,"Average","Poor")))</f>
        <v>Good</v>
      </c>
    </row>
    <row r="290" spans="1:17" x14ac:dyDescent="0.35">
      <c r="A290" s="1">
        <v>289</v>
      </c>
      <c r="B290" s="1" t="s">
        <v>13</v>
      </c>
      <c r="C290" s="1">
        <v>732</v>
      </c>
      <c r="D290" s="1" t="s">
        <v>24</v>
      </c>
      <c r="E290" s="1" t="s">
        <v>26</v>
      </c>
      <c r="F290" s="1">
        <v>48</v>
      </c>
      <c r="G290" s="1">
        <v>7</v>
      </c>
      <c r="H290" s="1">
        <v>218144.92</v>
      </c>
      <c r="I290" s="1">
        <v>4</v>
      </c>
      <c r="J290" s="1">
        <v>1</v>
      </c>
      <c r="K290" s="1">
        <v>1</v>
      </c>
      <c r="L290" s="1">
        <v>130492.75</v>
      </c>
      <c r="M290" s="1">
        <v>1</v>
      </c>
      <c r="N290" s="1" t="str">
        <f>IF(Table2[[#This Row],[Churn]]=1,"Churned","Not Churned")</f>
        <v>Churned</v>
      </c>
      <c r="O290" s="1" t="str">
        <f>IF(Table2[[#This Row],[Age]]&lt;30,"18-30",IF(Table2[[#This Row],[Age]]&lt;45,"30-45",IF(Table2[[#This Row],[Age]]&lt;60,"45-60","60+")))</f>
        <v>45-60</v>
      </c>
      <c r="P290" s="1" t="str">
        <f>IF(Table2[[#This Row],[Balance]]=0,"No Balance",IF(Table2[[#This Row],[Balance]]&lt;50000,"Low",IF(Table2[[#This Row],[Balance]]&lt;150000,"Medium","High")))</f>
        <v>High</v>
      </c>
      <c r="Q290" s="1" t="str">
        <f>IF(Table2[[#This Row],[CreditScore]]&gt;=700,"Excellent",IF(Table2[[#This Row],[CreditScore]]&gt;=600,"Good",IF(Table2[[#This Row],[CreditScore]]&gt;=500,"Average","Poor")))</f>
        <v>Excellent</v>
      </c>
    </row>
    <row r="291" spans="1:17" x14ac:dyDescent="0.35">
      <c r="A291" s="1">
        <v>290</v>
      </c>
      <c r="B291" s="1" t="s">
        <v>14</v>
      </c>
      <c r="C291" s="1">
        <v>720</v>
      </c>
      <c r="D291" s="1" t="s">
        <v>22</v>
      </c>
      <c r="E291" s="1" t="s">
        <v>26</v>
      </c>
      <c r="F291" s="1">
        <v>40</v>
      </c>
      <c r="G291" s="1">
        <v>0</v>
      </c>
      <c r="H291" s="1">
        <v>115463.15</v>
      </c>
      <c r="I291" s="1">
        <v>2</v>
      </c>
      <c r="J291" s="1">
        <v>1</v>
      </c>
      <c r="K291" s="1">
        <v>0</v>
      </c>
      <c r="L291" s="1">
        <v>11871.68</v>
      </c>
      <c r="M291" s="1">
        <v>0</v>
      </c>
      <c r="N291" s="1" t="str">
        <f>IF(Table2[[#This Row],[Churn]]=1,"Churned","Not Churned")</f>
        <v>Not Churned</v>
      </c>
      <c r="O291" s="1" t="str">
        <f>IF(Table2[[#This Row],[Age]]&lt;30,"18-30",IF(Table2[[#This Row],[Age]]&lt;45,"30-45",IF(Table2[[#This Row],[Age]]&lt;60,"45-60","60+")))</f>
        <v>30-45</v>
      </c>
      <c r="P291" s="1" t="str">
        <f>IF(Table2[[#This Row],[Balance]]=0,"No Balance",IF(Table2[[#This Row],[Balance]]&lt;50000,"Low",IF(Table2[[#This Row],[Balance]]&lt;150000,"Medium","High")))</f>
        <v>Medium</v>
      </c>
      <c r="Q291" s="1" t="str">
        <f>IF(Table2[[#This Row],[CreditScore]]&gt;=700,"Excellent",IF(Table2[[#This Row],[CreditScore]]&gt;=600,"Good",IF(Table2[[#This Row],[CreditScore]]&gt;=500,"Average","Poor")))</f>
        <v>Excellent</v>
      </c>
    </row>
    <row r="292" spans="1:17" x14ac:dyDescent="0.35">
      <c r="A292" s="1">
        <v>291</v>
      </c>
      <c r="B292" s="1" t="s">
        <v>20</v>
      </c>
      <c r="C292" s="1">
        <v>528</v>
      </c>
      <c r="D292" s="1" t="s">
        <v>24</v>
      </c>
      <c r="E292" s="1" t="s">
        <v>26</v>
      </c>
      <c r="F292" s="1">
        <v>53</v>
      </c>
      <c r="G292" s="1">
        <v>6</v>
      </c>
      <c r="H292" s="1">
        <v>130816.43</v>
      </c>
      <c r="I292" s="1">
        <v>3</v>
      </c>
      <c r="J292" s="1">
        <v>0</v>
      </c>
      <c r="K292" s="1">
        <v>0</v>
      </c>
      <c r="L292" s="1">
        <v>57363.12</v>
      </c>
      <c r="M292" s="1">
        <v>0</v>
      </c>
      <c r="N292" s="1" t="str">
        <f>IF(Table2[[#This Row],[Churn]]=1,"Churned","Not Churned")</f>
        <v>Not Churned</v>
      </c>
      <c r="O292" s="1" t="str">
        <f>IF(Table2[[#This Row],[Age]]&lt;30,"18-30",IF(Table2[[#This Row],[Age]]&lt;45,"30-45",IF(Table2[[#This Row],[Age]]&lt;60,"45-60","60+")))</f>
        <v>45-60</v>
      </c>
      <c r="P292" s="1" t="str">
        <f>IF(Table2[[#This Row],[Balance]]=0,"No Balance",IF(Table2[[#This Row],[Balance]]&lt;50000,"Low",IF(Table2[[#This Row],[Balance]]&lt;150000,"Medium","High")))</f>
        <v>Medium</v>
      </c>
      <c r="Q292" s="1" t="str">
        <f>IF(Table2[[#This Row],[CreditScore]]&gt;=700,"Excellent",IF(Table2[[#This Row],[CreditScore]]&gt;=600,"Good",IF(Table2[[#This Row],[CreditScore]]&gt;=500,"Average","Poor")))</f>
        <v>Average</v>
      </c>
    </row>
    <row r="293" spans="1:17" x14ac:dyDescent="0.35">
      <c r="A293" s="1">
        <v>292</v>
      </c>
      <c r="B293" s="1" t="s">
        <v>15</v>
      </c>
      <c r="C293" s="1">
        <v>657</v>
      </c>
      <c r="D293" s="1" t="s">
        <v>23</v>
      </c>
      <c r="E293" s="1" t="s">
        <v>26</v>
      </c>
      <c r="F293" s="1">
        <v>86</v>
      </c>
      <c r="G293" s="1">
        <v>5</v>
      </c>
      <c r="H293" s="1">
        <v>44447.47</v>
      </c>
      <c r="I293" s="1">
        <v>2</v>
      </c>
      <c r="J293" s="1">
        <v>0</v>
      </c>
      <c r="K293" s="1">
        <v>0</v>
      </c>
      <c r="L293" s="1">
        <v>145899.54</v>
      </c>
      <c r="M293" s="1">
        <v>0</v>
      </c>
      <c r="N293" s="1" t="str">
        <f>IF(Table2[[#This Row],[Churn]]=1,"Churned","Not Churned")</f>
        <v>Not Churned</v>
      </c>
      <c r="O293" s="1" t="str">
        <f>IF(Table2[[#This Row],[Age]]&lt;30,"18-30",IF(Table2[[#This Row],[Age]]&lt;45,"30-45",IF(Table2[[#This Row],[Age]]&lt;60,"45-60","60+")))</f>
        <v>60+</v>
      </c>
      <c r="P293" s="1" t="str">
        <f>IF(Table2[[#This Row],[Balance]]=0,"No Balance",IF(Table2[[#This Row],[Balance]]&lt;50000,"Low",IF(Table2[[#This Row],[Balance]]&lt;150000,"Medium","High")))</f>
        <v>Low</v>
      </c>
      <c r="Q293" s="1" t="str">
        <f>IF(Table2[[#This Row],[CreditScore]]&gt;=700,"Excellent",IF(Table2[[#This Row],[CreditScore]]&gt;=600,"Good",IF(Table2[[#This Row],[CreditScore]]&gt;=500,"Average","Poor")))</f>
        <v>Good</v>
      </c>
    </row>
    <row r="294" spans="1:17" x14ac:dyDescent="0.35">
      <c r="A294" s="1">
        <v>293</v>
      </c>
      <c r="B294" s="1" t="s">
        <v>15</v>
      </c>
      <c r="C294" s="1">
        <v>608</v>
      </c>
      <c r="D294" s="1" t="s">
        <v>23</v>
      </c>
      <c r="E294" s="1" t="s">
        <v>26</v>
      </c>
      <c r="F294" s="1">
        <v>81</v>
      </c>
      <c r="G294" s="1">
        <v>9</v>
      </c>
      <c r="H294" s="1">
        <v>30279.62</v>
      </c>
      <c r="I294" s="1">
        <v>1</v>
      </c>
      <c r="J294" s="1">
        <v>0</v>
      </c>
      <c r="K294" s="1">
        <v>1</v>
      </c>
      <c r="L294" s="1">
        <v>74150.789999999994</v>
      </c>
      <c r="M294" s="1">
        <v>1</v>
      </c>
      <c r="N294" s="1" t="str">
        <f>IF(Table2[[#This Row],[Churn]]=1,"Churned","Not Churned")</f>
        <v>Churned</v>
      </c>
      <c r="O294" s="1" t="str">
        <f>IF(Table2[[#This Row],[Age]]&lt;30,"18-30",IF(Table2[[#This Row],[Age]]&lt;45,"30-45",IF(Table2[[#This Row],[Age]]&lt;60,"45-60","60+")))</f>
        <v>60+</v>
      </c>
      <c r="P294" s="1" t="str">
        <f>IF(Table2[[#This Row],[Balance]]=0,"No Balance",IF(Table2[[#This Row],[Balance]]&lt;50000,"Low",IF(Table2[[#This Row],[Balance]]&lt;150000,"Medium","High")))</f>
        <v>Low</v>
      </c>
      <c r="Q294" s="1" t="str">
        <f>IF(Table2[[#This Row],[CreditScore]]&gt;=700,"Excellent",IF(Table2[[#This Row],[CreditScore]]&gt;=600,"Good",IF(Table2[[#This Row],[CreditScore]]&gt;=500,"Average","Poor")))</f>
        <v>Good</v>
      </c>
    </row>
    <row r="295" spans="1:17" x14ac:dyDescent="0.35">
      <c r="A295" s="1">
        <v>294</v>
      </c>
      <c r="B295" s="1" t="s">
        <v>21</v>
      </c>
      <c r="C295" s="1">
        <v>682</v>
      </c>
      <c r="D295" s="1" t="s">
        <v>24</v>
      </c>
      <c r="E295" s="1" t="s">
        <v>26</v>
      </c>
      <c r="F295" s="1">
        <v>22</v>
      </c>
      <c r="G295" s="1">
        <v>8</v>
      </c>
      <c r="H295" s="1">
        <v>153461.96</v>
      </c>
      <c r="I295" s="1">
        <v>1</v>
      </c>
      <c r="J295" s="1">
        <v>0</v>
      </c>
      <c r="K295" s="1">
        <v>1</v>
      </c>
      <c r="L295" s="1">
        <v>66758.63</v>
      </c>
      <c r="M295" s="1">
        <v>0</v>
      </c>
      <c r="N295" s="1" t="str">
        <f>IF(Table2[[#This Row],[Churn]]=1,"Churned","Not Churned")</f>
        <v>Not Churned</v>
      </c>
      <c r="O295" s="1" t="str">
        <f>IF(Table2[[#This Row],[Age]]&lt;30,"18-30",IF(Table2[[#This Row],[Age]]&lt;45,"30-45",IF(Table2[[#This Row],[Age]]&lt;60,"45-60","60+")))</f>
        <v>18-30</v>
      </c>
      <c r="P295" s="1" t="str">
        <f>IF(Table2[[#This Row],[Balance]]=0,"No Balance",IF(Table2[[#This Row],[Balance]]&lt;50000,"Low",IF(Table2[[#This Row],[Balance]]&lt;150000,"Medium","High")))</f>
        <v>High</v>
      </c>
      <c r="Q295" s="1" t="str">
        <f>IF(Table2[[#This Row],[CreditScore]]&gt;=700,"Excellent",IF(Table2[[#This Row],[CreditScore]]&gt;=600,"Good",IF(Table2[[#This Row],[CreditScore]]&gt;=500,"Average","Poor")))</f>
        <v>Good</v>
      </c>
    </row>
    <row r="296" spans="1:17" x14ac:dyDescent="0.35">
      <c r="A296" s="1">
        <v>295</v>
      </c>
      <c r="B296" s="1" t="s">
        <v>20</v>
      </c>
      <c r="C296" s="1">
        <v>507</v>
      </c>
      <c r="D296" s="1" t="s">
        <v>24</v>
      </c>
      <c r="E296" s="1" t="s">
        <v>26</v>
      </c>
      <c r="F296" s="1">
        <v>67</v>
      </c>
      <c r="G296" s="1">
        <v>5</v>
      </c>
      <c r="H296" s="1">
        <v>179102.53</v>
      </c>
      <c r="I296" s="1">
        <v>1</v>
      </c>
      <c r="J296" s="1">
        <v>0</v>
      </c>
      <c r="K296" s="1">
        <v>0</v>
      </c>
      <c r="L296" s="1">
        <v>14556.33</v>
      </c>
      <c r="M296" s="1">
        <v>1</v>
      </c>
      <c r="N296" s="1" t="str">
        <f>IF(Table2[[#This Row],[Churn]]=1,"Churned","Not Churned")</f>
        <v>Churned</v>
      </c>
      <c r="O296" s="1" t="str">
        <f>IF(Table2[[#This Row],[Age]]&lt;30,"18-30",IF(Table2[[#This Row],[Age]]&lt;45,"30-45",IF(Table2[[#This Row],[Age]]&lt;60,"45-60","60+")))</f>
        <v>60+</v>
      </c>
      <c r="P296" s="1" t="str">
        <f>IF(Table2[[#This Row],[Balance]]=0,"No Balance",IF(Table2[[#This Row],[Balance]]&lt;50000,"Low",IF(Table2[[#This Row],[Balance]]&lt;150000,"Medium","High")))</f>
        <v>High</v>
      </c>
      <c r="Q296" s="1" t="str">
        <f>IF(Table2[[#This Row],[CreditScore]]&gt;=700,"Excellent",IF(Table2[[#This Row],[CreditScore]]&gt;=600,"Good",IF(Table2[[#This Row],[CreditScore]]&gt;=500,"Average","Poor")))</f>
        <v>Average</v>
      </c>
    </row>
    <row r="297" spans="1:17" x14ac:dyDescent="0.35">
      <c r="A297" s="1">
        <v>296</v>
      </c>
      <c r="B297" s="1" t="s">
        <v>18</v>
      </c>
      <c r="C297" s="1">
        <v>359</v>
      </c>
      <c r="D297" s="1" t="s">
        <v>23</v>
      </c>
      <c r="E297" s="1" t="s">
        <v>26</v>
      </c>
      <c r="F297" s="1">
        <v>47</v>
      </c>
      <c r="G297" s="1">
        <v>6</v>
      </c>
      <c r="H297" s="1">
        <v>71875.839999999997</v>
      </c>
      <c r="I297" s="1">
        <v>1</v>
      </c>
      <c r="J297" s="1">
        <v>0</v>
      </c>
      <c r="K297" s="1">
        <v>1</v>
      </c>
      <c r="L297" s="1">
        <v>112038.87</v>
      </c>
      <c r="M297" s="1">
        <v>0</v>
      </c>
      <c r="N297" s="1" t="str">
        <f>IF(Table2[[#This Row],[Churn]]=1,"Churned","Not Churned")</f>
        <v>Not Churned</v>
      </c>
      <c r="O297" s="1" t="str">
        <f>IF(Table2[[#This Row],[Age]]&lt;30,"18-30",IF(Table2[[#This Row],[Age]]&lt;45,"30-45",IF(Table2[[#This Row],[Age]]&lt;60,"45-60","60+")))</f>
        <v>45-60</v>
      </c>
      <c r="P297" s="1" t="str">
        <f>IF(Table2[[#This Row],[Balance]]=0,"No Balance",IF(Table2[[#This Row],[Balance]]&lt;50000,"Low",IF(Table2[[#This Row],[Balance]]&lt;150000,"Medium","High")))</f>
        <v>Medium</v>
      </c>
      <c r="Q297" s="1" t="str">
        <f>IF(Table2[[#This Row],[CreditScore]]&gt;=700,"Excellent",IF(Table2[[#This Row],[CreditScore]]&gt;=600,"Good",IF(Table2[[#This Row],[CreditScore]]&gt;=500,"Average","Poor")))</f>
        <v>Poor</v>
      </c>
    </row>
    <row r="298" spans="1:17" x14ac:dyDescent="0.35">
      <c r="A298" s="1">
        <v>297</v>
      </c>
      <c r="B298" s="1" t="s">
        <v>15</v>
      </c>
      <c r="C298" s="1">
        <v>465</v>
      </c>
      <c r="D298" s="1" t="s">
        <v>24</v>
      </c>
      <c r="E298" s="1" t="s">
        <v>25</v>
      </c>
      <c r="F298" s="1">
        <v>81</v>
      </c>
      <c r="G298" s="1">
        <v>8</v>
      </c>
      <c r="H298" s="1">
        <v>124862.63</v>
      </c>
      <c r="I298" s="1">
        <v>4</v>
      </c>
      <c r="J298" s="1">
        <v>1</v>
      </c>
      <c r="K298" s="1">
        <v>1</v>
      </c>
      <c r="L298" s="1">
        <v>141751.96</v>
      </c>
      <c r="M298" s="1">
        <v>0</v>
      </c>
      <c r="N298" s="1" t="str">
        <f>IF(Table2[[#This Row],[Churn]]=1,"Churned","Not Churned")</f>
        <v>Not Churned</v>
      </c>
      <c r="O298" s="1" t="str">
        <f>IF(Table2[[#This Row],[Age]]&lt;30,"18-30",IF(Table2[[#This Row],[Age]]&lt;45,"30-45",IF(Table2[[#This Row],[Age]]&lt;60,"45-60","60+")))</f>
        <v>60+</v>
      </c>
      <c r="P298" s="1" t="str">
        <f>IF(Table2[[#This Row],[Balance]]=0,"No Balance",IF(Table2[[#This Row],[Balance]]&lt;50000,"Low",IF(Table2[[#This Row],[Balance]]&lt;150000,"Medium","High")))</f>
        <v>Medium</v>
      </c>
      <c r="Q298" s="1" t="str">
        <f>IF(Table2[[#This Row],[CreditScore]]&gt;=700,"Excellent",IF(Table2[[#This Row],[CreditScore]]&gt;=600,"Good",IF(Table2[[#This Row],[CreditScore]]&gt;=500,"Average","Poor")))</f>
        <v>Poor</v>
      </c>
    </row>
    <row r="299" spans="1:17" x14ac:dyDescent="0.35">
      <c r="A299" s="1">
        <v>298</v>
      </c>
      <c r="B299" s="1" t="s">
        <v>13</v>
      </c>
      <c r="C299" s="1">
        <v>806</v>
      </c>
      <c r="D299" s="1" t="s">
        <v>24</v>
      </c>
      <c r="E299" s="1" t="s">
        <v>26</v>
      </c>
      <c r="F299" s="1">
        <v>79</v>
      </c>
      <c r="G299" s="1">
        <v>1</v>
      </c>
      <c r="H299" s="1">
        <v>239514.85</v>
      </c>
      <c r="I299" s="1">
        <v>1</v>
      </c>
      <c r="J299" s="1">
        <v>0</v>
      </c>
      <c r="K299" s="1">
        <v>0</v>
      </c>
      <c r="L299" s="1">
        <v>107683.81</v>
      </c>
      <c r="M299" s="1">
        <v>1</v>
      </c>
      <c r="N299" s="1" t="str">
        <f>IF(Table2[[#This Row],[Churn]]=1,"Churned","Not Churned")</f>
        <v>Churned</v>
      </c>
      <c r="O299" s="1" t="str">
        <f>IF(Table2[[#This Row],[Age]]&lt;30,"18-30",IF(Table2[[#This Row],[Age]]&lt;45,"30-45",IF(Table2[[#This Row],[Age]]&lt;60,"45-60","60+")))</f>
        <v>60+</v>
      </c>
      <c r="P299" s="1" t="str">
        <f>IF(Table2[[#This Row],[Balance]]=0,"No Balance",IF(Table2[[#This Row],[Balance]]&lt;50000,"Low",IF(Table2[[#This Row],[Balance]]&lt;150000,"Medium","High")))</f>
        <v>High</v>
      </c>
      <c r="Q299" s="1" t="str">
        <f>IF(Table2[[#This Row],[CreditScore]]&gt;=700,"Excellent",IF(Table2[[#This Row],[CreditScore]]&gt;=600,"Good",IF(Table2[[#This Row],[CreditScore]]&gt;=500,"Average","Poor")))</f>
        <v>Excellent</v>
      </c>
    </row>
    <row r="300" spans="1:17" x14ac:dyDescent="0.35">
      <c r="A300" s="1">
        <v>299</v>
      </c>
      <c r="B300" s="1" t="s">
        <v>18</v>
      </c>
      <c r="C300" s="1">
        <v>739</v>
      </c>
      <c r="D300" s="1" t="s">
        <v>22</v>
      </c>
      <c r="E300" s="1" t="s">
        <v>26</v>
      </c>
      <c r="F300" s="1">
        <v>44</v>
      </c>
      <c r="G300" s="1">
        <v>4</v>
      </c>
      <c r="H300" s="1">
        <v>8330.89</v>
      </c>
      <c r="I300" s="1">
        <v>1</v>
      </c>
      <c r="J300" s="1">
        <v>0</v>
      </c>
      <c r="K300" s="1">
        <v>1</v>
      </c>
      <c r="L300" s="1">
        <v>102035.16</v>
      </c>
      <c r="M300" s="1">
        <v>1</v>
      </c>
      <c r="N300" s="1" t="str">
        <f>IF(Table2[[#This Row],[Churn]]=1,"Churned","Not Churned")</f>
        <v>Churned</v>
      </c>
      <c r="O300" s="1" t="str">
        <f>IF(Table2[[#This Row],[Age]]&lt;30,"18-30",IF(Table2[[#This Row],[Age]]&lt;45,"30-45",IF(Table2[[#This Row],[Age]]&lt;60,"45-60","60+")))</f>
        <v>30-45</v>
      </c>
      <c r="P300" s="1" t="str">
        <f>IF(Table2[[#This Row],[Balance]]=0,"No Balance",IF(Table2[[#This Row],[Balance]]&lt;50000,"Low",IF(Table2[[#This Row],[Balance]]&lt;150000,"Medium","High")))</f>
        <v>Low</v>
      </c>
      <c r="Q300" s="1" t="str">
        <f>IF(Table2[[#This Row],[CreditScore]]&gt;=700,"Excellent",IF(Table2[[#This Row],[CreditScore]]&gt;=600,"Good",IF(Table2[[#This Row],[CreditScore]]&gt;=500,"Average","Poor")))</f>
        <v>Excellent</v>
      </c>
    </row>
    <row r="301" spans="1:17" x14ac:dyDescent="0.35">
      <c r="A301" s="1">
        <v>300</v>
      </c>
      <c r="B301" s="1" t="s">
        <v>16</v>
      </c>
      <c r="C301" s="1">
        <v>466</v>
      </c>
      <c r="D301" s="1" t="s">
        <v>23</v>
      </c>
      <c r="E301" s="1" t="s">
        <v>26</v>
      </c>
      <c r="F301" s="1">
        <v>91</v>
      </c>
      <c r="G301" s="1">
        <v>5</v>
      </c>
      <c r="H301" s="1">
        <v>58953.35</v>
      </c>
      <c r="I301" s="1">
        <v>4</v>
      </c>
      <c r="J301" s="1">
        <v>1</v>
      </c>
      <c r="K301" s="1">
        <v>0</v>
      </c>
      <c r="L301" s="1">
        <v>140486.14000000001</v>
      </c>
      <c r="M301" s="1">
        <v>1</v>
      </c>
      <c r="N301" s="1" t="str">
        <f>IF(Table2[[#This Row],[Churn]]=1,"Churned","Not Churned")</f>
        <v>Churned</v>
      </c>
      <c r="O301" s="1" t="str">
        <f>IF(Table2[[#This Row],[Age]]&lt;30,"18-30",IF(Table2[[#This Row],[Age]]&lt;45,"30-45",IF(Table2[[#This Row],[Age]]&lt;60,"45-60","60+")))</f>
        <v>60+</v>
      </c>
      <c r="P301" s="1" t="str">
        <f>IF(Table2[[#This Row],[Balance]]=0,"No Balance",IF(Table2[[#This Row],[Balance]]&lt;50000,"Low",IF(Table2[[#This Row],[Balance]]&lt;150000,"Medium","High")))</f>
        <v>Medium</v>
      </c>
      <c r="Q301" s="1" t="str">
        <f>IF(Table2[[#This Row],[CreditScore]]&gt;=700,"Excellent",IF(Table2[[#This Row],[CreditScore]]&gt;=600,"Good",IF(Table2[[#This Row],[CreditScore]]&gt;=500,"Average","Poor")))</f>
        <v>Poor</v>
      </c>
    </row>
    <row r="302" spans="1:17" x14ac:dyDescent="0.35">
      <c r="A302" s="1">
        <v>301</v>
      </c>
      <c r="B302" s="1" t="s">
        <v>13</v>
      </c>
      <c r="C302" s="1">
        <v>531</v>
      </c>
      <c r="D302" s="1" t="s">
        <v>22</v>
      </c>
      <c r="E302" s="1" t="s">
        <v>26</v>
      </c>
      <c r="F302" s="1">
        <v>68</v>
      </c>
      <c r="G302" s="1">
        <v>9</v>
      </c>
      <c r="H302" s="1">
        <v>25763.31</v>
      </c>
      <c r="I302" s="1">
        <v>1</v>
      </c>
      <c r="J302" s="1">
        <v>1</v>
      </c>
      <c r="K302" s="1">
        <v>1</v>
      </c>
      <c r="L302" s="1">
        <v>31564.75</v>
      </c>
      <c r="M302" s="1">
        <v>0</v>
      </c>
      <c r="N302" s="1" t="str">
        <f>IF(Table2[[#This Row],[Churn]]=1,"Churned","Not Churned")</f>
        <v>Not Churned</v>
      </c>
      <c r="O302" s="1" t="str">
        <f>IF(Table2[[#This Row],[Age]]&lt;30,"18-30",IF(Table2[[#This Row],[Age]]&lt;45,"30-45",IF(Table2[[#This Row],[Age]]&lt;60,"45-60","60+")))</f>
        <v>60+</v>
      </c>
      <c r="P302" s="1" t="str">
        <f>IF(Table2[[#This Row],[Balance]]=0,"No Balance",IF(Table2[[#This Row],[Balance]]&lt;50000,"Low",IF(Table2[[#This Row],[Balance]]&lt;150000,"Medium","High")))</f>
        <v>Low</v>
      </c>
      <c r="Q302" s="1" t="str">
        <f>IF(Table2[[#This Row],[CreditScore]]&gt;=700,"Excellent",IF(Table2[[#This Row],[CreditScore]]&gt;=600,"Good",IF(Table2[[#This Row],[CreditScore]]&gt;=500,"Average","Poor")))</f>
        <v>Average</v>
      </c>
    </row>
    <row r="303" spans="1:17" x14ac:dyDescent="0.35">
      <c r="A303" s="1">
        <v>302</v>
      </c>
      <c r="B303" s="1" t="s">
        <v>19</v>
      </c>
      <c r="C303" s="1">
        <v>585</v>
      </c>
      <c r="D303" s="1" t="s">
        <v>23</v>
      </c>
      <c r="E303" s="1" t="s">
        <v>25</v>
      </c>
      <c r="F303" s="1">
        <v>35</v>
      </c>
      <c r="G303" s="1">
        <v>0</v>
      </c>
      <c r="H303" s="1">
        <v>205498.11</v>
      </c>
      <c r="I303" s="1">
        <v>2</v>
      </c>
      <c r="J303" s="1">
        <v>0</v>
      </c>
      <c r="K303" s="1">
        <v>1</v>
      </c>
      <c r="L303" s="1">
        <v>24566</v>
      </c>
      <c r="M303" s="1">
        <v>1</v>
      </c>
      <c r="N303" s="1" t="str">
        <f>IF(Table2[[#This Row],[Churn]]=1,"Churned","Not Churned")</f>
        <v>Churned</v>
      </c>
      <c r="O303" s="1" t="str">
        <f>IF(Table2[[#This Row],[Age]]&lt;30,"18-30",IF(Table2[[#This Row],[Age]]&lt;45,"30-45",IF(Table2[[#This Row],[Age]]&lt;60,"45-60","60+")))</f>
        <v>30-45</v>
      </c>
      <c r="P303" s="1" t="str">
        <f>IF(Table2[[#This Row],[Balance]]=0,"No Balance",IF(Table2[[#This Row],[Balance]]&lt;50000,"Low",IF(Table2[[#This Row],[Balance]]&lt;150000,"Medium","High")))</f>
        <v>High</v>
      </c>
      <c r="Q303" s="1" t="str">
        <f>IF(Table2[[#This Row],[CreditScore]]&gt;=700,"Excellent",IF(Table2[[#This Row],[CreditScore]]&gt;=600,"Good",IF(Table2[[#This Row],[CreditScore]]&gt;=500,"Average","Poor")))</f>
        <v>Average</v>
      </c>
    </row>
    <row r="304" spans="1:17" x14ac:dyDescent="0.35">
      <c r="A304" s="1">
        <v>303</v>
      </c>
      <c r="B304" s="1" t="s">
        <v>18</v>
      </c>
      <c r="C304" s="1">
        <v>543</v>
      </c>
      <c r="D304" s="1" t="s">
        <v>22</v>
      </c>
      <c r="E304" s="1" t="s">
        <v>25</v>
      </c>
      <c r="F304" s="1">
        <v>89</v>
      </c>
      <c r="G304" s="1">
        <v>5</v>
      </c>
      <c r="H304" s="1">
        <v>248060.86</v>
      </c>
      <c r="I304" s="1">
        <v>3</v>
      </c>
      <c r="J304" s="1">
        <v>0</v>
      </c>
      <c r="K304" s="1">
        <v>0</v>
      </c>
      <c r="L304" s="1">
        <v>105985.33</v>
      </c>
      <c r="M304" s="1">
        <v>1</v>
      </c>
      <c r="N304" s="1" t="str">
        <f>IF(Table2[[#This Row],[Churn]]=1,"Churned","Not Churned")</f>
        <v>Churned</v>
      </c>
      <c r="O304" s="1" t="str">
        <f>IF(Table2[[#This Row],[Age]]&lt;30,"18-30",IF(Table2[[#This Row],[Age]]&lt;45,"30-45",IF(Table2[[#This Row],[Age]]&lt;60,"45-60","60+")))</f>
        <v>60+</v>
      </c>
      <c r="P304" s="1" t="str">
        <f>IF(Table2[[#This Row],[Balance]]=0,"No Balance",IF(Table2[[#This Row],[Balance]]&lt;50000,"Low",IF(Table2[[#This Row],[Balance]]&lt;150000,"Medium","High")))</f>
        <v>High</v>
      </c>
      <c r="Q304" s="1" t="str">
        <f>IF(Table2[[#This Row],[CreditScore]]&gt;=700,"Excellent",IF(Table2[[#This Row],[CreditScore]]&gt;=600,"Good",IF(Table2[[#This Row],[CreditScore]]&gt;=500,"Average","Poor")))</f>
        <v>Average</v>
      </c>
    </row>
    <row r="305" spans="1:17" x14ac:dyDescent="0.35">
      <c r="A305" s="1">
        <v>304</v>
      </c>
      <c r="B305" s="1" t="s">
        <v>17</v>
      </c>
      <c r="C305" s="1">
        <v>649</v>
      </c>
      <c r="D305" s="1" t="s">
        <v>24</v>
      </c>
      <c r="E305" s="1" t="s">
        <v>25</v>
      </c>
      <c r="F305" s="1">
        <v>74</v>
      </c>
      <c r="G305" s="1">
        <v>6</v>
      </c>
      <c r="H305" s="1">
        <v>39932.25</v>
      </c>
      <c r="I305" s="1">
        <v>3</v>
      </c>
      <c r="J305" s="1">
        <v>1</v>
      </c>
      <c r="K305" s="1">
        <v>0</v>
      </c>
      <c r="L305" s="1">
        <v>20310.53</v>
      </c>
      <c r="M305" s="1">
        <v>0</v>
      </c>
      <c r="N305" s="1" t="str">
        <f>IF(Table2[[#This Row],[Churn]]=1,"Churned","Not Churned")</f>
        <v>Not Churned</v>
      </c>
      <c r="O305" s="1" t="str">
        <f>IF(Table2[[#This Row],[Age]]&lt;30,"18-30",IF(Table2[[#This Row],[Age]]&lt;45,"30-45",IF(Table2[[#This Row],[Age]]&lt;60,"45-60","60+")))</f>
        <v>60+</v>
      </c>
      <c r="P305" s="1" t="str">
        <f>IF(Table2[[#This Row],[Balance]]=0,"No Balance",IF(Table2[[#This Row],[Balance]]&lt;50000,"Low",IF(Table2[[#This Row],[Balance]]&lt;150000,"Medium","High")))</f>
        <v>Low</v>
      </c>
      <c r="Q305" s="1" t="str">
        <f>IF(Table2[[#This Row],[CreditScore]]&gt;=700,"Excellent",IF(Table2[[#This Row],[CreditScore]]&gt;=600,"Good",IF(Table2[[#This Row],[CreditScore]]&gt;=500,"Average","Poor")))</f>
        <v>Good</v>
      </c>
    </row>
    <row r="306" spans="1:17" x14ac:dyDescent="0.35">
      <c r="A306" s="1">
        <v>305</v>
      </c>
      <c r="B306" s="1" t="s">
        <v>18</v>
      </c>
      <c r="C306" s="1">
        <v>429</v>
      </c>
      <c r="D306" s="1" t="s">
        <v>24</v>
      </c>
      <c r="E306" s="1" t="s">
        <v>25</v>
      </c>
      <c r="F306" s="1">
        <v>53</v>
      </c>
      <c r="G306" s="1">
        <v>9</v>
      </c>
      <c r="H306" s="1">
        <v>187975.23</v>
      </c>
      <c r="I306" s="1">
        <v>1</v>
      </c>
      <c r="J306" s="1">
        <v>1</v>
      </c>
      <c r="K306" s="1">
        <v>0</v>
      </c>
      <c r="L306" s="1">
        <v>137236.54</v>
      </c>
      <c r="M306" s="1">
        <v>1</v>
      </c>
      <c r="N306" s="1" t="str">
        <f>IF(Table2[[#This Row],[Churn]]=1,"Churned","Not Churned")</f>
        <v>Churned</v>
      </c>
      <c r="O306" s="1" t="str">
        <f>IF(Table2[[#This Row],[Age]]&lt;30,"18-30",IF(Table2[[#This Row],[Age]]&lt;45,"30-45",IF(Table2[[#This Row],[Age]]&lt;60,"45-60","60+")))</f>
        <v>45-60</v>
      </c>
      <c r="P306" s="1" t="str">
        <f>IF(Table2[[#This Row],[Balance]]=0,"No Balance",IF(Table2[[#This Row],[Balance]]&lt;50000,"Low",IF(Table2[[#This Row],[Balance]]&lt;150000,"Medium","High")))</f>
        <v>High</v>
      </c>
      <c r="Q306" s="1" t="str">
        <f>IF(Table2[[#This Row],[CreditScore]]&gt;=700,"Excellent",IF(Table2[[#This Row],[CreditScore]]&gt;=600,"Good",IF(Table2[[#This Row],[CreditScore]]&gt;=500,"Average","Poor")))</f>
        <v>Poor</v>
      </c>
    </row>
    <row r="307" spans="1:17" x14ac:dyDescent="0.35">
      <c r="A307" s="1">
        <v>306</v>
      </c>
      <c r="B307" s="1" t="s">
        <v>19</v>
      </c>
      <c r="C307" s="1">
        <v>412</v>
      </c>
      <c r="D307" s="1" t="s">
        <v>23</v>
      </c>
      <c r="E307" s="1" t="s">
        <v>26</v>
      </c>
      <c r="F307" s="1">
        <v>91</v>
      </c>
      <c r="G307" s="1">
        <v>1</v>
      </c>
      <c r="H307" s="1">
        <v>71844.740000000005</v>
      </c>
      <c r="I307" s="1">
        <v>1</v>
      </c>
      <c r="J307" s="1">
        <v>0</v>
      </c>
      <c r="K307" s="1">
        <v>1</v>
      </c>
      <c r="L307" s="1">
        <v>105880.01</v>
      </c>
      <c r="M307" s="1">
        <v>0</v>
      </c>
      <c r="N307" s="1" t="str">
        <f>IF(Table2[[#This Row],[Churn]]=1,"Churned","Not Churned")</f>
        <v>Not Churned</v>
      </c>
      <c r="O307" s="1" t="str">
        <f>IF(Table2[[#This Row],[Age]]&lt;30,"18-30",IF(Table2[[#This Row],[Age]]&lt;45,"30-45",IF(Table2[[#This Row],[Age]]&lt;60,"45-60","60+")))</f>
        <v>60+</v>
      </c>
      <c r="P307" s="1" t="str">
        <f>IF(Table2[[#This Row],[Balance]]=0,"No Balance",IF(Table2[[#This Row],[Balance]]&lt;50000,"Low",IF(Table2[[#This Row],[Balance]]&lt;150000,"Medium","High")))</f>
        <v>Medium</v>
      </c>
      <c r="Q307" s="1" t="str">
        <f>IF(Table2[[#This Row],[CreditScore]]&gt;=700,"Excellent",IF(Table2[[#This Row],[CreditScore]]&gt;=600,"Good",IF(Table2[[#This Row],[CreditScore]]&gt;=500,"Average","Poor")))</f>
        <v>Poor</v>
      </c>
    </row>
    <row r="308" spans="1:17" x14ac:dyDescent="0.35">
      <c r="A308" s="1">
        <v>307</v>
      </c>
      <c r="B308" s="1" t="s">
        <v>14</v>
      </c>
      <c r="C308" s="1">
        <v>682</v>
      </c>
      <c r="D308" s="1" t="s">
        <v>23</v>
      </c>
      <c r="E308" s="1" t="s">
        <v>26</v>
      </c>
      <c r="F308" s="1">
        <v>65</v>
      </c>
      <c r="G308" s="1">
        <v>1</v>
      </c>
      <c r="H308" s="1">
        <v>82186.16</v>
      </c>
      <c r="I308" s="1">
        <v>1</v>
      </c>
      <c r="J308" s="1">
        <v>1</v>
      </c>
      <c r="K308" s="1">
        <v>0</v>
      </c>
      <c r="L308" s="1">
        <v>118581.88</v>
      </c>
      <c r="M308" s="1">
        <v>0</v>
      </c>
      <c r="N308" s="1" t="str">
        <f>IF(Table2[[#This Row],[Churn]]=1,"Churned","Not Churned")</f>
        <v>Not Churned</v>
      </c>
      <c r="O308" s="1" t="str">
        <f>IF(Table2[[#This Row],[Age]]&lt;30,"18-30",IF(Table2[[#This Row],[Age]]&lt;45,"30-45",IF(Table2[[#This Row],[Age]]&lt;60,"45-60","60+")))</f>
        <v>60+</v>
      </c>
      <c r="P308" s="1" t="str">
        <f>IF(Table2[[#This Row],[Balance]]=0,"No Balance",IF(Table2[[#This Row],[Balance]]&lt;50000,"Low",IF(Table2[[#This Row],[Balance]]&lt;150000,"Medium","High")))</f>
        <v>Medium</v>
      </c>
      <c r="Q308" s="1" t="str">
        <f>IF(Table2[[#This Row],[CreditScore]]&gt;=700,"Excellent",IF(Table2[[#This Row],[CreditScore]]&gt;=600,"Good",IF(Table2[[#This Row],[CreditScore]]&gt;=500,"Average","Poor")))</f>
        <v>Good</v>
      </c>
    </row>
    <row r="309" spans="1:17" x14ac:dyDescent="0.35">
      <c r="A309" s="1">
        <v>308</v>
      </c>
      <c r="B309" s="1" t="s">
        <v>14</v>
      </c>
      <c r="C309" s="1">
        <v>397</v>
      </c>
      <c r="D309" s="1" t="s">
        <v>23</v>
      </c>
      <c r="E309" s="1" t="s">
        <v>26</v>
      </c>
      <c r="F309" s="1">
        <v>66</v>
      </c>
      <c r="G309" s="1">
        <v>3</v>
      </c>
      <c r="H309" s="1">
        <v>232462.02</v>
      </c>
      <c r="I309" s="1">
        <v>4</v>
      </c>
      <c r="J309" s="1">
        <v>1</v>
      </c>
      <c r="K309" s="1">
        <v>1</v>
      </c>
      <c r="L309" s="1">
        <v>135716.10999999999</v>
      </c>
      <c r="M309" s="1">
        <v>1</v>
      </c>
      <c r="N309" s="1" t="str">
        <f>IF(Table2[[#This Row],[Churn]]=1,"Churned","Not Churned")</f>
        <v>Churned</v>
      </c>
      <c r="O309" s="1" t="str">
        <f>IF(Table2[[#This Row],[Age]]&lt;30,"18-30",IF(Table2[[#This Row],[Age]]&lt;45,"30-45",IF(Table2[[#This Row],[Age]]&lt;60,"45-60","60+")))</f>
        <v>60+</v>
      </c>
      <c r="P309" s="1" t="str">
        <f>IF(Table2[[#This Row],[Balance]]=0,"No Balance",IF(Table2[[#This Row],[Balance]]&lt;50000,"Low",IF(Table2[[#This Row],[Balance]]&lt;150000,"Medium","High")))</f>
        <v>High</v>
      </c>
      <c r="Q309" s="1" t="str">
        <f>IF(Table2[[#This Row],[CreditScore]]&gt;=700,"Excellent",IF(Table2[[#This Row],[CreditScore]]&gt;=600,"Good",IF(Table2[[#This Row],[CreditScore]]&gt;=500,"Average","Poor")))</f>
        <v>Poor</v>
      </c>
    </row>
    <row r="310" spans="1:17" x14ac:dyDescent="0.35">
      <c r="A310" s="1">
        <v>309</v>
      </c>
      <c r="B310" s="1" t="s">
        <v>15</v>
      </c>
      <c r="C310" s="1">
        <v>426</v>
      </c>
      <c r="D310" s="1" t="s">
        <v>22</v>
      </c>
      <c r="E310" s="1" t="s">
        <v>25</v>
      </c>
      <c r="F310" s="1">
        <v>89</v>
      </c>
      <c r="G310" s="1">
        <v>1</v>
      </c>
      <c r="H310" s="1">
        <v>178130.78</v>
      </c>
      <c r="I310" s="1">
        <v>3</v>
      </c>
      <c r="J310" s="1">
        <v>0</v>
      </c>
      <c r="K310" s="1">
        <v>1</v>
      </c>
      <c r="L310" s="1">
        <v>21570.41</v>
      </c>
      <c r="M310" s="1">
        <v>0</v>
      </c>
      <c r="N310" s="1" t="str">
        <f>IF(Table2[[#This Row],[Churn]]=1,"Churned","Not Churned")</f>
        <v>Not Churned</v>
      </c>
      <c r="O310" s="1" t="str">
        <f>IF(Table2[[#This Row],[Age]]&lt;30,"18-30",IF(Table2[[#This Row],[Age]]&lt;45,"30-45",IF(Table2[[#This Row],[Age]]&lt;60,"45-60","60+")))</f>
        <v>60+</v>
      </c>
      <c r="P310" s="1" t="str">
        <f>IF(Table2[[#This Row],[Balance]]=0,"No Balance",IF(Table2[[#This Row],[Balance]]&lt;50000,"Low",IF(Table2[[#This Row],[Balance]]&lt;150000,"Medium","High")))</f>
        <v>High</v>
      </c>
      <c r="Q310" s="1" t="str">
        <f>IF(Table2[[#This Row],[CreditScore]]&gt;=700,"Excellent",IF(Table2[[#This Row],[CreditScore]]&gt;=600,"Good",IF(Table2[[#This Row],[CreditScore]]&gt;=500,"Average","Poor")))</f>
        <v>Poor</v>
      </c>
    </row>
    <row r="311" spans="1:17" x14ac:dyDescent="0.35">
      <c r="A311" s="1">
        <v>310</v>
      </c>
      <c r="B311" s="1" t="s">
        <v>20</v>
      </c>
      <c r="C311" s="1">
        <v>499</v>
      </c>
      <c r="D311" s="1" t="s">
        <v>23</v>
      </c>
      <c r="E311" s="1" t="s">
        <v>26</v>
      </c>
      <c r="F311" s="1">
        <v>85</v>
      </c>
      <c r="G311" s="1">
        <v>10</v>
      </c>
      <c r="H311" s="1">
        <v>203018.63</v>
      </c>
      <c r="I311" s="1">
        <v>2</v>
      </c>
      <c r="J311" s="1">
        <v>1</v>
      </c>
      <c r="K311" s="1">
        <v>1</v>
      </c>
      <c r="L311" s="1">
        <v>57175.83</v>
      </c>
      <c r="M311" s="1">
        <v>1</v>
      </c>
      <c r="N311" s="1" t="str">
        <f>IF(Table2[[#This Row],[Churn]]=1,"Churned","Not Churned")</f>
        <v>Churned</v>
      </c>
      <c r="O311" s="1" t="str">
        <f>IF(Table2[[#This Row],[Age]]&lt;30,"18-30",IF(Table2[[#This Row],[Age]]&lt;45,"30-45",IF(Table2[[#This Row],[Age]]&lt;60,"45-60","60+")))</f>
        <v>60+</v>
      </c>
      <c r="P311" s="1" t="str">
        <f>IF(Table2[[#This Row],[Balance]]=0,"No Balance",IF(Table2[[#This Row],[Balance]]&lt;50000,"Low",IF(Table2[[#This Row],[Balance]]&lt;150000,"Medium","High")))</f>
        <v>High</v>
      </c>
      <c r="Q311" s="1" t="str">
        <f>IF(Table2[[#This Row],[CreditScore]]&gt;=700,"Excellent",IF(Table2[[#This Row],[CreditScore]]&gt;=600,"Good",IF(Table2[[#This Row],[CreditScore]]&gt;=500,"Average","Poor")))</f>
        <v>Poor</v>
      </c>
    </row>
    <row r="312" spans="1:17" x14ac:dyDescent="0.35">
      <c r="A312" s="1">
        <v>311</v>
      </c>
      <c r="B312" s="1" t="s">
        <v>12</v>
      </c>
      <c r="C312" s="1">
        <v>470</v>
      </c>
      <c r="D312" s="1" t="s">
        <v>24</v>
      </c>
      <c r="E312" s="1" t="s">
        <v>25</v>
      </c>
      <c r="F312" s="1">
        <v>89</v>
      </c>
      <c r="G312" s="1">
        <v>6</v>
      </c>
      <c r="H312" s="1">
        <v>113690.36</v>
      </c>
      <c r="I312" s="1">
        <v>4</v>
      </c>
      <c r="J312" s="1">
        <v>0</v>
      </c>
      <c r="K312" s="1">
        <v>1</v>
      </c>
      <c r="L312" s="1">
        <v>87583.039999999994</v>
      </c>
      <c r="M312" s="1">
        <v>1</v>
      </c>
      <c r="N312" s="1" t="str">
        <f>IF(Table2[[#This Row],[Churn]]=1,"Churned","Not Churned")</f>
        <v>Churned</v>
      </c>
      <c r="O312" s="1" t="str">
        <f>IF(Table2[[#This Row],[Age]]&lt;30,"18-30",IF(Table2[[#This Row],[Age]]&lt;45,"30-45",IF(Table2[[#This Row],[Age]]&lt;60,"45-60","60+")))</f>
        <v>60+</v>
      </c>
      <c r="P312" s="1" t="str">
        <f>IF(Table2[[#This Row],[Balance]]=0,"No Balance",IF(Table2[[#This Row],[Balance]]&lt;50000,"Low",IF(Table2[[#This Row],[Balance]]&lt;150000,"Medium","High")))</f>
        <v>Medium</v>
      </c>
      <c r="Q312" s="1" t="str">
        <f>IF(Table2[[#This Row],[CreditScore]]&gt;=700,"Excellent",IF(Table2[[#This Row],[CreditScore]]&gt;=600,"Good",IF(Table2[[#This Row],[CreditScore]]&gt;=500,"Average","Poor")))</f>
        <v>Poor</v>
      </c>
    </row>
    <row r="313" spans="1:17" x14ac:dyDescent="0.35">
      <c r="A313" s="1">
        <v>312</v>
      </c>
      <c r="B313" s="1" t="s">
        <v>13</v>
      </c>
      <c r="C313" s="1">
        <v>624</v>
      </c>
      <c r="D313" s="1" t="s">
        <v>23</v>
      </c>
      <c r="E313" s="1" t="s">
        <v>25</v>
      </c>
      <c r="F313" s="1">
        <v>80</v>
      </c>
      <c r="G313" s="1">
        <v>10</v>
      </c>
      <c r="H313" s="1">
        <v>81815.67</v>
      </c>
      <c r="I313" s="1">
        <v>4</v>
      </c>
      <c r="J313" s="1">
        <v>0</v>
      </c>
      <c r="K313" s="1">
        <v>0</v>
      </c>
      <c r="L313" s="1">
        <v>129536.99</v>
      </c>
      <c r="M313" s="1">
        <v>0</v>
      </c>
      <c r="N313" s="1" t="str">
        <f>IF(Table2[[#This Row],[Churn]]=1,"Churned","Not Churned")</f>
        <v>Not Churned</v>
      </c>
      <c r="O313" s="1" t="str">
        <f>IF(Table2[[#This Row],[Age]]&lt;30,"18-30",IF(Table2[[#This Row],[Age]]&lt;45,"30-45",IF(Table2[[#This Row],[Age]]&lt;60,"45-60","60+")))</f>
        <v>60+</v>
      </c>
      <c r="P313" s="1" t="str">
        <f>IF(Table2[[#This Row],[Balance]]=0,"No Balance",IF(Table2[[#This Row],[Balance]]&lt;50000,"Low",IF(Table2[[#This Row],[Balance]]&lt;150000,"Medium","High")))</f>
        <v>Medium</v>
      </c>
      <c r="Q313" s="1" t="str">
        <f>IF(Table2[[#This Row],[CreditScore]]&gt;=700,"Excellent",IF(Table2[[#This Row],[CreditScore]]&gt;=600,"Good",IF(Table2[[#This Row],[CreditScore]]&gt;=500,"Average","Poor")))</f>
        <v>Good</v>
      </c>
    </row>
    <row r="314" spans="1:17" x14ac:dyDescent="0.35">
      <c r="A314" s="1">
        <v>313</v>
      </c>
      <c r="B314" s="1" t="s">
        <v>20</v>
      </c>
      <c r="C314" s="1">
        <v>695</v>
      </c>
      <c r="D314" s="1" t="s">
        <v>24</v>
      </c>
      <c r="E314" s="1" t="s">
        <v>26</v>
      </c>
      <c r="F314" s="1">
        <v>90</v>
      </c>
      <c r="G314" s="1">
        <v>0</v>
      </c>
      <c r="H314" s="1">
        <v>34576.69</v>
      </c>
      <c r="I314" s="1">
        <v>4</v>
      </c>
      <c r="J314" s="1">
        <v>0</v>
      </c>
      <c r="K314" s="1">
        <v>0</v>
      </c>
      <c r="L314" s="1">
        <v>87838.32</v>
      </c>
      <c r="M314" s="1">
        <v>1</v>
      </c>
      <c r="N314" s="1" t="str">
        <f>IF(Table2[[#This Row],[Churn]]=1,"Churned","Not Churned")</f>
        <v>Churned</v>
      </c>
      <c r="O314" s="1" t="str">
        <f>IF(Table2[[#This Row],[Age]]&lt;30,"18-30",IF(Table2[[#This Row],[Age]]&lt;45,"30-45",IF(Table2[[#This Row],[Age]]&lt;60,"45-60","60+")))</f>
        <v>60+</v>
      </c>
      <c r="P314" s="1" t="str">
        <f>IF(Table2[[#This Row],[Balance]]=0,"No Balance",IF(Table2[[#This Row],[Balance]]&lt;50000,"Low",IF(Table2[[#This Row],[Balance]]&lt;150000,"Medium","High")))</f>
        <v>Low</v>
      </c>
      <c r="Q314" s="1" t="str">
        <f>IF(Table2[[#This Row],[CreditScore]]&gt;=700,"Excellent",IF(Table2[[#This Row],[CreditScore]]&gt;=600,"Good",IF(Table2[[#This Row],[CreditScore]]&gt;=500,"Average","Poor")))</f>
        <v>Good</v>
      </c>
    </row>
    <row r="315" spans="1:17" x14ac:dyDescent="0.35">
      <c r="A315" s="1">
        <v>314</v>
      </c>
      <c r="B315" s="1" t="s">
        <v>12</v>
      </c>
      <c r="C315" s="1">
        <v>363</v>
      </c>
      <c r="D315" s="1" t="s">
        <v>22</v>
      </c>
      <c r="E315" s="1" t="s">
        <v>25</v>
      </c>
      <c r="F315" s="1">
        <v>55</v>
      </c>
      <c r="G315" s="1">
        <v>7</v>
      </c>
      <c r="H315" s="1">
        <v>156344.54</v>
      </c>
      <c r="I315" s="1">
        <v>2</v>
      </c>
      <c r="J315" s="1">
        <v>0</v>
      </c>
      <c r="K315" s="1">
        <v>0</v>
      </c>
      <c r="L315" s="1">
        <v>90381.04</v>
      </c>
      <c r="M315" s="1">
        <v>1</v>
      </c>
      <c r="N315" s="1" t="str">
        <f>IF(Table2[[#This Row],[Churn]]=1,"Churned","Not Churned")</f>
        <v>Churned</v>
      </c>
      <c r="O315" s="1" t="str">
        <f>IF(Table2[[#This Row],[Age]]&lt;30,"18-30",IF(Table2[[#This Row],[Age]]&lt;45,"30-45",IF(Table2[[#This Row],[Age]]&lt;60,"45-60","60+")))</f>
        <v>45-60</v>
      </c>
      <c r="P315" s="1" t="str">
        <f>IF(Table2[[#This Row],[Balance]]=0,"No Balance",IF(Table2[[#This Row],[Balance]]&lt;50000,"Low",IF(Table2[[#This Row],[Balance]]&lt;150000,"Medium","High")))</f>
        <v>High</v>
      </c>
      <c r="Q315" s="1" t="str">
        <f>IF(Table2[[#This Row],[CreditScore]]&gt;=700,"Excellent",IF(Table2[[#This Row],[CreditScore]]&gt;=600,"Good",IF(Table2[[#This Row],[CreditScore]]&gt;=500,"Average","Poor")))</f>
        <v>Poor</v>
      </c>
    </row>
    <row r="316" spans="1:17" x14ac:dyDescent="0.35">
      <c r="A316" s="1">
        <v>315</v>
      </c>
      <c r="B316" s="1" t="s">
        <v>18</v>
      </c>
      <c r="C316" s="1">
        <v>572</v>
      </c>
      <c r="D316" s="1" t="s">
        <v>24</v>
      </c>
      <c r="E316" s="1" t="s">
        <v>25</v>
      </c>
      <c r="F316" s="1">
        <v>23</v>
      </c>
      <c r="G316" s="1">
        <v>6</v>
      </c>
      <c r="H316" s="1">
        <v>169958.77</v>
      </c>
      <c r="I316" s="1">
        <v>2</v>
      </c>
      <c r="J316" s="1">
        <v>1</v>
      </c>
      <c r="K316" s="1">
        <v>0</v>
      </c>
      <c r="L316" s="1">
        <v>90227.36</v>
      </c>
      <c r="M316" s="1">
        <v>1</v>
      </c>
      <c r="N316" s="1" t="str">
        <f>IF(Table2[[#This Row],[Churn]]=1,"Churned","Not Churned")</f>
        <v>Churned</v>
      </c>
      <c r="O316" s="1" t="str">
        <f>IF(Table2[[#This Row],[Age]]&lt;30,"18-30",IF(Table2[[#This Row],[Age]]&lt;45,"30-45",IF(Table2[[#This Row],[Age]]&lt;60,"45-60","60+")))</f>
        <v>18-30</v>
      </c>
      <c r="P316" s="1" t="str">
        <f>IF(Table2[[#This Row],[Balance]]=0,"No Balance",IF(Table2[[#This Row],[Balance]]&lt;50000,"Low",IF(Table2[[#This Row],[Balance]]&lt;150000,"Medium","High")))</f>
        <v>High</v>
      </c>
      <c r="Q316" s="1" t="str">
        <f>IF(Table2[[#This Row],[CreditScore]]&gt;=700,"Excellent",IF(Table2[[#This Row],[CreditScore]]&gt;=600,"Good",IF(Table2[[#This Row],[CreditScore]]&gt;=500,"Average","Poor")))</f>
        <v>Average</v>
      </c>
    </row>
    <row r="317" spans="1:17" x14ac:dyDescent="0.35">
      <c r="A317" s="1">
        <v>316</v>
      </c>
      <c r="B317" s="1" t="s">
        <v>15</v>
      </c>
      <c r="C317" s="1">
        <v>442</v>
      </c>
      <c r="D317" s="1" t="s">
        <v>24</v>
      </c>
      <c r="E317" s="1" t="s">
        <v>26</v>
      </c>
      <c r="F317" s="1">
        <v>73</v>
      </c>
      <c r="G317" s="1">
        <v>4</v>
      </c>
      <c r="H317" s="1">
        <v>232599.36</v>
      </c>
      <c r="I317" s="1">
        <v>3</v>
      </c>
      <c r="J317" s="1">
        <v>0</v>
      </c>
      <c r="K317" s="1">
        <v>1</v>
      </c>
      <c r="L317" s="1">
        <v>103203.97</v>
      </c>
      <c r="M317" s="1">
        <v>0</v>
      </c>
      <c r="N317" s="1" t="str">
        <f>IF(Table2[[#This Row],[Churn]]=1,"Churned","Not Churned")</f>
        <v>Not Churned</v>
      </c>
      <c r="O317" s="1" t="str">
        <f>IF(Table2[[#This Row],[Age]]&lt;30,"18-30",IF(Table2[[#This Row],[Age]]&lt;45,"30-45",IF(Table2[[#This Row],[Age]]&lt;60,"45-60","60+")))</f>
        <v>60+</v>
      </c>
      <c r="P317" s="1" t="str">
        <f>IF(Table2[[#This Row],[Balance]]=0,"No Balance",IF(Table2[[#This Row],[Balance]]&lt;50000,"Low",IF(Table2[[#This Row],[Balance]]&lt;150000,"Medium","High")))</f>
        <v>High</v>
      </c>
      <c r="Q317" s="1" t="str">
        <f>IF(Table2[[#This Row],[CreditScore]]&gt;=700,"Excellent",IF(Table2[[#This Row],[CreditScore]]&gt;=600,"Good",IF(Table2[[#This Row],[CreditScore]]&gt;=500,"Average","Poor")))</f>
        <v>Poor</v>
      </c>
    </row>
    <row r="318" spans="1:17" x14ac:dyDescent="0.35">
      <c r="A318" s="1">
        <v>317</v>
      </c>
      <c r="B318" s="1" t="s">
        <v>18</v>
      </c>
      <c r="C318" s="1">
        <v>586</v>
      </c>
      <c r="D318" s="1" t="s">
        <v>22</v>
      </c>
      <c r="E318" s="1" t="s">
        <v>26</v>
      </c>
      <c r="F318" s="1">
        <v>64</v>
      </c>
      <c r="G318" s="1">
        <v>9</v>
      </c>
      <c r="H318" s="1">
        <v>31288.48</v>
      </c>
      <c r="I318" s="1">
        <v>2</v>
      </c>
      <c r="J318" s="1">
        <v>0</v>
      </c>
      <c r="K318" s="1">
        <v>0</v>
      </c>
      <c r="L318" s="1">
        <v>111373.48</v>
      </c>
      <c r="M318" s="1">
        <v>0</v>
      </c>
      <c r="N318" s="1" t="str">
        <f>IF(Table2[[#This Row],[Churn]]=1,"Churned","Not Churned")</f>
        <v>Not Churned</v>
      </c>
      <c r="O318" s="1" t="str">
        <f>IF(Table2[[#This Row],[Age]]&lt;30,"18-30",IF(Table2[[#This Row],[Age]]&lt;45,"30-45",IF(Table2[[#This Row],[Age]]&lt;60,"45-60","60+")))</f>
        <v>60+</v>
      </c>
      <c r="P318" s="1" t="str">
        <f>IF(Table2[[#This Row],[Balance]]=0,"No Balance",IF(Table2[[#This Row],[Balance]]&lt;50000,"Low",IF(Table2[[#This Row],[Balance]]&lt;150000,"Medium","High")))</f>
        <v>Low</v>
      </c>
      <c r="Q318" s="1" t="str">
        <f>IF(Table2[[#This Row],[CreditScore]]&gt;=700,"Excellent",IF(Table2[[#This Row],[CreditScore]]&gt;=600,"Good",IF(Table2[[#This Row],[CreditScore]]&gt;=500,"Average","Poor")))</f>
        <v>Average</v>
      </c>
    </row>
    <row r="319" spans="1:17" x14ac:dyDescent="0.35">
      <c r="A319" s="1">
        <v>318</v>
      </c>
      <c r="B319" s="1" t="s">
        <v>21</v>
      </c>
      <c r="C319" s="1">
        <v>455</v>
      </c>
      <c r="D319" s="1" t="s">
        <v>24</v>
      </c>
      <c r="E319" s="1" t="s">
        <v>25</v>
      </c>
      <c r="F319" s="1">
        <v>56</v>
      </c>
      <c r="G319" s="1">
        <v>2</v>
      </c>
      <c r="H319" s="1">
        <v>184265.11</v>
      </c>
      <c r="I319" s="1">
        <v>1</v>
      </c>
      <c r="J319" s="1">
        <v>1</v>
      </c>
      <c r="K319" s="1">
        <v>0</v>
      </c>
      <c r="L319" s="1">
        <v>106046.27</v>
      </c>
      <c r="M319" s="1">
        <v>1</v>
      </c>
      <c r="N319" s="1" t="str">
        <f>IF(Table2[[#This Row],[Churn]]=1,"Churned","Not Churned")</f>
        <v>Churned</v>
      </c>
      <c r="O319" s="1" t="str">
        <f>IF(Table2[[#This Row],[Age]]&lt;30,"18-30",IF(Table2[[#This Row],[Age]]&lt;45,"30-45",IF(Table2[[#This Row],[Age]]&lt;60,"45-60","60+")))</f>
        <v>45-60</v>
      </c>
      <c r="P319" s="1" t="str">
        <f>IF(Table2[[#This Row],[Balance]]=0,"No Balance",IF(Table2[[#This Row],[Balance]]&lt;50000,"Low",IF(Table2[[#This Row],[Balance]]&lt;150000,"Medium","High")))</f>
        <v>High</v>
      </c>
      <c r="Q319" s="1" t="str">
        <f>IF(Table2[[#This Row],[CreditScore]]&gt;=700,"Excellent",IF(Table2[[#This Row],[CreditScore]]&gt;=600,"Good",IF(Table2[[#This Row],[CreditScore]]&gt;=500,"Average","Poor")))</f>
        <v>Poor</v>
      </c>
    </row>
    <row r="320" spans="1:17" x14ac:dyDescent="0.35">
      <c r="A320" s="1">
        <v>319</v>
      </c>
      <c r="B320" s="1" t="s">
        <v>14</v>
      </c>
      <c r="C320" s="1">
        <v>563</v>
      </c>
      <c r="D320" s="1" t="s">
        <v>22</v>
      </c>
      <c r="E320" s="1" t="s">
        <v>25</v>
      </c>
      <c r="F320" s="1">
        <v>67</v>
      </c>
      <c r="G320" s="1">
        <v>3</v>
      </c>
      <c r="H320" s="1">
        <v>136635</v>
      </c>
      <c r="I320" s="1">
        <v>1</v>
      </c>
      <c r="J320" s="1">
        <v>1</v>
      </c>
      <c r="K320" s="1">
        <v>1</v>
      </c>
      <c r="L320" s="1">
        <v>29342.26</v>
      </c>
      <c r="M320" s="1">
        <v>1</v>
      </c>
      <c r="N320" s="1" t="str">
        <f>IF(Table2[[#This Row],[Churn]]=1,"Churned","Not Churned")</f>
        <v>Churned</v>
      </c>
      <c r="O320" s="1" t="str">
        <f>IF(Table2[[#This Row],[Age]]&lt;30,"18-30",IF(Table2[[#This Row],[Age]]&lt;45,"30-45",IF(Table2[[#This Row],[Age]]&lt;60,"45-60","60+")))</f>
        <v>60+</v>
      </c>
      <c r="P320" s="1" t="str">
        <f>IF(Table2[[#This Row],[Balance]]=0,"No Balance",IF(Table2[[#This Row],[Balance]]&lt;50000,"Low",IF(Table2[[#This Row],[Balance]]&lt;150000,"Medium","High")))</f>
        <v>Medium</v>
      </c>
      <c r="Q320" s="1" t="str">
        <f>IF(Table2[[#This Row],[CreditScore]]&gt;=700,"Excellent",IF(Table2[[#This Row],[CreditScore]]&gt;=600,"Good",IF(Table2[[#This Row],[CreditScore]]&gt;=500,"Average","Poor")))</f>
        <v>Average</v>
      </c>
    </row>
    <row r="321" spans="1:17" x14ac:dyDescent="0.35">
      <c r="A321" s="1">
        <v>320</v>
      </c>
      <c r="B321" s="1" t="s">
        <v>14</v>
      </c>
      <c r="C321" s="1">
        <v>356</v>
      </c>
      <c r="D321" s="1" t="s">
        <v>22</v>
      </c>
      <c r="E321" s="1" t="s">
        <v>26</v>
      </c>
      <c r="F321" s="1">
        <v>26</v>
      </c>
      <c r="G321" s="1">
        <v>10</v>
      </c>
      <c r="H321" s="1">
        <v>114332.53</v>
      </c>
      <c r="I321" s="1">
        <v>3</v>
      </c>
      <c r="J321" s="1">
        <v>0</v>
      </c>
      <c r="K321" s="1">
        <v>0</v>
      </c>
      <c r="L321" s="1">
        <v>148688.76999999999</v>
      </c>
      <c r="M321" s="1">
        <v>1</v>
      </c>
      <c r="N321" s="1" t="str">
        <f>IF(Table2[[#This Row],[Churn]]=1,"Churned","Not Churned")</f>
        <v>Churned</v>
      </c>
      <c r="O321" s="1" t="str">
        <f>IF(Table2[[#This Row],[Age]]&lt;30,"18-30",IF(Table2[[#This Row],[Age]]&lt;45,"30-45",IF(Table2[[#This Row],[Age]]&lt;60,"45-60","60+")))</f>
        <v>18-30</v>
      </c>
      <c r="P321" s="1" t="str">
        <f>IF(Table2[[#This Row],[Balance]]=0,"No Balance",IF(Table2[[#This Row],[Balance]]&lt;50000,"Low",IF(Table2[[#This Row],[Balance]]&lt;150000,"Medium","High")))</f>
        <v>Medium</v>
      </c>
      <c r="Q321" s="1" t="str">
        <f>IF(Table2[[#This Row],[CreditScore]]&gt;=700,"Excellent",IF(Table2[[#This Row],[CreditScore]]&gt;=600,"Good",IF(Table2[[#This Row],[CreditScore]]&gt;=500,"Average","Poor")))</f>
        <v>Poor</v>
      </c>
    </row>
    <row r="322" spans="1:17" x14ac:dyDescent="0.35">
      <c r="A322" s="1">
        <v>321</v>
      </c>
      <c r="B322" s="1" t="s">
        <v>16</v>
      </c>
      <c r="C322" s="1">
        <v>450</v>
      </c>
      <c r="D322" s="1" t="s">
        <v>22</v>
      </c>
      <c r="E322" s="1" t="s">
        <v>25</v>
      </c>
      <c r="F322" s="1">
        <v>83</v>
      </c>
      <c r="G322" s="1">
        <v>6</v>
      </c>
      <c r="H322" s="1">
        <v>188229.59</v>
      </c>
      <c r="I322" s="1">
        <v>2</v>
      </c>
      <c r="J322" s="1">
        <v>0</v>
      </c>
      <c r="K322" s="1">
        <v>0</v>
      </c>
      <c r="L322" s="1">
        <v>129283.37</v>
      </c>
      <c r="M322" s="1">
        <v>1</v>
      </c>
      <c r="N322" s="1" t="str">
        <f>IF(Table2[[#This Row],[Churn]]=1,"Churned","Not Churned")</f>
        <v>Churned</v>
      </c>
      <c r="O322" s="1" t="str">
        <f>IF(Table2[[#This Row],[Age]]&lt;30,"18-30",IF(Table2[[#This Row],[Age]]&lt;45,"30-45",IF(Table2[[#This Row],[Age]]&lt;60,"45-60","60+")))</f>
        <v>60+</v>
      </c>
      <c r="P322" s="1" t="str">
        <f>IF(Table2[[#This Row],[Balance]]=0,"No Balance",IF(Table2[[#This Row],[Balance]]&lt;50000,"Low",IF(Table2[[#This Row],[Balance]]&lt;150000,"Medium","High")))</f>
        <v>High</v>
      </c>
      <c r="Q322" s="1" t="str">
        <f>IF(Table2[[#This Row],[CreditScore]]&gt;=700,"Excellent",IF(Table2[[#This Row],[CreditScore]]&gt;=600,"Good",IF(Table2[[#This Row],[CreditScore]]&gt;=500,"Average","Poor")))</f>
        <v>Poor</v>
      </c>
    </row>
    <row r="323" spans="1:17" x14ac:dyDescent="0.35">
      <c r="A323" s="1">
        <v>322</v>
      </c>
      <c r="B323" s="1" t="s">
        <v>17</v>
      </c>
      <c r="C323" s="1">
        <v>398</v>
      </c>
      <c r="D323" s="1" t="s">
        <v>24</v>
      </c>
      <c r="E323" s="1" t="s">
        <v>25</v>
      </c>
      <c r="F323" s="1">
        <v>84</v>
      </c>
      <c r="G323" s="1">
        <v>6</v>
      </c>
      <c r="H323" s="1">
        <v>151818.88</v>
      </c>
      <c r="I323" s="1">
        <v>3</v>
      </c>
      <c r="J323" s="1">
        <v>1</v>
      </c>
      <c r="K323" s="1">
        <v>0</v>
      </c>
      <c r="L323" s="1">
        <v>76167.42</v>
      </c>
      <c r="M323" s="1">
        <v>0</v>
      </c>
      <c r="N323" s="1" t="str">
        <f>IF(Table2[[#This Row],[Churn]]=1,"Churned","Not Churned")</f>
        <v>Not Churned</v>
      </c>
      <c r="O323" s="1" t="str">
        <f>IF(Table2[[#This Row],[Age]]&lt;30,"18-30",IF(Table2[[#This Row],[Age]]&lt;45,"30-45",IF(Table2[[#This Row],[Age]]&lt;60,"45-60","60+")))</f>
        <v>60+</v>
      </c>
      <c r="P323" s="1" t="str">
        <f>IF(Table2[[#This Row],[Balance]]=0,"No Balance",IF(Table2[[#This Row],[Balance]]&lt;50000,"Low",IF(Table2[[#This Row],[Balance]]&lt;150000,"Medium","High")))</f>
        <v>High</v>
      </c>
      <c r="Q323" s="1" t="str">
        <f>IF(Table2[[#This Row],[CreditScore]]&gt;=700,"Excellent",IF(Table2[[#This Row],[CreditScore]]&gt;=600,"Good",IF(Table2[[#This Row],[CreditScore]]&gt;=500,"Average","Poor")))</f>
        <v>Poor</v>
      </c>
    </row>
    <row r="324" spans="1:17" x14ac:dyDescent="0.35">
      <c r="A324" s="1">
        <v>323</v>
      </c>
      <c r="B324" s="1" t="s">
        <v>12</v>
      </c>
      <c r="C324" s="1">
        <v>390</v>
      </c>
      <c r="D324" s="1" t="s">
        <v>22</v>
      </c>
      <c r="E324" s="1" t="s">
        <v>25</v>
      </c>
      <c r="F324" s="1">
        <v>80</v>
      </c>
      <c r="G324" s="1">
        <v>2</v>
      </c>
      <c r="H324" s="1">
        <v>25688.61</v>
      </c>
      <c r="I324" s="1">
        <v>3</v>
      </c>
      <c r="J324" s="1">
        <v>0</v>
      </c>
      <c r="K324" s="1">
        <v>1</v>
      </c>
      <c r="L324" s="1">
        <v>100083.34</v>
      </c>
      <c r="M324" s="1">
        <v>1</v>
      </c>
      <c r="N324" s="1" t="str">
        <f>IF(Table2[[#This Row],[Churn]]=1,"Churned","Not Churned")</f>
        <v>Churned</v>
      </c>
      <c r="O324" s="1" t="str">
        <f>IF(Table2[[#This Row],[Age]]&lt;30,"18-30",IF(Table2[[#This Row],[Age]]&lt;45,"30-45",IF(Table2[[#This Row],[Age]]&lt;60,"45-60","60+")))</f>
        <v>60+</v>
      </c>
      <c r="P324" s="1" t="str">
        <f>IF(Table2[[#This Row],[Balance]]=0,"No Balance",IF(Table2[[#This Row],[Balance]]&lt;50000,"Low",IF(Table2[[#This Row],[Balance]]&lt;150000,"Medium","High")))</f>
        <v>Low</v>
      </c>
      <c r="Q324" s="1" t="str">
        <f>IF(Table2[[#This Row],[CreditScore]]&gt;=700,"Excellent",IF(Table2[[#This Row],[CreditScore]]&gt;=600,"Good",IF(Table2[[#This Row],[CreditScore]]&gt;=500,"Average","Poor")))</f>
        <v>Poor</v>
      </c>
    </row>
    <row r="325" spans="1:17" x14ac:dyDescent="0.35">
      <c r="A325" s="1">
        <v>324</v>
      </c>
      <c r="B325" s="1" t="s">
        <v>17</v>
      </c>
      <c r="C325" s="1">
        <v>760</v>
      </c>
      <c r="D325" s="1" t="s">
        <v>23</v>
      </c>
      <c r="E325" s="1" t="s">
        <v>26</v>
      </c>
      <c r="F325" s="1">
        <v>34</v>
      </c>
      <c r="G325" s="1">
        <v>1</v>
      </c>
      <c r="H325" s="1">
        <v>104789.1</v>
      </c>
      <c r="I325" s="1">
        <v>2</v>
      </c>
      <c r="J325" s="1">
        <v>1</v>
      </c>
      <c r="K325" s="1">
        <v>0</v>
      </c>
      <c r="L325" s="1">
        <v>47420.92</v>
      </c>
      <c r="M325" s="1">
        <v>1</v>
      </c>
      <c r="N325" s="1" t="str">
        <f>IF(Table2[[#This Row],[Churn]]=1,"Churned","Not Churned")</f>
        <v>Churned</v>
      </c>
      <c r="O325" s="1" t="str">
        <f>IF(Table2[[#This Row],[Age]]&lt;30,"18-30",IF(Table2[[#This Row],[Age]]&lt;45,"30-45",IF(Table2[[#This Row],[Age]]&lt;60,"45-60","60+")))</f>
        <v>30-45</v>
      </c>
      <c r="P325" s="1" t="str">
        <f>IF(Table2[[#This Row],[Balance]]=0,"No Balance",IF(Table2[[#This Row],[Balance]]&lt;50000,"Low",IF(Table2[[#This Row],[Balance]]&lt;150000,"Medium","High")))</f>
        <v>Medium</v>
      </c>
      <c r="Q325" s="1" t="str">
        <f>IF(Table2[[#This Row],[CreditScore]]&gt;=700,"Excellent",IF(Table2[[#This Row],[CreditScore]]&gt;=600,"Good",IF(Table2[[#This Row],[CreditScore]]&gt;=500,"Average","Poor")))</f>
        <v>Excellent</v>
      </c>
    </row>
    <row r="326" spans="1:17" x14ac:dyDescent="0.35">
      <c r="A326" s="1">
        <v>325</v>
      </c>
      <c r="B326" s="1" t="s">
        <v>14</v>
      </c>
      <c r="C326" s="1">
        <v>508</v>
      </c>
      <c r="D326" s="1" t="s">
        <v>24</v>
      </c>
      <c r="E326" s="1" t="s">
        <v>25</v>
      </c>
      <c r="F326" s="1">
        <v>79</v>
      </c>
      <c r="G326" s="1">
        <v>10</v>
      </c>
      <c r="H326" s="1">
        <v>248917.55</v>
      </c>
      <c r="I326" s="1">
        <v>4</v>
      </c>
      <c r="J326" s="1">
        <v>1</v>
      </c>
      <c r="K326" s="1">
        <v>0</v>
      </c>
      <c r="L326" s="1">
        <v>126187.32</v>
      </c>
      <c r="M326" s="1">
        <v>0</v>
      </c>
      <c r="N326" s="1" t="str">
        <f>IF(Table2[[#This Row],[Churn]]=1,"Churned","Not Churned")</f>
        <v>Not Churned</v>
      </c>
      <c r="O326" s="1" t="str">
        <f>IF(Table2[[#This Row],[Age]]&lt;30,"18-30",IF(Table2[[#This Row],[Age]]&lt;45,"30-45",IF(Table2[[#This Row],[Age]]&lt;60,"45-60","60+")))</f>
        <v>60+</v>
      </c>
      <c r="P326" s="1" t="str">
        <f>IF(Table2[[#This Row],[Balance]]=0,"No Balance",IF(Table2[[#This Row],[Balance]]&lt;50000,"Low",IF(Table2[[#This Row],[Balance]]&lt;150000,"Medium","High")))</f>
        <v>High</v>
      </c>
      <c r="Q326" s="1" t="str">
        <f>IF(Table2[[#This Row],[CreditScore]]&gt;=700,"Excellent",IF(Table2[[#This Row],[CreditScore]]&gt;=600,"Good",IF(Table2[[#This Row],[CreditScore]]&gt;=500,"Average","Poor")))</f>
        <v>Average</v>
      </c>
    </row>
    <row r="327" spans="1:17" x14ac:dyDescent="0.35">
      <c r="A327" s="1">
        <v>326</v>
      </c>
      <c r="B327" s="1" t="s">
        <v>12</v>
      </c>
      <c r="C327" s="1">
        <v>739</v>
      </c>
      <c r="D327" s="1" t="s">
        <v>24</v>
      </c>
      <c r="E327" s="1" t="s">
        <v>25</v>
      </c>
      <c r="F327" s="1">
        <v>84</v>
      </c>
      <c r="G327" s="1">
        <v>7</v>
      </c>
      <c r="H327" s="1">
        <v>191888.81</v>
      </c>
      <c r="I327" s="1">
        <v>2</v>
      </c>
      <c r="J327" s="1">
        <v>1</v>
      </c>
      <c r="K327" s="1">
        <v>0</v>
      </c>
      <c r="L327" s="1">
        <v>94143.76</v>
      </c>
      <c r="M327" s="1">
        <v>1</v>
      </c>
      <c r="N327" s="1" t="str">
        <f>IF(Table2[[#This Row],[Churn]]=1,"Churned","Not Churned")</f>
        <v>Churned</v>
      </c>
      <c r="O327" s="1" t="str">
        <f>IF(Table2[[#This Row],[Age]]&lt;30,"18-30",IF(Table2[[#This Row],[Age]]&lt;45,"30-45",IF(Table2[[#This Row],[Age]]&lt;60,"45-60","60+")))</f>
        <v>60+</v>
      </c>
      <c r="P327" s="1" t="str">
        <f>IF(Table2[[#This Row],[Balance]]=0,"No Balance",IF(Table2[[#This Row],[Balance]]&lt;50000,"Low",IF(Table2[[#This Row],[Balance]]&lt;150000,"Medium","High")))</f>
        <v>High</v>
      </c>
      <c r="Q327" s="1" t="str">
        <f>IF(Table2[[#This Row],[CreditScore]]&gt;=700,"Excellent",IF(Table2[[#This Row],[CreditScore]]&gt;=600,"Good",IF(Table2[[#This Row],[CreditScore]]&gt;=500,"Average","Poor")))</f>
        <v>Excellent</v>
      </c>
    </row>
    <row r="328" spans="1:17" x14ac:dyDescent="0.35">
      <c r="A328" s="1">
        <v>327</v>
      </c>
      <c r="B328" s="1" t="s">
        <v>15</v>
      </c>
      <c r="C328" s="1">
        <v>493</v>
      </c>
      <c r="D328" s="1" t="s">
        <v>23</v>
      </c>
      <c r="E328" s="1" t="s">
        <v>25</v>
      </c>
      <c r="F328" s="1">
        <v>29</v>
      </c>
      <c r="G328" s="1">
        <v>8</v>
      </c>
      <c r="H328" s="1">
        <v>190645.09</v>
      </c>
      <c r="I328" s="1">
        <v>1</v>
      </c>
      <c r="J328" s="1">
        <v>1</v>
      </c>
      <c r="K328" s="1">
        <v>1</v>
      </c>
      <c r="L328" s="1">
        <v>46765.52</v>
      </c>
      <c r="M328" s="1">
        <v>1</v>
      </c>
      <c r="N328" s="1" t="str">
        <f>IF(Table2[[#This Row],[Churn]]=1,"Churned","Not Churned")</f>
        <v>Churned</v>
      </c>
      <c r="O328" s="1" t="str">
        <f>IF(Table2[[#This Row],[Age]]&lt;30,"18-30",IF(Table2[[#This Row],[Age]]&lt;45,"30-45",IF(Table2[[#This Row],[Age]]&lt;60,"45-60","60+")))</f>
        <v>18-30</v>
      </c>
      <c r="P328" s="1" t="str">
        <f>IF(Table2[[#This Row],[Balance]]=0,"No Balance",IF(Table2[[#This Row],[Balance]]&lt;50000,"Low",IF(Table2[[#This Row],[Balance]]&lt;150000,"Medium","High")))</f>
        <v>High</v>
      </c>
      <c r="Q328" s="1" t="str">
        <f>IF(Table2[[#This Row],[CreditScore]]&gt;=700,"Excellent",IF(Table2[[#This Row],[CreditScore]]&gt;=600,"Good",IF(Table2[[#This Row],[CreditScore]]&gt;=500,"Average","Poor")))</f>
        <v>Poor</v>
      </c>
    </row>
    <row r="329" spans="1:17" x14ac:dyDescent="0.35">
      <c r="A329" s="1">
        <v>328</v>
      </c>
      <c r="B329" s="1" t="s">
        <v>17</v>
      </c>
      <c r="C329" s="1">
        <v>797</v>
      </c>
      <c r="D329" s="1" t="s">
        <v>23</v>
      </c>
      <c r="E329" s="1" t="s">
        <v>26</v>
      </c>
      <c r="F329" s="1">
        <v>49</v>
      </c>
      <c r="G329" s="1">
        <v>8</v>
      </c>
      <c r="H329" s="1">
        <v>230551.53</v>
      </c>
      <c r="I329" s="1">
        <v>2</v>
      </c>
      <c r="J329" s="1">
        <v>1</v>
      </c>
      <c r="K329" s="1">
        <v>1</v>
      </c>
      <c r="L329" s="1">
        <v>127716.72</v>
      </c>
      <c r="M329" s="1">
        <v>1</v>
      </c>
      <c r="N329" s="1" t="str">
        <f>IF(Table2[[#This Row],[Churn]]=1,"Churned","Not Churned")</f>
        <v>Churned</v>
      </c>
      <c r="O329" s="1" t="str">
        <f>IF(Table2[[#This Row],[Age]]&lt;30,"18-30",IF(Table2[[#This Row],[Age]]&lt;45,"30-45",IF(Table2[[#This Row],[Age]]&lt;60,"45-60","60+")))</f>
        <v>45-60</v>
      </c>
      <c r="P329" s="1" t="str">
        <f>IF(Table2[[#This Row],[Balance]]=0,"No Balance",IF(Table2[[#This Row],[Balance]]&lt;50000,"Low",IF(Table2[[#This Row],[Balance]]&lt;150000,"Medium","High")))</f>
        <v>High</v>
      </c>
      <c r="Q329" s="1" t="str">
        <f>IF(Table2[[#This Row],[CreditScore]]&gt;=700,"Excellent",IF(Table2[[#This Row],[CreditScore]]&gt;=600,"Good",IF(Table2[[#This Row],[CreditScore]]&gt;=500,"Average","Poor")))</f>
        <v>Excellent</v>
      </c>
    </row>
    <row r="330" spans="1:17" x14ac:dyDescent="0.35">
      <c r="A330" s="1">
        <v>329</v>
      </c>
      <c r="B330" s="1" t="s">
        <v>15</v>
      </c>
      <c r="C330" s="1">
        <v>835</v>
      </c>
      <c r="D330" s="1" t="s">
        <v>23</v>
      </c>
      <c r="E330" s="1" t="s">
        <v>25</v>
      </c>
      <c r="F330" s="1">
        <v>28</v>
      </c>
      <c r="G330" s="1">
        <v>4</v>
      </c>
      <c r="H330" s="1">
        <v>182346.37</v>
      </c>
      <c r="I330" s="1">
        <v>4</v>
      </c>
      <c r="J330" s="1">
        <v>1</v>
      </c>
      <c r="K330" s="1">
        <v>0</v>
      </c>
      <c r="L330" s="1">
        <v>23783.4</v>
      </c>
      <c r="M330" s="1">
        <v>0</v>
      </c>
      <c r="N330" s="1" t="str">
        <f>IF(Table2[[#This Row],[Churn]]=1,"Churned","Not Churned")</f>
        <v>Not Churned</v>
      </c>
      <c r="O330" s="1" t="str">
        <f>IF(Table2[[#This Row],[Age]]&lt;30,"18-30",IF(Table2[[#This Row],[Age]]&lt;45,"30-45",IF(Table2[[#This Row],[Age]]&lt;60,"45-60","60+")))</f>
        <v>18-30</v>
      </c>
      <c r="P330" s="1" t="str">
        <f>IF(Table2[[#This Row],[Balance]]=0,"No Balance",IF(Table2[[#This Row],[Balance]]&lt;50000,"Low",IF(Table2[[#This Row],[Balance]]&lt;150000,"Medium","High")))</f>
        <v>High</v>
      </c>
      <c r="Q330" s="1" t="str">
        <f>IF(Table2[[#This Row],[CreditScore]]&gt;=700,"Excellent",IF(Table2[[#This Row],[CreditScore]]&gt;=600,"Good",IF(Table2[[#This Row],[CreditScore]]&gt;=500,"Average","Poor")))</f>
        <v>Excellent</v>
      </c>
    </row>
    <row r="331" spans="1:17" x14ac:dyDescent="0.35">
      <c r="A331" s="1">
        <v>330</v>
      </c>
      <c r="B331" s="1" t="s">
        <v>21</v>
      </c>
      <c r="C331" s="1">
        <v>387</v>
      </c>
      <c r="D331" s="1" t="s">
        <v>23</v>
      </c>
      <c r="E331" s="1" t="s">
        <v>26</v>
      </c>
      <c r="F331" s="1">
        <v>38</v>
      </c>
      <c r="G331" s="1">
        <v>2</v>
      </c>
      <c r="H331" s="1">
        <v>211996.17</v>
      </c>
      <c r="I331" s="1">
        <v>2</v>
      </c>
      <c r="J331" s="1">
        <v>1</v>
      </c>
      <c r="K331" s="1">
        <v>0</v>
      </c>
      <c r="L331" s="1">
        <v>45722.09</v>
      </c>
      <c r="M331" s="1">
        <v>0</v>
      </c>
      <c r="N331" s="1" t="str">
        <f>IF(Table2[[#This Row],[Churn]]=1,"Churned","Not Churned")</f>
        <v>Not Churned</v>
      </c>
      <c r="O331" s="1" t="str">
        <f>IF(Table2[[#This Row],[Age]]&lt;30,"18-30",IF(Table2[[#This Row],[Age]]&lt;45,"30-45",IF(Table2[[#This Row],[Age]]&lt;60,"45-60","60+")))</f>
        <v>30-45</v>
      </c>
      <c r="P331" s="1" t="str">
        <f>IF(Table2[[#This Row],[Balance]]=0,"No Balance",IF(Table2[[#This Row],[Balance]]&lt;50000,"Low",IF(Table2[[#This Row],[Balance]]&lt;150000,"Medium","High")))</f>
        <v>High</v>
      </c>
      <c r="Q331" s="1" t="str">
        <f>IF(Table2[[#This Row],[CreditScore]]&gt;=700,"Excellent",IF(Table2[[#This Row],[CreditScore]]&gt;=600,"Good",IF(Table2[[#This Row],[CreditScore]]&gt;=500,"Average","Poor")))</f>
        <v>Poor</v>
      </c>
    </row>
    <row r="332" spans="1:17" x14ac:dyDescent="0.35">
      <c r="A332" s="1">
        <v>331</v>
      </c>
      <c r="B332" s="1" t="s">
        <v>19</v>
      </c>
      <c r="C332" s="1">
        <v>409</v>
      </c>
      <c r="D332" s="1" t="s">
        <v>22</v>
      </c>
      <c r="E332" s="1" t="s">
        <v>25</v>
      </c>
      <c r="F332" s="1">
        <v>32</v>
      </c>
      <c r="G332" s="1">
        <v>9</v>
      </c>
      <c r="H332" s="1">
        <v>100270.85</v>
      </c>
      <c r="I332" s="1">
        <v>1</v>
      </c>
      <c r="J332" s="1">
        <v>1</v>
      </c>
      <c r="K332" s="1">
        <v>1</v>
      </c>
      <c r="L332" s="1">
        <v>57238.53</v>
      </c>
      <c r="M332" s="1">
        <v>0</v>
      </c>
      <c r="N332" s="1" t="str">
        <f>IF(Table2[[#This Row],[Churn]]=1,"Churned","Not Churned")</f>
        <v>Not Churned</v>
      </c>
      <c r="O332" s="1" t="str">
        <f>IF(Table2[[#This Row],[Age]]&lt;30,"18-30",IF(Table2[[#This Row],[Age]]&lt;45,"30-45",IF(Table2[[#This Row],[Age]]&lt;60,"45-60","60+")))</f>
        <v>30-45</v>
      </c>
      <c r="P332" s="1" t="str">
        <f>IF(Table2[[#This Row],[Balance]]=0,"No Balance",IF(Table2[[#This Row],[Balance]]&lt;50000,"Low",IF(Table2[[#This Row],[Balance]]&lt;150000,"Medium","High")))</f>
        <v>Medium</v>
      </c>
      <c r="Q332" s="1" t="str">
        <f>IF(Table2[[#This Row],[CreditScore]]&gt;=700,"Excellent",IF(Table2[[#This Row],[CreditScore]]&gt;=600,"Good",IF(Table2[[#This Row],[CreditScore]]&gt;=500,"Average","Poor")))</f>
        <v>Poor</v>
      </c>
    </row>
    <row r="333" spans="1:17" x14ac:dyDescent="0.35">
      <c r="A333" s="1">
        <v>332</v>
      </c>
      <c r="B333" s="1" t="s">
        <v>12</v>
      </c>
      <c r="C333" s="1">
        <v>463</v>
      </c>
      <c r="D333" s="1" t="s">
        <v>24</v>
      </c>
      <c r="E333" s="1" t="s">
        <v>26</v>
      </c>
      <c r="F333" s="1">
        <v>70</v>
      </c>
      <c r="G333" s="1">
        <v>8</v>
      </c>
      <c r="H333" s="1">
        <v>100036.16</v>
      </c>
      <c r="I333" s="1">
        <v>1</v>
      </c>
      <c r="J333" s="1">
        <v>0</v>
      </c>
      <c r="K333" s="1">
        <v>0</v>
      </c>
      <c r="L333" s="1">
        <v>27387.77</v>
      </c>
      <c r="M333" s="1">
        <v>1</v>
      </c>
      <c r="N333" s="1" t="str">
        <f>IF(Table2[[#This Row],[Churn]]=1,"Churned","Not Churned")</f>
        <v>Churned</v>
      </c>
      <c r="O333" s="1" t="str">
        <f>IF(Table2[[#This Row],[Age]]&lt;30,"18-30",IF(Table2[[#This Row],[Age]]&lt;45,"30-45",IF(Table2[[#This Row],[Age]]&lt;60,"45-60","60+")))</f>
        <v>60+</v>
      </c>
      <c r="P333" s="1" t="str">
        <f>IF(Table2[[#This Row],[Balance]]=0,"No Balance",IF(Table2[[#This Row],[Balance]]&lt;50000,"Low",IF(Table2[[#This Row],[Balance]]&lt;150000,"Medium","High")))</f>
        <v>Medium</v>
      </c>
      <c r="Q333" s="1" t="str">
        <f>IF(Table2[[#This Row],[CreditScore]]&gt;=700,"Excellent",IF(Table2[[#This Row],[CreditScore]]&gt;=600,"Good",IF(Table2[[#This Row],[CreditScore]]&gt;=500,"Average","Poor")))</f>
        <v>Poor</v>
      </c>
    </row>
    <row r="334" spans="1:17" x14ac:dyDescent="0.35">
      <c r="A334" s="1">
        <v>333</v>
      </c>
      <c r="B334" s="1" t="s">
        <v>13</v>
      </c>
      <c r="C334" s="1">
        <v>445</v>
      </c>
      <c r="D334" s="1" t="s">
        <v>24</v>
      </c>
      <c r="E334" s="1" t="s">
        <v>26</v>
      </c>
      <c r="F334" s="1">
        <v>89</v>
      </c>
      <c r="G334" s="1">
        <v>10</v>
      </c>
      <c r="H334" s="1">
        <v>239257.96</v>
      </c>
      <c r="I334" s="1">
        <v>4</v>
      </c>
      <c r="J334" s="1">
        <v>0</v>
      </c>
      <c r="K334" s="1">
        <v>0</v>
      </c>
      <c r="L334" s="1">
        <v>75002.11</v>
      </c>
      <c r="M334" s="1">
        <v>0</v>
      </c>
      <c r="N334" s="1" t="str">
        <f>IF(Table2[[#This Row],[Churn]]=1,"Churned","Not Churned")</f>
        <v>Not Churned</v>
      </c>
      <c r="O334" s="1" t="str">
        <f>IF(Table2[[#This Row],[Age]]&lt;30,"18-30",IF(Table2[[#This Row],[Age]]&lt;45,"30-45",IF(Table2[[#This Row],[Age]]&lt;60,"45-60","60+")))</f>
        <v>60+</v>
      </c>
      <c r="P334" s="1" t="str">
        <f>IF(Table2[[#This Row],[Balance]]=0,"No Balance",IF(Table2[[#This Row],[Balance]]&lt;50000,"Low",IF(Table2[[#This Row],[Balance]]&lt;150000,"Medium","High")))</f>
        <v>High</v>
      </c>
      <c r="Q334" s="1" t="str">
        <f>IF(Table2[[#This Row],[CreditScore]]&gt;=700,"Excellent",IF(Table2[[#This Row],[CreditScore]]&gt;=600,"Good",IF(Table2[[#This Row],[CreditScore]]&gt;=500,"Average","Poor")))</f>
        <v>Poor</v>
      </c>
    </row>
    <row r="335" spans="1:17" x14ac:dyDescent="0.35">
      <c r="A335" s="1">
        <v>334</v>
      </c>
      <c r="B335" s="1" t="s">
        <v>13</v>
      </c>
      <c r="C335" s="1">
        <v>702</v>
      </c>
      <c r="D335" s="1" t="s">
        <v>23</v>
      </c>
      <c r="E335" s="1" t="s">
        <v>26</v>
      </c>
      <c r="F335" s="1">
        <v>47</v>
      </c>
      <c r="G335" s="1">
        <v>0</v>
      </c>
      <c r="H335" s="1">
        <v>189373.41</v>
      </c>
      <c r="I335" s="1">
        <v>4</v>
      </c>
      <c r="J335" s="1">
        <v>1</v>
      </c>
      <c r="K335" s="1">
        <v>1</v>
      </c>
      <c r="L335" s="1">
        <v>117202.4</v>
      </c>
      <c r="M335" s="1">
        <v>1</v>
      </c>
      <c r="N335" s="1" t="str">
        <f>IF(Table2[[#This Row],[Churn]]=1,"Churned","Not Churned")</f>
        <v>Churned</v>
      </c>
      <c r="O335" s="1" t="str">
        <f>IF(Table2[[#This Row],[Age]]&lt;30,"18-30",IF(Table2[[#This Row],[Age]]&lt;45,"30-45",IF(Table2[[#This Row],[Age]]&lt;60,"45-60","60+")))</f>
        <v>45-60</v>
      </c>
      <c r="P335" s="1" t="str">
        <f>IF(Table2[[#This Row],[Balance]]=0,"No Balance",IF(Table2[[#This Row],[Balance]]&lt;50000,"Low",IF(Table2[[#This Row],[Balance]]&lt;150000,"Medium","High")))</f>
        <v>High</v>
      </c>
      <c r="Q335" s="1" t="str">
        <f>IF(Table2[[#This Row],[CreditScore]]&gt;=700,"Excellent",IF(Table2[[#This Row],[CreditScore]]&gt;=600,"Good",IF(Table2[[#This Row],[CreditScore]]&gt;=500,"Average","Poor")))</f>
        <v>Excellent</v>
      </c>
    </row>
    <row r="336" spans="1:17" x14ac:dyDescent="0.35">
      <c r="A336" s="1">
        <v>335</v>
      </c>
      <c r="B336" s="1" t="s">
        <v>14</v>
      </c>
      <c r="C336" s="1">
        <v>846</v>
      </c>
      <c r="D336" s="1" t="s">
        <v>22</v>
      </c>
      <c r="E336" s="1" t="s">
        <v>26</v>
      </c>
      <c r="F336" s="1">
        <v>23</v>
      </c>
      <c r="G336" s="1">
        <v>3</v>
      </c>
      <c r="H336" s="1">
        <v>117828.86</v>
      </c>
      <c r="I336" s="1">
        <v>1</v>
      </c>
      <c r="J336" s="1">
        <v>0</v>
      </c>
      <c r="K336" s="1">
        <v>0</v>
      </c>
      <c r="L336" s="1">
        <v>67005.429999999993</v>
      </c>
      <c r="M336" s="1">
        <v>1</v>
      </c>
      <c r="N336" s="1" t="str">
        <f>IF(Table2[[#This Row],[Churn]]=1,"Churned","Not Churned")</f>
        <v>Churned</v>
      </c>
      <c r="O336" s="1" t="str">
        <f>IF(Table2[[#This Row],[Age]]&lt;30,"18-30",IF(Table2[[#This Row],[Age]]&lt;45,"30-45",IF(Table2[[#This Row],[Age]]&lt;60,"45-60","60+")))</f>
        <v>18-30</v>
      </c>
      <c r="P336" s="1" t="str">
        <f>IF(Table2[[#This Row],[Balance]]=0,"No Balance",IF(Table2[[#This Row],[Balance]]&lt;50000,"Low",IF(Table2[[#This Row],[Balance]]&lt;150000,"Medium","High")))</f>
        <v>Medium</v>
      </c>
      <c r="Q336" s="1" t="str">
        <f>IF(Table2[[#This Row],[CreditScore]]&gt;=700,"Excellent",IF(Table2[[#This Row],[CreditScore]]&gt;=600,"Good",IF(Table2[[#This Row],[CreditScore]]&gt;=500,"Average","Poor")))</f>
        <v>Excellent</v>
      </c>
    </row>
    <row r="337" spans="1:17" x14ac:dyDescent="0.35">
      <c r="A337" s="1">
        <v>336</v>
      </c>
      <c r="B337" s="1" t="s">
        <v>21</v>
      </c>
      <c r="C337" s="1">
        <v>558</v>
      </c>
      <c r="D337" s="1" t="s">
        <v>22</v>
      </c>
      <c r="E337" s="1" t="s">
        <v>25</v>
      </c>
      <c r="F337" s="1">
        <v>32</v>
      </c>
      <c r="G337" s="1">
        <v>0</v>
      </c>
      <c r="H337" s="1">
        <v>122399.16</v>
      </c>
      <c r="I337" s="1">
        <v>1</v>
      </c>
      <c r="J337" s="1">
        <v>0</v>
      </c>
      <c r="K337" s="1">
        <v>0</v>
      </c>
      <c r="L337" s="1">
        <v>107283.07</v>
      </c>
      <c r="M337" s="1">
        <v>0</v>
      </c>
      <c r="N337" s="1" t="str">
        <f>IF(Table2[[#This Row],[Churn]]=1,"Churned","Not Churned")</f>
        <v>Not Churned</v>
      </c>
      <c r="O337" s="1" t="str">
        <f>IF(Table2[[#This Row],[Age]]&lt;30,"18-30",IF(Table2[[#This Row],[Age]]&lt;45,"30-45",IF(Table2[[#This Row],[Age]]&lt;60,"45-60","60+")))</f>
        <v>30-45</v>
      </c>
      <c r="P337" s="1" t="str">
        <f>IF(Table2[[#This Row],[Balance]]=0,"No Balance",IF(Table2[[#This Row],[Balance]]&lt;50000,"Low",IF(Table2[[#This Row],[Balance]]&lt;150000,"Medium","High")))</f>
        <v>Medium</v>
      </c>
      <c r="Q337" s="1" t="str">
        <f>IF(Table2[[#This Row],[CreditScore]]&gt;=700,"Excellent",IF(Table2[[#This Row],[CreditScore]]&gt;=600,"Good",IF(Table2[[#This Row],[CreditScore]]&gt;=500,"Average","Poor")))</f>
        <v>Average</v>
      </c>
    </row>
    <row r="338" spans="1:17" x14ac:dyDescent="0.35">
      <c r="A338" s="1">
        <v>337</v>
      </c>
      <c r="B338" s="1" t="s">
        <v>16</v>
      </c>
      <c r="C338" s="1">
        <v>638</v>
      </c>
      <c r="D338" s="1" t="s">
        <v>23</v>
      </c>
      <c r="E338" s="1" t="s">
        <v>26</v>
      </c>
      <c r="F338" s="1">
        <v>69</v>
      </c>
      <c r="G338" s="1">
        <v>5</v>
      </c>
      <c r="H338" s="1">
        <v>4147.6899999999996</v>
      </c>
      <c r="I338" s="1">
        <v>2</v>
      </c>
      <c r="J338" s="1">
        <v>0</v>
      </c>
      <c r="K338" s="1">
        <v>0</v>
      </c>
      <c r="L338" s="1">
        <v>37164.6</v>
      </c>
      <c r="M338" s="1">
        <v>1</v>
      </c>
      <c r="N338" s="1" t="str">
        <f>IF(Table2[[#This Row],[Churn]]=1,"Churned","Not Churned")</f>
        <v>Churned</v>
      </c>
      <c r="O338" s="1" t="str">
        <f>IF(Table2[[#This Row],[Age]]&lt;30,"18-30",IF(Table2[[#This Row],[Age]]&lt;45,"30-45",IF(Table2[[#This Row],[Age]]&lt;60,"45-60","60+")))</f>
        <v>60+</v>
      </c>
      <c r="P338" s="1" t="str">
        <f>IF(Table2[[#This Row],[Balance]]=0,"No Balance",IF(Table2[[#This Row],[Balance]]&lt;50000,"Low",IF(Table2[[#This Row],[Balance]]&lt;150000,"Medium","High")))</f>
        <v>Low</v>
      </c>
      <c r="Q338" s="1" t="str">
        <f>IF(Table2[[#This Row],[CreditScore]]&gt;=700,"Excellent",IF(Table2[[#This Row],[CreditScore]]&gt;=600,"Good",IF(Table2[[#This Row],[CreditScore]]&gt;=500,"Average","Poor")))</f>
        <v>Good</v>
      </c>
    </row>
    <row r="339" spans="1:17" x14ac:dyDescent="0.35">
      <c r="A339" s="1">
        <v>338</v>
      </c>
      <c r="B339" s="1" t="s">
        <v>16</v>
      </c>
      <c r="C339" s="1">
        <v>412</v>
      </c>
      <c r="D339" s="1" t="s">
        <v>23</v>
      </c>
      <c r="E339" s="1" t="s">
        <v>25</v>
      </c>
      <c r="F339" s="1">
        <v>50</v>
      </c>
      <c r="G339" s="1">
        <v>7</v>
      </c>
      <c r="H339" s="1">
        <v>57433.4</v>
      </c>
      <c r="I339" s="1">
        <v>3</v>
      </c>
      <c r="J339" s="1">
        <v>1</v>
      </c>
      <c r="K339" s="1">
        <v>0</v>
      </c>
      <c r="L339" s="1">
        <v>125784.2</v>
      </c>
      <c r="M339" s="1">
        <v>1</v>
      </c>
      <c r="N339" s="1" t="str">
        <f>IF(Table2[[#This Row],[Churn]]=1,"Churned","Not Churned")</f>
        <v>Churned</v>
      </c>
      <c r="O339" s="1" t="str">
        <f>IF(Table2[[#This Row],[Age]]&lt;30,"18-30",IF(Table2[[#This Row],[Age]]&lt;45,"30-45",IF(Table2[[#This Row],[Age]]&lt;60,"45-60","60+")))</f>
        <v>45-60</v>
      </c>
      <c r="P339" s="1" t="str">
        <f>IF(Table2[[#This Row],[Balance]]=0,"No Balance",IF(Table2[[#This Row],[Balance]]&lt;50000,"Low",IF(Table2[[#This Row],[Balance]]&lt;150000,"Medium","High")))</f>
        <v>Medium</v>
      </c>
      <c r="Q339" s="1" t="str">
        <f>IF(Table2[[#This Row],[CreditScore]]&gt;=700,"Excellent",IF(Table2[[#This Row],[CreditScore]]&gt;=600,"Good",IF(Table2[[#This Row],[CreditScore]]&gt;=500,"Average","Poor")))</f>
        <v>Poor</v>
      </c>
    </row>
    <row r="340" spans="1:17" x14ac:dyDescent="0.35">
      <c r="A340" s="1">
        <v>339</v>
      </c>
      <c r="B340" s="1" t="s">
        <v>19</v>
      </c>
      <c r="C340" s="1">
        <v>744</v>
      </c>
      <c r="D340" s="1" t="s">
        <v>23</v>
      </c>
      <c r="E340" s="1" t="s">
        <v>26</v>
      </c>
      <c r="F340" s="1">
        <v>41</v>
      </c>
      <c r="G340" s="1">
        <v>7</v>
      </c>
      <c r="H340" s="1">
        <v>117825.55</v>
      </c>
      <c r="I340" s="1">
        <v>3</v>
      </c>
      <c r="J340" s="1">
        <v>0</v>
      </c>
      <c r="K340" s="1">
        <v>1</v>
      </c>
      <c r="L340" s="1">
        <v>33868.199999999997</v>
      </c>
      <c r="M340" s="1">
        <v>1</v>
      </c>
      <c r="N340" s="1" t="str">
        <f>IF(Table2[[#This Row],[Churn]]=1,"Churned","Not Churned")</f>
        <v>Churned</v>
      </c>
      <c r="O340" s="1" t="str">
        <f>IF(Table2[[#This Row],[Age]]&lt;30,"18-30",IF(Table2[[#This Row],[Age]]&lt;45,"30-45",IF(Table2[[#This Row],[Age]]&lt;60,"45-60","60+")))</f>
        <v>30-45</v>
      </c>
      <c r="P340" s="1" t="str">
        <f>IF(Table2[[#This Row],[Balance]]=0,"No Balance",IF(Table2[[#This Row],[Balance]]&lt;50000,"Low",IF(Table2[[#This Row],[Balance]]&lt;150000,"Medium","High")))</f>
        <v>Medium</v>
      </c>
      <c r="Q340" s="1" t="str">
        <f>IF(Table2[[#This Row],[CreditScore]]&gt;=700,"Excellent",IF(Table2[[#This Row],[CreditScore]]&gt;=600,"Good",IF(Table2[[#This Row],[CreditScore]]&gt;=500,"Average","Poor")))</f>
        <v>Excellent</v>
      </c>
    </row>
    <row r="341" spans="1:17" x14ac:dyDescent="0.35">
      <c r="A341" s="1">
        <v>340</v>
      </c>
      <c r="B341" s="1" t="s">
        <v>19</v>
      </c>
      <c r="C341" s="1">
        <v>746</v>
      </c>
      <c r="D341" s="1" t="s">
        <v>23</v>
      </c>
      <c r="E341" s="1" t="s">
        <v>26</v>
      </c>
      <c r="F341" s="1">
        <v>24</v>
      </c>
      <c r="G341" s="1">
        <v>4</v>
      </c>
      <c r="H341" s="1">
        <v>73449.679999999993</v>
      </c>
      <c r="I341" s="1">
        <v>4</v>
      </c>
      <c r="J341" s="1">
        <v>1</v>
      </c>
      <c r="K341" s="1">
        <v>0</v>
      </c>
      <c r="L341" s="1">
        <v>108174.82</v>
      </c>
      <c r="M341" s="1">
        <v>1</v>
      </c>
      <c r="N341" s="1" t="str">
        <f>IF(Table2[[#This Row],[Churn]]=1,"Churned","Not Churned")</f>
        <v>Churned</v>
      </c>
      <c r="O341" s="1" t="str">
        <f>IF(Table2[[#This Row],[Age]]&lt;30,"18-30",IF(Table2[[#This Row],[Age]]&lt;45,"30-45",IF(Table2[[#This Row],[Age]]&lt;60,"45-60","60+")))</f>
        <v>18-30</v>
      </c>
      <c r="P341" s="1" t="str">
        <f>IF(Table2[[#This Row],[Balance]]=0,"No Balance",IF(Table2[[#This Row],[Balance]]&lt;50000,"Low",IF(Table2[[#This Row],[Balance]]&lt;150000,"Medium","High")))</f>
        <v>Medium</v>
      </c>
      <c r="Q341" s="1" t="str">
        <f>IF(Table2[[#This Row],[CreditScore]]&gt;=700,"Excellent",IF(Table2[[#This Row],[CreditScore]]&gt;=600,"Good",IF(Table2[[#This Row],[CreditScore]]&gt;=500,"Average","Poor")))</f>
        <v>Excellent</v>
      </c>
    </row>
    <row r="342" spans="1:17" x14ac:dyDescent="0.35">
      <c r="A342" s="1">
        <v>341</v>
      </c>
      <c r="B342" s="1" t="s">
        <v>15</v>
      </c>
      <c r="C342" s="1">
        <v>443</v>
      </c>
      <c r="D342" s="1" t="s">
        <v>22</v>
      </c>
      <c r="E342" s="1" t="s">
        <v>25</v>
      </c>
      <c r="F342" s="1">
        <v>91</v>
      </c>
      <c r="G342" s="1">
        <v>8</v>
      </c>
      <c r="H342" s="1">
        <v>245454.02</v>
      </c>
      <c r="I342" s="1">
        <v>4</v>
      </c>
      <c r="J342" s="1">
        <v>0</v>
      </c>
      <c r="K342" s="1">
        <v>0</v>
      </c>
      <c r="L342" s="1">
        <v>49422.5</v>
      </c>
      <c r="M342" s="1">
        <v>1</v>
      </c>
      <c r="N342" s="1" t="str">
        <f>IF(Table2[[#This Row],[Churn]]=1,"Churned","Not Churned")</f>
        <v>Churned</v>
      </c>
      <c r="O342" s="1" t="str">
        <f>IF(Table2[[#This Row],[Age]]&lt;30,"18-30",IF(Table2[[#This Row],[Age]]&lt;45,"30-45",IF(Table2[[#This Row],[Age]]&lt;60,"45-60","60+")))</f>
        <v>60+</v>
      </c>
      <c r="P342" s="1" t="str">
        <f>IF(Table2[[#This Row],[Balance]]=0,"No Balance",IF(Table2[[#This Row],[Balance]]&lt;50000,"Low",IF(Table2[[#This Row],[Balance]]&lt;150000,"Medium","High")))</f>
        <v>High</v>
      </c>
      <c r="Q342" s="1" t="str">
        <f>IF(Table2[[#This Row],[CreditScore]]&gt;=700,"Excellent",IF(Table2[[#This Row],[CreditScore]]&gt;=600,"Good",IF(Table2[[#This Row],[CreditScore]]&gt;=500,"Average","Poor")))</f>
        <v>Poor</v>
      </c>
    </row>
    <row r="343" spans="1:17" x14ac:dyDescent="0.35">
      <c r="A343" s="1">
        <v>342</v>
      </c>
      <c r="B343" s="1" t="s">
        <v>20</v>
      </c>
      <c r="C343" s="1">
        <v>670</v>
      </c>
      <c r="D343" s="1" t="s">
        <v>24</v>
      </c>
      <c r="E343" s="1" t="s">
        <v>25</v>
      </c>
      <c r="F343" s="1">
        <v>83</v>
      </c>
      <c r="G343" s="1">
        <v>2</v>
      </c>
      <c r="H343" s="1">
        <v>28880.560000000001</v>
      </c>
      <c r="I343" s="1">
        <v>3</v>
      </c>
      <c r="J343" s="1">
        <v>1</v>
      </c>
      <c r="K343" s="1">
        <v>1</v>
      </c>
      <c r="L343" s="1">
        <v>124392.15</v>
      </c>
      <c r="M343" s="1">
        <v>0</v>
      </c>
      <c r="N343" s="1" t="str">
        <f>IF(Table2[[#This Row],[Churn]]=1,"Churned","Not Churned")</f>
        <v>Not Churned</v>
      </c>
      <c r="O343" s="1" t="str">
        <f>IF(Table2[[#This Row],[Age]]&lt;30,"18-30",IF(Table2[[#This Row],[Age]]&lt;45,"30-45",IF(Table2[[#This Row],[Age]]&lt;60,"45-60","60+")))</f>
        <v>60+</v>
      </c>
      <c r="P343" s="1" t="str">
        <f>IF(Table2[[#This Row],[Balance]]=0,"No Balance",IF(Table2[[#This Row],[Balance]]&lt;50000,"Low",IF(Table2[[#This Row],[Balance]]&lt;150000,"Medium","High")))</f>
        <v>Low</v>
      </c>
      <c r="Q343" s="1" t="str">
        <f>IF(Table2[[#This Row],[CreditScore]]&gt;=700,"Excellent",IF(Table2[[#This Row],[CreditScore]]&gt;=600,"Good",IF(Table2[[#This Row],[CreditScore]]&gt;=500,"Average","Poor")))</f>
        <v>Good</v>
      </c>
    </row>
    <row r="344" spans="1:17" x14ac:dyDescent="0.35">
      <c r="A344" s="1">
        <v>343</v>
      </c>
      <c r="B344" s="1" t="s">
        <v>20</v>
      </c>
      <c r="C344" s="1">
        <v>763</v>
      </c>
      <c r="D344" s="1" t="s">
        <v>22</v>
      </c>
      <c r="E344" s="1" t="s">
        <v>25</v>
      </c>
      <c r="F344" s="1">
        <v>88</v>
      </c>
      <c r="G344" s="1">
        <v>9</v>
      </c>
      <c r="H344" s="1">
        <v>126389.5</v>
      </c>
      <c r="I344" s="1">
        <v>1</v>
      </c>
      <c r="J344" s="1">
        <v>1</v>
      </c>
      <c r="K344" s="1">
        <v>0</v>
      </c>
      <c r="L344" s="1">
        <v>145049.72</v>
      </c>
      <c r="M344" s="1">
        <v>1</v>
      </c>
      <c r="N344" s="1" t="str">
        <f>IF(Table2[[#This Row],[Churn]]=1,"Churned","Not Churned")</f>
        <v>Churned</v>
      </c>
      <c r="O344" s="1" t="str">
        <f>IF(Table2[[#This Row],[Age]]&lt;30,"18-30",IF(Table2[[#This Row],[Age]]&lt;45,"30-45",IF(Table2[[#This Row],[Age]]&lt;60,"45-60","60+")))</f>
        <v>60+</v>
      </c>
      <c r="P344" s="1" t="str">
        <f>IF(Table2[[#This Row],[Balance]]=0,"No Balance",IF(Table2[[#This Row],[Balance]]&lt;50000,"Low",IF(Table2[[#This Row],[Balance]]&lt;150000,"Medium","High")))</f>
        <v>Medium</v>
      </c>
      <c r="Q344" s="1" t="str">
        <f>IF(Table2[[#This Row],[CreditScore]]&gt;=700,"Excellent",IF(Table2[[#This Row],[CreditScore]]&gt;=600,"Good",IF(Table2[[#This Row],[CreditScore]]&gt;=500,"Average","Poor")))</f>
        <v>Excellent</v>
      </c>
    </row>
    <row r="345" spans="1:17" x14ac:dyDescent="0.35">
      <c r="A345" s="1">
        <v>344</v>
      </c>
      <c r="B345" s="1" t="s">
        <v>15</v>
      </c>
      <c r="C345" s="1">
        <v>696</v>
      </c>
      <c r="D345" s="1" t="s">
        <v>24</v>
      </c>
      <c r="E345" s="1" t="s">
        <v>26</v>
      </c>
      <c r="F345" s="1">
        <v>58</v>
      </c>
      <c r="G345" s="1">
        <v>5</v>
      </c>
      <c r="H345" s="1">
        <v>2478.15</v>
      </c>
      <c r="I345" s="1">
        <v>4</v>
      </c>
      <c r="J345" s="1">
        <v>1</v>
      </c>
      <c r="K345" s="1">
        <v>1</v>
      </c>
      <c r="L345" s="1">
        <v>118783.64</v>
      </c>
      <c r="M345" s="1">
        <v>1</v>
      </c>
      <c r="N345" s="1" t="str">
        <f>IF(Table2[[#This Row],[Churn]]=1,"Churned","Not Churned")</f>
        <v>Churned</v>
      </c>
      <c r="O345" s="1" t="str">
        <f>IF(Table2[[#This Row],[Age]]&lt;30,"18-30",IF(Table2[[#This Row],[Age]]&lt;45,"30-45",IF(Table2[[#This Row],[Age]]&lt;60,"45-60","60+")))</f>
        <v>45-60</v>
      </c>
      <c r="P345" s="1" t="str">
        <f>IF(Table2[[#This Row],[Balance]]=0,"No Balance",IF(Table2[[#This Row],[Balance]]&lt;50000,"Low",IF(Table2[[#This Row],[Balance]]&lt;150000,"Medium","High")))</f>
        <v>Low</v>
      </c>
      <c r="Q345" s="1" t="str">
        <f>IF(Table2[[#This Row],[CreditScore]]&gt;=700,"Excellent",IF(Table2[[#This Row],[CreditScore]]&gt;=600,"Good",IF(Table2[[#This Row],[CreditScore]]&gt;=500,"Average","Poor")))</f>
        <v>Good</v>
      </c>
    </row>
    <row r="346" spans="1:17" x14ac:dyDescent="0.35">
      <c r="A346" s="1">
        <v>345</v>
      </c>
      <c r="B346" s="1" t="s">
        <v>13</v>
      </c>
      <c r="C346" s="1">
        <v>837</v>
      </c>
      <c r="D346" s="1" t="s">
        <v>24</v>
      </c>
      <c r="E346" s="1" t="s">
        <v>26</v>
      </c>
      <c r="F346" s="1">
        <v>78</v>
      </c>
      <c r="G346" s="1">
        <v>1</v>
      </c>
      <c r="H346" s="1">
        <v>68129.600000000006</v>
      </c>
      <c r="I346" s="1">
        <v>2</v>
      </c>
      <c r="J346" s="1">
        <v>0</v>
      </c>
      <c r="K346" s="1">
        <v>0</v>
      </c>
      <c r="L346" s="1">
        <v>17554.759999999998</v>
      </c>
      <c r="M346" s="1">
        <v>1</v>
      </c>
      <c r="N346" s="1" t="str">
        <f>IF(Table2[[#This Row],[Churn]]=1,"Churned","Not Churned")</f>
        <v>Churned</v>
      </c>
      <c r="O346" s="1" t="str">
        <f>IF(Table2[[#This Row],[Age]]&lt;30,"18-30",IF(Table2[[#This Row],[Age]]&lt;45,"30-45",IF(Table2[[#This Row],[Age]]&lt;60,"45-60","60+")))</f>
        <v>60+</v>
      </c>
      <c r="P346" s="1" t="str">
        <f>IF(Table2[[#This Row],[Balance]]=0,"No Balance",IF(Table2[[#This Row],[Balance]]&lt;50000,"Low",IF(Table2[[#This Row],[Balance]]&lt;150000,"Medium","High")))</f>
        <v>Medium</v>
      </c>
      <c r="Q346" s="1" t="str">
        <f>IF(Table2[[#This Row],[CreditScore]]&gt;=700,"Excellent",IF(Table2[[#This Row],[CreditScore]]&gt;=600,"Good",IF(Table2[[#This Row],[CreditScore]]&gt;=500,"Average","Poor")))</f>
        <v>Excellent</v>
      </c>
    </row>
    <row r="347" spans="1:17" x14ac:dyDescent="0.35">
      <c r="A347" s="1">
        <v>346</v>
      </c>
      <c r="B347" s="1" t="s">
        <v>20</v>
      </c>
      <c r="C347" s="1">
        <v>500</v>
      </c>
      <c r="D347" s="1" t="s">
        <v>24</v>
      </c>
      <c r="E347" s="1" t="s">
        <v>25</v>
      </c>
      <c r="F347" s="1">
        <v>54</v>
      </c>
      <c r="G347" s="1">
        <v>7</v>
      </c>
      <c r="H347" s="1">
        <v>56107.72</v>
      </c>
      <c r="I347" s="1">
        <v>3</v>
      </c>
      <c r="J347" s="1">
        <v>1</v>
      </c>
      <c r="K347" s="1">
        <v>0</v>
      </c>
      <c r="L347" s="1">
        <v>15514.32</v>
      </c>
      <c r="M347" s="1">
        <v>0</v>
      </c>
      <c r="N347" s="1" t="str">
        <f>IF(Table2[[#This Row],[Churn]]=1,"Churned","Not Churned")</f>
        <v>Not Churned</v>
      </c>
      <c r="O347" s="1" t="str">
        <f>IF(Table2[[#This Row],[Age]]&lt;30,"18-30",IF(Table2[[#This Row],[Age]]&lt;45,"30-45",IF(Table2[[#This Row],[Age]]&lt;60,"45-60","60+")))</f>
        <v>45-60</v>
      </c>
      <c r="P347" s="1" t="str">
        <f>IF(Table2[[#This Row],[Balance]]=0,"No Balance",IF(Table2[[#This Row],[Balance]]&lt;50000,"Low",IF(Table2[[#This Row],[Balance]]&lt;150000,"Medium","High")))</f>
        <v>Medium</v>
      </c>
      <c r="Q347" s="1" t="str">
        <f>IF(Table2[[#This Row],[CreditScore]]&gt;=700,"Excellent",IF(Table2[[#This Row],[CreditScore]]&gt;=600,"Good",IF(Table2[[#This Row],[CreditScore]]&gt;=500,"Average","Poor")))</f>
        <v>Average</v>
      </c>
    </row>
    <row r="348" spans="1:17" x14ac:dyDescent="0.35">
      <c r="A348" s="1">
        <v>347</v>
      </c>
      <c r="B348" s="1" t="s">
        <v>19</v>
      </c>
      <c r="C348" s="1">
        <v>753</v>
      </c>
      <c r="D348" s="1" t="s">
        <v>22</v>
      </c>
      <c r="E348" s="1" t="s">
        <v>26</v>
      </c>
      <c r="F348" s="1">
        <v>30</v>
      </c>
      <c r="G348" s="1">
        <v>7</v>
      </c>
      <c r="H348" s="1">
        <v>151272.32999999999</v>
      </c>
      <c r="I348" s="1">
        <v>2</v>
      </c>
      <c r="J348" s="1">
        <v>0</v>
      </c>
      <c r="K348" s="1">
        <v>0</v>
      </c>
      <c r="L348" s="1">
        <v>12942.16</v>
      </c>
      <c r="M348" s="1">
        <v>0</v>
      </c>
      <c r="N348" s="1" t="str">
        <f>IF(Table2[[#This Row],[Churn]]=1,"Churned","Not Churned")</f>
        <v>Not Churned</v>
      </c>
      <c r="O348" s="1" t="str">
        <f>IF(Table2[[#This Row],[Age]]&lt;30,"18-30",IF(Table2[[#This Row],[Age]]&lt;45,"30-45",IF(Table2[[#This Row],[Age]]&lt;60,"45-60","60+")))</f>
        <v>30-45</v>
      </c>
      <c r="P348" s="1" t="str">
        <f>IF(Table2[[#This Row],[Balance]]=0,"No Balance",IF(Table2[[#This Row],[Balance]]&lt;50000,"Low",IF(Table2[[#This Row],[Balance]]&lt;150000,"Medium","High")))</f>
        <v>High</v>
      </c>
      <c r="Q348" s="1" t="str">
        <f>IF(Table2[[#This Row],[CreditScore]]&gt;=700,"Excellent",IF(Table2[[#This Row],[CreditScore]]&gt;=600,"Good",IF(Table2[[#This Row],[CreditScore]]&gt;=500,"Average","Poor")))</f>
        <v>Excellent</v>
      </c>
    </row>
    <row r="349" spans="1:17" x14ac:dyDescent="0.35">
      <c r="A349" s="1">
        <v>348</v>
      </c>
      <c r="B349" s="1" t="s">
        <v>20</v>
      </c>
      <c r="C349" s="1">
        <v>739</v>
      </c>
      <c r="D349" s="1" t="s">
        <v>23</v>
      </c>
      <c r="E349" s="1" t="s">
        <v>26</v>
      </c>
      <c r="F349" s="1">
        <v>53</v>
      </c>
      <c r="G349" s="1">
        <v>1</v>
      </c>
      <c r="H349" s="1">
        <v>221804.74</v>
      </c>
      <c r="I349" s="1">
        <v>2</v>
      </c>
      <c r="J349" s="1">
        <v>0</v>
      </c>
      <c r="K349" s="1">
        <v>1</v>
      </c>
      <c r="L349" s="1">
        <v>140925.68</v>
      </c>
      <c r="M349" s="1">
        <v>0</v>
      </c>
      <c r="N349" s="1" t="str">
        <f>IF(Table2[[#This Row],[Churn]]=1,"Churned","Not Churned")</f>
        <v>Not Churned</v>
      </c>
      <c r="O349" s="1" t="str">
        <f>IF(Table2[[#This Row],[Age]]&lt;30,"18-30",IF(Table2[[#This Row],[Age]]&lt;45,"30-45",IF(Table2[[#This Row],[Age]]&lt;60,"45-60","60+")))</f>
        <v>45-60</v>
      </c>
      <c r="P349" s="1" t="str">
        <f>IF(Table2[[#This Row],[Balance]]=0,"No Balance",IF(Table2[[#This Row],[Balance]]&lt;50000,"Low",IF(Table2[[#This Row],[Balance]]&lt;150000,"Medium","High")))</f>
        <v>High</v>
      </c>
      <c r="Q349" s="1" t="str">
        <f>IF(Table2[[#This Row],[CreditScore]]&gt;=700,"Excellent",IF(Table2[[#This Row],[CreditScore]]&gt;=600,"Good",IF(Table2[[#This Row],[CreditScore]]&gt;=500,"Average","Poor")))</f>
        <v>Excellent</v>
      </c>
    </row>
    <row r="350" spans="1:17" x14ac:dyDescent="0.35">
      <c r="A350" s="1">
        <v>349</v>
      </c>
      <c r="B350" s="1" t="s">
        <v>16</v>
      </c>
      <c r="C350" s="1">
        <v>642</v>
      </c>
      <c r="D350" s="1" t="s">
        <v>23</v>
      </c>
      <c r="E350" s="1" t="s">
        <v>25</v>
      </c>
      <c r="F350" s="1">
        <v>80</v>
      </c>
      <c r="G350" s="1">
        <v>5</v>
      </c>
      <c r="H350" s="1">
        <v>141610.87</v>
      </c>
      <c r="I350" s="1">
        <v>1</v>
      </c>
      <c r="J350" s="1">
        <v>1</v>
      </c>
      <c r="K350" s="1">
        <v>0</v>
      </c>
      <c r="L350" s="1">
        <v>35048.160000000003</v>
      </c>
      <c r="M350" s="1">
        <v>0</v>
      </c>
      <c r="N350" s="1" t="str">
        <f>IF(Table2[[#This Row],[Churn]]=1,"Churned","Not Churned")</f>
        <v>Not Churned</v>
      </c>
      <c r="O350" s="1" t="str">
        <f>IF(Table2[[#This Row],[Age]]&lt;30,"18-30",IF(Table2[[#This Row],[Age]]&lt;45,"30-45",IF(Table2[[#This Row],[Age]]&lt;60,"45-60","60+")))</f>
        <v>60+</v>
      </c>
      <c r="P350" s="1" t="str">
        <f>IF(Table2[[#This Row],[Balance]]=0,"No Balance",IF(Table2[[#This Row],[Balance]]&lt;50000,"Low",IF(Table2[[#This Row],[Balance]]&lt;150000,"Medium","High")))</f>
        <v>Medium</v>
      </c>
      <c r="Q350" s="1" t="str">
        <f>IF(Table2[[#This Row],[CreditScore]]&gt;=700,"Excellent",IF(Table2[[#This Row],[CreditScore]]&gt;=600,"Good",IF(Table2[[#This Row],[CreditScore]]&gt;=500,"Average","Poor")))</f>
        <v>Good</v>
      </c>
    </row>
    <row r="351" spans="1:17" x14ac:dyDescent="0.35">
      <c r="A351" s="1">
        <v>350</v>
      </c>
      <c r="B351" s="1" t="s">
        <v>20</v>
      </c>
      <c r="C351" s="1">
        <v>433</v>
      </c>
      <c r="D351" s="1" t="s">
        <v>22</v>
      </c>
      <c r="E351" s="1" t="s">
        <v>25</v>
      </c>
      <c r="F351" s="1">
        <v>87</v>
      </c>
      <c r="G351" s="1">
        <v>0</v>
      </c>
      <c r="H351" s="1">
        <v>161025.64000000001</v>
      </c>
      <c r="I351" s="1">
        <v>4</v>
      </c>
      <c r="J351" s="1">
        <v>1</v>
      </c>
      <c r="K351" s="1">
        <v>1</v>
      </c>
      <c r="L351" s="1">
        <v>129607.96</v>
      </c>
      <c r="M351" s="1">
        <v>0</v>
      </c>
      <c r="N351" s="1" t="str">
        <f>IF(Table2[[#This Row],[Churn]]=1,"Churned","Not Churned")</f>
        <v>Not Churned</v>
      </c>
      <c r="O351" s="1" t="str">
        <f>IF(Table2[[#This Row],[Age]]&lt;30,"18-30",IF(Table2[[#This Row],[Age]]&lt;45,"30-45",IF(Table2[[#This Row],[Age]]&lt;60,"45-60","60+")))</f>
        <v>60+</v>
      </c>
      <c r="P351" s="1" t="str">
        <f>IF(Table2[[#This Row],[Balance]]=0,"No Balance",IF(Table2[[#This Row],[Balance]]&lt;50000,"Low",IF(Table2[[#This Row],[Balance]]&lt;150000,"Medium","High")))</f>
        <v>High</v>
      </c>
      <c r="Q351" s="1" t="str">
        <f>IF(Table2[[#This Row],[CreditScore]]&gt;=700,"Excellent",IF(Table2[[#This Row],[CreditScore]]&gt;=600,"Good",IF(Table2[[#This Row],[CreditScore]]&gt;=500,"Average","Poor")))</f>
        <v>Poor</v>
      </c>
    </row>
    <row r="352" spans="1:17" x14ac:dyDescent="0.35">
      <c r="A352" s="1">
        <v>351</v>
      </c>
      <c r="B352" s="1" t="s">
        <v>14</v>
      </c>
      <c r="C352" s="1">
        <v>477</v>
      </c>
      <c r="D352" s="1" t="s">
        <v>22</v>
      </c>
      <c r="E352" s="1" t="s">
        <v>25</v>
      </c>
      <c r="F352" s="1">
        <v>80</v>
      </c>
      <c r="G352" s="1">
        <v>7</v>
      </c>
      <c r="H352" s="1">
        <v>69980.850000000006</v>
      </c>
      <c r="I352" s="1">
        <v>4</v>
      </c>
      <c r="J352" s="1">
        <v>1</v>
      </c>
      <c r="K352" s="1">
        <v>0</v>
      </c>
      <c r="L352" s="1">
        <v>112678.04</v>
      </c>
      <c r="M352" s="1">
        <v>0</v>
      </c>
      <c r="N352" s="1" t="str">
        <f>IF(Table2[[#This Row],[Churn]]=1,"Churned","Not Churned")</f>
        <v>Not Churned</v>
      </c>
      <c r="O352" s="1" t="str">
        <f>IF(Table2[[#This Row],[Age]]&lt;30,"18-30",IF(Table2[[#This Row],[Age]]&lt;45,"30-45",IF(Table2[[#This Row],[Age]]&lt;60,"45-60","60+")))</f>
        <v>60+</v>
      </c>
      <c r="P352" s="1" t="str">
        <f>IF(Table2[[#This Row],[Balance]]=0,"No Balance",IF(Table2[[#This Row],[Balance]]&lt;50000,"Low",IF(Table2[[#This Row],[Balance]]&lt;150000,"Medium","High")))</f>
        <v>Medium</v>
      </c>
      <c r="Q352" s="1" t="str">
        <f>IF(Table2[[#This Row],[CreditScore]]&gt;=700,"Excellent",IF(Table2[[#This Row],[CreditScore]]&gt;=600,"Good",IF(Table2[[#This Row],[CreditScore]]&gt;=500,"Average","Poor")))</f>
        <v>Poor</v>
      </c>
    </row>
    <row r="353" spans="1:17" x14ac:dyDescent="0.35">
      <c r="A353" s="1">
        <v>352</v>
      </c>
      <c r="B353" s="1" t="s">
        <v>19</v>
      </c>
      <c r="C353" s="1">
        <v>834</v>
      </c>
      <c r="D353" s="1" t="s">
        <v>24</v>
      </c>
      <c r="E353" s="1" t="s">
        <v>25</v>
      </c>
      <c r="F353" s="1">
        <v>76</v>
      </c>
      <c r="G353" s="1">
        <v>8</v>
      </c>
      <c r="H353" s="1">
        <v>77216.62</v>
      </c>
      <c r="I353" s="1">
        <v>4</v>
      </c>
      <c r="J353" s="1">
        <v>0</v>
      </c>
      <c r="K353" s="1">
        <v>0</v>
      </c>
      <c r="L353" s="1">
        <v>104636.55</v>
      </c>
      <c r="M353" s="1">
        <v>1</v>
      </c>
      <c r="N353" s="1" t="str">
        <f>IF(Table2[[#This Row],[Churn]]=1,"Churned","Not Churned")</f>
        <v>Churned</v>
      </c>
      <c r="O353" s="1" t="str">
        <f>IF(Table2[[#This Row],[Age]]&lt;30,"18-30",IF(Table2[[#This Row],[Age]]&lt;45,"30-45",IF(Table2[[#This Row],[Age]]&lt;60,"45-60","60+")))</f>
        <v>60+</v>
      </c>
      <c r="P353" s="1" t="str">
        <f>IF(Table2[[#This Row],[Balance]]=0,"No Balance",IF(Table2[[#This Row],[Balance]]&lt;50000,"Low",IF(Table2[[#This Row],[Balance]]&lt;150000,"Medium","High")))</f>
        <v>Medium</v>
      </c>
      <c r="Q353" s="1" t="str">
        <f>IF(Table2[[#This Row],[CreditScore]]&gt;=700,"Excellent",IF(Table2[[#This Row],[CreditScore]]&gt;=600,"Good",IF(Table2[[#This Row],[CreditScore]]&gt;=500,"Average","Poor")))</f>
        <v>Excellent</v>
      </c>
    </row>
    <row r="354" spans="1:17" x14ac:dyDescent="0.35">
      <c r="A354" s="1">
        <v>353</v>
      </c>
      <c r="B354" s="1" t="s">
        <v>21</v>
      </c>
      <c r="C354" s="1">
        <v>611</v>
      </c>
      <c r="D354" s="1" t="s">
        <v>22</v>
      </c>
      <c r="E354" s="1" t="s">
        <v>26</v>
      </c>
      <c r="F354" s="1">
        <v>36</v>
      </c>
      <c r="G354" s="1">
        <v>4</v>
      </c>
      <c r="H354" s="1">
        <v>124751.31</v>
      </c>
      <c r="I354" s="1">
        <v>1</v>
      </c>
      <c r="J354" s="1">
        <v>0</v>
      </c>
      <c r="K354" s="1">
        <v>0</v>
      </c>
      <c r="L354" s="1">
        <v>16581.23</v>
      </c>
      <c r="M354" s="1">
        <v>1</v>
      </c>
      <c r="N354" s="1" t="str">
        <f>IF(Table2[[#This Row],[Churn]]=1,"Churned","Not Churned")</f>
        <v>Churned</v>
      </c>
      <c r="O354" s="1" t="str">
        <f>IF(Table2[[#This Row],[Age]]&lt;30,"18-30",IF(Table2[[#This Row],[Age]]&lt;45,"30-45",IF(Table2[[#This Row],[Age]]&lt;60,"45-60","60+")))</f>
        <v>30-45</v>
      </c>
      <c r="P354" s="1" t="str">
        <f>IF(Table2[[#This Row],[Balance]]=0,"No Balance",IF(Table2[[#This Row],[Balance]]&lt;50000,"Low",IF(Table2[[#This Row],[Balance]]&lt;150000,"Medium","High")))</f>
        <v>Medium</v>
      </c>
      <c r="Q354" s="1" t="str">
        <f>IF(Table2[[#This Row],[CreditScore]]&gt;=700,"Excellent",IF(Table2[[#This Row],[CreditScore]]&gt;=600,"Good",IF(Table2[[#This Row],[CreditScore]]&gt;=500,"Average","Poor")))</f>
        <v>Good</v>
      </c>
    </row>
    <row r="355" spans="1:17" x14ac:dyDescent="0.35">
      <c r="A355" s="1">
        <v>354</v>
      </c>
      <c r="B355" s="1" t="s">
        <v>15</v>
      </c>
      <c r="C355" s="1">
        <v>698</v>
      </c>
      <c r="D355" s="1" t="s">
        <v>24</v>
      </c>
      <c r="E355" s="1" t="s">
        <v>26</v>
      </c>
      <c r="F355" s="1">
        <v>18</v>
      </c>
      <c r="G355" s="1">
        <v>5</v>
      </c>
      <c r="H355" s="1">
        <v>142139.92000000001</v>
      </c>
      <c r="I355" s="1">
        <v>2</v>
      </c>
      <c r="J355" s="1">
        <v>0</v>
      </c>
      <c r="K355" s="1">
        <v>1</v>
      </c>
      <c r="L355" s="1">
        <v>89777.41</v>
      </c>
      <c r="M355" s="1">
        <v>0</v>
      </c>
      <c r="N355" s="1" t="str">
        <f>IF(Table2[[#This Row],[Churn]]=1,"Churned","Not Churned")</f>
        <v>Not Churned</v>
      </c>
      <c r="O355" s="1" t="str">
        <f>IF(Table2[[#This Row],[Age]]&lt;30,"18-30",IF(Table2[[#This Row],[Age]]&lt;45,"30-45",IF(Table2[[#This Row],[Age]]&lt;60,"45-60","60+")))</f>
        <v>18-30</v>
      </c>
      <c r="P355" s="1" t="str">
        <f>IF(Table2[[#This Row],[Balance]]=0,"No Balance",IF(Table2[[#This Row],[Balance]]&lt;50000,"Low",IF(Table2[[#This Row],[Balance]]&lt;150000,"Medium","High")))</f>
        <v>Medium</v>
      </c>
      <c r="Q355" s="1" t="str">
        <f>IF(Table2[[#This Row],[CreditScore]]&gt;=700,"Excellent",IF(Table2[[#This Row],[CreditScore]]&gt;=600,"Good",IF(Table2[[#This Row],[CreditScore]]&gt;=500,"Average","Poor")))</f>
        <v>Good</v>
      </c>
    </row>
    <row r="356" spans="1:17" x14ac:dyDescent="0.35">
      <c r="A356" s="1">
        <v>355</v>
      </c>
      <c r="B356" s="1" t="s">
        <v>18</v>
      </c>
      <c r="C356" s="1">
        <v>810</v>
      </c>
      <c r="D356" s="1" t="s">
        <v>22</v>
      </c>
      <c r="E356" s="1" t="s">
        <v>25</v>
      </c>
      <c r="F356" s="1">
        <v>19</v>
      </c>
      <c r="G356" s="1">
        <v>2</v>
      </c>
      <c r="H356" s="1">
        <v>136582.23000000001</v>
      </c>
      <c r="I356" s="1">
        <v>2</v>
      </c>
      <c r="J356" s="1">
        <v>1</v>
      </c>
      <c r="K356" s="1">
        <v>0</v>
      </c>
      <c r="L356" s="1">
        <v>146255.76999999999</v>
      </c>
      <c r="M356" s="1">
        <v>1</v>
      </c>
      <c r="N356" s="1" t="str">
        <f>IF(Table2[[#This Row],[Churn]]=1,"Churned","Not Churned")</f>
        <v>Churned</v>
      </c>
      <c r="O356" s="1" t="str">
        <f>IF(Table2[[#This Row],[Age]]&lt;30,"18-30",IF(Table2[[#This Row],[Age]]&lt;45,"30-45",IF(Table2[[#This Row],[Age]]&lt;60,"45-60","60+")))</f>
        <v>18-30</v>
      </c>
      <c r="P356" s="1" t="str">
        <f>IF(Table2[[#This Row],[Balance]]=0,"No Balance",IF(Table2[[#This Row],[Balance]]&lt;50000,"Low",IF(Table2[[#This Row],[Balance]]&lt;150000,"Medium","High")))</f>
        <v>Medium</v>
      </c>
      <c r="Q356" s="1" t="str">
        <f>IF(Table2[[#This Row],[CreditScore]]&gt;=700,"Excellent",IF(Table2[[#This Row],[CreditScore]]&gt;=600,"Good",IF(Table2[[#This Row],[CreditScore]]&gt;=500,"Average","Poor")))</f>
        <v>Excellent</v>
      </c>
    </row>
    <row r="357" spans="1:17" x14ac:dyDescent="0.35">
      <c r="A357" s="1">
        <v>356</v>
      </c>
      <c r="B357" s="1" t="s">
        <v>16</v>
      </c>
      <c r="C357" s="1">
        <v>504</v>
      </c>
      <c r="D357" s="1" t="s">
        <v>23</v>
      </c>
      <c r="E357" s="1" t="s">
        <v>26</v>
      </c>
      <c r="F357" s="1">
        <v>39</v>
      </c>
      <c r="G357" s="1">
        <v>0</v>
      </c>
      <c r="H357" s="1">
        <v>65011.59</v>
      </c>
      <c r="I357" s="1">
        <v>2</v>
      </c>
      <c r="J357" s="1">
        <v>1</v>
      </c>
      <c r="K357" s="1">
        <v>1</v>
      </c>
      <c r="L357" s="1">
        <v>100509.25</v>
      </c>
      <c r="M357" s="1">
        <v>1</v>
      </c>
      <c r="N357" s="1" t="str">
        <f>IF(Table2[[#This Row],[Churn]]=1,"Churned","Not Churned")</f>
        <v>Churned</v>
      </c>
      <c r="O357" s="1" t="str">
        <f>IF(Table2[[#This Row],[Age]]&lt;30,"18-30",IF(Table2[[#This Row],[Age]]&lt;45,"30-45",IF(Table2[[#This Row],[Age]]&lt;60,"45-60","60+")))</f>
        <v>30-45</v>
      </c>
      <c r="P357" s="1" t="str">
        <f>IF(Table2[[#This Row],[Balance]]=0,"No Balance",IF(Table2[[#This Row],[Balance]]&lt;50000,"Low",IF(Table2[[#This Row],[Balance]]&lt;150000,"Medium","High")))</f>
        <v>Medium</v>
      </c>
      <c r="Q357" s="1" t="str">
        <f>IF(Table2[[#This Row],[CreditScore]]&gt;=700,"Excellent",IF(Table2[[#This Row],[CreditScore]]&gt;=600,"Good",IF(Table2[[#This Row],[CreditScore]]&gt;=500,"Average","Poor")))</f>
        <v>Average</v>
      </c>
    </row>
    <row r="358" spans="1:17" x14ac:dyDescent="0.35">
      <c r="A358" s="1">
        <v>357</v>
      </c>
      <c r="B358" s="1" t="s">
        <v>17</v>
      </c>
      <c r="C358" s="1">
        <v>591</v>
      </c>
      <c r="D358" s="1" t="s">
        <v>23</v>
      </c>
      <c r="E358" s="1" t="s">
        <v>26</v>
      </c>
      <c r="F358" s="1">
        <v>31</v>
      </c>
      <c r="G358" s="1">
        <v>8</v>
      </c>
      <c r="H358" s="1">
        <v>36493.35</v>
      </c>
      <c r="I358" s="1">
        <v>2</v>
      </c>
      <c r="J358" s="1">
        <v>1</v>
      </c>
      <c r="K358" s="1">
        <v>0</v>
      </c>
      <c r="L358" s="1">
        <v>50480.54</v>
      </c>
      <c r="M358" s="1">
        <v>1</v>
      </c>
      <c r="N358" s="1" t="str">
        <f>IF(Table2[[#This Row],[Churn]]=1,"Churned","Not Churned")</f>
        <v>Churned</v>
      </c>
      <c r="O358" s="1" t="str">
        <f>IF(Table2[[#This Row],[Age]]&lt;30,"18-30",IF(Table2[[#This Row],[Age]]&lt;45,"30-45",IF(Table2[[#This Row],[Age]]&lt;60,"45-60","60+")))</f>
        <v>30-45</v>
      </c>
      <c r="P358" s="1" t="str">
        <f>IF(Table2[[#This Row],[Balance]]=0,"No Balance",IF(Table2[[#This Row],[Balance]]&lt;50000,"Low",IF(Table2[[#This Row],[Balance]]&lt;150000,"Medium","High")))</f>
        <v>Low</v>
      </c>
      <c r="Q358" s="1" t="str">
        <f>IF(Table2[[#This Row],[CreditScore]]&gt;=700,"Excellent",IF(Table2[[#This Row],[CreditScore]]&gt;=600,"Good",IF(Table2[[#This Row],[CreditScore]]&gt;=500,"Average","Poor")))</f>
        <v>Average</v>
      </c>
    </row>
    <row r="359" spans="1:17" x14ac:dyDescent="0.35">
      <c r="A359" s="1">
        <v>358</v>
      </c>
      <c r="B359" s="1" t="s">
        <v>13</v>
      </c>
      <c r="C359" s="1">
        <v>433</v>
      </c>
      <c r="D359" s="1" t="s">
        <v>23</v>
      </c>
      <c r="E359" s="1" t="s">
        <v>26</v>
      </c>
      <c r="F359" s="1">
        <v>85</v>
      </c>
      <c r="G359" s="1">
        <v>6</v>
      </c>
      <c r="H359" s="1">
        <v>92093.09</v>
      </c>
      <c r="I359" s="1">
        <v>4</v>
      </c>
      <c r="J359" s="1">
        <v>0</v>
      </c>
      <c r="K359" s="1">
        <v>1</v>
      </c>
      <c r="L359" s="1">
        <v>117465.12</v>
      </c>
      <c r="M359" s="1">
        <v>1</v>
      </c>
      <c r="N359" s="1" t="str">
        <f>IF(Table2[[#This Row],[Churn]]=1,"Churned","Not Churned")</f>
        <v>Churned</v>
      </c>
      <c r="O359" s="1" t="str">
        <f>IF(Table2[[#This Row],[Age]]&lt;30,"18-30",IF(Table2[[#This Row],[Age]]&lt;45,"30-45",IF(Table2[[#This Row],[Age]]&lt;60,"45-60","60+")))</f>
        <v>60+</v>
      </c>
      <c r="P359" s="1" t="str">
        <f>IF(Table2[[#This Row],[Balance]]=0,"No Balance",IF(Table2[[#This Row],[Balance]]&lt;50000,"Low",IF(Table2[[#This Row],[Balance]]&lt;150000,"Medium","High")))</f>
        <v>Medium</v>
      </c>
      <c r="Q359" s="1" t="str">
        <f>IF(Table2[[#This Row],[CreditScore]]&gt;=700,"Excellent",IF(Table2[[#This Row],[CreditScore]]&gt;=600,"Good",IF(Table2[[#This Row],[CreditScore]]&gt;=500,"Average","Poor")))</f>
        <v>Poor</v>
      </c>
    </row>
    <row r="360" spans="1:17" x14ac:dyDescent="0.35">
      <c r="A360" s="1">
        <v>359</v>
      </c>
      <c r="B360" s="1" t="s">
        <v>20</v>
      </c>
      <c r="C360" s="1">
        <v>746</v>
      </c>
      <c r="D360" s="1" t="s">
        <v>22</v>
      </c>
      <c r="E360" s="1" t="s">
        <v>26</v>
      </c>
      <c r="F360" s="1">
        <v>35</v>
      </c>
      <c r="G360" s="1">
        <v>5</v>
      </c>
      <c r="H360" s="1">
        <v>196029.87</v>
      </c>
      <c r="I360" s="1">
        <v>4</v>
      </c>
      <c r="J360" s="1">
        <v>1</v>
      </c>
      <c r="K360" s="1">
        <v>0</v>
      </c>
      <c r="L360" s="1">
        <v>77933.48</v>
      </c>
      <c r="M360" s="1">
        <v>0</v>
      </c>
      <c r="N360" s="1" t="str">
        <f>IF(Table2[[#This Row],[Churn]]=1,"Churned","Not Churned")</f>
        <v>Not Churned</v>
      </c>
      <c r="O360" s="1" t="str">
        <f>IF(Table2[[#This Row],[Age]]&lt;30,"18-30",IF(Table2[[#This Row],[Age]]&lt;45,"30-45",IF(Table2[[#This Row],[Age]]&lt;60,"45-60","60+")))</f>
        <v>30-45</v>
      </c>
      <c r="P360" s="1" t="str">
        <f>IF(Table2[[#This Row],[Balance]]=0,"No Balance",IF(Table2[[#This Row],[Balance]]&lt;50000,"Low",IF(Table2[[#This Row],[Balance]]&lt;150000,"Medium","High")))</f>
        <v>High</v>
      </c>
      <c r="Q360" s="1" t="str">
        <f>IF(Table2[[#This Row],[CreditScore]]&gt;=700,"Excellent",IF(Table2[[#This Row],[CreditScore]]&gt;=600,"Good",IF(Table2[[#This Row],[CreditScore]]&gt;=500,"Average","Poor")))</f>
        <v>Excellent</v>
      </c>
    </row>
    <row r="361" spans="1:17" x14ac:dyDescent="0.35">
      <c r="A361" s="1">
        <v>360</v>
      </c>
      <c r="B361" s="1" t="s">
        <v>17</v>
      </c>
      <c r="C361" s="1">
        <v>836</v>
      </c>
      <c r="D361" s="1" t="s">
        <v>24</v>
      </c>
      <c r="E361" s="1" t="s">
        <v>26</v>
      </c>
      <c r="F361" s="1">
        <v>23</v>
      </c>
      <c r="G361" s="1">
        <v>3</v>
      </c>
      <c r="H361" s="1">
        <v>149033.25</v>
      </c>
      <c r="I361" s="1">
        <v>2</v>
      </c>
      <c r="J361" s="1">
        <v>0</v>
      </c>
      <c r="K361" s="1">
        <v>0</v>
      </c>
      <c r="L361" s="1">
        <v>26370.52</v>
      </c>
      <c r="M361" s="1">
        <v>1</v>
      </c>
      <c r="N361" s="1" t="str">
        <f>IF(Table2[[#This Row],[Churn]]=1,"Churned","Not Churned")</f>
        <v>Churned</v>
      </c>
      <c r="O361" s="1" t="str">
        <f>IF(Table2[[#This Row],[Age]]&lt;30,"18-30",IF(Table2[[#This Row],[Age]]&lt;45,"30-45",IF(Table2[[#This Row],[Age]]&lt;60,"45-60","60+")))</f>
        <v>18-30</v>
      </c>
      <c r="P361" s="1" t="str">
        <f>IF(Table2[[#This Row],[Balance]]=0,"No Balance",IF(Table2[[#This Row],[Balance]]&lt;50000,"Low",IF(Table2[[#This Row],[Balance]]&lt;150000,"Medium","High")))</f>
        <v>Medium</v>
      </c>
      <c r="Q361" s="1" t="str">
        <f>IF(Table2[[#This Row],[CreditScore]]&gt;=700,"Excellent",IF(Table2[[#This Row],[CreditScore]]&gt;=600,"Good",IF(Table2[[#This Row],[CreditScore]]&gt;=500,"Average","Poor")))</f>
        <v>Excellent</v>
      </c>
    </row>
    <row r="362" spans="1:17" x14ac:dyDescent="0.35">
      <c r="A362" s="1">
        <v>361</v>
      </c>
      <c r="B362" s="1" t="s">
        <v>15</v>
      </c>
      <c r="C362" s="1">
        <v>485</v>
      </c>
      <c r="D362" s="1" t="s">
        <v>23</v>
      </c>
      <c r="E362" s="1" t="s">
        <v>26</v>
      </c>
      <c r="F362" s="1">
        <v>44</v>
      </c>
      <c r="G362" s="1">
        <v>8</v>
      </c>
      <c r="H362" s="1">
        <v>45468.26</v>
      </c>
      <c r="I362" s="1">
        <v>2</v>
      </c>
      <c r="J362" s="1">
        <v>1</v>
      </c>
      <c r="K362" s="1">
        <v>1</v>
      </c>
      <c r="L362" s="1">
        <v>132665.07999999999</v>
      </c>
      <c r="M362" s="1">
        <v>0</v>
      </c>
      <c r="N362" s="1" t="str">
        <f>IF(Table2[[#This Row],[Churn]]=1,"Churned","Not Churned")</f>
        <v>Not Churned</v>
      </c>
      <c r="O362" s="1" t="str">
        <f>IF(Table2[[#This Row],[Age]]&lt;30,"18-30",IF(Table2[[#This Row],[Age]]&lt;45,"30-45",IF(Table2[[#This Row],[Age]]&lt;60,"45-60","60+")))</f>
        <v>30-45</v>
      </c>
      <c r="P362" s="1" t="str">
        <f>IF(Table2[[#This Row],[Balance]]=0,"No Balance",IF(Table2[[#This Row],[Balance]]&lt;50000,"Low",IF(Table2[[#This Row],[Balance]]&lt;150000,"Medium","High")))</f>
        <v>Low</v>
      </c>
      <c r="Q362" s="1" t="str">
        <f>IF(Table2[[#This Row],[CreditScore]]&gt;=700,"Excellent",IF(Table2[[#This Row],[CreditScore]]&gt;=600,"Good",IF(Table2[[#This Row],[CreditScore]]&gt;=500,"Average","Poor")))</f>
        <v>Poor</v>
      </c>
    </row>
    <row r="363" spans="1:17" x14ac:dyDescent="0.35">
      <c r="A363" s="1">
        <v>362</v>
      </c>
      <c r="B363" s="1" t="s">
        <v>20</v>
      </c>
      <c r="C363" s="1">
        <v>530</v>
      </c>
      <c r="D363" s="1" t="s">
        <v>24</v>
      </c>
      <c r="E363" s="1" t="s">
        <v>25</v>
      </c>
      <c r="F363" s="1">
        <v>81</v>
      </c>
      <c r="G363" s="1">
        <v>10</v>
      </c>
      <c r="H363" s="1">
        <v>58304.43</v>
      </c>
      <c r="I363" s="1">
        <v>1</v>
      </c>
      <c r="J363" s="1">
        <v>0</v>
      </c>
      <c r="K363" s="1">
        <v>0</v>
      </c>
      <c r="L363" s="1">
        <v>122633.44</v>
      </c>
      <c r="M363" s="1">
        <v>0</v>
      </c>
      <c r="N363" s="1" t="str">
        <f>IF(Table2[[#This Row],[Churn]]=1,"Churned","Not Churned")</f>
        <v>Not Churned</v>
      </c>
      <c r="O363" s="1" t="str">
        <f>IF(Table2[[#This Row],[Age]]&lt;30,"18-30",IF(Table2[[#This Row],[Age]]&lt;45,"30-45",IF(Table2[[#This Row],[Age]]&lt;60,"45-60","60+")))</f>
        <v>60+</v>
      </c>
      <c r="P363" s="1" t="str">
        <f>IF(Table2[[#This Row],[Balance]]=0,"No Balance",IF(Table2[[#This Row],[Balance]]&lt;50000,"Low",IF(Table2[[#This Row],[Balance]]&lt;150000,"Medium","High")))</f>
        <v>Medium</v>
      </c>
      <c r="Q363" s="1" t="str">
        <f>IF(Table2[[#This Row],[CreditScore]]&gt;=700,"Excellent",IF(Table2[[#This Row],[CreditScore]]&gt;=600,"Good",IF(Table2[[#This Row],[CreditScore]]&gt;=500,"Average","Poor")))</f>
        <v>Average</v>
      </c>
    </row>
    <row r="364" spans="1:17" x14ac:dyDescent="0.35">
      <c r="A364" s="1">
        <v>363</v>
      </c>
      <c r="B364" s="1" t="s">
        <v>18</v>
      </c>
      <c r="C364" s="1">
        <v>430</v>
      </c>
      <c r="D364" s="1" t="s">
        <v>23</v>
      </c>
      <c r="E364" s="1" t="s">
        <v>26</v>
      </c>
      <c r="F364" s="1">
        <v>45</v>
      </c>
      <c r="G364" s="1">
        <v>9</v>
      </c>
      <c r="H364" s="1">
        <v>226048.06</v>
      </c>
      <c r="I364" s="1">
        <v>4</v>
      </c>
      <c r="J364" s="1">
        <v>1</v>
      </c>
      <c r="K364" s="1">
        <v>1</v>
      </c>
      <c r="L364" s="1">
        <v>13741.1</v>
      </c>
      <c r="M364" s="1">
        <v>1</v>
      </c>
      <c r="N364" s="1" t="str">
        <f>IF(Table2[[#This Row],[Churn]]=1,"Churned","Not Churned")</f>
        <v>Churned</v>
      </c>
      <c r="O364" s="1" t="str">
        <f>IF(Table2[[#This Row],[Age]]&lt;30,"18-30",IF(Table2[[#This Row],[Age]]&lt;45,"30-45",IF(Table2[[#This Row],[Age]]&lt;60,"45-60","60+")))</f>
        <v>45-60</v>
      </c>
      <c r="P364" s="1" t="str">
        <f>IF(Table2[[#This Row],[Balance]]=0,"No Balance",IF(Table2[[#This Row],[Balance]]&lt;50000,"Low",IF(Table2[[#This Row],[Balance]]&lt;150000,"Medium","High")))</f>
        <v>High</v>
      </c>
      <c r="Q364" s="1" t="str">
        <f>IF(Table2[[#This Row],[CreditScore]]&gt;=700,"Excellent",IF(Table2[[#This Row],[CreditScore]]&gt;=600,"Good",IF(Table2[[#This Row],[CreditScore]]&gt;=500,"Average","Poor")))</f>
        <v>Poor</v>
      </c>
    </row>
    <row r="365" spans="1:17" x14ac:dyDescent="0.35">
      <c r="A365" s="1">
        <v>364</v>
      </c>
      <c r="B365" s="1" t="s">
        <v>18</v>
      </c>
      <c r="C365" s="1">
        <v>763</v>
      </c>
      <c r="D365" s="1" t="s">
        <v>24</v>
      </c>
      <c r="E365" s="1" t="s">
        <v>26</v>
      </c>
      <c r="F365" s="1">
        <v>59</v>
      </c>
      <c r="G365" s="1">
        <v>0</v>
      </c>
      <c r="H365" s="1">
        <v>99046.96</v>
      </c>
      <c r="I365" s="1">
        <v>4</v>
      </c>
      <c r="J365" s="1">
        <v>1</v>
      </c>
      <c r="K365" s="1">
        <v>0</v>
      </c>
      <c r="L365" s="1">
        <v>15699.41</v>
      </c>
      <c r="M365" s="1">
        <v>0</v>
      </c>
      <c r="N365" s="1" t="str">
        <f>IF(Table2[[#This Row],[Churn]]=1,"Churned","Not Churned")</f>
        <v>Not Churned</v>
      </c>
      <c r="O365" s="1" t="str">
        <f>IF(Table2[[#This Row],[Age]]&lt;30,"18-30",IF(Table2[[#This Row],[Age]]&lt;45,"30-45",IF(Table2[[#This Row],[Age]]&lt;60,"45-60","60+")))</f>
        <v>45-60</v>
      </c>
      <c r="P365" s="1" t="str">
        <f>IF(Table2[[#This Row],[Balance]]=0,"No Balance",IF(Table2[[#This Row],[Balance]]&lt;50000,"Low",IF(Table2[[#This Row],[Balance]]&lt;150000,"Medium","High")))</f>
        <v>Medium</v>
      </c>
      <c r="Q365" s="1" t="str">
        <f>IF(Table2[[#This Row],[CreditScore]]&gt;=700,"Excellent",IF(Table2[[#This Row],[CreditScore]]&gt;=600,"Good",IF(Table2[[#This Row],[CreditScore]]&gt;=500,"Average","Poor")))</f>
        <v>Excellent</v>
      </c>
    </row>
    <row r="366" spans="1:17" x14ac:dyDescent="0.35">
      <c r="A366" s="1">
        <v>365</v>
      </c>
      <c r="B366" s="1" t="s">
        <v>21</v>
      </c>
      <c r="C366" s="1">
        <v>350</v>
      </c>
      <c r="D366" s="1" t="s">
        <v>22</v>
      </c>
      <c r="E366" s="1" t="s">
        <v>26</v>
      </c>
      <c r="F366" s="1">
        <v>31</v>
      </c>
      <c r="G366" s="1">
        <v>10</v>
      </c>
      <c r="H366" s="1">
        <v>213425.22</v>
      </c>
      <c r="I366" s="1">
        <v>2</v>
      </c>
      <c r="J366" s="1">
        <v>0</v>
      </c>
      <c r="K366" s="1">
        <v>0</v>
      </c>
      <c r="L366" s="1">
        <v>36418.230000000003</v>
      </c>
      <c r="M366" s="1">
        <v>1</v>
      </c>
      <c r="N366" s="1" t="str">
        <f>IF(Table2[[#This Row],[Churn]]=1,"Churned","Not Churned")</f>
        <v>Churned</v>
      </c>
      <c r="O366" s="1" t="str">
        <f>IF(Table2[[#This Row],[Age]]&lt;30,"18-30",IF(Table2[[#This Row],[Age]]&lt;45,"30-45",IF(Table2[[#This Row],[Age]]&lt;60,"45-60","60+")))</f>
        <v>30-45</v>
      </c>
      <c r="P366" s="1" t="str">
        <f>IF(Table2[[#This Row],[Balance]]=0,"No Balance",IF(Table2[[#This Row],[Balance]]&lt;50000,"Low",IF(Table2[[#This Row],[Balance]]&lt;150000,"Medium","High")))</f>
        <v>High</v>
      </c>
      <c r="Q366" s="1" t="str">
        <f>IF(Table2[[#This Row],[CreditScore]]&gt;=700,"Excellent",IF(Table2[[#This Row],[CreditScore]]&gt;=600,"Good",IF(Table2[[#This Row],[CreditScore]]&gt;=500,"Average","Poor")))</f>
        <v>Poor</v>
      </c>
    </row>
    <row r="367" spans="1:17" x14ac:dyDescent="0.35">
      <c r="A367" s="1">
        <v>366</v>
      </c>
      <c r="B367" s="1" t="s">
        <v>15</v>
      </c>
      <c r="C367" s="1">
        <v>565</v>
      </c>
      <c r="D367" s="1" t="s">
        <v>22</v>
      </c>
      <c r="E367" s="1" t="s">
        <v>25</v>
      </c>
      <c r="F367" s="1">
        <v>63</v>
      </c>
      <c r="G367" s="1">
        <v>7</v>
      </c>
      <c r="H367" s="1">
        <v>244367.77</v>
      </c>
      <c r="I367" s="1">
        <v>4</v>
      </c>
      <c r="J367" s="1">
        <v>1</v>
      </c>
      <c r="K367" s="1">
        <v>1</v>
      </c>
      <c r="L367" s="1">
        <v>130825.14</v>
      </c>
      <c r="M367" s="1">
        <v>0</v>
      </c>
      <c r="N367" s="1" t="str">
        <f>IF(Table2[[#This Row],[Churn]]=1,"Churned","Not Churned")</f>
        <v>Not Churned</v>
      </c>
      <c r="O367" s="1" t="str">
        <f>IF(Table2[[#This Row],[Age]]&lt;30,"18-30",IF(Table2[[#This Row],[Age]]&lt;45,"30-45",IF(Table2[[#This Row],[Age]]&lt;60,"45-60","60+")))</f>
        <v>60+</v>
      </c>
      <c r="P367" s="1" t="str">
        <f>IF(Table2[[#This Row],[Balance]]=0,"No Balance",IF(Table2[[#This Row],[Balance]]&lt;50000,"Low",IF(Table2[[#This Row],[Balance]]&lt;150000,"Medium","High")))</f>
        <v>High</v>
      </c>
      <c r="Q367" s="1" t="str">
        <f>IF(Table2[[#This Row],[CreditScore]]&gt;=700,"Excellent",IF(Table2[[#This Row],[CreditScore]]&gt;=600,"Good",IF(Table2[[#This Row],[CreditScore]]&gt;=500,"Average","Poor")))</f>
        <v>Average</v>
      </c>
    </row>
    <row r="368" spans="1:17" x14ac:dyDescent="0.35">
      <c r="A368" s="1">
        <v>367</v>
      </c>
      <c r="B368" s="1" t="s">
        <v>19</v>
      </c>
      <c r="C368" s="1">
        <v>557</v>
      </c>
      <c r="D368" s="1" t="s">
        <v>24</v>
      </c>
      <c r="E368" s="1" t="s">
        <v>26</v>
      </c>
      <c r="F368" s="1">
        <v>66</v>
      </c>
      <c r="G368" s="1">
        <v>2</v>
      </c>
      <c r="H368" s="1">
        <v>89466.82</v>
      </c>
      <c r="I368" s="1">
        <v>4</v>
      </c>
      <c r="J368" s="1">
        <v>1</v>
      </c>
      <c r="K368" s="1">
        <v>1</v>
      </c>
      <c r="L368" s="1">
        <v>37239.08</v>
      </c>
      <c r="M368" s="1">
        <v>1</v>
      </c>
      <c r="N368" s="1" t="str">
        <f>IF(Table2[[#This Row],[Churn]]=1,"Churned","Not Churned")</f>
        <v>Churned</v>
      </c>
      <c r="O368" s="1" t="str">
        <f>IF(Table2[[#This Row],[Age]]&lt;30,"18-30",IF(Table2[[#This Row],[Age]]&lt;45,"30-45",IF(Table2[[#This Row],[Age]]&lt;60,"45-60","60+")))</f>
        <v>60+</v>
      </c>
      <c r="P368" s="1" t="str">
        <f>IF(Table2[[#This Row],[Balance]]=0,"No Balance",IF(Table2[[#This Row],[Balance]]&lt;50000,"Low",IF(Table2[[#This Row],[Balance]]&lt;150000,"Medium","High")))</f>
        <v>Medium</v>
      </c>
      <c r="Q368" s="1" t="str">
        <f>IF(Table2[[#This Row],[CreditScore]]&gt;=700,"Excellent",IF(Table2[[#This Row],[CreditScore]]&gt;=600,"Good",IF(Table2[[#This Row],[CreditScore]]&gt;=500,"Average","Poor")))</f>
        <v>Average</v>
      </c>
    </row>
    <row r="369" spans="1:17" x14ac:dyDescent="0.35">
      <c r="A369" s="1">
        <v>368</v>
      </c>
      <c r="B369" s="1" t="s">
        <v>16</v>
      </c>
      <c r="C369" s="1">
        <v>680</v>
      </c>
      <c r="D369" s="1" t="s">
        <v>22</v>
      </c>
      <c r="E369" s="1" t="s">
        <v>26</v>
      </c>
      <c r="F369" s="1">
        <v>74</v>
      </c>
      <c r="G369" s="1">
        <v>10</v>
      </c>
      <c r="H369" s="1">
        <v>3229.42</v>
      </c>
      <c r="I369" s="1">
        <v>2</v>
      </c>
      <c r="J369" s="1">
        <v>0</v>
      </c>
      <c r="K369" s="1">
        <v>0</v>
      </c>
      <c r="L369" s="1">
        <v>139041.32999999999</v>
      </c>
      <c r="M369" s="1">
        <v>1</v>
      </c>
      <c r="N369" s="1" t="str">
        <f>IF(Table2[[#This Row],[Churn]]=1,"Churned","Not Churned")</f>
        <v>Churned</v>
      </c>
      <c r="O369" s="1" t="str">
        <f>IF(Table2[[#This Row],[Age]]&lt;30,"18-30",IF(Table2[[#This Row],[Age]]&lt;45,"30-45",IF(Table2[[#This Row],[Age]]&lt;60,"45-60","60+")))</f>
        <v>60+</v>
      </c>
      <c r="P369" s="1" t="str">
        <f>IF(Table2[[#This Row],[Balance]]=0,"No Balance",IF(Table2[[#This Row],[Balance]]&lt;50000,"Low",IF(Table2[[#This Row],[Balance]]&lt;150000,"Medium","High")))</f>
        <v>Low</v>
      </c>
      <c r="Q369" s="1" t="str">
        <f>IF(Table2[[#This Row],[CreditScore]]&gt;=700,"Excellent",IF(Table2[[#This Row],[CreditScore]]&gt;=600,"Good",IF(Table2[[#This Row],[CreditScore]]&gt;=500,"Average","Poor")))</f>
        <v>Good</v>
      </c>
    </row>
    <row r="370" spans="1:17" x14ac:dyDescent="0.35">
      <c r="A370" s="1">
        <v>369</v>
      </c>
      <c r="B370" s="1" t="s">
        <v>18</v>
      </c>
      <c r="C370" s="1">
        <v>602</v>
      </c>
      <c r="D370" s="1" t="s">
        <v>24</v>
      </c>
      <c r="E370" s="1" t="s">
        <v>26</v>
      </c>
      <c r="F370" s="1">
        <v>76</v>
      </c>
      <c r="G370" s="1">
        <v>8</v>
      </c>
      <c r="H370" s="1">
        <v>181947.19</v>
      </c>
      <c r="I370" s="1">
        <v>3</v>
      </c>
      <c r="J370" s="1">
        <v>0</v>
      </c>
      <c r="K370" s="1">
        <v>1</v>
      </c>
      <c r="L370" s="1">
        <v>81521.02</v>
      </c>
      <c r="M370" s="1">
        <v>0</v>
      </c>
      <c r="N370" s="1" t="str">
        <f>IF(Table2[[#This Row],[Churn]]=1,"Churned","Not Churned")</f>
        <v>Not Churned</v>
      </c>
      <c r="O370" s="1" t="str">
        <f>IF(Table2[[#This Row],[Age]]&lt;30,"18-30",IF(Table2[[#This Row],[Age]]&lt;45,"30-45",IF(Table2[[#This Row],[Age]]&lt;60,"45-60","60+")))</f>
        <v>60+</v>
      </c>
      <c r="P370" s="1" t="str">
        <f>IF(Table2[[#This Row],[Balance]]=0,"No Balance",IF(Table2[[#This Row],[Balance]]&lt;50000,"Low",IF(Table2[[#This Row],[Balance]]&lt;150000,"Medium","High")))</f>
        <v>High</v>
      </c>
      <c r="Q370" s="1" t="str">
        <f>IF(Table2[[#This Row],[CreditScore]]&gt;=700,"Excellent",IF(Table2[[#This Row],[CreditScore]]&gt;=600,"Good",IF(Table2[[#This Row],[CreditScore]]&gt;=500,"Average","Poor")))</f>
        <v>Good</v>
      </c>
    </row>
    <row r="371" spans="1:17" x14ac:dyDescent="0.35">
      <c r="A371" s="1">
        <v>370</v>
      </c>
      <c r="B371" s="1" t="s">
        <v>21</v>
      </c>
      <c r="C371" s="1">
        <v>481</v>
      </c>
      <c r="D371" s="1" t="s">
        <v>22</v>
      </c>
      <c r="E371" s="1" t="s">
        <v>26</v>
      </c>
      <c r="F371" s="1">
        <v>35</v>
      </c>
      <c r="G371" s="1">
        <v>7</v>
      </c>
      <c r="H371" s="1">
        <v>121359.53</v>
      </c>
      <c r="I371" s="1">
        <v>3</v>
      </c>
      <c r="J371" s="1">
        <v>0</v>
      </c>
      <c r="K371" s="1">
        <v>0</v>
      </c>
      <c r="L371" s="1">
        <v>50215.32</v>
      </c>
      <c r="M371" s="1">
        <v>1</v>
      </c>
      <c r="N371" s="1" t="str">
        <f>IF(Table2[[#This Row],[Churn]]=1,"Churned","Not Churned")</f>
        <v>Churned</v>
      </c>
      <c r="O371" s="1" t="str">
        <f>IF(Table2[[#This Row],[Age]]&lt;30,"18-30",IF(Table2[[#This Row],[Age]]&lt;45,"30-45",IF(Table2[[#This Row],[Age]]&lt;60,"45-60","60+")))</f>
        <v>30-45</v>
      </c>
      <c r="P371" s="1" t="str">
        <f>IF(Table2[[#This Row],[Balance]]=0,"No Balance",IF(Table2[[#This Row],[Balance]]&lt;50000,"Low",IF(Table2[[#This Row],[Balance]]&lt;150000,"Medium","High")))</f>
        <v>Medium</v>
      </c>
      <c r="Q371" s="1" t="str">
        <f>IF(Table2[[#This Row],[CreditScore]]&gt;=700,"Excellent",IF(Table2[[#This Row],[CreditScore]]&gt;=600,"Good",IF(Table2[[#This Row],[CreditScore]]&gt;=500,"Average","Poor")))</f>
        <v>Poor</v>
      </c>
    </row>
    <row r="372" spans="1:17" x14ac:dyDescent="0.35">
      <c r="A372" s="1">
        <v>371</v>
      </c>
      <c r="B372" s="1" t="s">
        <v>12</v>
      </c>
      <c r="C372" s="1">
        <v>411</v>
      </c>
      <c r="D372" s="1" t="s">
        <v>22</v>
      </c>
      <c r="E372" s="1" t="s">
        <v>26</v>
      </c>
      <c r="F372" s="1">
        <v>25</v>
      </c>
      <c r="G372" s="1">
        <v>6</v>
      </c>
      <c r="H372" s="1">
        <v>221855.45</v>
      </c>
      <c r="I372" s="1">
        <v>3</v>
      </c>
      <c r="J372" s="1">
        <v>0</v>
      </c>
      <c r="K372" s="1">
        <v>1</v>
      </c>
      <c r="L372" s="1">
        <v>27505.16</v>
      </c>
      <c r="M372" s="1">
        <v>0</v>
      </c>
      <c r="N372" s="1" t="str">
        <f>IF(Table2[[#This Row],[Churn]]=1,"Churned","Not Churned")</f>
        <v>Not Churned</v>
      </c>
      <c r="O372" s="1" t="str">
        <f>IF(Table2[[#This Row],[Age]]&lt;30,"18-30",IF(Table2[[#This Row],[Age]]&lt;45,"30-45",IF(Table2[[#This Row],[Age]]&lt;60,"45-60","60+")))</f>
        <v>18-30</v>
      </c>
      <c r="P372" s="1" t="str">
        <f>IF(Table2[[#This Row],[Balance]]=0,"No Balance",IF(Table2[[#This Row],[Balance]]&lt;50000,"Low",IF(Table2[[#This Row],[Balance]]&lt;150000,"Medium","High")))</f>
        <v>High</v>
      </c>
      <c r="Q372" s="1" t="str">
        <f>IF(Table2[[#This Row],[CreditScore]]&gt;=700,"Excellent",IF(Table2[[#This Row],[CreditScore]]&gt;=600,"Good",IF(Table2[[#This Row],[CreditScore]]&gt;=500,"Average","Poor")))</f>
        <v>Poor</v>
      </c>
    </row>
    <row r="373" spans="1:17" x14ac:dyDescent="0.35">
      <c r="A373" s="1">
        <v>372</v>
      </c>
      <c r="B373" s="1" t="s">
        <v>16</v>
      </c>
      <c r="C373" s="1">
        <v>673</v>
      </c>
      <c r="D373" s="1" t="s">
        <v>24</v>
      </c>
      <c r="E373" s="1" t="s">
        <v>25</v>
      </c>
      <c r="F373" s="1">
        <v>44</v>
      </c>
      <c r="G373" s="1">
        <v>0</v>
      </c>
      <c r="H373" s="1">
        <v>42307.27</v>
      </c>
      <c r="I373" s="1">
        <v>4</v>
      </c>
      <c r="J373" s="1">
        <v>1</v>
      </c>
      <c r="K373" s="1">
        <v>0</v>
      </c>
      <c r="L373" s="1">
        <v>91193.31</v>
      </c>
      <c r="M373" s="1">
        <v>1</v>
      </c>
      <c r="N373" s="1" t="str">
        <f>IF(Table2[[#This Row],[Churn]]=1,"Churned","Not Churned")</f>
        <v>Churned</v>
      </c>
      <c r="O373" s="1" t="str">
        <f>IF(Table2[[#This Row],[Age]]&lt;30,"18-30",IF(Table2[[#This Row],[Age]]&lt;45,"30-45",IF(Table2[[#This Row],[Age]]&lt;60,"45-60","60+")))</f>
        <v>30-45</v>
      </c>
      <c r="P373" s="1" t="str">
        <f>IF(Table2[[#This Row],[Balance]]=0,"No Balance",IF(Table2[[#This Row],[Balance]]&lt;50000,"Low",IF(Table2[[#This Row],[Balance]]&lt;150000,"Medium","High")))</f>
        <v>Low</v>
      </c>
      <c r="Q373" s="1" t="str">
        <f>IF(Table2[[#This Row],[CreditScore]]&gt;=700,"Excellent",IF(Table2[[#This Row],[CreditScore]]&gt;=600,"Good",IF(Table2[[#This Row],[CreditScore]]&gt;=500,"Average","Poor")))</f>
        <v>Good</v>
      </c>
    </row>
    <row r="374" spans="1:17" x14ac:dyDescent="0.35">
      <c r="A374" s="1">
        <v>373</v>
      </c>
      <c r="B374" s="1" t="s">
        <v>15</v>
      </c>
      <c r="C374" s="1">
        <v>494</v>
      </c>
      <c r="D374" s="1" t="s">
        <v>23</v>
      </c>
      <c r="E374" s="1" t="s">
        <v>26</v>
      </c>
      <c r="F374" s="1">
        <v>35</v>
      </c>
      <c r="G374" s="1">
        <v>5</v>
      </c>
      <c r="H374" s="1">
        <v>60811.89</v>
      </c>
      <c r="I374" s="1">
        <v>1</v>
      </c>
      <c r="J374" s="1">
        <v>1</v>
      </c>
      <c r="K374" s="1">
        <v>0</v>
      </c>
      <c r="L374" s="1">
        <v>135514.51</v>
      </c>
      <c r="M374" s="1">
        <v>0</v>
      </c>
      <c r="N374" s="1" t="str">
        <f>IF(Table2[[#This Row],[Churn]]=1,"Churned","Not Churned")</f>
        <v>Not Churned</v>
      </c>
      <c r="O374" s="1" t="str">
        <f>IF(Table2[[#This Row],[Age]]&lt;30,"18-30",IF(Table2[[#This Row],[Age]]&lt;45,"30-45",IF(Table2[[#This Row],[Age]]&lt;60,"45-60","60+")))</f>
        <v>30-45</v>
      </c>
      <c r="P374" s="1" t="str">
        <f>IF(Table2[[#This Row],[Balance]]=0,"No Balance",IF(Table2[[#This Row],[Balance]]&lt;50000,"Low",IF(Table2[[#This Row],[Balance]]&lt;150000,"Medium","High")))</f>
        <v>Medium</v>
      </c>
      <c r="Q374" s="1" t="str">
        <f>IF(Table2[[#This Row],[CreditScore]]&gt;=700,"Excellent",IF(Table2[[#This Row],[CreditScore]]&gt;=600,"Good",IF(Table2[[#This Row],[CreditScore]]&gt;=500,"Average","Poor")))</f>
        <v>Poor</v>
      </c>
    </row>
    <row r="375" spans="1:17" x14ac:dyDescent="0.35">
      <c r="A375" s="1">
        <v>374</v>
      </c>
      <c r="B375" s="1" t="s">
        <v>21</v>
      </c>
      <c r="C375" s="1">
        <v>718</v>
      </c>
      <c r="D375" s="1" t="s">
        <v>23</v>
      </c>
      <c r="E375" s="1" t="s">
        <v>26</v>
      </c>
      <c r="F375" s="1">
        <v>86</v>
      </c>
      <c r="G375" s="1">
        <v>2</v>
      </c>
      <c r="H375" s="1">
        <v>117910.43</v>
      </c>
      <c r="I375" s="1">
        <v>4</v>
      </c>
      <c r="J375" s="1">
        <v>1</v>
      </c>
      <c r="K375" s="1">
        <v>0</v>
      </c>
      <c r="L375" s="1">
        <v>96850.83</v>
      </c>
      <c r="M375" s="1">
        <v>0</v>
      </c>
      <c r="N375" s="1" t="str">
        <f>IF(Table2[[#This Row],[Churn]]=1,"Churned","Not Churned")</f>
        <v>Not Churned</v>
      </c>
      <c r="O375" s="1" t="str">
        <f>IF(Table2[[#This Row],[Age]]&lt;30,"18-30",IF(Table2[[#This Row],[Age]]&lt;45,"30-45",IF(Table2[[#This Row],[Age]]&lt;60,"45-60","60+")))</f>
        <v>60+</v>
      </c>
      <c r="P375" s="1" t="str">
        <f>IF(Table2[[#This Row],[Balance]]=0,"No Balance",IF(Table2[[#This Row],[Balance]]&lt;50000,"Low",IF(Table2[[#This Row],[Balance]]&lt;150000,"Medium","High")))</f>
        <v>Medium</v>
      </c>
      <c r="Q375" s="1" t="str">
        <f>IF(Table2[[#This Row],[CreditScore]]&gt;=700,"Excellent",IF(Table2[[#This Row],[CreditScore]]&gt;=600,"Good",IF(Table2[[#This Row],[CreditScore]]&gt;=500,"Average","Poor")))</f>
        <v>Excellent</v>
      </c>
    </row>
    <row r="376" spans="1:17" x14ac:dyDescent="0.35">
      <c r="A376" s="1">
        <v>375</v>
      </c>
      <c r="B376" s="1" t="s">
        <v>14</v>
      </c>
      <c r="C376" s="1">
        <v>807</v>
      </c>
      <c r="D376" s="1" t="s">
        <v>23</v>
      </c>
      <c r="E376" s="1" t="s">
        <v>25</v>
      </c>
      <c r="F376" s="1">
        <v>61</v>
      </c>
      <c r="G376" s="1">
        <v>10</v>
      </c>
      <c r="H376" s="1">
        <v>33943.949999999997</v>
      </c>
      <c r="I376" s="1">
        <v>2</v>
      </c>
      <c r="J376" s="1">
        <v>1</v>
      </c>
      <c r="K376" s="1">
        <v>1</v>
      </c>
      <c r="L376" s="1">
        <v>70802.91</v>
      </c>
      <c r="M376" s="1">
        <v>0</v>
      </c>
      <c r="N376" s="1" t="str">
        <f>IF(Table2[[#This Row],[Churn]]=1,"Churned","Not Churned")</f>
        <v>Not Churned</v>
      </c>
      <c r="O376" s="1" t="str">
        <f>IF(Table2[[#This Row],[Age]]&lt;30,"18-30",IF(Table2[[#This Row],[Age]]&lt;45,"30-45",IF(Table2[[#This Row],[Age]]&lt;60,"45-60","60+")))</f>
        <v>60+</v>
      </c>
      <c r="P376" s="1" t="str">
        <f>IF(Table2[[#This Row],[Balance]]=0,"No Balance",IF(Table2[[#This Row],[Balance]]&lt;50000,"Low",IF(Table2[[#This Row],[Balance]]&lt;150000,"Medium","High")))</f>
        <v>Low</v>
      </c>
      <c r="Q376" s="1" t="str">
        <f>IF(Table2[[#This Row],[CreditScore]]&gt;=700,"Excellent",IF(Table2[[#This Row],[CreditScore]]&gt;=600,"Good",IF(Table2[[#This Row],[CreditScore]]&gt;=500,"Average","Poor")))</f>
        <v>Excellent</v>
      </c>
    </row>
    <row r="377" spans="1:17" x14ac:dyDescent="0.35">
      <c r="A377" s="1">
        <v>376</v>
      </c>
      <c r="B377" s="1" t="s">
        <v>12</v>
      </c>
      <c r="C377" s="1">
        <v>434</v>
      </c>
      <c r="D377" s="1" t="s">
        <v>24</v>
      </c>
      <c r="E377" s="1" t="s">
        <v>25</v>
      </c>
      <c r="F377" s="1">
        <v>65</v>
      </c>
      <c r="G377" s="1">
        <v>6</v>
      </c>
      <c r="H377" s="1">
        <v>90083.5</v>
      </c>
      <c r="I377" s="1">
        <v>1</v>
      </c>
      <c r="J377" s="1">
        <v>0</v>
      </c>
      <c r="K377" s="1">
        <v>1</v>
      </c>
      <c r="L377" s="1">
        <v>97501.27</v>
      </c>
      <c r="M377" s="1">
        <v>0</v>
      </c>
      <c r="N377" s="1" t="str">
        <f>IF(Table2[[#This Row],[Churn]]=1,"Churned","Not Churned")</f>
        <v>Not Churned</v>
      </c>
      <c r="O377" s="1" t="str">
        <f>IF(Table2[[#This Row],[Age]]&lt;30,"18-30",IF(Table2[[#This Row],[Age]]&lt;45,"30-45",IF(Table2[[#This Row],[Age]]&lt;60,"45-60","60+")))</f>
        <v>60+</v>
      </c>
      <c r="P377" s="1" t="str">
        <f>IF(Table2[[#This Row],[Balance]]=0,"No Balance",IF(Table2[[#This Row],[Balance]]&lt;50000,"Low",IF(Table2[[#This Row],[Balance]]&lt;150000,"Medium","High")))</f>
        <v>Medium</v>
      </c>
      <c r="Q377" s="1" t="str">
        <f>IF(Table2[[#This Row],[CreditScore]]&gt;=700,"Excellent",IF(Table2[[#This Row],[CreditScore]]&gt;=600,"Good",IF(Table2[[#This Row],[CreditScore]]&gt;=500,"Average","Poor")))</f>
        <v>Poor</v>
      </c>
    </row>
    <row r="378" spans="1:17" x14ac:dyDescent="0.35">
      <c r="A378" s="1">
        <v>377</v>
      </c>
      <c r="B378" s="1" t="s">
        <v>15</v>
      </c>
      <c r="C378" s="1">
        <v>466</v>
      </c>
      <c r="D378" s="1" t="s">
        <v>23</v>
      </c>
      <c r="E378" s="1" t="s">
        <v>26</v>
      </c>
      <c r="F378" s="1">
        <v>90</v>
      </c>
      <c r="G378" s="1">
        <v>8</v>
      </c>
      <c r="H378" s="1">
        <v>3890.93</v>
      </c>
      <c r="I378" s="1">
        <v>2</v>
      </c>
      <c r="J378" s="1">
        <v>0</v>
      </c>
      <c r="K378" s="1">
        <v>1</v>
      </c>
      <c r="L378" s="1">
        <v>112863.73</v>
      </c>
      <c r="M378" s="1">
        <v>1</v>
      </c>
      <c r="N378" s="1" t="str">
        <f>IF(Table2[[#This Row],[Churn]]=1,"Churned","Not Churned")</f>
        <v>Churned</v>
      </c>
      <c r="O378" s="1" t="str">
        <f>IF(Table2[[#This Row],[Age]]&lt;30,"18-30",IF(Table2[[#This Row],[Age]]&lt;45,"30-45",IF(Table2[[#This Row],[Age]]&lt;60,"45-60","60+")))</f>
        <v>60+</v>
      </c>
      <c r="P378" s="1" t="str">
        <f>IF(Table2[[#This Row],[Balance]]=0,"No Balance",IF(Table2[[#This Row],[Balance]]&lt;50000,"Low",IF(Table2[[#This Row],[Balance]]&lt;150000,"Medium","High")))</f>
        <v>Low</v>
      </c>
      <c r="Q378" s="1" t="str">
        <f>IF(Table2[[#This Row],[CreditScore]]&gt;=700,"Excellent",IF(Table2[[#This Row],[CreditScore]]&gt;=600,"Good",IF(Table2[[#This Row],[CreditScore]]&gt;=500,"Average","Poor")))</f>
        <v>Poor</v>
      </c>
    </row>
    <row r="379" spans="1:17" x14ac:dyDescent="0.35">
      <c r="A379" s="1">
        <v>378</v>
      </c>
      <c r="B379" s="1" t="s">
        <v>14</v>
      </c>
      <c r="C379" s="1">
        <v>579</v>
      </c>
      <c r="D379" s="1" t="s">
        <v>22</v>
      </c>
      <c r="E379" s="1" t="s">
        <v>26</v>
      </c>
      <c r="F379" s="1">
        <v>76</v>
      </c>
      <c r="G379" s="1">
        <v>4</v>
      </c>
      <c r="H379" s="1">
        <v>200445.11</v>
      </c>
      <c r="I379" s="1">
        <v>1</v>
      </c>
      <c r="J379" s="1">
        <v>1</v>
      </c>
      <c r="K379" s="1">
        <v>1</v>
      </c>
      <c r="L379" s="1">
        <v>43482.28</v>
      </c>
      <c r="M379" s="1">
        <v>0</v>
      </c>
      <c r="N379" s="1" t="str">
        <f>IF(Table2[[#This Row],[Churn]]=1,"Churned","Not Churned")</f>
        <v>Not Churned</v>
      </c>
      <c r="O379" s="1" t="str">
        <f>IF(Table2[[#This Row],[Age]]&lt;30,"18-30",IF(Table2[[#This Row],[Age]]&lt;45,"30-45",IF(Table2[[#This Row],[Age]]&lt;60,"45-60","60+")))</f>
        <v>60+</v>
      </c>
      <c r="P379" s="1" t="str">
        <f>IF(Table2[[#This Row],[Balance]]=0,"No Balance",IF(Table2[[#This Row],[Balance]]&lt;50000,"Low",IF(Table2[[#This Row],[Balance]]&lt;150000,"Medium","High")))</f>
        <v>High</v>
      </c>
      <c r="Q379" s="1" t="str">
        <f>IF(Table2[[#This Row],[CreditScore]]&gt;=700,"Excellent",IF(Table2[[#This Row],[CreditScore]]&gt;=600,"Good",IF(Table2[[#This Row],[CreditScore]]&gt;=500,"Average","Poor")))</f>
        <v>Average</v>
      </c>
    </row>
    <row r="380" spans="1:17" x14ac:dyDescent="0.35">
      <c r="A380" s="1">
        <v>379</v>
      </c>
      <c r="B380" s="1" t="s">
        <v>19</v>
      </c>
      <c r="C380" s="1">
        <v>605</v>
      </c>
      <c r="D380" s="1" t="s">
        <v>23</v>
      </c>
      <c r="E380" s="1" t="s">
        <v>26</v>
      </c>
      <c r="F380" s="1">
        <v>45</v>
      </c>
      <c r="G380" s="1">
        <v>0</v>
      </c>
      <c r="H380" s="1">
        <v>25176.02</v>
      </c>
      <c r="I380" s="1">
        <v>1</v>
      </c>
      <c r="J380" s="1">
        <v>0</v>
      </c>
      <c r="K380" s="1">
        <v>1</v>
      </c>
      <c r="L380" s="1">
        <v>47799.89</v>
      </c>
      <c r="M380" s="1">
        <v>0</v>
      </c>
      <c r="N380" s="1" t="str">
        <f>IF(Table2[[#This Row],[Churn]]=1,"Churned","Not Churned")</f>
        <v>Not Churned</v>
      </c>
      <c r="O380" s="1" t="str">
        <f>IF(Table2[[#This Row],[Age]]&lt;30,"18-30",IF(Table2[[#This Row],[Age]]&lt;45,"30-45",IF(Table2[[#This Row],[Age]]&lt;60,"45-60","60+")))</f>
        <v>45-60</v>
      </c>
      <c r="P380" s="1" t="str">
        <f>IF(Table2[[#This Row],[Balance]]=0,"No Balance",IF(Table2[[#This Row],[Balance]]&lt;50000,"Low",IF(Table2[[#This Row],[Balance]]&lt;150000,"Medium","High")))</f>
        <v>Low</v>
      </c>
      <c r="Q380" s="1" t="str">
        <f>IF(Table2[[#This Row],[CreditScore]]&gt;=700,"Excellent",IF(Table2[[#This Row],[CreditScore]]&gt;=600,"Good",IF(Table2[[#This Row],[CreditScore]]&gt;=500,"Average","Poor")))</f>
        <v>Good</v>
      </c>
    </row>
    <row r="381" spans="1:17" x14ac:dyDescent="0.35">
      <c r="A381" s="1">
        <v>380</v>
      </c>
      <c r="B381" s="1" t="s">
        <v>19</v>
      </c>
      <c r="C381" s="1">
        <v>662</v>
      </c>
      <c r="D381" s="1" t="s">
        <v>22</v>
      </c>
      <c r="E381" s="1" t="s">
        <v>25</v>
      </c>
      <c r="F381" s="1">
        <v>24</v>
      </c>
      <c r="G381" s="1">
        <v>3</v>
      </c>
      <c r="H381" s="1">
        <v>148964.49</v>
      </c>
      <c r="I381" s="1">
        <v>1</v>
      </c>
      <c r="J381" s="1">
        <v>1</v>
      </c>
      <c r="K381" s="1">
        <v>0</v>
      </c>
      <c r="L381" s="1">
        <v>134929.35</v>
      </c>
      <c r="M381" s="1">
        <v>1</v>
      </c>
      <c r="N381" s="1" t="str">
        <f>IF(Table2[[#This Row],[Churn]]=1,"Churned","Not Churned")</f>
        <v>Churned</v>
      </c>
      <c r="O381" s="1" t="str">
        <f>IF(Table2[[#This Row],[Age]]&lt;30,"18-30",IF(Table2[[#This Row],[Age]]&lt;45,"30-45",IF(Table2[[#This Row],[Age]]&lt;60,"45-60","60+")))</f>
        <v>18-30</v>
      </c>
      <c r="P381" s="1" t="str">
        <f>IF(Table2[[#This Row],[Balance]]=0,"No Balance",IF(Table2[[#This Row],[Balance]]&lt;50000,"Low",IF(Table2[[#This Row],[Balance]]&lt;150000,"Medium","High")))</f>
        <v>Medium</v>
      </c>
      <c r="Q381" s="1" t="str">
        <f>IF(Table2[[#This Row],[CreditScore]]&gt;=700,"Excellent",IF(Table2[[#This Row],[CreditScore]]&gt;=600,"Good",IF(Table2[[#This Row],[CreditScore]]&gt;=500,"Average","Poor")))</f>
        <v>Good</v>
      </c>
    </row>
    <row r="382" spans="1:17" x14ac:dyDescent="0.35">
      <c r="A382" s="1">
        <v>381</v>
      </c>
      <c r="B382" s="1" t="s">
        <v>15</v>
      </c>
      <c r="C382" s="1">
        <v>668</v>
      </c>
      <c r="D382" s="1" t="s">
        <v>23</v>
      </c>
      <c r="E382" s="1" t="s">
        <v>26</v>
      </c>
      <c r="F382" s="1">
        <v>25</v>
      </c>
      <c r="G382" s="1">
        <v>10</v>
      </c>
      <c r="H382" s="1">
        <v>65557.83</v>
      </c>
      <c r="I382" s="1">
        <v>1</v>
      </c>
      <c r="J382" s="1">
        <v>1</v>
      </c>
      <c r="K382" s="1">
        <v>1</v>
      </c>
      <c r="L382" s="1">
        <v>119298.33</v>
      </c>
      <c r="M382" s="1">
        <v>1</v>
      </c>
      <c r="N382" s="1" t="str">
        <f>IF(Table2[[#This Row],[Churn]]=1,"Churned","Not Churned")</f>
        <v>Churned</v>
      </c>
      <c r="O382" s="1" t="str">
        <f>IF(Table2[[#This Row],[Age]]&lt;30,"18-30",IF(Table2[[#This Row],[Age]]&lt;45,"30-45",IF(Table2[[#This Row],[Age]]&lt;60,"45-60","60+")))</f>
        <v>18-30</v>
      </c>
      <c r="P382" s="1" t="str">
        <f>IF(Table2[[#This Row],[Balance]]=0,"No Balance",IF(Table2[[#This Row],[Balance]]&lt;50000,"Low",IF(Table2[[#This Row],[Balance]]&lt;150000,"Medium","High")))</f>
        <v>Medium</v>
      </c>
      <c r="Q382" s="1" t="str">
        <f>IF(Table2[[#This Row],[CreditScore]]&gt;=700,"Excellent",IF(Table2[[#This Row],[CreditScore]]&gt;=600,"Good",IF(Table2[[#This Row],[CreditScore]]&gt;=500,"Average","Poor")))</f>
        <v>Good</v>
      </c>
    </row>
    <row r="383" spans="1:17" x14ac:dyDescent="0.35">
      <c r="A383" s="1">
        <v>382</v>
      </c>
      <c r="B383" s="1" t="s">
        <v>16</v>
      </c>
      <c r="C383" s="1">
        <v>790</v>
      </c>
      <c r="D383" s="1" t="s">
        <v>23</v>
      </c>
      <c r="E383" s="1" t="s">
        <v>25</v>
      </c>
      <c r="F383" s="1">
        <v>71</v>
      </c>
      <c r="G383" s="1">
        <v>4</v>
      </c>
      <c r="H383" s="1">
        <v>7503.74</v>
      </c>
      <c r="I383" s="1">
        <v>3</v>
      </c>
      <c r="J383" s="1">
        <v>1</v>
      </c>
      <c r="K383" s="1">
        <v>1</v>
      </c>
      <c r="L383" s="1">
        <v>111705.43</v>
      </c>
      <c r="M383" s="1">
        <v>1</v>
      </c>
      <c r="N383" s="1" t="str">
        <f>IF(Table2[[#This Row],[Churn]]=1,"Churned","Not Churned")</f>
        <v>Churned</v>
      </c>
      <c r="O383" s="1" t="str">
        <f>IF(Table2[[#This Row],[Age]]&lt;30,"18-30",IF(Table2[[#This Row],[Age]]&lt;45,"30-45",IF(Table2[[#This Row],[Age]]&lt;60,"45-60","60+")))</f>
        <v>60+</v>
      </c>
      <c r="P383" s="1" t="str">
        <f>IF(Table2[[#This Row],[Balance]]=0,"No Balance",IF(Table2[[#This Row],[Balance]]&lt;50000,"Low",IF(Table2[[#This Row],[Balance]]&lt;150000,"Medium","High")))</f>
        <v>Low</v>
      </c>
      <c r="Q383" s="1" t="str">
        <f>IF(Table2[[#This Row],[CreditScore]]&gt;=700,"Excellent",IF(Table2[[#This Row],[CreditScore]]&gt;=600,"Good",IF(Table2[[#This Row],[CreditScore]]&gt;=500,"Average","Poor")))</f>
        <v>Excellent</v>
      </c>
    </row>
    <row r="384" spans="1:17" x14ac:dyDescent="0.35">
      <c r="A384" s="1">
        <v>383</v>
      </c>
      <c r="B384" s="1" t="s">
        <v>21</v>
      </c>
      <c r="C384" s="1">
        <v>398</v>
      </c>
      <c r="D384" s="1" t="s">
        <v>24</v>
      </c>
      <c r="E384" s="1" t="s">
        <v>26</v>
      </c>
      <c r="F384" s="1">
        <v>44</v>
      </c>
      <c r="G384" s="1">
        <v>1</v>
      </c>
      <c r="H384" s="1">
        <v>27423.79</v>
      </c>
      <c r="I384" s="1">
        <v>1</v>
      </c>
      <c r="J384" s="1">
        <v>1</v>
      </c>
      <c r="K384" s="1">
        <v>1</v>
      </c>
      <c r="L384" s="1">
        <v>103883.72</v>
      </c>
      <c r="M384" s="1">
        <v>1</v>
      </c>
      <c r="N384" s="1" t="str">
        <f>IF(Table2[[#This Row],[Churn]]=1,"Churned","Not Churned")</f>
        <v>Churned</v>
      </c>
      <c r="O384" s="1" t="str">
        <f>IF(Table2[[#This Row],[Age]]&lt;30,"18-30",IF(Table2[[#This Row],[Age]]&lt;45,"30-45",IF(Table2[[#This Row],[Age]]&lt;60,"45-60","60+")))</f>
        <v>30-45</v>
      </c>
      <c r="P384" s="1" t="str">
        <f>IF(Table2[[#This Row],[Balance]]=0,"No Balance",IF(Table2[[#This Row],[Balance]]&lt;50000,"Low",IF(Table2[[#This Row],[Balance]]&lt;150000,"Medium","High")))</f>
        <v>Low</v>
      </c>
      <c r="Q384" s="1" t="str">
        <f>IF(Table2[[#This Row],[CreditScore]]&gt;=700,"Excellent",IF(Table2[[#This Row],[CreditScore]]&gt;=600,"Good",IF(Table2[[#This Row],[CreditScore]]&gt;=500,"Average","Poor")))</f>
        <v>Poor</v>
      </c>
    </row>
    <row r="385" spans="1:17" x14ac:dyDescent="0.35">
      <c r="A385" s="1">
        <v>384</v>
      </c>
      <c r="B385" s="1" t="s">
        <v>16</v>
      </c>
      <c r="C385" s="1">
        <v>495</v>
      </c>
      <c r="D385" s="1" t="s">
        <v>22</v>
      </c>
      <c r="E385" s="1" t="s">
        <v>25</v>
      </c>
      <c r="F385" s="1">
        <v>55</v>
      </c>
      <c r="G385" s="1">
        <v>8</v>
      </c>
      <c r="H385" s="1">
        <v>174803.79</v>
      </c>
      <c r="I385" s="1">
        <v>1</v>
      </c>
      <c r="J385" s="1">
        <v>1</v>
      </c>
      <c r="K385" s="1">
        <v>1</v>
      </c>
      <c r="L385" s="1">
        <v>82707.83</v>
      </c>
      <c r="M385" s="1">
        <v>1</v>
      </c>
      <c r="N385" s="1" t="str">
        <f>IF(Table2[[#This Row],[Churn]]=1,"Churned","Not Churned")</f>
        <v>Churned</v>
      </c>
      <c r="O385" s="1" t="str">
        <f>IF(Table2[[#This Row],[Age]]&lt;30,"18-30",IF(Table2[[#This Row],[Age]]&lt;45,"30-45",IF(Table2[[#This Row],[Age]]&lt;60,"45-60","60+")))</f>
        <v>45-60</v>
      </c>
      <c r="P385" s="1" t="str">
        <f>IF(Table2[[#This Row],[Balance]]=0,"No Balance",IF(Table2[[#This Row],[Balance]]&lt;50000,"Low",IF(Table2[[#This Row],[Balance]]&lt;150000,"Medium","High")))</f>
        <v>High</v>
      </c>
      <c r="Q385" s="1" t="str">
        <f>IF(Table2[[#This Row],[CreditScore]]&gt;=700,"Excellent",IF(Table2[[#This Row],[CreditScore]]&gt;=600,"Good",IF(Table2[[#This Row],[CreditScore]]&gt;=500,"Average","Poor")))</f>
        <v>Poor</v>
      </c>
    </row>
    <row r="386" spans="1:17" x14ac:dyDescent="0.35">
      <c r="A386" s="1">
        <v>385</v>
      </c>
      <c r="B386" s="1" t="s">
        <v>19</v>
      </c>
      <c r="C386" s="1">
        <v>723</v>
      </c>
      <c r="D386" s="1" t="s">
        <v>22</v>
      </c>
      <c r="E386" s="1" t="s">
        <v>25</v>
      </c>
      <c r="F386" s="1">
        <v>67</v>
      </c>
      <c r="G386" s="1">
        <v>2</v>
      </c>
      <c r="H386" s="1">
        <v>222765.58</v>
      </c>
      <c r="I386" s="1">
        <v>2</v>
      </c>
      <c r="J386" s="1">
        <v>1</v>
      </c>
      <c r="K386" s="1">
        <v>1</v>
      </c>
      <c r="L386" s="1">
        <v>60737.81</v>
      </c>
      <c r="M386" s="1">
        <v>0</v>
      </c>
      <c r="N386" s="1" t="str">
        <f>IF(Table2[[#This Row],[Churn]]=1,"Churned","Not Churned")</f>
        <v>Not Churned</v>
      </c>
      <c r="O386" s="1" t="str">
        <f>IF(Table2[[#This Row],[Age]]&lt;30,"18-30",IF(Table2[[#This Row],[Age]]&lt;45,"30-45",IF(Table2[[#This Row],[Age]]&lt;60,"45-60","60+")))</f>
        <v>60+</v>
      </c>
      <c r="P386" s="1" t="str">
        <f>IF(Table2[[#This Row],[Balance]]=0,"No Balance",IF(Table2[[#This Row],[Balance]]&lt;50000,"Low",IF(Table2[[#This Row],[Balance]]&lt;150000,"Medium","High")))</f>
        <v>High</v>
      </c>
      <c r="Q386" s="1" t="str">
        <f>IF(Table2[[#This Row],[CreditScore]]&gt;=700,"Excellent",IF(Table2[[#This Row],[CreditScore]]&gt;=600,"Good",IF(Table2[[#This Row],[CreditScore]]&gt;=500,"Average","Poor")))</f>
        <v>Excellent</v>
      </c>
    </row>
    <row r="387" spans="1:17" x14ac:dyDescent="0.35">
      <c r="A387" s="1">
        <v>386</v>
      </c>
      <c r="B387" s="1" t="s">
        <v>13</v>
      </c>
      <c r="C387" s="1">
        <v>791</v>
      </c>
      <c r="D387" s="1" t="s">
        <v>22</v>
      </c>
      <c r="E387" s="1" t="s">
        <v>25</v>
      </c>
      <c r="F387" s="1">
        <v>38</v>
      </c>
      <c r="G387" s="1">
        <v>8</v>
      </c>
      <c r="H387" s="1">
        <v>13669.44</v>
      </c>
      <c r="I387" s="1">
        <v>2</v>
      </c>
      <c r="J387" s="1">
        <v>1</v>
      </c>
      <c r="K387" s="1">
        <v>1</v>
      </c>
      <c r="L387" s="1">
        <v>64850.98</v>
      </c>
      <c r="M387" s="1">
        <v>0</v>
      </c>
      <c r="N387" s="1" t="str">
        <f>IF(Table2[[#This Row],[Churn]]=1,"Churned","Not Churned")</f>
        <v>Not Churned</v>
      </c>
      <c r="O387" s="1" t="str">
        <f>IF(Table2[[#This Row],[Age]]&lt;30,"18-30",IF(Table2[[#This Row],[Age]]&lt;45,"30-45",IF(Table2[[#This Row],[Age]]&lt;60,"45-60","60+")))</f>
        <v>30-45</v>
      </c>
      <c r="P387" s="1" t="str">
        <f>IF(Table2[[#This Row],[Balance]]=0,"No Balance",IF(Table2[[#This Row],[Balance]]&lt;50000,"Low",IF(Table2[[#This Row],[Balance]]&lt;150000,"Medium","High")))</f>
        <v>Low</v>
      </c>
      <c r="Q387" s="1" t="str">
        <f>IF(Table2[[#This Row],[CreditScore]]&gt;=700,"Excellent",IF(Table2[[#This Row],[CreditScore]]&gt;=600,"Good",IF(Table2[[#This Row],[CreditScore]]&gt;=500,"Average","Poor")))</f>
        <v>Excellent</v>
      </c>
    </row>
    <row r="388" spans="1:17" x14ac:dyDescent="0.35">
      <c r="A388" s="1">
        <v>387</v>
      </c>
      <c r="B388" s="1" t="s">
        <v>14</v>
      </c>
      <c r="C388" s="1">
        <v>359</v>
      </c>
      <c r="D388" s="1" t="s">
        <v>23</v>
      </c>
      <c r="E388" s="1" t="s">
        <v>26</v>
      </c>
      <c r="F388" s="1">
        <v>74</v>
      </c>
      <c r="G388" s="1">
        <v>9</v>
      </c>
      <c r="H388" s="1">
        <v>70359.16</v>
      </c>
      <c r="I388" s="1">
        <v>3</v>
      </c>
      <c r="J388" s="1">
        <v>0</v>
      </c>
      <c r="K388" s="1">
        <v>1</v>
      </c>
      <c r="L388" s="1">
        <v>21108.79</v>
      </c>
      <c r="M388" s="1">
        <v>0</v>
      </c>
      <c r="N388" s="1" t="str">
        <f>IF(Table2[[#This Row],[Churn]]=1,"Churned","Not Churned")</f>
        <v>Not Churned</v>
      </c>
      <c r="O388" s="1" t="str">
        <f>IF(Table2[[#This Row],[Age]]&lt;30,"18-30",IF(Table2[[#This Row],[Age]]&lt;45,"30-45",IF(Table2[[#This Row],[Age]]&lt;60,"45-60","60+")))</f>
        <v>60+</v>
      </c>
      <c r="P388" s="1" t="str">
        <f>IF(Table2[[#This Row],[Balance]]=0,"No Balance",IF(Table2[[#This Row],[Balance]]&lt;50000,"Low",IF(Table2[[#This Row],[Balance]]&lt;150000,"Medium","High")))</f>
        <v>Medium</v>
      </c>
      <c r="Q388" s="1" t="str">
        <f>IF(Table2[[#This Row],[CreditScore]]&gt;=700,"Excellent",IF(Table2[[#This Row],[CreditScore]]&gt;=600,"Good",IF(Table2[[#This Row],[CreditScore]]&gt;=500,"Average","Poor")))</f>
        <v>Poor</v>
      </c>
    </row>
    <row r="389" spans="1:17" x14ac:dyDescent="0.35">
      <c r="A389" s="1">
        <v>388</v>
      </c>
      <c r="B389" s="1" t="s">
        <v>20</v>
      </c>
      <c r="C389" s="1">
        <v>842</v>
      </c>
      <c r="D389" s="1" t="s">
        <v>23</v>
      </c>
      <c r="E389" s="1" t="s">
        <v>26</v>
      </c>
      <c r="F389" s="1">
        <v>79</v>
      </c>
      <c r="G389" s="1">
        <v>8</v>
      </c>
      <c r="H389" s="1">
        <v>99607.93</v>
      </c>
      <c r="I389" s="1">
        <v>1</v>
      </c>
      <c r="J389" s="1">
        <v>1</v>
      </c>
      <c r="K389" s="1">
        <v>1</v>
      </c>
      <c r="L389" s="1">
        <v>134066.89000000001</v>
      </c>
      <c r="M389" s="1">
        <v>0</v>
      </c>
      <c r="N389" s="1" t="str">
        <f>IF(Table2[[#This Row],[Churn]]=1,"Churned","Not Churned")</f>
        <v>Not Churned</v>
      </c>
      <c r="O389" s="1" t="str">
        <f>IF(Table2[[#This Row],[Age]]&lt;30,"18-30",IF(Table2[[#This Row],[Age]]&lt;45,"30-45",IF(Table2[[#This Row],[Age]]&lt;60,"45-60","60+")))</f>
        <v>60+</v>
      </c>
      <c r="P389" s="1" t="str">
        <f>IF(Table2[[#This Row],[Balance]]=0,"No Balance",IF(Table2[[#This Row],[Balance]]&lt;50000,"Low",IF(Table2[[#This Row],[Balance]]&lt;150000,"Medium","High")))</f>
        <v>Medium</v>
      </c>
      <c r="Q389" s="1" t="str">
        <f>IF(Table2[[#This Row],[CreditScore]]&gt;=700,"Excellent",IF(Table2[[#This Row],[CreditScore]]&gt;=600,"Good",IF(Table2[[#This Row],[CreditScore]]&gt;=500,"Average","Poor")))</f>
        <v>Excellent</v>
      </c>
    </row>
    <row r="390" spans="1:17" x14ac:dyDescent="0.35">
      <c r="A390" s="1">
        <v>389</v>
      </c>
      <c r="B390" s="1" t="s">
        <v>18</v>
      </c>
      <c r="C390" s="1">
        <v>540</v>
      </c>
      <c r="D390" s="1" t="s">
        <v>24</v>
      </c>
      <c r="E390" s="1" t="s">
        <v>26</v>
      </c>
      <c r="F390" s="1">
        <v>73</v>
      </c>
      <c r="G390" s="1">
        <v>7</v>
      </c>
      <c r="H390" s="1">
        <v>244670.66</v>
      </c>
      <c r="I390" s="1">
        <v>2</v>
      </c>
      <c r="J390" s="1">
        <v>1</v>
      </c>
      <c r="K390" s="1">
        <v>1</v>
      </c>
      <c r="L390" s="1">
        <v>12942.78</v>
      </c>
      <c r="M390" s="1">
        <v>0</v>
      </c>
      <c r="N390" s="1" t="str">
        <f>IF(Table2[[#This Row],[Churn]]=1,"Churned","Not Churned")</f>
        <v>Not Churned</v>
      </c>
      <c r="O390" s="1" t="str">
        <f>IF(Table2[[#This Row],[Age]]&lt;30,"18-30",IF(Table2[[#This Row],[Age]]&lt;45,"30-45",IF(Table2[[#This Row],[Age]]&lt;60,"45-60","60+")))</f>
        <v>60+</v>
      </c>
      <c r="P390" s="1" t="str">
        <f>IF(Table2[[#This Row],[Balance]]=0,"No Balance",IF(Table2[[#This Row],[Balance]]&lt;50000,"Low",IF(Table2[[#This Row],[Balance]]&lt;150000,"Medium","High")))</f>
        <v>High</v>
      </c>
      <c r="Q390" s="1" t="str">
        <f>IF(Table2[[#This Row],[CreditScore]]&gt;=700,"Excellent",IF(Table2[[#This Row],[CreditScore]]&gt;=600,"Good",IF(Table2[[#This Row],[CreditScore]]&gt;=500,"Average","Poor")))</f>
        <v>Average</v>
      </c>
    </row>
    <row r="391" spans="1:17" x14ac:dyDescent="0.35">
      <c r="A391" s="1">
        <v>390</v>
      </c>
      <c r="B391" s="1" t="s">
        <v>21</v>
      </c>
      <c r="C391" s="1">
        <v>429</v>
      </c>
      <c r="D391" s="1" t="s">
        <v>24</v>
      </c>
      <c r="E391" s="1" t="s">
        <v>26</v>
      </c>
      <c r="F391" s="1">
        <v>41</v>
      </c>
      <c r="G391" s="1">
        <v>9</v>
      </c>
      <c r="H391" s="1">
        <v>110666.99</v>
      </c>
      <c r="I391" s="1">
        <v>1</v>
      </c>
      <c r="J391" s="1">
        <v>0</v>
      </c>
      <c r="K391" s="1">
        <v>1</v>
      </c>
      <c r="L391" s="1">
        <v>128261.18</v>
      </c>
      <c r="M391" s="1">
        <v>1</v>
      </c>
      <c r="N391" s="1" t="str">
        <f>IF(Table2[[#This Row],[Churn]]=1,"Churned","Not Churned")</f>
        <v>Churned</v>
      </c>
      <c r="O391" s="1" t="str">
        <f>IF(Table2[[#This Row],[Age]]&lt;30,"18-30",IF(Table2[[#This Row],[Age]]&lt;45,"30-45",IF(Table2[[#This Row],[Age]]&lt;60,"45-60","60+")))</f>
        <v>30-45</v>
      </c>
      <c r="P391" s="1" t="str">
        <f>IF(Table2[[#This Row],[Balance]]=0,"No Balance",IF(Table2[[#This Row],[Balance]]&lt;50000,"Low",IF(Table2[[#This Row],[Balance]]&lt;150000,"Medium","High")))</f>
        <v>Medium</v>
      </c>
      <c r="Q391" s="1" t="str">
        <f>IF(Table2[[#This Row],[CreditScore]]&gt;=700,"Excellent",IF(Table2[[#This Row],[CreditScore]]&gt;=600,"Good",IF(Table2[[#This Row],[CreditScore]]&gt;=500,"Average","Poor")))</f>
        <v>Poor</v>
      </c>
    </row>
    <row r="392" spans="1:17" x14ac:dyDescent="0.35">
      <c r="A392" s="1">
        <v>391</v>
      </c>
      <c r="B392" s="1" t="s">
        <v>18</v>
      </c>
      <c r="C392" s="1">
        <v>580</v>
      </c>
      <c r="D392" s="1" t="s">
        <v>24</v>
      </c>
      <c r="E392" s="1" t="s">
        <v>26</v>
      </c>
      <c r="F392" s="1">
        <v>75</v>
      </c>
      <c r="G392" s="1">
        <v>3</v>
      </c>
      <c r="H392" s="1">
        <v>206215.22</v>
      </c>
      <c r="I392" s="1">
        <v>1</v>
      </c>
      <c r="J392" s="1">
        <v>0</v>
      </c>
      <c r="K392" s="1">
        <v>1</v>
      </c>
      <c r="L392" s="1">
        <v>73777.070000000007</v>
      </c>
      <c r="M392" s="1">
        <v>1</v>
      </c>
      <c r="N392" s="1" t="str">
        <f>IF(Table2[[#This Row],[Churn]]=1,"Churned","Not Churned")</f>
        <v>Churned</v>
      </c>
      <c r="O392" s="1" t="str">
        <f>IF(Table2[[#This Row],[Age]]&lt;30,"18-30",IF(Table2[[#This Row],[Age]]&lt;45,"30-45",IF(Table2[[#This Row],[Age]]&lt;60,"45-60","60+")))</f>
        <v>60+</v>
      </c>
      <c r="P392" s="1" t="str">
        <f>IF(Table2[[#This Row],[Balance]]=0,"No Balance",IF(Table2[[#This Row],[Balance]]&lt;50000,"Low",IF(Table2[[#This Row],[Balance]]&lt;150000,"Medium","High")))</f>
        <v>High</v>
      </c>
      <c r="Q392" s="1" t="str">
        <f>IF(Table2[[#This Row],[CreditScore]]&gt;=700,"Excellent",IF(Table2[[#This Row],[CreditScore]]&gt;=600,"Good",IF(Table2[[#This Row],[CreditScore]]&gt;=500,"Average","Poor")))</f>
        <v>Average</v>
      </c>
    </row>
    <row r="393" spans="1:17" x14ac:dyDescent="0.35">
      <c r="A393" s="1">
        <v>392</v>
      </c>
      <c r="B393" s="1" t="s">
        <v>12</v>
      </c>
      <c r="C393" s="1">
        <v>556</v>
      </c>
      <c r="D393" s="1" t="s">
        <v>23</v>
      </c>
      <c r="E393" s="1" t="s">
        <v>25</v>
      </c>
      <c r="F393" s="1">
        <v>27</v>
      </c>
      <c r="G393" s="1">
        <v>6</v>
      </c>
      <c r="H393" s="1">
        <v>70279.97</v>
      </c>
      <c r="I393" s="1">
        <v>4</v>
      </c>
      <c r="J393" s="1">
        <v>0</v>
      </c>
      <c r="K393" s="1">
        <v>0</v>
      </c>
      <c r="L393" s="1">
        <v>35799.879999999997</v>
      </c>
      <c r="M393" s="1">
        <v>1</v>
      </c>
      <c r="N393" s="1" t="str">
        <f>IF(Table2[[#This Row],[Churn]]=1,"Churned","Not Churned")</f>
        <v>Churned</v>
      </c>
      <c r="O393" s="1" t="str">
        <f>IF(Table2[[#This Row],[Age]]&lt;30,"18-30",IF(Table2[[#This Row],[Age]]&lt;45,"30-45",IF(Table2[[#This Row],[Age]]&lt;60,"45-60","60+")))</f>
        <v>18-30</v>
      </c>
      <c r="P393" s="1" t="str">
        <f>IF(Table2[[#This Row],[Balance]]=0,"No Balance",IF(Table2[[#This Row],[Balance]]&lt;50000,"Low",IF(Table2[[#This Row],[Balance]]&lt;150000,"Medium","High")))</f>
        <v>Medium</v>
      </c>
      <c r="Q393" s="1" t="str">
        <f>IF(Table2[[#This Row],[CreditScore]]&gt;=700,"Excellent",IF(Table2[[#This Row],[CreditScore]]&gt;=600,"Good",IF(Table2[[#This Row],[CreditScore]]&gt;=500,"Average","Poor")))</f>
        <v>Average</v>
      </c>
    </row>
    <row r="394" spans="1:17" x14ac:dyDescent="0.35">
      <c r="A394" s="1">
        <v>393</v>
      </c>
      <c r="B394" s="1" t="s">
        <v>13</v>
      </c>
      <c r="C394" s="1">
        <v>767</v>
      </c>
      <c r="D394" s="1" t="s">
        <v>24</v>
      </c>
      <c r="E394" s="1" t="s">
        <v>26</v>
      </c>
      <c r="F394" s="1">
        <v>18</v>
      </c>
      <c r="G394" s="1">
        <v>3</v>
      </c>
      <c r="H394" s="1">
        <v>117042.43</v>
      </c>
      <c r="I394" s="1">
        <v>1</v>
      </c>
      <c r="J394" s="1">
        <v>0</v>
      </c>
      <c r="K394" s="1">
        <v>0</v>
      </c>
      <c r="L394" s="1">
        <v>97218.44</v>
      </c>
      <c r="M394" s="1">
        <v>1</v>
      </c>
      <c r="N394" s="1" t="str">
        <f>IF(Table2[[#This Row],[Churn]]=1,"Churned","Not Churned")</f>
        <v>Churned</v>
      </c>
      <c r="O394" s="1" t="str">
        <f>IF(Table2[[#This Row],[Age]]&lt;30,"18-30",IF(Table2[[#This Row],[Age]]&lt;45,"30-45",IF(Table2[[#This Row],[Age]]&lt;60,"45-60","60+")))</f>
        <v>18-30</v>
      </c>
      <c r="P394" s="1" t="str">
        <f>IF(Table2[[#This Row],[Balance]]=0,"No Balance",IF(Table2[[#This Row],[Balance]]&lt;50000,"Low",IF(Table2[[#This Row],[Balance]]&lt;150000,"Medium","High")))</f>
        <v>Medium</v>
      </c>
      <c r="Q394" s="1" t="str">
        <f>IF(Table2[[#This Row],[CreditScore]]&gt;=700,"Excellent",IF(Table2[[#This Row],[CreditScore]]&gt;=600,"Good",IF(Table2[[#This Row],[CreditScore]]&gt;=500,"Average","Poor")))</f>
        <v>Excellent</v>
      </c>
    </row>
    <row r="395" spans="1:17" x14ac:dyDescent="0.35">
      <c r="A395" s="1">
        <v>394</v>
      </c>
      <c r="B395" s="1" t="s">
        <v>14</v>
      </c>
      <c r="C395" s="1">
        <v>738</v>
      </c>
      <c r="D395" s="1" t="s">
        <v>22</v>
      </c>
      <c r="E395" s="1" t="s">
        <v>26</v>
      </c>
      <c r="F395" s="1">
        <v>37</v>
      </c>
      <c r="G395" s="1">
        <v>7</v>
      </c>
      <c r="H395" s="1">
        <v>206465.41</v>
      </c>
      <c r="I395" s="1">
        <v>2</v>
      </c>
      <c r="J395" s="1">
        <v>1</v>
      </c>
      <c r="K395" s="1">
        <v>1</v>
      </c>
      <c r="L395" s="1">
        <v>81839.69</v>
      </c>
      <c r="M395" s="1">
        <v>0</v>
      </c>
      <c r="N395" s="1" t="str">
        <f>IF(Table2[[#This Row],[Churn]]=1,"Churned","Not Churned")</f>
        <v>Not Churned</v>
      </c>
      <c r="O395" s="1" t="str">
        <f>IF(Table2[[#This Row],[Age]]&lt;30,"18-30",IF(Table2[[#This Row],[Age]]&lt;45,"30-45",IF(Table2[[#This Row],[Age]]&lt;60,"45-60","60+")))</f>
        <v>30-45</v>
      </c>
      <c r="P395" s="1" t="str">
        <f>IF(Table2[[#This Row],[Balance]]=0,"No Balance",IF(Table2[[#This Row],[Balance]]&lt;50000,"Low",IF(Table2[[#This Row],[Balance]]&lt;150000,"Medium","High")))</f>
        <v>High</v>
      </c>
      <c r="Q395" s="1" t="str">
        <f>IF(Table2[[#This Row],[CreditScore]]&gt;=700,"Excellent",IF(Table2[[#This Row],[CreditScore]]&gt;=600,"Good",IF(Table2[[#This Row],[CreditScore]]&gt;=500,"Average","Poor")))</f>
        <v>Excellent</v>
      </c>
    </row>
    <row r="396" spans="1:17" x14ac:dyDescent="0.35">
      <c r="A396" s="1">
        <v>395</v>
      </c>
      <c r="B396" s="1" t="s">
        <v>21</v>
      </c>
      <c r="C396" s="1">
        <v>750</v>
      </c>
      <c r="D396" s="1" t="s">
        <v>24</v>
      </c>
      <c r="E396" s="1" t="s">
        <v>26</v>
      </c>
      <c r="F396" s="1">
        <v>89</v>
      </c>
      <c r="G396" s="1">
        <v>7</v>
      </c>
      <c r="H396" s="1">
        <v>192173.02</v>
      </c>
      <c r="I396" s="1">
        <v>4</v>
      </c>
      <c r="J396" s="1">
        <v>0</v>
      </c>
      <c r="K396" s="1">
        <v>1</v>
      </c>
      <c r="L396" s="1">
        <v>99695.37</v>
      </c>
      <c r="M396" s="1">
        <v>1</v>
      </c>
      <c r="N396" s="1" t="str">
        <f>IF(Table2[[#This Row],[Churn]]=1,"Churned","Not Churned")</f>
        <v>Churned</v>
      </c>
      <c r="O396" s="1" t="str">
        <f>IF(Table2[[#This Row],[Age]]&lt;30,"18-30",IF(Table2[[#This Row],[Age]]&lt;45,"30-45",IF(Table2[[#This Row],[Age]]&lt;60,"45-60","60+")))</f>
        <v>60+</v>
      </c>
      <c r="P396" s="1" t="str">
        <f>IF(Table2[[#This Row],[Balance]]=0,"No Balance",IF(Table2[[#This Row],[Balance]]&lt;50000,"Low",IF(Table2[[#This Row],[Balance]]&lt;150000,"Medium","High")))</f>
        <v>High</v>
      </c>
      <c r="Q396" s="1" t="str">
        <f>IF(Table2[[#This Row],[CreditScore]]&gt;=700,"Excellent",IF(Table2[[#This Row],[CreditScore]]&gt;=600,"Good",IF(Table2[[#This Row],[CreditScore]]&gt;=500,"Average","Poor")))</f>
        <v>Excellent</v>
      </c>
    </row>
    <row r="397" spans="1:17" x14ac:dyDescent="0.35">
      <c r="A397" s="1">
        <v>396</v>
      </c>
      <c r="B397" s="1" t="s">
        <v>18</v>
      </c>
      <c r="C397" s="1">
        <v>578</v>
      </c>
      <c r="D397" s="1" t="s">
        <v>23</v>
      </c>
      <c r="E397" s="1" t="s">
        <v>25</v>
      </c>
      <c r="F397" s="1">
        <v>68</v>
      </c>
      <c r="G397" s="1">
        <v>2</v>
      </c>
      <c r="H397" s="1">
        <v>59641.51</v>
      </c>
      <c r="I397" s="1">
        <v>4</v>
      </c>
      <c r="J397" s="1">
        <v>0</v>
      </c>
      <c r="K397" s="1">
        <v>0</v>
      </c>
      <c r="L397" s="1">
        <v>61207.9</v>
      </c>
      <c r="M397" s="1">
        <v>1</v>
      </c>
      <c r="N397" s="1" t="str">
        <f>IF(Table2[[#This Row],[Churn]]=1,"Churned","Not Churned")</f>
        <v>Churned</v>
      </c>
      <c r="O397" s="1" t="str">
        <f>IF(Table2[[#This Row],[Age]]&lt;30,"18-30",IF(Table2[[#This Row],[Age]]&lt;45,"30-45",IF(Table2[[#This Row],[Age]]&lt;60,"45-60","60+")))</f>
        <v>60+</v>
      </c>
      <c r="P397" s="1" t="str">
        <f>IF(Table2[[#This Row],[Balance]]=0,"No Balance",IF(Table2[[#This Row],[Balance]]&lt;50000,"Low",IF(Table2[[#This Row],[Balance]]&lt;150000,"Medium","High")))</f>
        <v>Medium</v>
      </c>
      <c r="Q397" s="1" t="str">
        <f>IF(Table2[[#This Row],[CreditScore]]&gt;=700,"Excellent",IF(Table2[[#This Row],[CreditScore]]&gt;=600,"Good",IF(Table2[[#This Row],[CreditScore]]&gt;=500,"Average","Poor")))</f>
        <v>Average</v>
      </c>
    </row>
    <row r="398" spans="1:17" x14ac:dyDescent="0.35">
      <c r="A398" s="1">
        <v>397</v>
      </c>
      <c r="B398" s="1" t="s">
        <v>18</v>
      </c>
      <c r="C398" s="1">
        <v>677</v>
      </c>
      <c r="D398" s="1" t="s">
        <v>24</v>
      </c>
      <c r="E398" s="1" t="s">
        <v>26</v>
      </c>
      <c r="F398" s="1">
        <v>56</v>
      </c>
      <c r="G398" s="1">
        <v>7</v>
      </c>
      <c r="H398" s="1">
        <v>63179.37</v>
      </c>
      <c r="I398" s="1">
        <v>2</v>
      </c>
      <c r="J398" s="1">
        <v>0</v>
      </c>
      <c r="K398" s="1">
        <v>1</v>
      </c>
      <c r="L398" s="1">
        <v>121798.16</v>
      </c>
      <c r="M398" s="1">
        <v>0</v>
      </c>
      <c r="N398" s="1" t="str">
        <f>IF(Table2[[#This Row],[Churn]]=1,"Churned","Not Churned")</f>
        <v>Not Churned</v>
      </c>
      <c r="O398" s="1" t="str">
        <f>IF(Table2[[#This Row],[Age]]&lt;30,"18-30",IF(Table2[[#This Row],[Age]]&lt;45,"30-45",IF(Table2[[#This Row],[Age]]&lt;60,"45-60","60+")))</f>
        <v>45-60</v>
      </c>
      <c r="P398" s="1" t="str">
        <f>IF(Table2[[#This Row],[Balance]]=0,"No Balance",IF(Table2[[#This Row],[Balance]]&lt;50000,"Low",IF(Table2[[#This Row],[Balance]]&lt;150000,"Medium","High")))</f>
        <v>Medium</v>
      </c>
      <c r="Q398" s="1" t="str">
        <f>IF(Table2[[#This Row],[CreditScore]]&gt;=700,"Excellent",IF(Table2[[#This Row],[CreditScore]]&gt;=600,"Good",IF(Table2[[#This Row],[CreditScore]]&gt;=500,"Average","Poor")))</f>
        <v>Good</v>
      </c>
    </row>
    <row r="399" spans="1:17" x14ac:dyDescent="0.35">
      <c r="A399" s="1">
        <v>398</v>
      </c>
      <c r="B399" s="1" t="s">
        <v>18</v>
      </c>
      <c r="C399" s="1">
        <v>668</v>
      </c>
      <c r="D399" s="1" t="s">
        <v>22</v>
      </c>
      <c r="E399" s="1" t="s">
        <v>26</v>
      </c>
      <c r="F399" s="1">
        <v>85</v>
      </c>
      <c r="G399" s="1">
        <v>8</v>
      </c>
      <c r="H399" s="1">
        <v>137118.25</v>
      </c>
      <c r="I399" s="1">
        <v>1</v>
      </c>
      <c r="J399" s="1">
        <v>1</v>
      </c>
      <c r="K399" s="1">
        <v>1</v>
      </c>
      <c r="L399" s="1">
        <v>69952.509999999995</v>
      </c>
      <c r="M399" s="1">
        <v>1</v>
      </c>
      <c r="N399" s="1" t="str">
        <f>IF(Table2[[#This Row],[Churn]]=1,"Churned","Not Churned")</f>
        <v>Churned</v>
      </c>
      <c r="O399" s="1" t="str">
        <f>IF(Table2[[#This Row],[Age]]&lt;30,"18-30",IF(Table2[[#This Row],[Age]]&lt;45,"30-45",IF(Table2[[#This Row],[Age]]&lt;60,"45-60","60+")))</f>
        <v>60+</v>
      </c>
      <c r="P399" s="1" t="str">
        <f>IF(Table2[[#This Row],[Balance]]=0,"No Balance",IF(Table2[[#This Row],[Balance]]&lt;50000,"Low",IF(Table2[[#This Row],[Balance]]&lt;150000,"Medium","High")))</f>
        <v>Medium</v>
      </c>
      <c r="Q399" s="1" t="str">
        <f>IF(Table2[[#This Row],[CreditScore]]&gt;=700,"Excellent",IF(Table2[[#This Row],[CreditScore]]&gt;=600,"Good",IF(Table2[[#This Row],[CreditScore]]&gt;=500,"Average","Poor")))</f>
        <v>Good</v>
      </c>
    </row>
    <row r="400" spans="1:17" x14ac:dyDescent="0.35">
      <c r="A400" s="1">
        <v>399</v>
      </c>
      <c r="B400" s="1" t="s">
        <v>13</v>
      </c>
      <c r="C400" s="1">
        <v>629</v>
      </c>
      <c r="D400" s="1" t="s">
        <v>22</v>
      </c>
      <c r="E400" s="1" t="s">
        <v>26</v>
      </c>
      <c r="F400" s="1">
        <v>48</v>
      </c>
      <c r="G400" s="1">
        <v>4</v>
      </c>
      <c r="H400" s="1">
        <v>234503.75</v>
      </c>
      <c r="I400" s="1">
        <v>1</v>
      </c>
      <c r="J400" s="1">
        <v>1</v>
      </c>
      <c r="K400" s="1">
        <v>0</v>
      </c>
      <c r="L400" s="1">
        <v>64388.61</v>
      </c>
      <c r="M400" s="1">
        <v>0</v>
      </c>
      <c r="N400" s="1" t="str">
        <f>IF(Table2[[#This Row],[Churn]]=1,"Churned","Not Churned")</f>
        <v>Not Churned</v>
      </c>
      <c r="O400" s="1" t="str">
        <f>IF(Table2[[#This Row],[Age]]&lt;30,"18-30",IF(Table2[[#This Row],[Age]]&lt;45,"30-45",IF(Table2[[#This Row],[Age]]&lt;60,"45-60","60+")))</f>
        <v>45-60</v>
      </c>
      <c r="P400" s="1" t="str">
        <f>IF(Table2[[#This Row],[Balance]]=0,"No Balance",IF(Table2[[#This Row],[Balance]]&lt;50000,"Low",IF(Table2[[#This Row],[Balance]]&lt;150000,"Medium","High")))</f>
        <v>High</v>
      </c>
      <c r="Q400" s="1" t="str">
        <f>IF(Table2[[#This Row],[CreditScore]]&gt;=700,"Excellent",IF(Table2[[#This Row],[CreditScore]]&gt;=600,"Good",IF(Table2[[#This Row],[CreditScore]]&gt;=500,"Average","Poor")))</f>
        <v>Good</v>
      </c>
    </row>
    <row r="401" spans="1:17" x14ac:dyDescent="0.35">
      <c r="A401" s="1">
        <v>400</v>
      </c>
      <c r="B401" s="1" t="s">
        <v>13</v>
      </c>
      <c r="C401" s="1">
        <v>697</v>
      </c>
      <c r="D401" s="1" t="s">
        <v>22</v>
      </c>
      <c r="E401" s="1" t="s">
        <v>25</v>
      </c>
      <c r="F401" s="1">
        <v>55</v>
      </c>
      <c r="G401" s="1">
        <v>3</v>
      </c>
      <c r="H401" s="1">
        <v>29981.98</v>
      </c>
      <c r="I401" s="1">
        <v>1</v>
      </c>
      <c r="J401" s="1">
        <v>1</v>
      </c>
      <c r="K401" s="1">
        <v>0</v>
      </c>
      <c r="L401" s="1">
        <v>97693.26</v>
      </c>
      <c r="M401" s="1">
        <v>1</v>
      </c>
      <c r="N401" s="1" t="str">
        <f>IF(Table2[[#This Row],[Churn]]=1,"Churned","Not Churned")</f>
        <v>Churned</v>
      </c>
      <c r="O401" s="1" t="str">
        <f>IF(Table2[[#This Row],[Age]]&lt;30,"18-30",IF(Table2[[#This Row],[Age]]&lt;45,"30-45",IF(Table2[[#This Row],[Age]]&lt;60,"45-60","60+")))</f>
        <v>45-60</v>
      </c>
      <c r="P401" s="1" t="str">
        <f>IF(Table2[[#This Row],[Balance]]=0,"No Balance",IF(Table2[[#This Row],[Balance]]&lt;50000,"Low",IF(Table2[[#This Row],[Balance]]&lt;150000,"Medium","High")))</f>
        <v>Low</v>
      </c>
      <c r="Q401" s="1" t="str">
        <f>IF(Table2[[#This Row],[CreditScore]]&gt;=700,"Excellent",IF(Table2[[#This Row],[CreditScore]]&gt;=600,"Good",IF(Table2[[#This Row],[CreditScore]]&gt;=500,"Average","Poor")))</f>
        <v>Good</v>
      </c>
    </row>
    <row r="402" spans="1:17" x14ac:dyDescent="0.35">
      <c r="A402" s="1">
        <v>401</v>
      </c>
      <c r="B402" s="1" t="s">
        <v>20</v>
      </c>
      <c r="C402" s="1">
        <v>716</v>
      </c>
      <c r="D402" s="1" t="s">
        <v>23</v>
      </c>
      <c r="E402" s="1" t="s">
        <v>26</v>
      </c>
      <c r="F402" s="1">
        <v>74</v>
      </c>
      <c r="G402" s="1">
        <v>10</v>
      </c>
      <c r="H402" s="1">
        <v>193015.5</v>
      </c>
      <c r="I402" s="1">
        <v>4</v>
      </c>
      <c r="J402" s="1">
        <v>0</v>
      </c>
      <c r="K402" s="1">
        <v>0</v>
      </c>
      <c r="L402" s="1">
        <v>127051.78</v>
      </c>
      <c r="M402" s="1">
        <v>0</v>
      </c>
      <c r="N402" s="1" t="str">
        <f>IF(Table2[[#This Row],[Churn]]=1,"Churned","Not Churned")</f>
        <v>Not Churned</v>
      </c>
      <c r="O402" s="1" t="str">
        <f>IF(Table2[[#This Row],[Age]]&lt;30,"18-30",IF(Table2[[#This Row],[Age]]&lt;45,"30-45",IF(Table2[[#This Row],[Age]]&lt;60,"45-60","60+")))</f>
        <v>60+</v>
      </c>
      <c r="P402" s="1" t="str">
        <f>IF(Table2[[#This Row],[Balance]]=0,"No Balance",IF(Table2[[#This Row],[Balance]]&lt;50000,"Low",IF(Table2[[#This Row],[Balance]]&lt;150000,"Medium","High")))</f>
        <v>High</v>
      </c>
      <c r="Q402" s="1" t="str">
        <f>IF(Table2[[#This Row],[CreditScore]]&gt;=700,"Excellent",IF(Table2[[#This Row],[CreditScore]]&gt;=600,"Good",IF(Table2[[#This Row],[CreditScore]]&gt;=500,"Average","Poor")))</f>
        <v>Excellent</v>
      </c>
    </row>
    <row r="403" spans="1:17" x14ac:dyDescent="0.35">
      <c r="A403" s="1">
        <v>402</v>
      </c>
      <c r="B403" s="1" t="s">
        <v>18</v>
      </c>
      <c r="C403" s="1">
        <v>357</v>
      </c>
      <c r="D403" s="1" t="s">
        <v>22</v>
      </c>
      <c r="E403" s="1" t="s">
        <v>26</v>
      </c>
      <c r="F403" s="1">
        <v>23</v>
      </c>
      <c r="G403" s="1">
        <v>0</v>
      </c>
      <c r="H403" s="1">
        <v>184400.14</v>
      </c>
      <c r="I403" s="1">
        <v>2</v>
      </c>
      <c r="J403" s="1">
        <v>1</v>
      </c>
      <c r="K403" s="1">
        <v>1</v>
      </c>
      <c r="L403" s="1">
        <v>22278.37</v>
      </c>
      <c r="M403" s="1">
        <v>0</v>
      </c>
      <c r="N403" s="1" t="str">
        <f>IF(Table2[[#This Row],[Churn]]=1,"Churned","Not Churned")</f>
        <v>Not Churned</v>
      </c>
      <c r="O403" s="1" t="str">
        <f>IF(Table2[[#This Row],[Age]]&lt;30,"18-30",IF(Table2[[#This Row],[Age]]&lt;45,"30-45",IF(Table2[[#This Row],[Age]]&lt;60,"45-60","60+")))</f>
        <v>18-30</v>
      </c>
      <c r="P403" s="1" t="str">
        <f>IF(Table2[[#This Row],[Balance]]=0,"No Balance",IF(Table2[[#This Row],[Balance]]&lt;50000,"Low",IF(Table2[[#This Row],[Balance]]&lt;150000,"Medium","High")))</f>
        <v>High</v>
      </c>
      <c r="Q403" s="1" t="str">
        <f>IF(Table2[[#This Row],[CreditScore]]&gt;=700,"Excellent",IF(Table2[[#This Row],[CreditScore]]&gt;=600,"Good",IF(Table2[[#This Row],[CreditScore]]&gt;=500,"Average","Poor")))</f>
        <v>Poor</v>
      </c>
    </row>
    <row r="404" spans="1:17" x14ac:dyDescent="0.35">
      <c r="A404" s="1">
        <v>403</v>
      </c>
      <c r="B404" s="1" t="s">
        <v>19</v>
      </c>
      <c r="C404" s="1">
        <v>628</v>
      </c>
      <c r="D404" s="1" t="s">
        <v>24</v>
      </c>
      <c r="E404" s="1" t="s">
        <v>25</v>
      </c>
      <c r="F404" s="1">
        <v>77</v>
      </c>
      <c r="G404" s="1">
        <v>2</v>
      </c>
      <c r="H404" s="1">
        <v>212693.91</v>
      </c>
      <c r="I404" s="1">
        <v>4</v>
      </c>
      <c r="J404" s="1">
        <v>1</v>
      </c>
      <c r="K404" s="1">
        <v>1</v>
      </c>
      <c r="L404" s="1">
        <v>71242.42</v>
      </c>
      <c r="M404" s="1">
        <v>1</v>
      </c>
      <c r="N404" s="1" t="str">
        <f>IF(Table2[[#This Row],[Churn]]=1,"Churned","Not Churned")</f>
        <v>Churned</v>
      </c>
      <c r="O404" s="1" t="str">
        <f>IF(Table2[[#This Row],[Age]]&lt;30,"18-30",IF(Table2[[#This Row],[Age]]&lt;45,"30-45",IF(Table2[[#This Row],[Age]]&lt;60,"45-60","60+")))</f>
        <v>60+</v>
      </c>
      <c r="P404" s="1" t="str">
        <f>IF(Table2[[#This Row],[Balance]]=0,"No Balance",IF(Table2[[#This Row],[Balance]]&lt;50000,"Low",IF(Table2[[#This Row],[Balance]]&lt;150000,"Medium","High")))</f>
        <v>High</v>
      </c>
      <c r="Q404" s="1" t="str">
        <f>IF(Table2[[#This Row],[CreditScore]]&gt;=700,"Excellent",IF(Table2[[#This Row],[CreditScore]]&gt;=600,"Good",IF(Table2[[#This Row],[CreditScore]]&gt;=500,"Average","Poor")))</f>
        <v>Good</v>
      </c>
    </row>
    <row r="405" spans="1:17" x14ac:dyDescent="0.35">
      <c r="A405" s="1">
        <v>404</v>
      </c>
      <c r="B405" s="1" t="s">
        <v>16</v>
      </c>
      <c r="C405" s="1">
        <v>704</v>
      </c>
      <c r="D405" s="1" t="s">
        <v>24</v>
      </c>
      <c r="E405" s="1" t="s">
        <v>26</v>
      </c>
      <c r="F405" s="1">
        <v>79</v>
      </c>
      <c r="G405" s="1">
        <v>10</v>
      </c>
      <c r="H405" s="1">
        <v>222300.09</v>
      </c>
      <c r="I405" s="1">
        <v>4</v>
      </c>
      <c r="J405" s="1">
        <v>0</v>
      </c>
      <c r="K405" s="1">
        <v>0</v>
      </c>
      <c r="L405" s="1">
        <v>76217.14</v>
      </c>
      <c r="M405" s="1">
        <v>1</v>
      </c>
      <c r="N405" s="1" t="str">
        <f>IF(Table2[[#This Row],[Churn]]=1,"Churned","Not Churned")</f>
        <v>Churned</v>
      </c>
      <c r="O405" s="1" t="str">
        <f>IF(Table2[[#This Row],[Age]]&lt;30,"18-30",IF(Table2[[#This Row],[Age]]&lt;45,"30-45",IF(Table2[[#This Row],[Age]]&lt;60,"45-60","60+")))</f>
        <v>60+</v>
      </c>
      <c r="P405" s="1" t="str">
        <f>IF(Table2[[#This Row],[Balance]]=0,"No Balance",IF(Table2[[#This Row],[Balance]]&lt;50000,"Low",IF(Table2[[#This Row],[Balance]]&lt;150000,"Medium","High")))</f>
        <v>High</v>
      </c>
      <c r="Q405" s="1" t="str">
        <f>IF(Table2[[#This Row],[CreditScore]]&gt;=700,"Excellent",IF(Table2[[#This Row],[CreditScore]]&gt;=600,"Good",IF(Table2[[#This Row],[CreditScore]]&gt;=500,"Average","Poor")))</f>
        <v>Excellent</v>
      </c>
    </row>
    <row r="406" spans="1:17" x14ac:dyDescent="0.35">
      <c r="A406" s="1">
        <v>405</v>
      </c>
      <c r="B406" s="1" t="s">
        <v>14</v>
      </c>
      <c r="C406" s="1">
        <v>508</v>
      </c>
      <c r="D406" s="1" t="s">
        <v>22</v>
      </c>
      <c r="E406" s="1" t="s">
        <v>25</v>
      </c>
      <c r="F406" s="1">
        <v>49</v>
      </c>
      <c r="G406" s="1">
        <v>5</v>
      </c>
      <c r="H406" s="1">
        <v>220856.36</v>
      </c>
      <c r="I406" s="1">
        <v>1</v>
      </c>
      <c r="J406" s="1">
        <v>0</v>
      </c>
      <c r="K406" s="1">
        <v>1</v>
      </c>
      <c r="L406" s="1">
        <v>84471.69</v>
      </c>
      <c r="M406" s="1">
        <v>1</v>
      </c>
      <c r="N406" s="1" t="str">
        <f>IF(Table2[[#This Row],[Churn]]=1,"Churned","Not Churned")</f>
        <v>Churned</v>
      </c>
      <c r="O406" s="1" t="str">
        <f>IF(Table2[[#This Row],[Age]]&lt;30,"18-30",IF(Table2[[#This Row],[Age]]&lt;45,"30-45",IF(Table2[[#This Row],[Age]]&lt;60,"45-60","60+")))</f>
        <v>45-60</v>
      </c>
      <c r="P406" s="1" t="str">
        <f>IF(Table2[[#This Row],[Balance]]=0,"No Balance",IF(Table2[[#This Row],[Balance]]&lt;50000,"Low",IF(Table2[[#This Row],[Balance]]&lt;150000,"Medium","High")))</f>
        <v>High</v>
      </c>
      <c r="Q406" s="1" t="str">
        <f>IF(Table2[[#This Row],[CreditScore]]&gt;=700,"Excellent",IF(Table2[[#This Row],[CreditScore]]&gt;=600,"Good",IF(Table2[[#This Row],[CreditScore]]&gt;=500,"Average","Poor")))</f>
        <v>Average</v>
      </c>
    </row>
    <row r="407" spans="1:17" x14ac:dyDescent="0.35">
      <c r="A407" s="1">
        <v>406</v>
      </c>
      <c r="B407" s="1" t="s">
        <v>14</v>
      </c>
      <c r="C407" s="1">
        <v>596</v>
      </c>
      <c r="D407" s="1" t="s">
        <v>23</v>
      </c>
      <c r="E407" s="1" t="s">
        <v>26</v>
      </c>
      <c r="F407" s="1">
        <v>88</v>
      </c>
      <c r="G407" s="1">
        <v>4</v>
      </c>
      <c r="H407" s="1">
        <v>225228.97</v>
      </c>
      <c r="I407" s="1">
        <v>3</v>
      </c>
      <c r="J407" s="1">
        <v>0</v>
      </c>
      <c r="K407" s="1">
        <v>1</v>
      </c>
      <c r="L407" s="1">
        <v>55636.3</v>
      </c>
      <c r="M407" s="1">
        <v>1</v>
      </c>
      <c r="N407" s="1" t="str">
        <f>IF(Table2[[#This Row],[Churn]]=1,"Churned","Not Churned")</f>
        <v>Churned</v>
      </c>
      <c r="O407" s="1" t="str">
        <f>IF(Table2[[#This Row],[Age]]&lt;30,"18-30",IF(Table2[[#This Row],[Age]]&lt;45,"30-45",IF(Table2[[#This Row],[Age]]&lt;60,"45-60","60+")))</f>
        <v>60+</v>
      </c>
      <c r="P407" s="1" t="str">
        <f>IF(Table2[[#This Row],[Balance]]=0,"No Balance",IF(Table2[[#This Row],[Balance]]&lt;50000,"Low",IF(Table2[[#This Row],[Balance]]&lt;150000,"Medium","High")))</f>
        <v>High</v>
      </c>
      <c r="Q407" s="1" t="str">
        <f>IF(Table2[[#This Row],[CreditScore]]&gt;=700,"Excellent",IF(Table2[[#This Row],[CreditScore]]&gt;=600,"Good",IF(Table2[[#This Row],[CreditScore]]&gt;=500,"Average","Poor")))</f>
        <v>Average</v>
      </c>
    </row>
    <row r="408" spans="1:17" x14ac:dyDescent="0.35">
      <c r="A408" s="1">
        <v>407</v>
      </c>
      <c r="B408" s="1" t="s">
        <v>17</v>
      </c>
      <c r="C408" s="1">
        <v>430</v>
      </c>
      <c r="D408" s="1" t="s">
        <v>22</v>
      </c>
      <c r="E408" s="1" t="s">
        <v>26</v>
      </c>
      <c r="F408" s="1">
        <v>35</v>
      </c>
      <c r="G408" s="1">
        <v>2</v>
      </c>
      <c r="H408" s="1">
        <v>245176.21</v>
      </c>
      <c r="I408" s="1">
        <v>1</v>
      </c>
      <c r="J408" s="1">
        <v>0</v>
      </c>
      <c r="K408" s="1">
        <v>1</v>
      </c>
      <c r="L408" s="1">
        <v>35708.43</v>
      </c>
      <c r="M408" s="1">
        <v>1</v>
      </c>
      <c r="N408" s="1" t="str">
        <f>IF(Table2[[#This Row],[Churn]]=1,"Churned","Not Churned")</f>
        <v>Churned</v>
      </c>
      <c r="O408" s="1" t="str">
        <f>IF(Table2[[#This Row],[Age]]&lt;30,"18-30",IF(Table2[[#This Row],[Age]]&lt;45,"30-45",IF(Table2[[#This Row],[Age]]&lt;60,"45-60","60+")))</f>
        <v>30-45</v>
      </c>
      <c r="P408" s="1" t="str">
        <f>IF(Table2[[#This Row],[Balance]]=0,"No Balance",IF(Table2[[#This Row],[Balance]]&lt;50000,"Low",IF(Table2[[#This Row],[Balance]]&lt;150000,"Medium","High")))</f>
        <v>High</v>
      </c>
      <c r="Q408" s="1" t="str">
        <f>IF(Table2[[#This Row],[CreditScore]]&gt;=700,"Excellent",IF(Table2[[#This Row],[CreditScore]]&gt;=600,"Good",IF(Table2[[#This Row],[CreditScore]]&gt;=500,"Average","Poor")))</f>
        <v>Poor</v>
      </c>
    </row>
    <row r="409" spans="1:17" x14ac:dyDescent="0.35">
      <c r="A409" s="1">
        <v>408</v>
      </c>
      <c r="B409" s="1" t="s">
        <v>21</v>
      </c>
      <c r="C409" s="1">
        <v>505</v>
      </c>
      <c r="D409" s="1" t="s">
        <v>24</v>
      </c>
      <c r="E409" s="1" t="s">
        <v>25</v>
      </c>
      <c r="F409" s="1">
        <v>49</v>
      </c>
      <c r="G409" s="1">
        <v>7</v>
      </c>
      <c r="H409" s="1">
        <v>83107.39</v>
      </c>
      <c r="I409" s="1">
        <v>3</v>
      </c>
      <c r="J409" s="1">
        <v>0</v>
      </c>
      <c r="K409" s="1">
        <v>1</v>
      </c>
      <c r="L409" s="1">
        <v>41989.11</v>
      </c>
      <c r="M409" s="1">
        <v>0</v>
      </c>
      <c r="N409" s="1" t="str">
        <f>IF(Table2[[#This Row],[Churn]]=1,"Churned","Not Churned")</f>
        <v>Not Churned</v>
      </c>
      <c r="O409" s="1" t="str">
        <f>IF(Table2[[#This Row],[Age]]&lt;30,"18-30",IF(Table2[[#This Row],[Age]]&lt;45,"30-45",IF(Table2[[#This Row],[Age]]&lt;60,"45-60","60+")))</f>
        <v>45-60</v>
      </c>
      <c r="P409" s="1" t="str">
        <f>IF(Table2[[#This Row],[Balance]]=0,"No Balance",IF(Table2[[#This Row],[Balance]]&lt;50000,"Low",IF(Table2[[#This Row],[Balance]]&lt;150000,"Medium","High")))</f>
        <v>Medium</v>
      </c>
      <c r="Q409" s="1" t="str">
        <f>IF(Table2[[#This Row],[CreditScore]]&gt;=700,"Excellent",IF(Table2[[#This Row],[CreditScore]]&gt;=600,"Good",IF(Table2[[#This Row],[CreditScore]]&gt;=500,"Average","Poor")))</f>
        <v>Average</v>
      </c>
    </row>
    <row r="410" spans="1:17" x14ac:dyDescent="0.35">
      <c r="A410" s="1">
        <v>409</v>
      </c>
      <c r="B410" s="1" t="s">
        <v>17</v>
      </c>
      <c r="C410" s="1">
        <v>397</v>
      </c>
      <c r="D410" s="1" t="s">
        <v>24</v>
      </c>
      <c r="E410" s="1" t="s">
        <v>25</v>
      </c>
      <c r="F410" s="1">
        <v>49</v>
      </c>
      <c r="G410" s="1">
        <v>10</v>
      </c>
      <c r="H410" s="1">
        <v>232252.83</v>
      </c>
      <c r="I410" s="1">
        <v>2</v>
      </c>
      <c r="J410" s="1">
        <v>0</v>
      </c>
      <c r="K410" s="1">
        <v>1</v>
      </c>
      <c r="L410" s="1">
        <v>44531.43</v>
      </c>
      <c r="M410" s="1">
        <v>0</v>
      </c>
      <c r="N410" s="1" t="str">
        <f>IF(Table2[[#This Row],[Churn]]=1,"Churned","Not Churned")</f>
        <v>Not Churned</v>
      </c>
      <c r="O410" s="1" t="str">
        <f>IF(Table2[[#This Row],[Age]]&lt;30,"18-30",IF(Table2[[#This Row],[Age]]&lt;45,"30-45",IF(Table2[[#This Row],[Age]]&lt;60,"45-60","60+")))</f>
        <v>45-60</v>
      </c>
      <c r="P410" s="1" t="str">
        <f>IF(Table2[[#This Row],[Balance]]=0,"No Balance",IF(Table2[[#This Row],[Balance]]&lt;50000,"Low",IF(Table2[[#This Row],[Balance]]&lt;150000,"Medium","High")))</f>
        <v>High</v>
      </c>
      <c r="Q410" s="1" t="str">
        <f>IF(Table2[[#This Row],[CreditScore]]&gt;=700,"Excellent",IF(Table2[[#This Row],[CreditScore]]&gt;=600,"Good",IF(Table2[[#This Row],[CreditScore]]&gt;=500,"Average","Poor")))</f>
        <v>Poor</v>
      </c>
    </row>
    <row r="411" spans="1:17" x14ac:dyDescent="0.35">
      <c r="A411" s="1">
        <v>410</v>
      </c>
      <c r="B411" s="1" t="s">
        <v>21</v>
      </c>
      <c r="C411" s="1">
        <v>845</v>
      </c>
      <c r="D411" s="1" t="s">
        <v>22</v>
      </c>
      <c r="E411" s="1" t="s">
        <v>26</v>
      </c>
      <c r="F411" s="1">
        <v>57</v>
      </c>
      <c r="G411" s="1">
        <v>3</v>
      </c>
      <c r="H411" s="1">
        <v>236890.08</v>
      </c>
      <c r="I411" s="1">
        <v>4</v>
      </c>
      <c r="J411" s="1">
        <v>0</v>
      </c>
      <c r="K411" s="1">
        <v>0</v>
      </c>
      <c r="L411" s="1">
        <v>67984.02</v>
      </c>
      <c r="M411" s="1">
        <v>1</v>
      </c>
      <c r="N411" s="1" t="str">
        <f>IF(Table2[[#This Row],[Churn]]=1,"Churned","Not Churned")</f>
        <v>Churned</v>
      </c>
      <c r="O411" s="1" t="str">
        <f>IF(Table2[[#This Row],[Age]]&lt;30,"18-30",IF(Table2[[#This Row],[Age]]&lt;45,"30-45",IF(Table2[[#This Row],[Age]]&lt;60,"45-60","60+")))</f>
        <v>45-60</v>
      </c>
      <c r="P411" s="1" t="str">
        <f>IF(Table2[[#This Row],[Balance]]=0,"No Balance",IF(Table2[[#This Row],[Balance]]&lt;50000,"Low",IF(Table2[[#This Row],[Balance]]&lt;150000,"Medium","High")))</f>
        <v>High</v>
      </c>
      <c r="Q411" s="1" t="str">
        <f>IF(Table2[[#This Row],[CreditScore]]&gt;=700,"Excellent",IF(Table2[[#This Row],[CreditScore]]&gt;=600,"Good",IF(Table2[[#This Row],[CreditScore]]&gt;=500,"Average","Poor")))</f>
        <v>Excellent</v>
      </c>
    </row>
    <row r="412" spans="1:17" x14ac:dyDescent="0.35">
      <c r="A412" s="1">
        <v>411</v>
      </c>
      <c r="B412" s="1" t="s">
        <v>14</v>
      </c>
      <c r="C412" s="1">
        <v>464</v>
      </c>
      <c r="D412" s="1" t="s">
        <v>23</v>
      </c>
      <c r="E412" s="1" t="s">
        <v>26</v>
      </c>
      <c r="F412" s="1">
        <v>68</v>
      </c>
      <c r="G412" s="1">
        <v>7</v>
      </c>
      <c r="H412" s="1">
        <v>162045.57</v>
      </c>
      <c r="I412" s="1">
        <v>1</v>
      </c>
      <c r="J412" s="1">
        <v>0</v>
      </c>
      <c r="K412" s="1">
        <v>0</v>
      </c>
      <c r="L412" s="1">
        <v>87532.67</v>
      </c>
      <c r="M412" s="1">
        <v>1</v>
      </c>
      <c r="N412" s="1" t="str">
        <f>IF(Table2[[#This Row],[Churn]]=1,"Churned","Not Churned")</f>
        <v>Churned</v>
      </c>
      <c r="O412" s="1" t="str">
        <f>IF(Table2[[#This Row],[Age]]&lt;30,"18-30",IF(Table2[[#This Row],[Age]]&lt;45,"30-45",IF(Table2[[#This Row],[Age]]&lt;60,"45-60","60+")))</f>
        <v>60+</v>
      </c>
      <c r="P412" s="1" t="str">
        <f>IF(Table2[[#This Row],[Balance]]=0,"No Balance",IF(Table2[[#This Row],[Balance]]&lt;50000,"Low",IF(Table2[[#This Row],[Balance]]&lt;150000,"Medium","High")))</f>
        <v>High</v>
      </c>
      <c r="Q412" s="1" t="str">
        <f>IF(Table2[[#This Row],[CreditScore]]&gt;=700,"Excellent",IF(Table2[[#This Row],[CreditScore]]&gt;=600,"Good",IF(Table2[[#This Row],[CreditScore]]&gt;=500,"Average","Poor")))</f>
        <v>Poor</v>
      </c>
    </row>
    <row r="413" spans="1:17" x14ac:dyDescent="0.35">
      <c r="A413" s="1">
        <v>412</v>
      </c>
      <c r="B413" s="1" t="s">
        <v>18</v>
      </c>
      <c r="C413" s="1">
        <v>361</v>
      </c>
      <c r="D413" s="1" t="s">
        <v>24</v>
      </c>
      <c r="E413" s="1" t="s">
        <v>26</v>
      </c>
      <c r="F413" s="1">
        <v>56</v>
      </c>
      <c r="G413" s="1">
        <v>3</v>
      </c>
      <c r="H413" s="1">
        <v>166147.69</v>
      </c>
      <c r="I413" s="1">
        <v>2</v>
      </c>
      <c r="J413" s="1">
        <v>1</v>
      </c>
      <c r="K413" s="1">
        <v>0</v>
      </c>
      <c r="L413" s="1">
        <v>56454.41</v>
      </c>
      <c r="M413" s="1">
        <v>1</v>
      </c>
      <c r="N413" s="1" t="str">
        <f>IF(Table2[[#This Row],[Churn]]=1,"Churned","Not Churned")</f>
        <v>Churned</v>
      </c>
      <c r="O413" s="1" t="str">
        <f>IF(Table2[[#This Row],[Age]]&lt;30,"18-30",IF(Table2[[#This Row],[Age]]&lt;45,"30-45",IF(Table2[[#This Row],[Age]]&lt;60,"45-60","60+")))</f>
        <v>45-60</v>
      </c>
      <c r="P413" s="1" t="str">
        <f>IF(Table2[[#This Row],[Balance]]=0,"No Balance",IF(Table2[[#This Row],[Balance]]&lt;50000,"Low",IF(Table2[[#This Row],[Balance]]&lt;150000,"Medium","High")))</f>
        <v>High</v>
      </c>
      <c r="Q413" s="1" t="str">
        <f>IF(Table2[[#This Row],[CreditScore]]&gt;=700,"Excellent",IF(Table2[[#This Row],[CreditScore]]&gt;=600,"Good",IF(Table2[[#This Row],[CreditScore]]&gt;=500,"Average","Poor")))</f>
        <v>Poor</v>
      </c>
    </row>
    <row r="414" spans="1:17" x14ac:dyDescent="0.35">
      <c r="A414" s="1">
        <v>413</v>
      </c>
      <c r="B414" s="1" t="s">
        <v>21</v>
      </c>
      <c r="C414" s="1">
        <v>821</v>
      </c>
      <c r="D414" s="1" t="s">
        <v>23</v>
      </c>
      <c r="E414" s="1" t="s">
        <v>26</v>
      </c>
      <c r="F414" s="1">
        <v>86</v>
      </c>
      <c r="G414" s="1">
        <v>1</v>
      </c>
      <c r="H414" s="1">
        <v>89639.64</v>
      </c>
      <c r="I414" s="1">
        <v>3</v>
      </c>
      <c r="J414" s="1">
        <v>1</v>
      </c>
      <c r="K414" s="1">
        <v>0</v>
      </c>
      <c r="L414" s="1">
        <v>125590.02</v>
      </c>
      <c r="M414" s="1">
        <v>1</v>
      </c>
      <c r="N414" s="1" t="str">
        <f>IF(Table2[[#This Row],[Churn]]=1,"Churned","Not Churned")</f>
        <v>Churned</v>
      </c>
      <c r="O414" s="1" t="str">
        <f>IF(Table2[[#This Row],[Age]]&lt;30,"18-30",IF(Table2[[#This Row],[Age]]&lt;45,"30-45",IF(Table2[[#This Row],[Age]]&lt;60,"45-60","60+")))</f>
        <v>60+</v>
      </c>
      <c r="P414" s="1" t="str">
        <f>IF(Table2[[#This Row],[Balance]]=0,"No Balance",IF(Table2[[#This Row],[Balance]]&lt;50000,"Low",IF(Table2[[#This Row],[Balance]]&lt;150000,"Medium","High")))</f>
        <v>Medium</v>
      </c>
      <c r="Q414" s="1" t="str">
        <f>IF(Table2[[#This Row],[CreditScore]]&gt;=700,"Excellent",IF(Table2[[#This Row],[CreditScore]]&gt;=600,"Good",IF(Table2[[#This Row],[CreditScore]]&gt;=500,"Average","Poor")))</f>
        <v>Excellent</v>
      </c>
    </row>
    <row r="415" spans="1:17" x14ac:dyDescent="0.35">
      <c r="A415" s="1">
        <v>414</v>
      </c>
      <c r="B415" s="1" t="s">
        <v>21</v>
      </c>
      <c r="C415" s="1">
        <v>684</v>
      </c>
      <c r="D415" s="1" t="s">
        <v>22</v>
      </c>
      <c r="E415" s="1" t="s">
        <v>26</v>
      </c>
      <c r="F415" s="1">
        <v>57</v>
      </c>
      <c r="G415" s="1">
        <v>4</v>
      </c>
      <c r="H415" s="1">
        <v>186325.98</v>
      </c>
      <c r="I415" s="1">
        <v>4</v>
      </c>
      <c r="J415" s="1">
        <v>0</v>
      </c>
      <c r="K415" s="1">
        <v>0</v>
      </c>
      <c r="L415" s="1">
        <v>76620.289999999994</v>
      </c>
      <c r="M415" s="1">
        <v>0</v>
      </c>
      <c r="N415" s="1" t="str">
        <f>IF(Table2[[#This Row],[Churn]]=1,"Churned","Not Churned")</f>
        <v>Not Churned</v>
      </c>
      <c r="O415" s="1" t="str">
        <f>IF(Table2[[#This Row],[Age]]&lt;30,"18-30",IF(Table2[[#This Row],[Age]]&lt;45,"30-45",IF(Table2[[#This Row],[Age]]&lt;60,"45-60","60+")))</f>
        <v>45-60</v>
      </c>
      <c r="P415" s="1" t="str">
        <f>IF(Table2[[#This Row],[Balance]]=0,"No Balance",IF(Table2[[#This Row],[Balance]]&lt;50000,"Low",IF(Table2[[#This Row],[Balance]]&lt;150000,"Medium","High")))</f>
        <v>High</v>
      </c>
      <c r="Q415" s="1" t="str">
        <f>IF(Table2[[#This Row],[CreditScore]]&gt;=700,"Excellent",IF(Table2[[#This Row],[CreditScore]]&gt;=600,"Good",IF(Table2[[#This Row],[CreditScore]]&gt;=500,"Average","Poor")))</f>
        <v>Good</v>
      </c>
    </row>
    <row r="416" spans="1:17" x14ac:dyDescent="0.35">
      <c r="A416" s="1">
        <v>415</v>
      </c>
      <c r="B416" s="1" t="s">
        <v>13</v>
      </c>
      <c r="C416" s="1">
        <v>837</v>
      </c>
      <c r="D416" s="1" t="s">
        <v>24</v>
      </c>
      <c r="E416" s="1" t="s">
        <v>25</v>
      </c>
      <c r="F416" s="1">
        <v>31</v>
      </c>
      <c r="G416" s="1">
        <v>5</v>
      </c>
      <c r="H416" s="1">
        <v>150640.24</v>
      </c>
      <c r="I416" s="1">
        <v>4</v>
      </c>
      <c r="J416" s="1">
        <v>0</v>
      </c>
      <c r="K416" s="1">
        <v>0</v>
      </c>
      <c r="L416" s="1">
        <v>52816.7</v>
      </c>
      <c r="M416" s="1">
        <v>1</v>
      </c>
      <c r="N416" s="1" t="str">
        <f>IF(Table2[[#This Row],[Churn]]=1,"Churned","Not Churned")</f>
        <v>Churned</v>
      </c>
      <c r="O416" s="1" t="str">
        <f>IF(Table2[[#This Row],[Age]]&lt;30,"18-30",IF(Table2[[#This Row],[Age]]&lt;45,"30-45",IF(Table2[[#This Row],[Age]]&lt;60,"45-60","60+")))</f>
        <v>30-45</v>
      </c>
      <c r="P416" s="1" t="str">
        <f>IF(Table2[[#This Row],[Balance]]=0,"No Balance",IF(Table2[[#This Row],[Balance]]&lt;50000,"Low",IF(Table2[[#This Row],[Balance]]&lt;150000,"Medium","High")))</f>
        <v>High</v>
      </c>
      <c r="Q416" s="1" t="str">
        <f>IF(Table2[[#This Row],[CreditScore]]&gt;=700,"Excellent",IF(Table2[[#This Row],[CreditScore]]&gt;=600,"Good",IF(Table2[[#This Row],[CreditScore]]&gt;=500,"Average","Poor")))</f>
        <v>Excellent</v>
      </c>
    </row>
    <row r="417" spans="1:17" x14ac:dyDescent="0.35">
      <c r="A417" s="1">
        <v>416</v>
      </c>
      <c r="B417" s="1" t="s">
        <v>15</v>
      </c>
      <c r="C417" s="1">
        <v>636</v>
      </c>
      <c r="D417" s="1" t="s">
        <v>24</v>
      </c>
      <c r="E417" s="1" t="s">
        <v>26</v>
      </c>
      <c r="F417" s="1">
        <v>53</v>
      </c>
      <c r="G417" s="1">
        <v>3</v>
      </c>
      <c r="H417" s="1">
        <v>196579.74</v>
      </c>
      <c r="I417" s="1">
        <v>2</v>
      </c>
      <c r="J417" s="1">
        <v>1</v>
      </c>
      <c r="K417" s="1">
        <v>0</v>
      </c>
      <c r="L417" s="1">
        <v>58389.15</v>
      </c>
      <c r="M417" s="1">
        <v>1</v>
      </c>
      <c r="N417" s="1" t="str">
        <f>IF(Table2[[#This Row],[Churn]]=1,"Churned","Not Churned")</f>
        <v>Churned</v>
      </c>
      <c r="O417" s="1" t="str">
        <f>IF(Table2[[#This Row],[Age]]&lt;30,"18-30",IF(Table2[[#This Row],[Age]]&lt;45,"30-45",IF(Table2[[#This Row],[Age]]&lt;60,"45-60","60+")))</f>
        <v>45-60</v>
      </c>
      <c r="P417" s="1" t="str">
        <f>IF(Table2[[#This Row],[Balance]]=0,"No Balance",IF(Table2[[#This Row],[Balance]]&lt;50000,"Low",IF(Table2[[#This Row],[Balance]]&lt;150000,"Medium","High")))</f>
        <v>High</v>
      </c>
      <c r="Q417" s="1" t="str">
        <f>IF(Table2[[#This Row],[CreditScore]]&gt;=700,"Excellent",IF(Table2[[#This Row],[CreditScore]]&gt;=600,"Good",IF(Table2[[#This Row],[CreditScore]]&gt;=500,"Average","Poor")))</f>
        <v>Good</v>
      </c>
    </row>
    <row r="418" spans="1:17" x14ac:dyDescent="0.35">
      <c r="A418" s="1">
        <v>417</v>
      </c>
      <c r="B418" s="1" t="s">
        <v>20</v>
      </c>
      <c r="C418" s="1">
        <v>440</v>
      </c>
      <c r="D418" s="1" t="s">
        <v>24</v>
      </c>
      <c r="E418" s="1" t="s">
        <v>25</v>
      </c>
      <c r="F418" s="1">
        <v>29</v>
      </c>
      <c r="G418" s="1">
        <v>2</v>
      </c>
      <c r="H418" s="1">
        <v>38378.400000000001</v>
      </c>
      <c r="I418" s="1">
        <v>2</v>
      </c>
      <c r="J418" s="1">
        <v>0</v>
      </c>
      <c r="K418" s="1">
        <v>0</v>
      </c>
      <c r="L418" s="1">
        <v>148498.85</v>
      </c>
      <c r="M418" s="1">
        <v>1</v>
      </c>
      <c r="N418" s="1" t="str">
        <f>IF(Table2[[#This Row],[Churn]]=1,"Churned","Not Churned")</f>
        <v>Churned</v>
      </c>
      <c r="O418" s="1" t="str">
        <f>IF(Table2[[#This Row],[Age]]&lt;30,"18-30",IF(Table2[[#This Row],[Age]]&lt;45,"30-45",IF(Table2[[#This Row],[Age]]&lt;60,"45-60","60+")))</f>
        <v>18-30</v>
      </c>
      <c r="P418" s="1" t="str">
        <f>IF(Table2[[#This Row],[Balance]]=0,"No Balance",IF(Table2[[#This Row],[Balance]]&lt;50000,"Low",IF(Table2[[#This Row],[Balance]]&lt;150000,"Medium","High")))</f>
        <v>Low</v>
      </c>
      <c r="Q418" s="1" t="str">
        <f>IF(Table2[[#This Row],[CreditScore]]&gt;=700,"Excellent",IF(Table2[[#This Row],[CreditScore]]&gt;=600,"Good",IF(Table2[[#This Row],[CreditScore]]&gt;=500,"Average","Poor")))</f>
        <v>Poor</v>
      </c>
    </row>
    <row r="419" spans="1:17" x14ac:dyDescent="0.35">
      <c r="A419" s="1">
        <v>418</v>
      </c>
      <c r="B419" s="1" t="s">
        <v>18</v>
      </c>
      <c r="C419" s="1">
        <v>640</v>
      </c>
      <c r="D419" s="1" t="s">
        <v>24</v>
      </c>
      <c r="E419" s="1" t="s">
        <v>26</v>
      </c>
      <c r="F419" s="1">
        <v>72</v>
      </c>
      <c r="G419" s="1">
        <v>1</v>
      </c>
      <c r="H419" s="1">
        <v>203648.16</v>
      </c>
      <c r="I419" s="1">
        <v>2</v>
      </c>
      <c r="J419" s="1">
        <v>0</v>
      </c>
      <c r="K419" s="1">
        <v>0</v>
      </c>
      <c r="L419" s="1">
        <v>102614.36</v>
      </c>
      <c r="M419" s="1">
        <v>1</v>
      </c>
      <c r="N419" s="1" t="str">
        <f>IF(Table2[[#This Row],[Churn]]=1,"Churned","Not Churned")</f>
        <v>Churned</v>
      </c>
      <c r="O419" s="1" t="str">
        <f>IF(Table2[[#This Row],[Age]]&lt;30,"18-30",IF(Table2[[#This Row],[Age]]&lt;45,"30-45",IF(Table2[[#This Row],[Age]]&lt;60,"45-60","60+")))</f>
        <v>60+</v>
      </c>
      <c r="P419" s="1" t="str">
        <f>IF(Table2[[#This Row],[Balance]]=0,"No Balance",IF(Table2[[#This Row],[Balance]]&lt;50000,"Low",IF(Table2[[#This Row],[Balance]]&lt;150000,"Medium","High")))</f>
        <v>High</v>
      </c>
      <c r="Q419" s="1" t="str">
        <f>IF(Table2[[#This Row],[CreditScore]]&gt;=700,"Excellent",IF(Table2[[#This Row],[CreditScore]]&gt;=600,"Good",IF(Table2[[#This Row],[CreditScore]]&gt;=500,"Average","Poor")))</f>
        <v>Good</v>
      </c>
    </row>
    <row r="420" spans="1:17" x14ac:dyDescent="0.35">
      <c r="A420" s="1">
        <v>419</v>
      </c>
      <c r="B420" s="1" t="s">
        <v>14</v>
      </c>
      <c r="C420" s="1">
        <v>404</v>
      </c>
      <c r="D420" s="1" t="s">
        <v>24</v>
      </c>
      <c r="E420" s="1" t="s">
        <v>26</v>
      </c>
      <c r="F420" s="1">
        <v>54</v>
      </c>
      <c r="G420" s="1">
        <v>10</v>
      </c>
      <c r="H420" s="1">
        <v>180845.4</v>
      </c>
      <c r="I420" s="1">
        <v>1</v>
      </c>
      <c r="J420" s="1">
        <v>0</v>
      </c>
      <c r="K420" s="1">
        <v>1</v>
      </c>
      <c r="L420" s="1">
        <v>67354.759999999995</v>
      </c>
      <c r="M420" s="1">
        <v>1</v>
      </c>
      <c r="N420" s="1" t="str">
        <f>IF(Table2[[#This Row],[Churn]]=1,"Churned","Not Churned")</f>
        <v>Churned</v>
      </c>
      <c r="O420" s="1" t="str">
        <f>IF(Table2[[#This Row],[Age]]&lt;30,"18-30",IF(Table2[[#This Row],[Age]]&lt;45,"30-45",IF(Table2[[#This Row],[Age]]&lt;60,"45-60","60+")))</f>
        <v>45-60</v>
      </c>
      <c r="P420" s="1" t="str">
        <f>IF(Table2[[#This Row],[Balance]]=0,"No Balance",IF(Table2[[#This Row],[Balance]]&lt;50000,"Low",IF(Table2[[#This Row],[Balance]]&lt;150000,"Medium","High")))</f>
        <v>High</v>
      </c>
      <c r="Q420" s="1" t="str">
        <f>IF(Table2[[#This Row],[CreditScore]]&gt;=700,"Excellent",IF(Table2[[#This Row],[CreditScore]]&gt;=600,"Good",IF(Table2[[#This Row],[CreditScore]]&gt;=500,"Average","Poor")))</f>
        <v>Poor</v>
      </c>
    </row>
    <row r="421" spans="1:17" x14ac:dyDescent="0.35">
      <c r="A421" s="1">
        <v>420</v>
      </c>
      <c r="B421" s="1" t="s">
        <v>12</v>
      </c>
      <c r="C421" s="1">
        <v>687</v>
      </c>
      <c r="D421" s="1" t="s">
        <v>24</v>
      </c>
      <c r="E421" s="1" t="s">
        <v>26</v>
      </c>
      <c r="F421" s="1">
        <v>69</v>
      </c>
      <c r="G421" s="1">
        <v>3</v>
      </c>
      <c r="H421" s="1">
        <v>136486.32999999999</v>
      </c>
      <c r="I421" s="1">
        <v>4</v>
      </c>
      <c r="J421" s="1">
        <v>0</v>
      </c>
      <c r="K421" s="1">
        <v>0</v>
      </c>
      <c r="L421" s="1">
        <v>135558.76</v>
      </c>
      <c r="M421" s="1">
        <v>0</v>
      </c>
      <c r="N421" s="1" t="str">
        <f>IF(Table2[[#This Row],[Churn]]=1,"Churned","Not Churned")</f>
        <v>Not Churned</v>
      </c>
      <c r="O421" s="1" t="str">
        <f>IF(Table2[[#This Row],[Age]]&lt;30,"18-30",IF(Table2[[#This Row],[Age]]&lt;45,"30-45",IF(Table2[[#This Row],[Age]]&lt;60,"45-60","60+")))</f>
        <v>60+</v>
      </c>
      <c r="P421" s="1" t="str">
        <f>IF(Table2[[#This Row],[Balance]]=0,"No Balance",IF(Table2[[#This Row],[Balance]]&lt;50000,"Low",IF(Table2[[#This Row],[Balance]]&lt;150000,"Medium","High")))</f>
        <v>Medium</v>
      </c>
      <c r="Q421" s="1" t="str">
        <f>IF(Table2[[#This Row],[CreditScore]]&gt;=700,"Excellent",IF(Table2[[#This Row],[CreditScore]]&gt;=600,"Good",IF(Table2[[#This Row],[CreditScore]]&gt;=500,"Average","Poor")))</f>
        <v>Good</v>
      </c>
    </row>
    <row r="422" spans="1:17" x14ac:dyDescent="0.35">
      <c r="A422" s="1">
        <v>421</v>
      </c>
      <c r="B422" s="1" t="s">
        <v>19</v>
      </c>
      <c r="C422" s="1">
        <v>513</v>
      </c>
      <c r="D422" s="1" t="s">
        <v>22</v>
      </c>
      <c r="E422" s="1" t="s">
        <v>25</v>
      </c>
      <c r="F422" s="1">
        <v>52</v>
      </c>
      <c r="G422" s="1">
        <v>4</v>
      </c>
      <c r="H422" s="1">
        <v>64929.13</v>
      </c>
      <c r="I422" s="1">
        <v>2</v>
      </c>
      <c r="J422" s="1">
        <v>1</v>
      </c>
      <c r="K422" s="1">
        <v>1</v>
      </c>
      <c r="L422" s="1">
        <v>117045.7</v>
      </c>
      <c r="M422" s="1">
        <v>0</v>
      </c>
      <c r="N422" s="1" t="str">
        <f>IF(Table2[[#This Row],[Churn]]=1,"Churned","Not Churned")</f>
        <v>Not Churned</v>
      </c>
      <c r="O422" s="1" t="str">
        <f>IF(Table2[[#This Row],[Age]]&lt;30,"18-30",IF(Table2[[#This Row],[Age]]&lt;45,"30-45",IF(Table2[[#This Row],[Age]]&lt;60,"45-60","60+")))</f>
        <v>45-60</v>
      </c>
      <c r="P422" s="1" t="str">
        <f>IF(Table2[[#This Row],[Balance]]=0,"No Balance",IF(Table2[[#This Row],[Balance]]&lt;50000,"Low",IF(Table2[[#This Row],[Balance]]&lt;150000,"Medium","High")))</f>
        <v>Medium</v>
      </c>
      <c r="Q422" s="1" t="str">
        <f>IF(Table2[[#This Row],[CreditScore]]&gt;=700,"Excellent",IF(Table2[[#This Row],[CreditScore]]&gt;=600,"Good",IF(Table2[[#This Row],[CreditScore]]&gt;=500,"Average","Poor")))</f>
        <v>Average</v>
      </c>
    </row>
    <row r="423" spans="1:17" x14ac:dyDescent="0.35">
      <c r="A423" s="1">
        <v>422</v>
      </c>
      <c r="B423" s="1" t="s">
        <v>14</v>
      </c>
      <c r="C423" s="1">
        <v>421</v>
      </c>
      <c r="D423" s="1" t="s">
        <v>24</v>
      </c>
      <c r="E423" s="1" t="s">
        <v>26</v>
      </c>
      <c r="F423" s="1">
        <v>76</v>
      </c>
      <c r="G423" s="1">
        <v>4</v>
      </c>
      <c r="H423" s="1">
        <v>24418.55</v>
      </c>
      <c r="I423" s="1">
        <v>3</v>
      </c>
      <c r="J423" s="1">
        <v>0</v>
      </c>
      <c r="K423" s="1">
        <v>1</v>
      </c>
      <c r="L423" s="1">
        <v>131045.9</v>
      </c>
      <c r="M423" s="1">
        <v>0</v>
      </c>
      <c r="N423" s="1" t="str">
        <f>IF(Table2[[#This Row],[Churn]]=1,"Churned","Not Churned")</f>
        <v>Not Churned</v>
      </c>
      <c r="O423" s="1" t="str">
        <f>IF(Table2[[#This Row],[Age]]&lt;30,"18-30",IF(Table2[[#This Row],[Age]]&lt;45,"30-45",IF(Table2[[#This Row],[Age]]&lt;60,"45-60","60+")))</f>
        <v>60+</v>
      </c>
      <c r="P423" s="1" t="str">
        <f>IF(Table2[[#This Row],[Balance]]=0,"No Balance",IF(Table2[[#This Row],[Balance]]&lt;50000,"Low",IF(Table2[[#This Row],[Balance]]&lt;150000,"Medium","High")))</f>
        <v>Low</v>
      </c>
      <c r="Q423" s="1" t="str">
        <f>IF(Table2[[#This Row],[CreditScore]]&gt;=700,"Excellent",IF(Table2[[#This Row],[CreditScore]]&gt;=600,"Good",IF(Table2[[#This Row],[CreditScore]]&gt;=500,"Average","Poor")))</f>
        <v>Poor</v>
      </c>
    </row>
    <row r="424" spans="1:17" x14ac:dyDescent="0.35">
      <c r="A424" s="1">
        <v>423</v>
      </c>
      <c r="B424" s="1" t="s">
        <v>17</v>
      </c>
      <c r="C424" s="1">
        <v>715</v>
      </c>
      <c r="D424" s="1" t="s">
        <v>24</v>
      </c>
      <c r="E424" s="1" t="s">
        <v>26</v>
      </c>
      <c r="F424" s="1">
        <v>46</v>
      </c>
      <c r="G424" s="1">
        <v>6</v>
      </c>
      <c r="H424" s="1">
        <v>121208.33</v>
      </c>
      <c r="I424" s="1">
        <v>1</v>
      </c>
      <c r="J424" s="1">
        <v>1</v>
      </c>
      <c r="K424" s="1">
        <v>0</v>
      </c>
      <c r="L424" s="1">
        <v>32556.34</v>
      </c>
      <c r="M424" s="1">
        <v>1</v>
      </c>
      <c r="N424" s="1" t="str">
        <f>IF(Table2[[#This Row],[Churn]]=1,"Churned","Not Churned")</f>
        <v>Churned</v>
      </c>
      <c r="O424" s="1" t="str">
        <f>IF(Table2[[#This Row],[Age]]&lt;30,"18-30",IF(Table2[[#This Row],[Age]]&lt;45,"30-45",IF(Table2[[#This Row],[Age]]&lt;60,"45-60","60+")))</f>
        <v>45-60</v>
      </c>
      <c r="P424" s="1" t="str">
        <f>IF(Table2[[#This Row],[Balance]]=0,"No Balance",IF(Table2[[#This Row],[Balance]]&lt;50000,"Low",IF(Table2[[#This Row],[Balance]]&lt;150000,"Medium","High")))</f>
        <v>Medium</v>
      </c>
      <c r="Q424" s="1" t="str">
        <f>IF(Table2[[#This Row],[CreditScore]]&gt;=700,"Excellent",IF(Table2[[#This Row],[CreditScore]]&gt;=600,"Good",IF(Table2[[#This Row],[CreditScore]]&gt;=500,"Average","Poor")))</f>
        <v>Excellent</v>
      </c>
    </row>
    <row r="425" spans="1:17" x14ac:dyDescent="0.35">
      <c r="A425" s="1">
        <v>424</v>
      </c>
      <c r="B425" s="1" t="s">
        <v>16</v>
      </c>
      <c r="C425" s="1">
        <v>665</v>
      </c>
      <c r="D425" s="1" t="s">
        <v>22</v>
      </c>
      <c r="E425" s="1" t="s">
        <v>25</v>
      </c>
      <c r="F425" s="1">
        <v>27</v>
      </c>
      <c r="G425" s="1">
        <v>9</v>
      </c>
      <c r="H425" s="1">
        <v>36155.39</v>
      </c>
      <c r="I425" s="1">
        <v>3</v>
      </c>
      <c r="J425" s="1">
        <v>0</v>
      </c>
      <c r="K425" s="1">
        <v>0</v>
      </c>
      <c r="L425" s="1">
        <v>122338.51</v>
      </c>
      <c r="M425" s="1">
        <v>1</v>
      </c>
      <c r="N425" s="1" t="str">
        <f>IF(Table2[[#This Row],[Churn]]=1,"Churned","Not Churned")</f>
        <v>Churned</v>
      </c>
      <c r="O425" s="1" t="str">
        <f>IF(Table2[[#This Row],[Age]]&lt;30,"18-30",IF(Table2[[#This Row],[Age]]&lt;45,"30-45",IF(Table2[[#This Row],[Age]]&lt;60,"45-60","60+")))</f>
        <v>18-30</v>
      </c>
      <c r="P425" s="1" t="str">
        <f>IF(Table2[[#This Row],[Balance]]=0,"No Balance",IF(Table2[[#This Row],[Balance]]&lt;50000,"Low",IF(Table2[[#This Row],[Balance]]&lt;150000,"Medium","High")))</f>
        <v>Low</v>
      </c>
      <c r="Q425" s="1" t="str">
        <f>IF(Table2[[#This Row],[CreditScore]]&gt;=700,"Excellent",IF(Table2[[#This Row],[CreditScore]]&gt;=600,"Good",IF(Table2[[#This Row],[CreditScore]]&gt;=500,"Average","Poor")))</f>
        <v>Good</v>
      </c>
    </row>
    <row r="426" spans="1:17" x14ac:dyDescent="0.35">
      <c r="A426" s="1">
        <v>425</v>
      </c>
      <c r="B426" s="1" t="s">
        <v>20</v>
      </c>
      <c r="C426" s="1">
        <v>462</v>
      </c>
      <c r="D426" s="1" t="s">
        <v>24</v>
      </c>
      <c r="E426" s="1" t="s">
        <v>25</v>
      </c>
      <c r="F426" s="1">
        <v>26</v>
      </c>
      <c r="G426" s="1">
        <v>9</v>
      </c>
      <c r="H426" s="1">
        <v>190443.29</v>
      </c>
      <c r="I426" s="1">
        <v>4</v>
      </c>
      <c r="J426" s="1">
        <v>1</v>
      </c>
      <c r="K426" s="1">
        <v>0</v>
      </c>
      <c r="L426" s="1">
        <v>77215.990000000005</v>
      </c>
      <c r="M426" s="1">
        <v>1</v>
      </c>
      <c r="N426" s="1" t="str">
        <f>IF(Table2[[#This Row],[Churn]]=1,"Churned","Not Churned")</f>
        <v>Churned</v>
      </c>
      <c r="O426" s="1" t="str">
        <f>IF(Table2[[#This Row],[Age]]&lt;30,"18-30",IF(Table2[[#This Row],[Age]]&lt;45,"30-45",IF(Table2[[#This Row],[Age]]&lt;60,"45-60","60+")))</f>
        <v>18-30</v>
      </c>
      <c r="P426" s="1" t="str">
        <f>IF(Table2[[#This Row],[Balance]]=0,"No Balance",IF(Table2[[#This Row],[Balance]]&lt;50000,"Low",IF(Table2[[#This Row],[Balance]]&lt;150000,"Medium","High")))</f>
        <v>High</v>
      </c>
      <c r="Q426" s="1" t="str">
        <f>IF(Table2[[#This Row],[CreditScore]]&gt;=700,"Excellent",IF(Table2[[#This Row],[CreditScore]]&gt;=600,"Good",IF(Table2[[#This Row],[CreditScore]]&gt;=500,"Average","Poor")))</f>
        <v>Poor</v>
      </c>
    </row>
    <row r="427" spans="1:17" x14ac:dyDescent="0.35">
      <c r="A427" s="1">
        <v>426</v>
      </c>
      <c r="B427" s="1" t="s">
        <v>21</v>
      </c>
      <c r="C427" s="1">
        <v>771</v>
      </c>
      <c r="D427" s="1" t="s">
        <v>24</v>
      </c>
      <c r="E427" s="1" t="s">
        <v>26</v>
      </c>
      <c r="F427" s="1">
        <v>35</v>
      </c>
      <c r="G427" s="1">
        <v>3</v>
      </c>
      <c r="H427" s="1">
        <v>231139.73</v>
      </c>
      <c r="I427" s="1">
        <v>4</v>
      </c>
      <c r="J427" s="1">
        <v>1</v>
      </c>
      <c r="K427" s="1">
        <v>0</v>
      </c>
      <c r="L427" s="1">
        <v>19540.71</v>
      </c>
      <c r="M427" s="1">
        <v>1</v>
      </c>
      <c r="N427" s="1" t="str">
        <f>IF(Table2[[#This Row],[Churn]]=1,"Churned","Not Churned")</f>
        <v>Churned</v>
      </c>
      <c r="O427" s="1" t="str">
        <f>IF(Table2[[#This Row],[Age]]&lt;30,"18-30",IF(Table2[[#This Row],[Age]]&lt;45,"30-45",IF(Table2[[#This Row],[Age]]&lt;60,"45-60","60+")))</f>
        <v>30-45</v>
      </c>
      <c r="P427" s="1" t="str">
        <f>IF(Table2[[#This Row],[Balance]]=0,"No Balance",IF(Table2[[#This Row],[Balance]]&lt;50000,"Low",IF(Table2[[#This Row],[Balance]]&lt;150000,"Medium","High")))</f>
        <v>High</v>
      </c>
      <c r="Q427" s="1" t="str">
        <f>IF(Table2[[#This Row],[CreditScore]]&gt;=700,"Excellent",IF(Table2[[#This Row],[CreditScore]]&gt;=600,"Good",IF(Table2[[#This Row],[CreditScore]]&gt;=500,"Average","Poor")))</f>
        <v>Excellent</v>
      </c>
    </row>
    <row r="428" spans="1:17" x14ac:dyDescent="0.35">
      <c r="A428" s="1">
        <v>427</v>
      </c>
      <c r="B428" s="1" t="s">
        <v>18</v>
      </c>
      <c r="C428" s="1">
        <v>418</v>
      </c>
      <c r="D428" s="1" t="s">
        <v>22</v>
      </c>
      <c r="E428" s="1" t="s">
        <v>26</v>
      </c>
      <c r="F428" s="1">
        <v>43</v>
      </c>
      <c r="G428" s="1">
        <v>7</v>
      </c>
      <c r="H428" s="1">
        <v>205080.33</v>
      </c>
      <c r="I428" s="1">
        <v>3</v>
      </c>
      <c r="J428" s="1">
        <v>0</v>
      </c>
      <c r="K428" s="1">
        <v>1</v>
      </c>
      <c r="L428" s="1">
        <v>22885.14</v>
      </c>
      <c r="M428" s="1">
        <v>1</v>
      </c>
      <c r="N428" s="1" t="str">
        <f>IF(Table2[[#This Row],[Churn]]=1,"Churned","Not Churned")</f>
        <v>Churned</v>
      </c>
      <c r="O428" s="1" t="str">
        <f>IF(Table2[[#This Row],[Age]]&lt;30,"18-30",IF(Table2[[#This Row],[Age]]&lt;45,"30-45",IF(Table2[[#This Row],[Age]]&lt;60,"45-60","60+")))</f>
        <v>30-45</v>
      </c>
      <c r="P428" s="1" t="str">
        <f>IF(Table2[[#This Row],[Balance]]=0,"No Balance",IF(Table2[[#This Row],[Balance]]&lt;50000,"Low",IF(Table2[[#This Row],[Balance]]&lt;150000,"Medium","High")))</f>
        <v>High</v>
      </c>
      <c r="Q428" s="1" t="str">
        <f>IF(Table2[[#This Row],[CreditScore]]&gt;=700,"Excellent",IF(Table2[[#This Row],[CreditScore]]&gt;=600,"Good",IF(Table2[[#This Row],[CreditScore]]&gt;=500,"Average","Poor")))</f>
        <v>Poor</v>
      </c>
    </row>
    <row r="429" spans="1:17" x14ac:dyDescent="0.35">
      <c r="A429" s="1">
        <v>428</v>
      </c>
      <c r="B429" s="1" t="s">
        <v>13</v>
      </c>
      <c r="C429" s="1">
        <v>787</v>
      </c>
      <c r="D429" s="1" t="s">
        <v>24</v>
      </c>
      <c r="E429" s="1" t="s">
        <v>26</v>
      </c>
      <c r="F429" s="1">
        <v>77</v>
      </c>
      <c r="G429" s="1">
        <v>4</v>
      </c>
      <c r="H429" s="1">
        <v>82614.73</v>
      </c>
      <c r="I429" s="1">
        <v>1</v>
      </c>
      <c r="J429" s="1">
        <v>1</v>
      </c>
      <c r="K429" s="1">
        <v>0</v>
      </c>
      <c r="L429" s="1">
        <v>90275.78</v>
      </c>
      <c r="M429" s="1">
        <v>0</v>
      </c>
      <c r="N429" s="1" t="str">
        <f>IF(Table2[[#This Row],[Churn]]=1,"Churned","Not Churned")</f>
        <v>Not Churned</v>
      </c>
      <c r="O429" s="1" t="str">
        <f>IF(Table2[[#This Row],[Age]]&lt;30,"18-30",IF(Table2[[#This Row],[Age]]&lt;45,"30-45",IF(Table2[[#This Row],[Age]]&lt;60,"45-60","60+")))</f>
        <v>60+</v>
      </c>
      <c r="P429" s="1" t="str">
        <f>IF(Table2[[#This Row],[Balance]]=0,"No Balance",IF(Table2[[#This Row],[Balance]]&lt;50000,"Low",IF(Table2[[#This Row],[Balance]]&lt;150000,"Medium","High")))</f>
        <v>Medium</v>
      </c>
      <c r="Q429" s="1" t="str">
        <f>IF(Table2[[#This Row],[CreditScore]]&gt;=700,"Excellent",IF(Table2[[#This Row],[CreditScore]]&gt;=600,"Good",IF(Table2[[#This Row],[CreditScore]]&gt;=500,"Average","Poor")))</f>
        <v>Excellent</v>
      </c>
    </row>
    <row r="430" spans="1:17" x14ac:dyDescent="0.35">
      <c r="A430" s="1">
        <v>429</v>
      </c>
      <c r="B430" s="1" t="s">
        <v>20</v>
      </c>
      <c r="C430" s="1">
        <v>363</v>
      </c>
      <c r="D430" s="1" t="s">
        <v>24</v>
      </c>
      <c r="E430" s="1" t="s">
        <v>26</v>
      </c>
      <c r="F430" s="1">
        <v>77</v>
      </c>
      <c r="G430" s="1">
        <v>0</v>
      </c>
      <c r="H430" s="1">
        <v>36501.089999999997</v>
      </c>
      <c r="I430" s="1">
        <v>2</v>
      </c>
      <c r="J430" s="1">
        <v>1</v>
      </c>
      <c r="K430" s="1">
        <v>1</v>
      </c>
      <c r="L430" s="1">
        <v>64420.160000000003</v>
      </c>
      <c r="M430" s="1">
        <v>1</v>
      </c>
      <c r="N430" s="1" t="str">
        <f>IF(Table2[[#This Row],[Churn]]=1,"Churned","Not Churned")</f>
        <v>Churned</v>
      </c>
      <c r="O430" s="1" t="str">
        <f>IF(Table2[[#This Row],[Age]]&lt;30,"18-30",IF(Table2[[#This Row],[Age]]&lt;45,"30-45",IF(Table2[[#This Row],[Age]]&lt;60,"45-60","60+")))</f>
        <v>60+</v>
      </c>
      <c r="P430" s="1" t="str">
        <f>IF(Table2[[#This Row],[Balance]]=0,"No Balance",IF(Table2[[#This Row],[Balance]]&lt;50000,"Low",IF(Table2[[#This Row],[Balance]]&lt;150000,"Medium","High")))</f>
        <v>Low</v>
      </c>
      <c r="Q430" s="1" t="str">
        <f>IF(Table2[[#This Row],[CreditScore]]&gt;=700,"Excellent",IF(Table2[[#This Row],[CreditScore]]&gt;=600,"Good",IF(Table2[[#This Row],[CreditScore]]&gt;=500,"Average","Poor")))</f>
        <v>Poor</v>
      </c>
    </row>
    <row r="431" spans="1:17" x14ac:dyDescent="0.35">
      <c r="A431" s="1">
        <v>430</v>
      </c>
      <c r="B431" s="1" t="s">
        <v>14</v>
      </c>
      <c r="C431" s="1">
        <v>451</v>
      </c>
      <c r="D431" s="1" t="s">
        <v>22</v>
      </c>
      <c r="E431" s="1" t="s">
        <v>25</v>
      </c>
      <c r="F431" s="1">
        <v>76</v>
      </c>
      <c r="G431" s="1">
        <v>10</v>
      </c>
      <c r="H431" s="1">
        <v>1978.31</v>
      </c>
      <c r="I431" s="1">
        <v>2</v>
      </c>
      <c r="J431" s="1">
        <v>1</v>
      </c>
      <c r="K431" s="1">
        <v>0</v>
      </c>
      <c r="L431" s="1">
        <v>19915.18</v>
      </c>
      <c r="M431" s="1">
        <v>1</v>
      </c>
      <c r="N431" s="1" t="str">
        <f>IF(Table2[[#This Row],[Churn]]=1,"Churned","Not Churned")</f>
        <v>Churned</v>
      </c>
      <c r="O431" s="1" t="str">
        <f>IF(Table2[[#This Row],[Age]]&lt;30,"18-30",IF(Table2[[#This Row],[Age]]&lt;45,"30-45",IF(Table2[[#This Row],[Age]]&lt;60,"45-60","60+")))</f>
        <v>60+</v>
      </c>
      <c r="P431" s="1" t="str">
        <f>IF(Table2[[#This Row],[Balance]]=0,"No Balance",IF(Table2[[#This Row],[Balance]]&lt;50000,"Low",IF(Table2[[#This Row],[Balance]]&lt;150000,"Medium","High")))</f>
        <v>Low</v>
      </c>
      <c r="Q431" s="1" t="str">
        <f>IF(Table2[[#This Row],[CreditScore]]&gt;=700,"Excellent",IF(Table2[[#This Row],[CreditScore]]&gt;=600,"Good",IF(Table2[[#This Row],[CreditScore]]&gt;=500,"Average","Poor")))</f>
        <v>Poor</v>
      </c>
    </row>
    <row r="432" spans="1:17" x14ac:dyDescent="0.35">
      <c r="A432" s="1">
        <v>431</v>
      </c>
      <c r="B432" s="1" t="s">
        <v>16</v>
      </c>
      <c r="C432" s="1">
        <v>625</v>
      </c>
      <c r="D432" s="1" t="s">
        <v>24</v>
      </c>
      <c r="E432" s="1" t="s">
        <v>25</v>
      </c>
      <c r="F432" s="1">
        <v>36</v>
      </c>
      <c r="G432" s="1">
        <v>0</v>
      </c>
      <c r="H432" s="1">
        <v>165914.53</v>
      </c>
      <c r="I432" s="1">
        <v>2</v>
      </c>
      <c r="J432" s="1">
        <v>1</v>
      </c>
      <c r="K432" s="1">
        <v>0</v>
      </c>
      <c r="L432" s="1">
        <v>71091.44</v>
      </c>
      <c r="M432" s="1">
        <v>0</v>
      </c>
      <c r="N432" s="1" t="str">
        <f>IF(Table2[[#This Row],[Churn]]=1,"Churned","Not Churned")</f>
        <v>Not Churned</v>
      </c>
      <c r="O432" s="1" t="str">
        <f>IF(Table2[[#This Row],[Age]]&lt;30,"18-30",IF(Table2[[#This Row],[Age]]&lt;45,"30-45",IF(Table2[[#This Row],[Age]]&lt;60,"45-60","60+")))</f>
        <v>30-45</v>
      </c>
      <c r="P432" s="1" t="str">
        <f>IF(Table2[[#This Row],[Balance]]=0,"No Balance",IF(Table2[[#This Row],[Balance]]&lt;50000,"Low",IF(Table2[[#This Row],[Balance]]&lt;150000,"Medium","High")))</f>
        <v>High</v>
      </c>
      <c r="Q432" s="1" t="str">
        <f>IF(Table2[[#This Row],[CreditScore]]&gt;=700,"Excellent",IF(Table2[[#This Row],[CreditScore]]&gt;=600,"Good",IF(Table2[[#This Row],[CreditScore]]&gt;=500,"Average","Poor")))</f>
        <v>Good</v>
      </c>
    </row>
    <row r="433" spans="1:17" x14ac:dyDescent="0.35">
      <c r="A433" s="1">
        <v>432</v>
      </c>
      <c r="B433" s="1" t="s">
        <v>12</v>
      </c>
      <c r="C433" s="1">
        <v>713</v>
      </c>
      <c r="D433" s="1" t="s">
        <v>22</v>
      </c>
      <c r="E433" s="1" t="s">
        <v>26</v>
      </c>
      <c r="F433" s="1">
        <v>30</v>
      </c>
      <c r="G433" s="1">
        <v>0</v>
      </c>
      <c r="H433" s="1">
        <v>46903.02</v>
      </c>
      <c r="I433" s="1">
        <v>2</v>
      </c>
      <c r="J433" s="1">
        <v>1</v>
      </c>
      <c r="K433" s="1">
        <v>1</v>
      </c>
      <c r="L433" s="1">
        <v>120900.9</v>
      </c>
      <c r="M433" s="1">
        <v>0</v>
      </c>
      <c r="N433" s="1" t="str">
        <f>IF(Table2[[#This Row],[Churn]]=1,"Churned","Not Churned")</f>
        <v>Not Churned</v>
      </c>
      <c r="O433" s="1" t="str">
        <f>IF(Table2[[#This Row],[Age]]&lt;30,"18-30",IF(Table2[[#This Row],[Age]]&lt;45,"30-45",IF(Table2[[#This Row],[Age]]&lt;60,"45-60","60+")))</f>
        <v>30-45</v>
      </c>
      <c r="P433" s="1" t="str">
        <f>IF(Table2[[#This Row],[Balance]]=0,"No Balance",IF(Table2[[#This Row],[Balance]]&lt;50000,"Low",IF(Table2[[#This Row],[Balance]]&lt;150000,"Medium","High")))</f>
        <v>Low</v>
      </c>
      <c r="Q433" s="1" t="str">
        <f>IF(Table2[[#This Row],[CreditScore]]&gt;=700,"Excellent",IF(Table2[[#This Row],[CreditScore]]&gt;=600,"Good",IF(Table2[[#This Row],[CreditScore]]&gt;=500,"Average","Poor")))</f>
        <v>Excellent</v>
      </c>
    </row>
    <row r="434" spans="1:17" x14ac:dyDescent="0.35">
      <c r="A434" s="1">
        <v>433</v>
      </c>
      <c r="B434" s="1" t="s">
        <v>12</v>
      </c>
      <c r="C434" s="1">
        <v>614</v>
      </c>
      <c r="D434" s="1" t="s">
        <v>24</v>
      </c>
      <c r="E434" s="1" t="s">
        <v>25</v>
      </c>
      <c r="F434" s="1">
        <v>19</v>
      </c>
      <c r="G434" s="1">
        <v>0</v>
      </c>
      <c r="H434" s="1">
        <v>179138.58</v>
      </c>
      <c r="I434" s="1">
        <v>2</v>
      </c>
      <c r="J434" s="1">
        <v>0</v>
      </c>
      <c r="K434" s="1">
        <v>0</v>
      </c>
      <c r="L434" s="1">
        <v>40101.64</v>
      </c>
      <c r="M434" s="1">
        <v>1</v>
      </c>
      <c r="N434" s="1" t="str">
        <f>IF(Table2[[#This Row],[Churn]]=1,"Churned","Not Churned")</f>
        <v>Churned</v>
      </c>
      <c r="O434" s="1" t="str">
        <f>IF(Table2[[#This Row],[Age]]&lt;30,"18-30",IF(Table2[[#This Row],[Age]]&lt;45,"30-45",IF(Table2[[#This Row],[Age]]&lt;60,"45-60","60+")))</f>
        <v>18-30</v>
      </c>
      <c r="P434" s="1" t="str">
        <f>IF(Table2[[#This Row],[Balance]]=0,"No Balance",IF(Table2[[#This Row],[Balance]]&lt;50000,"Low",IF(Table2[[#This Row],[Balance]]&lt;150000,"Medium","High")))</f>
        <v>High</v>
      </c>
      <c r="Q434" s="1" t="str">
        <f>IF(Table2[[#This Row],[CreditScore]]&gt;=700,"Excellent",IF(Table2[[#This Row],[CreditScore]]&gt;=600,"Good",IF(Table2[[#This Row],[CreditScore]]&gt;=500,"Average","Poor")))</f>
        <v>Good</v>
      </c>
    </row>
    <row r="435" spans="1:17" x14ac:dyDescent="0.35">
      <c r="A435" s="1">
        <v>434</v>
      </c>
      <c r="B435" s="1" t="s">
        <v>21</v>
      </c>
      <c r="C435" s="1">
        <v>702</v>
      </c>
      <c r="D435" s="1" t="s">
        <v>24</v>
      </c>
      <c r="E435" s="1" t="s">
        <v>25</v>
      </c>
      <c r="F435" s="1">
        <v>45</v>
      </c>
      <c r="G435" s="1">
        <v>4</v>
      </c>
      <c r="H435" s="1">
        <v>143858.20000000001</v>
      </c>
      <c r="I435" s="1">
        <v>3</v>
      </c>
      <c r="J435" s="1">
        <v>0</v>
      </c>
      <c r="K435" s="1">
        <v>1</v>
      </c>
      <c r="L435" s="1">
        <v>111156.24</v>
      </c>
      <c r="M435" s="1">
        <v>1</v>
      </c>
      <c r="N435" s="1" t="str">
        <f>IF(Table2[[#This Row],[Churn]]=1,"Churned","Not Churned")</f>
        <v>Churned</v>
      </c>
      <c r="O435" s="1" t="str">
        <f>IF(Table2[[#This Row],[Age]]&lt;30,"18-30",IF(Table2[[#This Row],[Age]]&lt;45,"30-45",IF(Table2[[#This Row],[Age]]&lt;60,"45-60","60+")))</f>
        <v>45-60</v>
      </c>
      <c r="P435" s="1" t="str">
        <f>IF(Table2[[#This Row],[Balance]]=0,"No Balance",IF(Table2[[#This Row],[Balance]]&lt;50000,"Low",IF(Table2[[#This Row],[Balance]]&lt;150000,"Medium","High")))</f>
        <v>Medium</v>
      </c>
      <c r="Q435" s="1" t="str">
        <f>IF(Table2[[#This Row],[CreditScore]]&gt;=700,"Excellent",IF(Table2[[#This Row],[CreditScore]]&gt;=600,"Good",IF(Table2[[#This Row],[CreditScore]]&gt;=500,"Average","Poor")))</f>
        <v>Excellent</v>
      </c>
    </row>
    <row r="436" spans="1:17" x14ac:dyDescent="0.35">
      <c r="A436" s="1">
        <v>435</v>
      </c>
      <c r="B436" s="1" t="s">
        <v>15</v>
      </c>
      <c r="C436" s="1">
        <v>559</v>
      </c>
      <c r="D436" s="1" t="s">
        <v>22</v>
      </c>
      <c r="E436" s="1" t="s">
        <v>25</v>
      </c>
      <c r="F436" s="1">
        <v>28</v>
      </c>
      <c r="G436" s="1">
        <v>5</v>
      </c>
      <c r="H436" s="1">
        <v>117504.37</v>
      </c>
      <c r="I436" s="1">
        <v>3</v>
      </c>
      <c r="J436" s="1">
        <v>1</v>
      </c>
      <c r="K436" s="1">
        <v>1</v>
      </c>
      <c r="L436" s="1">
        <v>69683.199999999997</v>
      </c>
      <c r="M436" s="1">
        <v>1</v>
      </c>
      <c r="N436" s="1" t="str">
        <f>IF(Table2[[#This Row],[Churn]]=1,"Churned","Not Churned")</f>
        <v>Churned</v>
      </c>
      <c r="O436" s="1" t="str">
        <f>IF(Table2[[#This Row],[Age]]&lt;30,"18-30",IF(Table2[[#This Row],[Age]]&lt;45,"30-45",IF(Table2[[#This Row],[Age]]&lt;60,"45-60","60+")))</f>
        <v>18-30</v>
      </c>
      <c r="P436" s="1" t="str">
        <f>IF(Table2[[#This Row],[Balance]]=0,"No Balance",IF(Table2[[#This Row],[Balance]]&lt;50000,"Low",IF(Table2[[#This Row],[Balance]]&lt;150000,"Medium","High")))</f>
        <v>Medium</v>
      </c>
      <c r="Q436" s="1" t="str">
        <f>IF(Table2[[#This Row],[CreditScore]]&gt;=700,"Excellent",IF(Table2[[#This Row],[CreditScore]]&gt;=600,"Good",IF(Table2[[#This Row],[CreditScore]]&gt;=500,"Average","Poor")))</f>
        <v>Average</v>
      </c>
    </row>
    <row r="437" spans="1:17" x14ac:dyDescent="0.35">
      <c r="A437" s="1">
        <v>436</v>
      </c>
      <c r="B437" s="1" t="s">
        <v>20</v>
      </c>
      <c r="C437" s="1">
        <v>547</v>
      </c>
      <c r="D437" s="1" t="s">
        <v>23</v>
      </c>
      <c r="E437" s="1" t="s">
        <v>25</v>
      </c>
      <c r="F437" s="1">
        <v>85</v>
      </c>
      <c r="G437" s="1">
        <v>5</v>
      </c>
      <c r="H437" s="1">
        <v>191884.81</v>
      </c>
      <c r="I437" s="1">
        <v>1</v>
      </c>
      <c r="J437" s="1">
        <v>1</v>
      </c>
      <c r="K437" s="1">
        <v>1</v>
      </c>
      <c r="L437" s="1">
        <v>56017.64</v>
      </c>
      <c r="M437" s="1">
        <v>1</v>
      </c>
      <c r="N437" s="1" t="str">
        <f>IF(Table2[[#This Row],[Churn]]=1,"Churned","Not Churned")</f>
        <v>Churned</v>
      </c>
      <c r="O437" s="1" t="str">
        <f>IF(Table2[[#This Row],[Age]]&lt;30,"18-30",IF(Table2[[#This Row],[Age]]&lt;45,"30-45",IF(Table2[[#This Row],[Age]]&lt;60,"45-60","60+")))</f>
        <v>60+</v>
      </c>
      <c r="P437" s="1" t="str">
        <f>IF(Table2[[#This Row],[Balance]]=0,"No Balance",IF(Table2[[#This Row],[Balance]]&lt;50000,"Low",IF(Table2[[#This Row],[Balance]]&lt;150000,"Medium","High")))</f>
        <v>High</v>
      </c>
      <c r="Q437" s="1" t="str">
        <f>IF(Table2[[#This Row],[CreditScore]]&gt;=700,"Excellent",IF(Table2[[#This Row],[CreditScore]]&gt;=600,"Good",IF(Table2[[#This Row],[CreditScore]]&gt;=500,"Average","Poor")))</f>
        <v>Average</v>
      </c>
    </row>
    <row r="438" spans="1:17" x14ac:dyDescent="0.35">
      <c r="A438" s="1">
        <v>437</v>
      </c>
      <c r="B438" s="1" t="s">
        <v>19</v>
      </c>
      <c r="C438" s="1">
        <v>730</v>
      </c>
      <c r="D438" s="1" t="s">
        <v>22</v>
      </c>
      <c r="E438" s="1" t="s">
        <v>25</v>
      </c>
      <c r="F438" s="1">
        <v>79</v>
      </c>
      <c r="G438" s="1">
        <v>9</v>
      </c>
      <c r="H438" s="1">
        <v>245266.56</v>
      </c>
      <c r="I438" s="1">
        <v>4</v>
      </c>
      <c r="J438" s="1">
        <v>1</v>
      </c>
      <c r="K438" s="1">
        <v>1</v>
      </c>
      <c r="L438" s="1">
        <v>68485.740000000005</v>
      </c>
      <c r="M438" s="1">
        <v>1</v>
      </c>
      <c r="N438" s="1" t="str">
        <f>IF(Table2[[#This Row],[Churn]]=1,"Churned","Not Churned")</f>
        <v>Churned</v>
      </c>
      <c r="O438" s="1" t="str">
        <f>IF(Table2[[#This Row],[Age]]&lt;30,"18-30",IF(Table2[[#This Row],[Age]]&lt;45,"30-45",IF(Table2[[#This Row],[Age]]&lt;60,"45-60","60+")))</f>
        <v>60+</v>
      </c>
      <c r="P438" s="1" t="str">
        <f>IF(Table2[[#This Row],[Balance]]=0,"No Balance",IF(Table2[[#This Row],[Balance]]&lt;50000,"Low",IF(Table2[[#This Row],[Balance]]&lt;150000,"Medium","High")))</f>
        <v>High</v>
      </c>
      <c r="Q438" s="1" t="str">
        <f>IF(Table2[[#This Row],[CreditScore]]&gt;=700,"Excellent",IF(Table2[[#This Row],[CreditScore]]&gt;=600,"Good",IF(Table2[[#This Row],[CreditScore]]&gt;=500,"Average","Poor")))</f>
        <v>Excellent</v>
      </c>
    </row>
    <row r="439" spans="1:17" x14ac:dyDescent="0.35">
      <c r="A439" s="1">
        <v>438</v>
      </c>
      <c r="B439" s="1" t="s">
        <v>18</v>
      </c>
      <c r="C439" s="1">
        <v>450</v>
      </c>
      <c r="D439" s="1" t="s">
        <v>23</v>
      </c>
      <c r="E439" s="1" t="s">
        <v>26</v>
      </c>
      <c r="F439" s="1">
        <v>34</v>
      </c>
      <c r="G439" s="1">
        <v>2</v>
      </c>
      <c r="H439" s="1">
        <v>32148.54</v>
      </c>
      <c r="I439" s="1">
        <v>2</v>
      </c>
      <c r="J439" s="1">
        <v>0</v>
      </c>
      <c r="K439" s="1">
        <v>1</v>
      </c>
      <c r="L439" s="1">
        <v>99026.41</v>
      </c>
      <c r="M439" s="1">
        <v>0</v>
      </c>
      <c r="N439" s="1" t="str">
        <f>IF(Table2[[#This Row],[Churn]]=1,"Churned","Not Churned")</f>
        <v>Not Churned</v>
      </c>
      <c r="O439" s="1" t="str">
        <f>IF(Table2[[#This Row],[Age]]&lt;30,"18-30",IF(Table2[[#This Row],[Age]]&lt;45,"30-45",IF(Table2[[#This Row],[Age]]&lt;60,"45-60","60+")))</f>
        <v>30-45</v>
      </c>
      <c r="P439" s="1" t="str">
        <f>IF(Table2[[#This Row],[Balance]]=0,"No Balance",IF(Table2[[#This Row],[Balance]]&lt;50000,"Low",IF(Table2[[#This Row],[Balance]]&lt;150000,"Medium","High")))</f>
        <v>Low</v>
      </c>
      <c r="Q439" s="1" t="str">
        <f>IF(Table2[[#This Row],[CreditScore]]&gt;=700,"Excellent",IF(Table2[[#This Row],[CreditScore]]&gt;=600,"Good",IF(Table2[[#This Row],[CreditScore]]&gt;=500,"Average","Poor")))</f>
        <v>Poor</v>
      </c>
    </row>
    <row r="440" spans="1:17" x14ac:dyDescent="0.35">
      <c r="A440" s="1">
        <v>439</v>
      </c>
      <c r="B440" s="1" t="s">
        <v>15</v>
      </c>
      <c r="C440" s="1">
        <v>735</v>
      </c>
      <c r="D440" s="1" t="s">
        <v>23</v>
      </c>
      <c r="E440" s="1" t="s">
        <v>26</v>
      </c>
      <c r="F440" s="1">
        <v>45</v>
      </c>
      <c r="G440" s="1">
        <v>10</v>
      </c>
      <c r="H440" s="1">
        <v>137629.67000000001</v>
      </c>
      <c r="I440" s="1">
        <v>4</v>
      </c>
      <c r="J440" s="1">
        <v>0</v>
      </c>
      <c r="K440" s="1">
        <v>1</v>
      </c>
      <c r="L440" s="1">
        <v>63609.91</v>
      </c>
      <c r="M440" s="1">
        <v>0</v>
      </c>
      <c r="N440" s="1" t="str">
        <f>IF(Table2[[#This Row],[Churn]]=1,"Churned","Not Churned")</f>
        <v>Not Churned</v>
      </c>
      <c r="O440" s="1" t="str">
        <f>IF(Table2[[#This Row],[Age]]&lt;30,"18-30",IF(Table2[[#This Row],[Age]]&lt;45,"30-45",IF(Table2[[#This Row],[Age]]&lt;60,"45-60","60+")))</f>
        <v>45-60</v>
      </c>
      <c r="P440" s="1" t="str">
        <f>IF(Table2[[#This Row],[Balance]]=0,"No Balance",IF(Table2[[#This Row],[Balance]]&lt;50000,"Low",IF(Table2[[#This Row],[Balance]]&lt;150000,"Medium","High")))</f>
        <v>Medium</v>
      </c>
      <c r="Q440" s="1" t="str">
        <f>IF(Table2[[#This Row],[CreditScore]]&gt;=700,"Excellent",IF(Table2[[#This Row],[CreditScore]]&gt;=600,"Good",IF(Table2[[#This Row],[CreditScore]]&gt;=500,"Average","Poor")))</f>
        <v>Excellent</v>
      </c>
    </row>
    <row r="441" spans="1:17" x14ac:dyDescent="0.35">
      <c r="A441" s="1">
        <v>440</v>
      </c>
      <c r="B441" s="1" t="s">
        <v>14</v>
      </c>
      <c r="C441" s="1">
        <v>603</v>
      </c>
      <c r="D441" s="1" t="s">
        <v>24</v>
      </c>
      <c r="E441" s="1" t="s">
        <v>25</v>
      </c>
      <c r="F441" s="1">
        <v>24</v>
      </c>
      <c r="G441" s="1">
        <v>0</v>
      </c>
      <c r="H441" s="1">
        <v>78305.72</v>
      </c>
      <c r="I441" s="1">
        <v>2</v>
      </c>
      <c r="J441" s="1">
        <v>0</v>
      </c>
      <c r="K441" s="1">
        <v>1</v>
      </c>
      <c r="L441" s="1">
        <v>84684</v>
      </c>
      <c r="M441" s="1">
        <v>0</v>
      </c>
      <c r="N441" s="1" t="str">
        <f>IF(Table2[[#This Row],[Churn]]=1,"Churned","Not Churned")</f>
        <v>Not Churned</v>
      </c>
      <c r="O441" s="1" t="str">
        <f>IF(Table2[[#This Row],[Age]]&lt;30,"18-30",IF(Table2[[#This Row],[Age]]&lt;45,"30-45",IF(Table2[[#This Row],[Age]]&lt;60,"45-60","60+")))</f>
        <v>18-30</v>
      </c>
      <c r="P441" s="1" t="str">
        <f>IF(Table2[[#This Row],[Balance]]=0,"No Balance",IF(Table2[[#This Row],[Balance]]&lt;50000,"Low",IF(Table2[[#This Row],[Balance]]&lt;150000,"Medium","High")))</f>
        <v>Medium</v>
      </c>
      <c r="Q441" s="1" t="str">
        <f>IF(Table2[[#This Row],[CreditScore]]&gt;=700,"Excellent",IF(Table2[[#This Row],[CreditScore]]&gt;=600,"Good",IF(Table2[[#This Row],[CreditScore]]&gt;=500,"Average","Poor")))</f>
        <v>Good</v>
      </c>
    </row>
    <row r="442" spans="1:17" x14ac:dyDescent="0.35">
      <c r="A442" s="1">
        <v>441</v>
      </c>
      <c r="B442" s="1" t="s">
        <v>12</v>
      </c>
      <c r="C442" s="1">
        <v>507</v>
      </c>
      <c r="D442" s="1" t="s">
        <v>22</v>
      </c>
      <c r="E442" s="1" t="s">
        <v>26</v>
      </c>
      <c r="F442" s="1">
        <v>18</v>
      </c>
      <c r="G442" s="1">
        <v>7</v>
      </c>
      <c r="H442" s="1">
        <v>6988.85</v>
      </c>
      <c r="I442" s="1">
        <v>2</v>
      </c>
      <c r="J442" s="1">
        <v>1</v>
      </c>
      <c r="K442" s="1">
        <v>1</v>
      </c>
      <c r="L442" s="1">
        <v>20477.41</v>
      </c>
      <c r="M442" s="1">
        <v>1</v>
      </c>
      <c r="N442" s="1" t="str">
        <f>IF(Table2[[#This Row],[Churn]]=1,"Churned","Not Churned")</f>
        <v>Churned</v>
      </c>
      <c r="O442" s="1" t="str">
        <f>IF(Table2[[#This Row],[Age]]&lt;30,"18-30",IF(Table2[[#This Row],[Age]]&lt;45,"30-45",IF(Table2[[#This Row],[Age]]&lt;60,"45-60","60+")))</f>
        <v>18-30</v>
      </c>
      <c r="P442" s="1" t="str">
        <f>IF(Table2[[#This Row],[Balance]]=0,"No Balance",IF(Table2[[#This Row],[Balance]]&lt;50000,"Low",IF(Table2[[#This Row],[Balance]]&lt;150000,"Medium","High")))</f>
        <v>Low</v>
      </c>
      <c r="Q442" s="1" t="str">
        <f>IF(Table2[[#This Row],[CreditScore]]&gt;=700,"Excellent",IF(Table2[[#This Row],[CreditScore]]&gt;=600,"Good",IF(Table2[[#This Row],[CreditScore]]&gt;=500,"Average","Poor")))</f>
        <v>Average</v>
      </c>
    </row>
    <row r="443" spans="1:17" x14ac:dyDescent="0.35">
      <c r="A443" s="1">
        <v>442</v>
      </c>
      <c r="B443" s="1" t="s">
        <v>14</v>
      </c>
      <c r="C443" s="1">
        <v>739</v>
      </c>
      <c r="D443" s="1" t="s">
        <v>23</v>
      </c>
      <c r="E443" s="1" t="s">
        <v>25</v>
      </c>
      <c r="F443" s="1">
        <v>25</v>
      </c>
      <c r="G443" s="1">
        <v>1</v>
      </c>
      <c r="H443" s="1">
        <v>7336.57</v>
      </c>
      <c r="I443" s="1">
        <v>3</v>
      </c>
      <c r="J443" s="1">
        <v>1</v>
      </c>
      <c r="K443" s="1">
        <v>0</v>
      </c>
      <c r="L443" s="1">
        <v>102957.36</v>
      </c>
      <c r="M443" s="1">
        <v>1</v>
      </c>
      <c r="N443" s="1" t="str">
        <f>IF(Table2[[#This Row],[Churn]]=1,"Churned","Not Churned")</f>
        <v>Churned</v>
      </c>
      <c r="O443" s="1" t="str">
        <f>IF(Table2[[#This Row],[Age]]&lt;30,"18-30",IF(Table2[[#This Row],[Age]]&lt;45,"30-45",IF(Table2[[#This Row],[Age]]&lt;60,"45-60","60+")))</f>
        <v>18-30</v>
      </c>
      <c r="P443" s="1" t="str">
        <f>IF(Table2[[#This Row],[Balance]]=0,"No Balance",IF(Table2[[#This Row],[Balance]]&lt;50000,"Low",IF(Table2[[#This Row],[Balance]]&lt;150000,"Medium","High")))</f>
        <v>Low</v>
      </c>
      <c r="Q443" s="1" t="str">
        <f>IF(Table2[[#This Row],[CreditScore]]&gt;=700,"Excellent",IF(Table2[[#This Row],[CreditScore]]&gt;=600,"Good",IF(Table2[[#This Row],[CreditScore]]&gt;=500,"Average","Poor")))</f>
        <v>Excellent</v>
      </c>
    </row>
    <row r="444" spans="1:17" x14ac:dyDescent="0.35">
      <c r="A444" s="1">
        <v>443</v>
      </c>
      <c r="B444" s="1" t="s">
        <v>19</v>
      </c>
      <c r="C444" s="1">
        <v>814</v>
      </c>
      <c r="D444" s="1" t="s">
        <v>23</v>
      </c>
      <c r="E444" s="1" t="s">
        <v>25</v>
      </c>
      <c r="F444" s="1">
        <v>43</v>
      </c>
      <c r="G444" s="1">
        <v>9</v>
      </c>
      <c r="H444" s="1">
        <v>144405.5</v>
      </c>
      <c r="I444" s="1">
        <v>1</v>
      </c>
      <c r="J444" s="1">
        <v>0</v>
      </c>
      <c r="K444" s="1">
        <v>1</v>
      </c>
      <c r="L444" s="1">
        <v>30241.09</v>
      </c>
      <c r="M444" s="1">
        <v>1</v>
      </c>
      <c r="N444" s="1" t="str">
        <f>IF(Table2[[#This Row],[Churn]]=1,"Churned","Not Churned")</f>
        <v>Churned</v>
      </c>
      <c r="O444" s="1" t="str">
        <f>IF(Table2[[#This Row],[Age]]&lt;30,"18-30",IF(Table2[[#This Row],[Age]]&lt;45,"30-45",IF(Table2[[#This Row],[Age]]&lt;60,"45-60","60+")))</f>
        <v>30-45</v>
      </c>
      <c r="P444" s="1" t="str">
        <f>IF(Table2[[#This Row],[Balance]]=0,"No Balance",IF(Table2[[#This Row],[Balance]]&lt;50000,"Low",IF(Table2[[#This Row],[Balance]]&lt;150000,"Medium","High")))</f>
        <v>Medium</v>
      </c>
      <c r="Q444" s="1" t="str">
        <f>IF(Table2[[#This Row],[CreditScore]]&gt;=700,"Excellent",IF(Table2[[#This Row],[CreditScore]]&gt;=600,"Good",IF(Table2[[#This Row],[CreditScore]]&gt;=500,"Average","Poor")))</f>
        <v>Excellent</v>
      </c>
    </row>
    <row r="445" spans="1:17" x14ac:dyDescent="0.35">
      <c r="A445" s="1">
        <v>444</v>
      </c>
      <c r="B445" s="1" t="s">
        <v>18</v>
      </c>
      <c r="C445" s="1">
        <v>580</v>
      </c>
      <c r="D445" s="1" t="s">
        <v>23</v>
      </c>
      <c r="E445" s="1" t="s">
        <v>25</v>
      </c>
      <c r="F445" s="1">
        <v>85</v>
      </c>
      <c r="G445" s="1">
        <v>9</v>
      </c>
      <c r="H445" s="1">
        <v>20728.86</v>
      </c>
      <c r="I445" s="1">
        <v>2</v>
      </c>
      <c r="J445" s="1">
        <v>0</v>
      </c>
      <c r="K445" s="1">
        <v>1</v>
      </c>
      <c r="L445" s="1">
        <v>33648.46</v>
      </c>
      <c r="M445" s="1">
        <v>1</v>
      </c>
      <c r="N445" s="1" t="str">
        <f>IF(Table2[[#This Row],[Churn]]=1,"Churned","Not Churned")</f>
        <v>Churned</v>
      </c>
      <c r="O445" s="1" t="str">
        <f>IF(Table2[[#This Row],[Age]]&lt;30,"18-30",IF(Table2[[#This Row],[Age]]&lt;45,"30-45",IF(Table2[[#This Row],[Age]]&lt;60,"45-60","60+")))</f>
        <v>60+</v>
      </c>
      <c r="P445" s="1" t="str">
        <f>IF(Table2[[#This Row],[Balance]]=0,"No Balance",IF(Table2[[#This Row],[Balance]]&lt;50000,"Low",IF(Table2[[#This Row],[Balance]]&lt;150000,"Medium","High")))</f>
        <v>Low</v>
      </c>
      <c r="Q445" s="1" t="str">
        <f>IF(Table2[[#This Row],[CreditScore]]&gt;=700,"Excellent",IF(Table2[[#This Row],[CreditScore]]&gt;=600,"Good",IF(Table2[[#This Row],[CreditScore]]&gt;=500,"Average","Poor")))</f>
        <v>Average</v>
      </c>
    </row>
    <row r="446" spans="1:17" x14ac:dyDescent="0.35">
      <c r="A446" s="1">
        <v>445</v>
      </c>
      <c r="B446" s="1" t="s">
        <v>15</v>
      </c>
      <c r="C446" s="1">
        <v>774</v>
      </c>
      <c r="D446" s="1" t="s">
        <v>23</v>
      </c>
      <c r="E446" s="1" t="s">
        <v>25</v>
      </c>
      <c r="F446" s="1">
        <v>77</v>
      </c>
      <c r="G446" s="1">
        <v>10</v>
      </c>
      <c r="H446" s="1">
        <v>10982.07</v>
      </c>
      <c r="I446" s="1">
        <v>4</v>
      </c>
      <c r="J446" s="1">
        <v>1</v>
      </c>
      <c r="K446" s="1">
        <v>0</v>
      </c>
      <c r="L446" s="1">
        <v>107521.29</v>
      </c>
      <c r="M446" s="1">
        <v>0</v>
      </c>
      <c r="N446" s="1" t="str">
        <f>IF(Table2[[#This Row],[Churn]]=1,"Churned","Not Churned")</f>
        <v>Not Churned</v>
      </c>
      <c r="O446" s="1" t="str">
        <f>IF(Table2[[#This Row],[Age]]&lt;30,"18-30",IF(Table2[[#This Row],[Age]]&lt;45,"30-45",IF(Table2[[#This Row],[Age]]&lt;60,"45-60","60+")))</f>
        <v>60+</v>
      </c>
      <c r="P446" s="1" t="str">
        <f>IF(Table2[[#This Row],[Balance]]=0,"No Balance",IF(Table2[[#This Row],[Balance]]&lt;50000,"Low",IF(Table2[[#This Row],[Balance]]&lt;150000,"Medium","High")))</f>
        <v>Low</v>
      </c>
      <c r="Q446" s="1" t="str">
        <f>IF(Table2[[#This Row],[CreditScore]]&gt;=700,"Excellent",IF(Table2[[#This Row],[CreditScore]]&gt;=600,"Good",IF(Table2[[#This Row],[CreditScore]]&gt;=500,"Average","Poor")))</f>
        <v>Excellent</v>
      </c>
    </row>
    <row r="447" spans="1:17" x14ac:dyDescent="0.35">
      <c r="A447" s="1">
        <v>446</v>
      </c>
      <c r="B447" s="1" t="s">
        <v>14</v>
      </c>
      <c r="C447" s="1">
        <v>500</v>
      </c>
      <c r="D447" s="1" t="s">
        <v>22</v>
      </c>
      <c r="E447" s="1" t="s">
        <v>25</v>
      </c>
      <c r="F447" s="1">
        <v>54</v>
      </c>
      <c r="G447" s="1">
        <v>0</v>
      </c>
      <c r="H447" s="1">
        <v>43219.63</v>
      </c>
      <c r="I447" s="1">
        <v>1</v>
      </c>
      <c r="J447" s="1">
        <v>0</v>
      </c>
      <c r="K447" s="1">
        <v>1</v>
      </c>
      <c r="L447" s="1">
        <v>148736.87</v>
      </c>
      <c r="M447" s="1">
        <v>1</v>
      </c>
      <c r="N447" s="1" t="str">
        <f>IF(Table2[[#This Row],[Churn]]=1,"Churned","Not Churned")</f>
        <v>Churned</v>
      </c>
      <c r="O447" s="1" t="str">
        <f>IF(Table2[[#This Row],[Age]]&lt;30,"18-30",IF(Table2[[#This Row],[Age]]&lt;45,"30-45",IF(Table2[[#This Row],[Age]]&lt;60,"45-60","60+")))</f>
        <v>45-60</v>
      </c>
      <c r="P447" s="1" t="str">
        <f>IF(Table2[[#This Row],[Balance]]=0,"No Balance",IF(Table2[[#This Row],[Balance]]&lt;50000,"Low",IF(Table2[[#This Row],[Balance]]&lt;150000,"Medium","High")))</f>
        <v>Low</v>
      </c>
      <c r="Q447" s="1" t="str">
        <f>IF(Table2[[#This Row],[CreditScore]]&gt;=700,"Excellent",IF(Table2[[#This Row],[CreditScore]]&gt;=600,"Good",IF(Table2[[#This Row],[CreditScore]]&gt;=500,"Average","Poor")))</f>
        <v>Average</v>
      </c>
    </row>
    <row r="448" spans="1:17" x14ac:dyDescent="0.35">
      <c r="A448" s="1">
        <v>447</v>
      </c>
      <c r="B448" s="1" t="s">
        <v>13</v>
      </c>
      <c r="C448" s="1">
        <v>380</v>
      </c>
      <c r="D448" s="1" t="s">
        <v>24</v>
      </c>
      <c r="E448" s="1" t="s">
        <v>26</v>
      </c>
      <c r="F448" s="1">
        <v>62</v>
      </c>
      <c r="G448" s="1">
        <v>7</v>
      </c>
      <c r="H448" s="1">
        <v>114966.17</v>
      </c>
      <c r="I448" s="1">
        <v>3</v>
      </c>
      <c r="J448" s="1">
        <v>0</v>
      </c>
      <c r="K448" s="1">
        <v>1</v>
      </c>
      <c r="L448" s="1">
        <v>136504.93</v>
      </c>
      <c r="M448" s="1">
        <v>1</v>
      </c>
      <c r="N448" s="1" t="str">
        <f>IF(Table2[[#This Row],[Churn]]=1,"Churned","Not Churned")</f>
        <v>Churned</v>
      </c>
      <c r="O448" s="1" t="str">
        <f>IF(Table2[[#This Row],[Age]]&lt;30,"18-30",IF(Table2[[#This Row],[Age]]&lt;45,"30-45",IF(Table2[[#This Row],[Age]]&lt;60,"45-60","60+")))</f>
        <v>60+</v>
      </c>
      <c r="P448" s="1" t="str">
        <f>IF(Table2[[#This Row],[Balance]]=0,"No Balance",IF(Table2[[#This Row],[Balance]]&lt;50000,"Low",IF(Table2[[#This Row],[Balance]]&lt;150000,"Medium","High")))</f>
        <v>Medium</v>
      </c>
      <c r="Q448" s="1" t="str">
        <f>IF(Table2[[#This Row],[CreditScore]]&gt;=700,"Excellent",IF(Table2[[#This Row],[CreditScore]]&gt;=600,"Good",IF(Table2[[#This Row],[CreditScore]]&gt;=500,"Average","Poor")))</f>
        <v>Poor</v>
      </c>
    </row>
    <row r="449" spans="1:17" x14ac:dyDescent="0.35">
      <c r="A449" s="1">
        <v>448</v>
      </c>
      <c r="B449" s="1" t="s">
        <v>12</v>
      </c>
      <c r="C449" s="1">
        <v>605</v>
      </c>
      <c r="D449" s="1" t="s">
        <v>24</v>
      </c>
      <c r="E449" s="1" t="s">
        <v>26</v>
      </c>
      <c r="F449" s="1">
        <v>90</v>
      </c>
      <c r="G449" s="1">
        <v>6</v>
      </c>
      <c r="H449" s="1">
        <v>125191.91</v>
      </c>
      <c r="I449" s="1">
        <v>2</v>
      </c>
      <c r="J449" s="1">
        <v>0</v>
      </c>
      <c r="K449" s="1">
        <v>1</v>
      </c>
      <c r="L449" s="1">
        <v>74035.929999999993</v>
      </c>
      <c r="M449" s="1">
        <v>1</v>
      </c>
      <c r="N449" s="1" t="str">
        <f>IF(Table2[[#This Row],[Churn]]=1,"Churned","Not Churned")</f>
        <v>Churned</v>
      </c>
      <c r="O449" s="1" t="str">
        <f>IF(Table2[[#This Row],[Age]]&lt;30,"18-30",IF(Table2[[#This Row],[Age]]&lt;45,"30-45",IF(Table2[[#This Row],[Age]]&lt;60,"45-60","60+")))</f>
        <v>60+</v>
      </c>
      <c r="P449" s="1" t="str">
        <f>IF(Table2[[#This Row],[Balance]]=0,"No Balance",IF(Table2[[#This Row],[Balance]]&lt;50000,"Low",IF(Table2[[#This Row],[Balance]]&lt;150000,"Medium","High")))</f>
        <v>Medium</v>
      </c>
      <c r="Q449" s="1" t="str">
        <f>IF(Table2[[#This Row],[CreditScore]]&gt;=700,"Excellent",IF(Table2[[#This Row],[CreditScore]]&gt;=600,"Good",IF(Table2[[#This Row],[CreditScore]]&gt;=500,"Average","Poor")))</f>
        <v>Good</v>
      </c>
    </row>
    <row r="450" spans="1:17" x14ac:dyDescent="0.35">
      <c r="A450" s="1">
        <v>449</v>
      </c>
      <c r="B450" s="1" t="s">
        <v>16</v>
      </c>
      <c r="C450" s="1">
        <v>369</v>
      </c>
      <c r="D450" s="1" t="s">
        <v>23</v>
      </c>
      <c r="E450" s="1" t="s">
        <v>26</v>
      </c>
      <c r="F450" s="1">
        <v>56</v>
      </c>
      <c r="G450" s="1">
        <v>7</v>
      </c>
      <c r="H450" s="1">
        <v>228816.63</v>
      </c>
      <c r="I450" s="1">
        <v>3</v>
      </c>
      <c r="J450" s="1">
        <v>1</v>
      </c>
      <c r="K450" s="1">
        <v>1</v>
      </c>
      <c r="L450" s="1">
        <v>52394</v>
      </c>
      <c r="M450" s="1">
        <v>0</v>
      </c>
      <c r="N450" s="1" t="str">
        <f>IF(Table2[[#This Row],[Churn]]=1,"Churned","Not Churned")</f>
        <v>Not Churned</v>
      </c>
      <c r="O450" s="1" t="str">
        <f>IF(Table2[[#This Row],[Age]]&lt;30,"18-30",IF(Table2[[#This Row],[Age]]&lt;45,"30-45",IF(Table2[[#This Row],[Age]]&lt;60,"45-60","60+")))</f>
        <v>45-60</v>
      </c>
      <c r="P450" s="1" t="str">
        <f>IF(Table2[[#This Row],[Balance]]=0,"No Balance",IF(Table2[[#This Row],[Balance]]&lt;50000,"Low",IF(Table2[[#This Row],[Balance]]&lt;150000,"Medium","High")))</f>
        <v>High</v>
      </c>
      <c r="Q450" s="1" t="str">
        <f>IF(Table2[[#This Row],[CreditScore]]&gt;=700,"Excellent",IF(Table2[[#This Row],[CreditScore]]&gt;=600,"Good",IF(Table2[[#This Row],[CreditScore]]&gt;=500,"Average","Poor")))</f>
        <v>Poor</v>
      </c>
    </row>
    <row r="451" spans="1:17" x14ac:dyDescent="0.35">
      <c r="A451" s="1">
        <v>450</v>
      </c>
      <c r="B451" s="1" t="s">
        <v>14</v>
      </c>
      <c r="C451" s="1">
        <v>610</v>
      </c>
      <c r="D451" s="1" t="s">
        <v>24</v>
      </c>
      <c r="E451" s="1" t="s">
        <v>26</v>
      </c>
      <c r="F451" s="1">
        <v>60</v>
      </c>
      <c r="G451" s="1">
        <v>10</v>
      </c>
      <c r="H451" s="1">
        <v>104917.3</v>
      </c>
      <c r="I451" s="1">
        <v>2</v>
      </c>
      <c r="J451" s="1">
        <v>0</v>
      </c>
      <c r="K451" s="1">
        <v>1</v>
      </c>
      <c r="L451" s="1">
        <v>72303.199999999997</v>
      </c>
      <c r="M451" s="1">
        <v>1</v>
      </c>
      <c r="N451" s="1" t="str">
        <f>IF(Table2[[#This Row],[Churn]]=1,"Churned","Not Churned")</f>
        <v>Churned</v>
      </c>
      <c r="O451" s="1" t="str">
        <f>IF(Table2[[#This Row],[Age]]&lt;30,"18-30",IF(Table2[[#This Row],[Age]]&lt;45,"30-45",IF(Table2[[#This Row],[Age]]&lt;60,"45-60","60+")))</f>
        <v>60+</v>
      </c>
      <c r="P451" s="1" t="str">
        <f>IF(Table2[[#This Row],[Balance]]=0,"No Balance",IF(Table2[[#This Row],[Balance]]&lt;50000,"Low",IF(Table2[[#This Row],[Balance]]&lt;150000,"Medium","High")))</f>
        <v>Medium</v>
      </c>
      <c r="Q451" s="1" t="str">
        <f>IF(Table2[[#This Row],[CreditScore]]&gt;=700,"Excellent",IF(Table2[[#This Row],[CreditScore]]&gt;=600,"Good",IF(Table2[[#This Row],[CreditScore]]&gt;=500,"Average","Poor")))</f>
        <v>Good</v>
      </c>
    </row>
    <row r="452" spans="1:17" x14ac:dyDescent="0.35">
      <c r="A452" s="1">
        <v>451</v>
      </c>
      <c r="B452" s="1" t="s">
        <v>15</v>
      </c>
      <c r="C452" s="1">
        <v>498</v>
      </c>
      <c r="D452" s="1" t="s">
        <v>23</v>
      </c>
      <c r="E452" s="1" t="s">
        <v>26</v>
      </c>
      <c r="F452" s="1">
        <v>54</v>
      </c>
      <c r="G452" s="1">
        <v>9</v>
      </c>
      <c r="H452" s="1">
        <v>26944.7</v>
      </c>
      <c r="I452" s="1">
        <v>4</v>
      </c>
      <c r="J452" s="1">
        <v>0</v>
      </c>
      <c r="K452" s="1">
        <v>0</v>
      </c>
      <c r="L452" s="1">
        <v>88360.27</v>
      </c>
      <c r="M452" s="1">
        <v>0</v>
      </c>
      <c r="N452" s="1" t="str">
        <f>IF(Table2[[#This Row],[Churn]]=1,"Churned","Not Churned")</f>
        <v>Not Churned</v>
      </c>
      <c r="O452" s="1" t="str">
        <f>IF(Table2[[#This Row],[Age]]&lt;30,"18-30",IF(Table2[[#This Row],[Age]]&lt;45,"30-45",IF(Table2[[#This Row],[Age]]&lt;60,"45-60","60+")))</f>
        <v>45-60</v>
      </c>
      <c r="P452" s="1" t="str">
        <f>IF(Table2[[#This Row],[Balance]]=0,"No Balance",IF(Table2[[#This Row],[Balance]]&lt;50000,"Low",IF(Table2[[#This Row],[Balance]]&lt;150000,"Medium","High")))</f>
        <v>Low</v>
      </c>
      <c r="Q452" s="1" t="str">
        <f>IF(Table2[[#This Row],[CreditScore]]&gt;=700,"Excellent",IF(Table2[[#This Row],[CreditScore]]&gt;=600,"Good",IF(Table2[[#This Row],[CreditScore]]&gt;=500,"Average","Poor")))</f>
        <v>Poor</v>
      </c>
    </row>
    <row r="453" spans="1:17" x14ac:dyDescent="0.35">
      <c r="A453" s="1">
        <v>452</v>
      </c>
      <c r="B453" s="1" t="s">
        <v>12</v>
      </c>
      <c r="C453" s="1">
        <v>712</v>
      </c>
      <c r="D453" s="1" t="s">
        <v>24</v>
      </c>
      <c r="E453" s="1" t="s">
        <v>26</v>
      </c>
      <c r="F453" s="1">
        <v>86</v>
      </c>
      <c r="G453" s="1">
        <v>0</v>
      </c>
      <c r="H453" s="1">
        <v>57728.98</v>
      </c>
      <c r="I453" s="1">
        <v>1</v>
      </c>
      <c r="J453" s="1">
        <v>1</v>
      </c>
      <c r="K453" s="1">
        <v>1</v>
      </c>
      <c r="L453" s="1">
        <v>46958.37</v>
      </c>
      <c r="M453" s="1">
        <v>0</v>
      </c>
      <c r="N453" s="1" t="str">
        <f>IF(Table2[[#This Row],[Churn]]=1,"Churned","Not Churned")</f>
        <v>Not Churned</v>
      </c>
      <c r="O453" s="1" t="str">
        <f>IF(Table2[[#This Row],[Age]]&lt;30,"18-30",IF(Table2[[#This Row],[Age]]&lt;45,"30-45",IF(Table2[[#This Row],[Age]]&lt;60,"45-60","60+")))</f>
        <v>60+</v>
      </c>
      <c r="P453" s="1" t="str">
        <f>IF(Table2[[#This Row],[Balance]]=0,"No Balance",IF(Table2[[#This Row],[Balance]]&lt;50000,"Low",IF(Table2[[#This Row],[Balance]]&lt;150000,"Medium","High")))</f>
        <v>Medium</v>
      </c>
      <c r="Q453" s="1" t="str">
        <f>IF(Table2[[#This Row],[CreditScore]]&gt;=700,"Excellent",IF(Table2[[#This Row],[CreditScore]]&gt;=600,"Good",IF(Table2[[#This Row],[CreditScore]]&gt;=500,"Average","Poor")))</f>
        <v>Excellent</v>
      </c>
    </row>
    <row r="454" spans="1:17" x14ac:dyDescent="0.35">
      <c r="A454" s="1">
        <v>453</v>
      </c>
      <c r="B454" s="1" t="s">
        <v>12</v>
      </c>
      <c r="C454" s="1">
        <v>424</v>
      </c>
      <c r="D454" s="1" t="s">
        <v>24</v>
      </c>
      <c r="E454" s="1" t="s">
        <v>26</v>
      </c>
      <c r="F454" s="1">
        <v>31</v>
      </c>
      <c r="G454" s="1">
        <v>9</v>
      </c>
      <c r="H454" s="1">
        <v>236352.17</v>
      </c>
      <c r="I454" s="1">
        <v>4</v>
      </c>
      <c r="J454" s="1">
        <v>0</v>
      </c>
      <c r="K454" s="1">
        <v>0</v>
      </c>
      <c r="L454" s="1">
        <v>111036.69</v>
      </c>
      <c r="M454" s="1">
        <v>1</v>
      </c>
      <c r="N454" s="1" t="str">
        <f>IF(Table2[[#This Row],[Churn]]=1,"Churned","Not Churned")</f>
        <v>Churned</v>
      </c>
      <c r="O454" s="1" t="str">
        <f>IF(Table2[[#This Row],[Age]]&lt;30,"18-30",IF(Table2[[#This Row],[Age]]&lt;45,"30-45",IF(Table2[[#This Row],[Age]]&lt;60,"45-60","60+")))</f>
        <v>30-45</v>
      </c>
      <c r="P454" s="1" t="str">
        <f>IF(Table2[[#This Row],[Balance]]=0,"No Balance",IF(Table2[[#This Row],[Balance]]&lt;50000,"Low",IF(Table2[[#This Row],[Balance]]&lt;150000,"Medium","High")))</f>
        <v>High</v>
      </c>
      <c r="Q454" s="1" t="str">
        <f>IF(Table2[[#This Row],[CreditScore]]&gt;=700,"Excellent",IF(Table2[[#This Row],[CreditScore]]&gt;=600,"Good",IF(Table2[[#This Row],[CreditScore]]&gt;=500,"Average","Poor")))</f>
        <v>Poor</v>
      </c>
    </row>
    <row r="455" spans="1:17" x14ac:dyDescent="0.35">
      <c r="A455" s="1">
        <v>454</v>
      </c>
      <c r="B455" s="1" t="s">
        <v>20</v>
      </c>
      <c r="C455" s="1">
        <v>473</v>
      </c>
      <c r="D455" s="1" t="s">
        <v>22</v>
      </c>
      <c r="E455" s="1" t="s">
        <v>25</v>
      </c>
      <c r="F455" s="1">
        <v>31</v>
      </c>
      <c r="G455" s="1">
        <v>4</v>
      </c>
      <c r="H455" s="1">
        <v>148788.01</v>
      </c>
      <c r="I455" s="1">
        <v>2</v>
      </c>
      <c r="J455" s="1">
        <v>1</v>
      </c>
      <c r="K455" s="1">
        <v>1</v>
      </c>
      <c r="L455" s="1">
        <v>13370.94</v>
      </c>
      <c r="M455" s="1">
        <v>1</v>
      </c>
      <c r="N455" s="1" t="str">
        <f>IF(Table2[[#This Row],[Churn]]=1,"Churned","Not Churned")</f>
        <v>Churned</v>
      </c>
      <c r="O455" s="1" t="str">
        <f>IF(Table2[[#This Row],[Age]]&lt;30,"18-30",IF(Table2[[#This Row],[Age]]&lt;45,"30-45",IF(Table2[[#This Row],[Age]]&lt;60,"45-60","60+")))</f>
        <v>30-45</v>
      </c>
      <c r="P455" s="1" t="str">
        <f>IF(Table2[[#This Row],[Balance]]=0,"No Balance",IF(Table2[[#This Row],[Balance]]&lt;50000,"Low",IF(Table2[[#This Row],[Balance]]&lt;150000,"Medium","High")))</f>
        <v>Medium</v>
      </c>
      <c r="Q455" s="1" t="str">
        <f>IF(Table2[[#This Row],[CreditScore]]&gt;=700,"Excellent",IF(Table2[[#This Row],[CreditScore]]&gt;=600,"Good",IF(Table2[[#This Row],[CreditScore]]&gt;=500,"Average","Poor")))</f>
        <v>Poor</v>
      </c>
    </row>
    <row r="456" spans="1:17" x14ac:dyDescent="0.35">
      <c r="A456" s="1">
        <v>455</v>
      </c>
      <c r="B456" s="1" t="s">
        <v>13</v>
      </c>
      <c r="C456" s="1">
        <v>801</v>
      </c>
      <c r="D456" s="1" t="s">
        <v>23</v>
      </c>
      <c r="E456" s="1" t="s">
        <v>26</v>
      </c>
      <c r="F456" s="1">
        <v>59</v>
      </c>
      <c r="G456" s="1">
        <v>8</v>
      </c>
      <c r="H456" s="1">
        <v>88835.65</v>
      </c>
      <c r="I456" s="1">
        <v>2</v>
      </c>
      <c r="J456" s="1">
        <v>1</v>
      </c>
      <c r="K456" s="1">
        <v>0</v>
      </c>
      <c r="L456" s="1">
        <v>141964.46</v>
      </c>
      <c r="M456" s="1">
        <v>0</v>
      </c>
      <c r="N456" s="1" t="str">
        <f>IF(Table2[[#This Row],[Churn]]=1,"Churned","Not Churned")</f>
        <v>Not Churned</v>
      </c>
      <c r="O456" s="1" t="str">
        <f>IF(Table2[[#This Row],[Age]]&lt;30,"18-30",IF(Table2[[#This Row],[Age]]&lt;45,"30-45",IF(Table2[[#This Row],[Age]]&lt;60,"45-60","60+")))</f>
        <v>45-60</v>
      </c>
      <c r="P456" s="1" t="str">
        <f>IF(Table2[[#This Row],[Balance]]=0,"No Balance",IF(Table2[[#This Row],[Balance]]&lt;50000,"Low",IF(Table2[[#This Row],[Balance]]&lt;150000,"Medium","High")))</f>
        <v>Medium</v>
      </c>
      <c r="Q456" s="1" t="str">
        <f>IF(Table2[[#This Row],[CreditScore]]&gt;=700,"Excellent",IF(Table2[[#This Row],[CreditScore]]&gt;=600,"Good",IF(Table2[[#This Row],[CreditScore]]&gt;=500,"Average","Poor")))</f>
        <v>Excellent</v>
      </c>
    </row>
    <row r="457" spans="1:17" x14ac:dyDescent="0.35">
      <c r="A457" s="1">
        <v>456</v>
      </c>
      <c r="B457" s="1" t="s">
        <v>20</v>
      </c>
      <c r="C457" s="1">
        <v>564</v>
      </c>
      <c r="D457" s="1" t="s">
        <v>22</v>
      </c>
      <c r="E457" s="1" t="s">
        <v>26</v>
      </c>
      <c r="F457" s="1">
        <v>90</v>
      </c>
      <c r="G457" s="1">
        <v>5</v>
      </c>
      <c r="H457" s="1">
        <v>223177.88</v>
      </c>
      <c r="I457" s="1">
        <v>3</v>
      </c>
      <c r="J457" s="1">
        <v>1</v>
      </c>
      <c r="K457" s="1">
        <v>1</v>
      </c>
      <c r="L457" s="1">
        <v>111640.94</v>
      </c>
      <c r="M457" s="1">
        <v>0</v>
      </c>
      <c r="N457" s="1" t="str">
        <f>IF(Table2[[#This Row],[Churn]]=1,"Churned","Not Churned")</f>
        <v>Not Churned</v>
      </c>
      <c r="O457" s="1" t="str">
        <f>IF(Table2[[#This Row],[Age]]&lt;30,"18-30",IF(Table2[[#This Row],[Age]]&lt;45,"30-45",IF(Table2[[#This Row],[Age]]&lt;60,"45-60","60+")))</f>
        <v>60+</v>
      </c>
      <c r="P457" s="1" t="str">
        <f>IF(Table2[[#This Row],[Balance]]=0,"No Balance",IF(Table2[[#This Row],[Balance]]&lt;50000,"Low",IF(Table2[[#This Row],[Balance]]&lt;150000,"Medium","High")))</f>
        <v>High</v>
      </c>
      <c r="Q457" s="1" t="str">
        <f>IF(Table2[[#This Row],[CreditScore]]&gt;=700,"Excellent",IF(Table2[[#This Row],[CreditScore]]&gt;=600,"Good",IF(Table2[[#This Row],[CreditScore]]&gt;=500,"Average","Poor")))</f>
        <v>Average</v>
      </c>
    </row>
    <row r="458" spans="1:17" x14ac:dyDescent="0.35">
      <c r="A458" s="1">
        <v>457</v>
      </c>
      <c r="B458" s="1" t="s">
        <v>14</v>
      </c>
      <c r="C458" s="1">
        <v>666</v>
      </c>
      <c r="D458" s="1" t="s">
        <v>24</v>
      </c>
      <c r="E458" s="1" t="s">
        <v>25</v>
      </c>
      <c r="F458" s="1">
        <v>24</v>
      </c>
      <c r="G458" s="1">
        <v>2</v>
      </c>
      <c r="H458" s="1">
        <v>75143.55</v>
      </c>
      <c r="I458" s="1">
        <v>1</v>
      </c>
      <c r="J458" s="1">
        <v>1</v>
      </c>
      <c r="K458" s="1">
        <v>0</v>
      </c>
      <c r="L458" s="1">
        <v>132228.18</v>
      </c>
      <c r="M458" s="1">
        <v>0</v>
      </c>
      <c r="N458" s="1" t="str">
        <f>IF(Table2[[#This Row],[Churn]]=1,"Churned","Not Churned")</f>
        <v>Not Churned</v>
      </c>
      <c r="O458" s="1" t="str">
        <f>IF(Table2[[#This Row],[Age]]&lt;30,"18-30",IF(Table2[[#This Row],[Age]]&lt;45,"30-45",IF(Table2[[#This Row],[Age]]&lt;60,"45-60","60+")))</f>
        <v>18-30</v>
      </c>
      <c r="P458" s="1" t="str">
        <f>IF(Table2[[#This Row],[Balance]]=0,"No Balance",IF(Table2[[#This Row],[Balance]]&lt;50000,"Low",IF(Table2[[#This Row],[Balance]]&lt;150000,"Medium","High")))</f>
        <v>Medium</v>
      </c>
      <c r="Q458" s="1" t="str">
        <f>IF(Table2[[#This Row],[CreditScore]]&gt;=700,"Excellent",IF(Table2[[#This Row],[CreditScore]]&gt;=600,"Good",IF(Table2[[#This Row],[CreditScore]]&gt;=500,"Average","Poor")))</f>
        <v>Good</v>
      </c>
    </row>
    <row r="459" spans="1:17" x14ac:dyDescent="0.35">
      <c r="A459" s="1">
        <v>458</v>
      </c>
      <c r="B459" s="1" t="s">
        <v>19</v>
      </c>
      <c r="C459" s="1">
        <v>579</v>
      </c>
      <c r="D459" s="1" t="s">
        <v>23</v>
      </c>
      <c r="E459" s="1" t="s">
        <v>26</v>
      </c>
      <c r="F459" s="1">
        <v>30</v>
      </c>
      <c r="G459" s="1">
        <v>5</v>
      </c>
      <c r="H459" s="1">
        <v>220273.68</v>
      </c>
      <c r="I459" s="1">
        <v>4</v>
      </c>
      <c r="J459" s="1">
        <v>0</v>
      </c>
      <c r="K459" s="1">
        <v>0</v>
      </c>
      <c r="L459" s="1">
        <v>57395.97</v>
      </c>
      <c r="M459" s="1">
        <v>0</v>
      </c>
      <c r="N459" s="1" t="str">
        <f>IF(Table2[[#This Row],[Churn]]=1,"Churned","Not Churned")</f>
        <v>Not Churned</v>
      </c>
      <c r="O459" s="1" t="str">
        <f>IF(Table2[[#This Row],[Age]]&lt;30,"18-30",IF(Table2[[#This Row],[Age]]&lt;45,"30-45",IF(Table2[[#This Row],[Age]]&lt;60,"45-60","60+")))</f>
        <v>30-45</v>
      </c>
      <c r="P459" s="1" t="str">
        <f>IF(Table2[[#This Row],[Balance]]=0,"No Balance",IF(Table2[[#This Row],[Balance]]&lt;50000,"Low",IF(Table2[[#This Row],[Balance]]&lt;150000,"Medium","High")))</f>
        <v>High</v>
      </c>
      <c r="Q459" s="1" t="str">
        <f>IF(Table2[[#This Row],[CreditScore]]&gt;=700,"Excellent",IF(Table2[[#This Row],[CreditScore]]&gt;=600,"Good",IF(Table2[[#This Row],[CreditScore]]&gt;=500,"Average","Poor")))</f>
        <v>Average</v>
      </c>
    </row>
    <row r="460" spans="1:17" x14ac:dyDescent="0.35">
      <c r="A460" s="1">
        <v>459</v>
      </c>
      <c r="B460" s="1" t="s">
        <v>16</v>
      </c>
      <c r="C460" s="1">
        <v>600</v>
      </c>
      <c r="D460" s="1" t="s">
        <v>23</v>
      </c>
      <c r="E460" s="1" t="s">
        <v>25</v>
      </c>
      <c r="F460" s="1">
        <v>21</v>
      </c>
      <c r="G460" s="1">
        <v>4</v>
      </c>
      <c r="H460" s="1">
        <v>30283.43</v>
      </c>
      <c r="I460" s="1">
        <v>1</v>
      </c>
      <c r="J460" s="1">
        <v>0</v>
      </c>
      <c r="K460" s="1">
        <v>0</v>
      </c>
      <c r="L460" s="1">
        <v>140478.74</v>
      </c>
      <c r="M460" s="1">
        <v>1</v>
      </c>
      <c r="N460" s="1" t="str">
        <f>IF(Table2[[#This Row],[Churn]]=1,"Churned","Not Churned")</f>
        <v>Churned</v>
      </c>
      <c r="O460" s="1" t="str">
        <f>IF(Table2[[#This Row],[Age]]&lt;30,"18-30",IF(Table2[[#This Row],[Age]]&lt;45,"30-45",IF(Table2[[#This Row],[Age]]&lt;60,"45-60","60+")))</f>
        <v>18-30</v>
      </c>
      <c r="P460" s="1" t="str">
        <f>IF(Table2[[#This Row],[Balance]]=0,"No Balance",IF(Table2[[#This Row],[Balance]]&lt;50000,"Low",IF(Table2[[#This Row],[Balance]]&lt;150000,"Medium","High")))</f>
        <v>Low</v>
      </c>
      <c r="Q460" s="1" t="str">
        <f>IF(Table2[[#This Row],[CreditScore]]&gt;=700,"Excellent",IF(Table2[[#This Row],[CreditScore]]&gt;=600,"Good",IF(Table2[[#This Row],[CreditScore]]&gt;=500,"Average","Poor")))</f>
        <v>Good</v>
      </c>
    </row>
    <row r="461" spans="1:17" x14ac:dyDescent="0.35">
      <c r="A461" s="1">
        <v>460</v>
      </c>
      <c r="B461" s="1" t="s">
        <v>14</v>
      </c>
      <c r="C461" s="1">
        <v>443</v>
      </c>
      <c r="D461" s="1" t="s">
        <v>23</v>
      </c>
      <c r="E461" s="1" t="s">
        <v>26</v>
      </c>
      <c r="F461" s="1">
        <v>34</v>
      </c>
      <c r="G461" s="1">
        <v>1</v>
      </c>
      <c r="H461" s="1">
        <v>234557.34</v>
      </c>
      <c r="I461" s="1">
        <v>2</v>
      </c>
      <c r="J461" s="1">
        <v>0</v>
      </c>
      <c r="K461" s="1">
        <v>1</v>
      </c>
      <c r="L461" s="1">
        <v>148617.01</v>
      </c>
      <c r="M461" s="1">
        <v>1</v>
      </c>
      <c r="N461" s="1" t="str">
        <f>IF(Table2[[#This Row],[Churn]]=1,"Churned","Not Churned")</f>
        <v>Churned</v>
      </c>
      <c r="O461" s="1" t="str">
        <f>IF(Table2[[#This Row],[Age]]&lt;30,"18-30",IF(Table2[[#This Row],[Age]]&lt;45,"30-45",IF(Table2[[#This Row],[Age]]&lt;60,"45-60","60+")))</f>
        <v>30-45</v>
      </c>
      <c r="P461" s="1" t="str">
        <f>IF(Table2[[#This Row],[Balance]]=0,"No Balance",IF(Table2[[#This Row],[Balance]]&lt;50000,"Low",IF(Table2[[#This Row],[Balance]]&lt;150000,"Medium","High")))</f>
        <v>High</v>
      </c>
      <c r="Q461" s="1" t="str">
        <f>IF(Table2[[#This Row],[CreditScore]]&gt;=700,"Excellent",IF(Table2[[#This Row],[CreditScore]]&gt;=600,"Good",IF(Table2[[#This Row],[CreditScore]]&gt;=500,"Average","Poor")))</f>
        <v>Poor</v>
      </c>
    </row>
    <row r="462" spans="1:17" x14ac:dyDescent="0.35">
      <c r="A462" s="1">
        <v>461</v>
      </c>
      <c r="B462" s="1" t="s">
        <v>17</v>
      </c>
      <c r="C462" s="1">
        <v>519</v>
      </c>
      <c r="D462" s="1" t="s">
        <v>23</v>
      </c>
      <c r="E462" s="1" t="s">
        <v>25</v>
      </c>
      <c r="F462" s="1">
        <v>23</v>
      </c>
      <c r="G462" s="1">
        <v>0</v>
      </c>
      <c r="H462" s="1">
        <v>234421.59</v>
      </c>
      <c r="I462" s="1">
        <v>4</v>
      </c>
      <c r="J462" s="1">
        <v>1</v>
      </c>
      <c r="K462" s="1">
        <v>0</v>
      </c>
      <c r="L462" s="1">
        <v>35122.36</v>
      </c>
      <c r="M462" s="1">
        <v>1</v>
      </c>
      <c r="N462" s="1" t="str">
        <f>IF(Table2[[#This Row],[Churn]]=1,"Churned","Not Churned")</f>
        <v>Churned</v>
      </c>
      <c r="O462" s="1" t="str">
        <f>IF(Table2[[#This Row],[Age]]&lt;30,"18-30",IF(Table2[[#This Row],[Age]]&lt;45,"30-45",IF(Table2[[#This Row],[Age]]&lt;60,"45-60","60+")))</f>
        <v>18-30</v>
      </c>
      <c r="P462" s="1" t="str">
        <f>IF(Table2[[#This Row],[Balance]]=0,"No Balance",IF(Table2[[#This Row],[Balance]]&lt;50000,"Low",IF(Table2[[#This Row],[Balance]]&lt;150000,"Medium","High")))</f>
        <v>High</v>
      </c>
      <c r="Q462" s="1" t="str">
        <f>IF(Table2[[#This Row],[CreditScore]]&gt;=700,"Excellent",IF(Table2[[#This Row],[CreditScore]]&gt;=600,"Good",IF(Table2[[#This Row],[CreditScore]]&gt;=500,"Average","Poor")))</f>
        <v>Average</v>
      </c>
    </row>
    <row r="463" spans="1:17" x14ac:dyDescent="0.35">
      <c r="A463" s="1">
        <v>462</v>
      </c>
      <c r="B463" s="1" t="s">
        <v>15</v>
      </c>
      <c r="C463" s="1">
        <v>390</v>
      </c>
      <c r="D463" s="1" t="s">
        <v>23</v>
      </c>
      <c r="E463" s="1" t="s">
        <v>26</v>
      </c>
      <c r="F463" s="1">
        <v>58</v>
      </c>
      <c r="G463" s="1">
        <v>2</v>
      </c>
      <c r="H463" s="1">
        <v>86317.46</v>
      </c>
      <c r="I463" s="1">
        <v>3</v>
      </c>
      <c r="J463" s="1">
        <v>0</v>
      </c>
      <c r="K463" s="1">
        <v>0</v>
      </c>
      <c r="L463" s="1">
        <v>90411.33</v>
      </c>
      <c r="M463" s="1">
        <v>1</v>
      </c>
      <c r="N463" s="1" t="str">
        <f>IF(Table2[[#This Row],[Churn]]=1,"Churned","Not Churned")</f>
        <v>Churned</v>
      </c>
      <c r="O463" s="1" t="str">
        <f>IF(Table2[[#This Row],[Age]]&lt;30,"18-30",IF(Table2[[#This Row],[Age]]&lt;45,"30-45",IF(Table2[[#This Row],[Age]]&lt;60,"45-60","60+")))</f>
        <v>45-60</v>
      </c>
      <c r="P463" s="1" t="str">
        <f>IF(Table2[[#This Row],[Balance]]=0,"No Balance",IF(Table2[[#This Row],[Balance]]&lt;50000,"Low",IF(Table2[[#This Row],[Balance]]&lt;150000,"Medium","High")))</f>
        <v>Medium</v>
      </c>
      <c r="Q463" s="1" t="str">
        <f>IF(Table2[[#This Row],[CreditScore]]&gt;=700,"Excellent",IF(Table2[[#This Row],[CreditScore]]&gt;=600,"Good",IF(Table2[[#This Row],[CreditScore]]&gt;=500,"Average","Poor")))</f>
        <v>Poor</v>
      </c>
    </row>
    <row r="464" spans="1:17" x14ac:dyDescent="0.35">
      <c r="A464" s="1">
        <v>463</v>
      </c>
      <c r="B464" s="1" t="s">
        <v>13</v>
      </c>
      <c r="C464" s="1">
        <v>538</v>
      </c>
      <c r="D464" s="1" t="s">
        <v>23</v>
      </c>
      <c r="E464" s="1" t="s">
        <v>25</v>
      </c>
      <c r="F464" s="1">
        <v>73</v>
      </c>
      <c r="G464" s="1">
        <v>5</v>
      </c>
      <c r="H464" s="1">
        <v>4387.1899999999996</v>
      </c>
      <c r="I464" s="1">
        <v>2</v>
      </c>
      <c r="J464" s="1">
        <v>1</v>
      </c>
      <c r="K464" s="1">
        <v>0</v>
      </c>
      <c r="L464" s="1">
        <v>131348.78</v>
      </c>
      <c r="M464" s="1">
        <v>1</v>
      </c>
      <c r="N464" s="1" t="str">
        <f>IF(Table2[[#This Row],[Churn]]=1,"Churned","Not Churned")</f>
        <v>Churned</v>
      </c>
      <c r="O464" s="1" t="str">
        <f>IF(Table2[[#This Row],[Age]]&lt;30,"18-30",IF(Table2[[#This Row],[Age]]&lt;45,"30-45",IF(Table2[[#This Row],[Age]]&lt;60,"45-60","60+")))</f>
        <v>60+</v>
      </c>
      <c r="P464" s="1" t="str">
        <f>IF(Table2[[#This Row],[Balance]]=0,"No Balance",IF(Table2[[#This Row],[Balance]]&lt;50000,"Low",IF(Table2[[#This Row],[Balance]]&lt;150000,"Medium","High")))</f>
        <v>Low</v>
      </c>
      <c r="Q464" s="1" t="str">
        <f>IF(Table2[[#This Row],[CreditScore]]&gt;=700,"Excellent",IF(Table2[[#This Row],[CreditScore]]&gt;=600,"Good",IF(Table2[[#This Row],[CreditScore]]&gt;=500,"Average","Poor")))</f>
        <v>Average</v>
      </c>
    </row>
    <row r="465" spans="1:17" x14ac:dyDescent="0.35">
      <c r="A465" s="1">
        <v>464</v>
      </c>
      <c r="B465" s="1" t="s">
        <v>14</v>
      </c>
      <c r="C465" s="1">
        <v>559</v>
      </c>
      <c r="D465" s="1" t="s">
        <v>24</v>
      </c>
      <c r="E465" s="1" t="s">
        <v>26</v>
      </c>
      <c r="F465" s="1">
        <v>47</v>
      </c>
      <c r="G465" s="1">
        <v>4</v>
      </c>
      <c r="H465" s="1">
        <v>88260.36</v>
      </c>
      <c r="I465" s="1">
        <v>3</v>
      </c>
      <c r="J465" s="1">
        <v>0</v>
      </c>
      <c r="K465" s="1">
        <v>1</v>
      </c>
      <c r="L465" s="1">
        <v>16813.419999999998</v>
      </c>
      <c r="M465" s="1">
        <v>1</v>
      </c>
      <c r="N465" s="1" t="str">
        <f>IF(Table2[[#This Row],[Churn]]=1,"Churned","Not Churned")</f>
        <v>Churned</v>
      </c>
      <c r="O465" s="1" t="str">
        <f>IF(Table2[[#This Row],[Age]]&lt;30,"18-30",IF(Table2[[#This Row],[Age]]&lt;45,"30-45",IF(Table2[[#This Row],[Age]]&lt;60,"45-60","60+")))</f>
        <v>45-60</v>
      </c>
      <c r="P465" s="1" t="str">
        <f>IF(Table2[[#This Row],[Balance]]=0,"No Balance",IF(Table2[[#This Row],[Balance]]&lt;50000,"Low",IF(Table2[[#This Row],[Balance]]&lt;150000,"Medium","High")))</f>
        <v>Medium</v>
      </c>
      <c r="Q465" s="1" t="str">
        <f>IF(Table2[[#This Row],[CreditScore]]&gt;=700,"Excellent",IF(Table2[[#This Row],[CreditScore]]&gt;=600,"Good",IF(Table2[[#This Row],[CreditScore]]&gt;=500,"Average","Poor")))</f>
        <v>Average</v>
      </c>
    </row>
    <row r="466" spans="1:17" x14ac:dyDescent="0.35">
      <c r="A466" s="1">
        <v>465</v>
      </c>
      <c r="B466" s="1" t="s">
        <v>13</v>
      </c>
      <c r="C466" s="1">
        <v>529</v>
      </c>
      <c r="D466" s="1" t="s">
        <v>23</v>
      </c>
      <c r="E466" s="1" t="s">
        <v>25</v>
      </c>
      <c r="F466" s="1">
        <v>71</v>
      </c>
      <c r="G466" s="1">
        <v>2</v>
      </c>
      <c r="H466" s="1">
        <v>45202.75</v>
      </c>
      <c r="I466" s="1">
        <v>4</v>
      </c>
      <c r="J466" s="1">
        <v>1</v>
      </c>
      <c r="K466" s="1">
        <v>0</v>
      </c>
      <c r="L466" s="1">
        <v>118614.97</v>
      </c>
      <c r="M466" s="1">
        <v>0</v>
      </c>
      <c r="N466" s="1" t="str">
        <f>IF(Table2[[#This Row],[Churn]]=1,"Churned","Not Churned")</f>
        <v>Not Churned</v>
      </c>
      <c r="O466" s="1" t="str">
        <f>IF(Table2[[#This Row],[Age]]&lt;30,"18-30",IF(Table2[[#This Row],[Age]]&lt;45,"30-45",IF(Table2[[#This Row],[Age]]&lt;60,"45-60","60+")))</f>
        <v>60+</v>
      </c>
      <c r="P466" s="1" t="str">
        <f>IF(Table2[[#This Row],[Balance]]=0,"No Balance",IF(Table2[[#This Row],[Balance]]&lt;50000,"Low",IF(Table2[[#This Row],[Balance]]&lt;150000,"Medium","High")))</f>
        <v>Low</v>
      </c>
      <c r="Q466" s="1" t="str">
        <f>IF(Table2[[#This Row],[CreditScore]]&gt;=700,"Excellent",IF(Table2[[#This Row],[CreditScore]]&gt;=600,"Good",IF(Table2[[#This Row],[CreditScore]]&gt;=500,"Average","Poor")))</f>
        <v>Average</v>
      </c>
    </row>
    <row r="467" spans="1:17" x14ac:dyDescent="0.35">
      <c r="A467" s="1">
        <v>466</v>
      </c>
      <c r="B467" s="1" t="s">
        <v>14</v>
      </c>
      <c r="C467" s="1">
        <v>646</v>
      </c>
      <c r="D467" s="1" t="s">
        <v>24</v>
      </c>
      <c r="E467" s="1" t="s">
        <v>26</v>
      </c>
      <c r="F467" s="1">
        <v>40</v>
      </c>
      <c r="G467" s="1">
        <v>7</v>
      </c>
      <c r="H467" s="1">
        <v>66516.78</v>
      </c>
      <c r="I467" s="1">
        <v>4</v>
      </c>
      <c r="J467" s="1">
        <v>1</v>
      </c>
      <c r="K467" s="1">
        <v>0</v>
      </c>
      <c r="L467" s="1">
        <v>14893.47</v>
      </c>
      <c r="M467" s="1">
        <v>1</v>
      </c>
      <c r="N467" s="1" t="str">
        <f>IF(Table2[[#This Row],[Churn]]=1,"Churned","Not Churned")</f>
        <v>Churned</v>
      </c>
      <c r="O467" s="1" t="str">
        <f>IF(Table2[[#This Row],[Age]]&lt;30,"18-30",IF(Table2[[#This Row],[Age]]&lt;45,"30-45",IF(Table2[[#This Row],[Age]]&lt;60,"45-60","60+")))</f>
        <v>30-45</v>
      </c>
      <c r="P467" s="1" t="str">
        <f>IF(Table2[[#This Row],[Balance]]=0,"No Balance",IF(Table2[[#This Row],[Balance]]&lt;50000,"Low",IF(Table2[[#This Row],[Balance]]&lt;150000,"Medium","High")))</f>
        <v>Medium</v>
      </c>
      <c r="Q467" s="1" t="str">
        <f>IF(Table2[[#This Row],[CreditScore]]&gt;=700,"Excellent",IF(Table2[[#This Row],[CreditScore]]&gt;=600,"Good",IF(Table2[[#This Row],[CreditScore]]&gt;=500,"Average","Poor")))</f>
        <v>Good</v>
      </c>
    </row>
    <row r="468" spans="1:17" x14ac:dyDescent="0.35">
      <c r="A468" s="1">
        <v>467</v>
      </c>
      <c r="B468" s="1" t="s">
        <v>19</v>
      </c>
      <c r="C468" s="1">
        <v>409</v>
      </c>
      <c r="D468" s="1" t="s">
        <v>22</v>
      </c>
      <c r="E468" s="1" t="s">
        <v>26</v>
      </c>
      <c r="F468" s="1">
        <v>41</v>
      </c>
      <c r="G468" s="1">
        <v>3</v>
      </c>
      <c r="H468" s="1">
        <v>156420.72</v>
      </c>
      <c r="I468" s="1">
        <v>2</v>
      </c>
      <c r="J468" s="1">
        <v>1</v>
      </c>
      <c r="K468" s="1">
        <v>1</v>
      </c>
      <c r="L468" s="1">
        <v>101660.52</v>
      </c>
      <c r="M468" s="1">
        <v>0</v>
      </c>
      <c r="N468" s="1" t="str">
        <f>IF(Table2[[#This Row],[Churn]]=1,"Churned","Not Churned")</f>
        <v>Not Churned</v>
      </c>
      <c r="O468" s="1" t="str">
        <f>IF(Table2[[#This Row],[Age]]&lt;30,"18-30",IF(Table2[[#This Row],[Age]]&lt;45,"30-45",IF(Table2[[#This Row],[Age]]&lt;60,"45-60","60+")))</f>
        <v>30-45</v>
      </c>
      <c r="P468" s="1" t="str">
        <f>IF(Table2[[#This Row],[Balance]]=0,"No Balance",IF(Table2[[#This Row],[Balance]]&lt;50000,"Low",IF(Table2[[#This Row],[Balance]]&lt;150000,"Medium","High")))</f>
        <v>High</v>
      </c>
      <c r="Q468" s="1" t="str">
        <f>IF(Table2[[#This Row],[CreditScore]]&gt;=700,"Excellent",IF(Table2[[#This Row],[CreditScore]]&gt;=600,"Good",IF(Table2[[#This Row],[CreditScore]]&gt;=500,"Average","Poor")))</f>
        <v>Poor</v>
      </c>
    </row>
    <row r="469" spans="1:17" x14ac:dyDescent="0.35">
      <c r="A469" s="1">
        <v>468</v>
      </c>
      <c r="B469" s="1" t="s">
        <v>21</v>
      </c>
      <c r="C469" s="1">
        <v>840</v>
      </c>
      <c r="D469" s="1" t="s">
        <v>24</v>
      </c>
      <c r="E469" s="1" t="s">
        <v>25</v>
      </c>
      <c r="F469" s="1">
        <v>54</v>
      </c>
      <c r="G469" s="1">
        <v>5</v>
      </c>
      <c r="H469" s="1">
        <v>110774.55</v>
      </c>
      <c r="I469" s="1">
        <v>2</v>
      </c>
      <c r="J469" s="1">
        <v>0</v>
      </c>
      <c r="K469" s="1">
        <v>0</v>
      </c>
      <c r="L469" s="1">
        <v>23399.15</v>
      </c>
      <c r="M469" s="1">
        <v>1</v>
      </c>
      <c r="N469" s="1" t="str">
        <f>IF(Table2[[#This Row],[Churn]]=1,"Churned","Not Churned")</f>
        <v>Churned</v>
      </c>
      <c r="O469" s="1" t="str">
        <f>IF(Table2[[#This Row],[Age]]&lt;30,"18-30",IF(Table2[[#This Row],[Age]]&lt;45,"30-45",IF(Table2[[#This Row],[Age]]&lt;60,"45-60","60+")))</f>
        <v>45-60</v>
      </c>
      <c r="P469" s="1" t="str">
        <f>IF(Table2[[#This Row],[Balance]]=0,"No Balance",IF(Table2[[#This Row],[Balance]]&lt;50000,"Low",IF(Table2[[#This Row],[Balance]]&lt;150000,"Medium","High")))</f>
        <v>Medium</v>
      </c>
      <c r="Q469" s="1" t="str">
        <f>IF(Table2[[#This Row],[CreditScore]]&gt;=700,"Excellent",IF(Table2[[#This Row],[CreditScore]]&gt;=600,"Good",IF(Table2[[#This Row],[CreditScore]]&gt;=500,"Average","Poor")))</f>
        <v>Excellent</v>
      </c>
    </row>
    <row r="470" spans="1:17" x14ac:dyDescent="0.35">
      <c r="A470" s="1">
        <v>469</v>
      </c>
      <c r="B470" s="1" t="s">
        <v>16</v>
      </c>
      <c r="C470" s="1">
        <v>828</v>
      </c>
      <c r="D470" s="1" t="s">
        <v>22</v>
      </c>
      <c r="E470" s="1" t="s">
        <v>25</v>
      </c>
      <c r="F470" s="1">
        <v>77</v>
      </c>
      <c r="G470" s="1">
        <v>10</v>
      </c>
      <c r="H470" s="1">
        <v>184078.17</v>
      </c>
      <c r="I470" s="1">
        <v>3</v>
      </c>
      <c r="J470" s="1">
        <v>1</v>
      </c>
      <c r="K470" s="1">
        <v>1</v>
      </c>
      <c r="L470" s="1">
        <v>24061.040000000001</v>
      </c>
      <c r="M470" s="1">
        <v>1</v>
      </c>
      <c r="N470" s="1" t="str">
        <f>IF(Table2[[#This Row],[Churn]]=1,"Churned","Not Churned")</f>
        <v>Churned</v>
      </c>
      <c r="O470" s="1" t="str">
        <f>IF(Table2[[#This Row],[Age]]&lt;30,"18-30",IF(Table2[[#This Row],[Age]]&lt;45,"30-45",IF(Table2[[#This Row],[Age]]&lt;60,"45-60","60+")))</f>
        <v>60+</v>
      </c>
      <c r="P470" s="1" t="str">
        <f>IF(Table2[[#This Row],[Balance]]=0,"No Balance",IF(Table2[[#This Row],[Balance]]&lt;50000,"Low",IF(Table2[[#This Row],[Balance]]&lt;150000,"Medium","High")))</f>
        <v>High</v>
      </c>
      <c r="Q470" s="1" t="str">
        <f>IF(Table2[[#This Row],[CreditScore]]&gt;=700,"Excellent",IF(Table2[[#This Row],[CreditScore]]&gt;=600,"Good",IF(Table2[[#This Row],[CreditScore]]&gt;=500,"Average","Poor")))</f>
        <v>Excellent</v>
      </c>
    </row>
    <row r="471" spans="1:17" x14ac:dyDescent="0.35">
      <c r="A471" s="1">
        <v>470</v>
      </c>
      <c r="B471" s="1" t="s">
        <v>17</v>
      </c>
      <c r="C471" s="1">
        <v>379</v>
      </c>
      <c r="D471" s="1" t="s">
        <v>23</v>
      </c>
      <c r="E471" s="1" t="s">
        <v>26</v>
      </c>
      <c r="F471" s="1">
        <v>52</v>
      </c>
      <c r="G471" s="1">
        <v>6</v>
      </c>
      <c r="H471" s="1">
        <v>159259.26</v>
      </c>
      <c r="I471" s="1">
        <v>2</v>
      </c>
      <c r="J471" s="1">
        <v>1</v>
      </c>
      <c r="K471" s="1">
        <v>1</v>
      </c>
      <c r="L471" s="1">
        <v>50254.16</v>
      </c>
      <c r="M471" s="1">
        <v>0</v>
      </c>
      <c r="N471" s="1" t="str">
        <f>IF(Table2[[#This Row],[Churn]]=1,"Churned","Not Churned")</f>
        <v>Not Churned</v>
      </c>
      <c r="O471" s="1" t="str">
        <f>IF(Table2[[#This Row],[Age]]&lt;30,"18-30",IF(Table2[[#This Row],[Age]]&lt;45,"30-45",IF(Table2[[#This Row],[Age]]&lt;60,"45-60","60+")))</f>
        <v>45-60</v>
      </c>
      <c r="P471" s="1" t="str">
        <f>IF(Table2[[#This Row],[Balance]]=0,"No Balance",IF(Table2[[#This Row],[Balance]]&lt;50000,"Low",IF(Table2[[#This Row],[Balance]]&lt;150000,"Medium","High")))</f>
        <v>High</v>
      </c>
      <c r="Q471" s="1" t="str">
        <f>IF(Table2[[#This Row],[CreditScore]]&gt;=700,"Excellent",IF(Table2[[#This Row],[CreditScore]]&gt;=600,"Good",IF(Table2[[#This Row],[CreditScore]]&gt;=500,"Average","Poor")))</f>
        <v>Poor</v>
      </c>
    </row>
    <row r="472" spans="1:17" x14ac:dyDescent="0.35">
      <c r="A472" s="1">
        <v>471</v>
      </c>
      <c r="B472" s="1" t="s">
        <v>16</v>
      </c>
      <c r="C472" s="1">
        <v>575</v>
      </c>
      <c r="D472" s="1" t="s">
        <v>24</v>
      </c>
      <c r="E472" s="1" t="s">
        <v>26</v>
      </c>
      <c r="F472" s="1">
        <v>88</v>
      </c>
      <c r="G472" s="1">
        <v>4</v>
      </c>
      <c r="H472" s="1">
        <v>75139.3</v>
      </c>
      <c r="I472" s="1">
        <v>1</v>
      </c>
      <c r="J472" s="1">
        <v>0</v>
      </c>
      <c r="K472" s="1">
        <v>1</v>
      </c>
      <c r="L472" s="1">
        <v>62313.56</v>
      </c>
      <c r="M472" s="1">
        <v>0</v>
      </c>
      <c r="N472" s="1" t="str">
        <f>IF(Table2[[#This Row],[Churn]]=1,"Churned","Not Churned")</f>
        <v>Not Churned</v>
      </c>
      <c r="O472" s="1" t="str">
        <f>IF(Table2[[#This Row],[Age]]&lt;30,"18-30",IF(Table2[[#This Row],[Age]]&lt;45,"30-45",IF(Table2[[#This Row],[Age]]&lt;60,"45-60","60+")))</f>
        <v>60+</v>
      </c>
      <c r="P472" s="1" t="str">
        <f>IF(Table2[[#This Row],[Balance]]=0,"No Balance",IF(Table2[[#This Row],[Balance]]&lt;50000,"Low",IF(Table2[[#This Row],[Balance]]&lt;150000,"Medium","High")))</f>
        <v>Medium</v>
      </c>
      <c r="Q472" s="1" t="str">
        <f>IF(Table2[[#This Row],[CreditScore]]&gt;=700,"Excellent",IF(Table2[[#This Row],[CreditScore]]&gt;=600,"Good",IF(Table2[[#This Row],[CreditScore]]&gt;=500,"Average","Poor")))</f>
        <v>Average</v>
      </c>
    </row>
    <row r="473" spans="1:17" x14ac:dyDescent="0.35">
      <c r="A473" s="1">
        <v>472</v>
      </c>
      <c r="B473" s="1" t="s">
        <v>18</v>
      </c>
      <c r="C473" s="1">
        <v>444</v>
      </c>
      <c r="D473" s="1" t="s">
        <v>24</v>
      </c>
      <c r="E473" s="1" t="s">
        <v>26</v>
      </c>
      <c r="F473" s="1">
        <v>24</v>
      </c>
      <c r="G473" s="1">
        <v>9</v>
      </c>
      <c r="H473" s="1">
        <v>80969.13</v>
      </c>
      <c r="I473" s="1">
        <v>1</v>
      </c>
      <c r="J473" s="1">
        <v>1</v>
      </c>
      <c r="K473" s="1">
        <v>0</v>
      </c>
      <c r="L473" s="1">
        <v>80855.009999999995</v>
      </c>
      <c r="M473" s="1">
        <v>1</v>
      </c>
      <c r="N473" s="1" t="str">
        <f>IF(Table2[[#This Row],[Churn]]=1,"Churned","Not Churned")</f>
        <v>Churned</v>
      </c>
      <c r="O473" s="1" t="str">
        <f>IF(Table2[[#This Row],[Age]]&lt;30,"18-30",IF(Table2[[#This Row],[Age]]&lt;45,"30-45",IF(Table2[[#This Row],[Age]]&lt;60,"45-60","60+")))</f>
        <v>18-30</v>
      </c>
      <c r="P473" s="1" t="str">
        <f>IF(Table2[[#This Row],[Balance]]=0,"No Balance",IF(Table2[[#This Row],[Balance]]&lt;50000,"Low",IF(Table2[[#This Row],[Balance]]&lt;150000,"Medium","High")))</f>
        <v>Medium</v>
      </c>
      <c r="Q473" s="1" t="str">
        <f>IF(Table2[[#This Row],[CreditScore]]&gt;=700,"Excellent",IF(Table2[[#This Row],[CreditScore]]&gt;=600,"Good",IF(Table2[[#This Row],[CreditScore]]&gt;=500,"Average","Poor")))</f>
        <v>Poor</v>
      </c>
    </row>
    <row r="474" spans="1:17" x14ac:dyDescent="0.35">
      <c r="A474" s="1">
        <v>473</v>
      </c>
      <c r="B474" s="1" t="s">
        <v>16</v>
      </c>
      <c r="C474" s="1">
        <v>588</v>
      </c>
      <c r="D474" s="1" t="s">
        <v>24</v>
      </c>
      <c r="E474" s="1" t="s">
        <v>25</v>
      </c>
      <c r="F474" s="1">
        <v>35</v>
      </c>
      <c r="G474" s="1">
        <v>8</v>
      </c>
      <c r="H474" s="1">
        <v>199536.6</v>
      </c>
      <c r="I474" s="1">
        <v>3</v>
      </c>
      <c r="J474" s="1">
        <v>1</v>
      </c>
      <c r="K474" s="1">
        <v>1</v>
      </c>
      <c r="L474" s="1">
        <v>19461.59</v>
      </c>
      <c r="M474" s="1">
        <v>1</v>
      </c>
      <c r="N474" s="1" t="str">
        <f>IF(Table2[[#This Row],[Churn]]=1,"Churned","Not Churned")</f>
        <v>Churned</v>
      </c>
      <c r="O474" s="1" t="str">
        <f>IF(Table2[[#This Row],[Age]]&lt;30,"18-30",IF(Table2[[#This Row],[Age]]&lt;45,"30-45",IF(Table2[[#This Row],[Age]]&lt;60,"45-60","60+")))</f>
        <v>30-45</v>
      </c>
      <c r="P474" s="1" t="str">
        <f>IF(Table2[[#This Row],[Balance]]=0,"No Balance",IF(Table2[[#This Row],[Balance]]&lt;50000,"Low",IF(Table2[[#This Row],[Balance]]&lt;150000,"Medium","High")))</f>
        <v>High</v>
      </c>
      <c r="Q474" s="1" t="str">
        <f>IF(Table2[[#This Row],[CreditScore]]&gt;=700,"Excellent",IF(Table2[[#This Row],[CreditScore]]&gt;=600,"Good",IF(Table2[[#This Row],[CreditScore]]&gt;=500,"Average","Poor")))</f>
        <v>Average</v>
      </c>
    </row>
    <row r="475" spans="1:17" x14ac:dyDescent="0.35">
      <c r="A475" s="1">
        <v>474</v>
      </c>
      <c r="B475" s="1" t="s">
        <v>21</v>
      </c>
      <c r="C475" s="1">
        <v>515</v>
      </c>
      <c r="D475" s="1" t="s">
        <v>22</v>
      </c>
      <c r="E475" s="1" t="s">
        <v>25</v>
      </c>
      <c r="F475" s="1">
        <v>66</v>
      </c>
      <c r="G475" s="1">
        <v>0</v>
      </c>
      <c r="H475" s="1">
        <v>133040.76</v>
      </c>
      <c r="I475" s="1">
        <v>3</v>
      </c>
      <c r="J475" s="1">
        <v>0</v>
      </c>
      <c r="K475" s="1">
        <v>0</v>
      </c>
      <c r="L475" s="1">
        <v>64833.38</v>
      </c>
      <c r="M475" s="1">
        <v>0</v>
      </c>
      <c r="N475" s="1" t="str">
        <f>IF(Table2[[#This Row],[Churn]]=1,"Churned","Not Churned")</f>
        <v>Not Churned</v>
      </c>
      <c r="O475" s="1" t="str">
        <f>IF(Table2[[#This Row],[Age]]&lt;30,"18-30",IF(Table2[[#This Row],[Age]]&lt;45,"30-45",IF(Table2[[#This Row],[Age]]&lt;60,"45-60","60+")))</f>
        <v>60+</v>
      </c>
      <c r="P475" s="1" t="str">
        <f>IF(Table2[[#This Row],[Balance]]=0,"No Balance",IF(Table2[[#This Row],[Balance]]&lt;50000,"Low",IF(Table2[[#This Row],[Balance]]&lt;150000,"Medium","High")))</f>
        <v>Medium</v>
      </c>
      <c r="Q475" s="1" t="str">
        <f>IF(Table2[[#This Row],[CreditScore]]&gt;=700,"Excellent",IF(Table2[[#This Row],[CreditScore]]&gt;=600,"Good",IF(Table2[[#This Row],[CreditScore]]&gt;=500,"Average","Poor")))</f>
        <v>Average</v>
      </c>
    </row>
    <row r="476" spans="1:17" x14ac:dyDescent="0.35">
      <c r="A476" s="1">
        <v>475</v>
      </c>
      <c r="B476" s="1" t="s">
        <v>14</v>
      </c>
      <c r="C476" s="1">
        <v>732</v>
      </c>
      <c r="D476" s="1" t="s">
        <v>23</v>
      </c>
      <c r="E476" s="1" t="s">
        <v>25</v>
      </c>
      <c r="F476" s="1">
        <v>55</v>
      </c>
      <c r="G476" s="1">
        <v>10</v>
      </c>
      <c r="H476" s="1">
        <v>31845.15</v>
      </c>
      <c r="I476" s="1">
        <v>2</v>
      </c>
      <c r="J476" s="1">
        <v>1</v>
      </c>
      <c r="K476" s="1">
        <v>1</v>
      </c>
      <c r="L476" s="1">
        <v>144035.23000000001</v>
      </c>
      <c r="M476" s="1">
        <v>1</v>
      </c>
      <c r="N476" s="1" t="str">
        <f>IF(Table2[[#This Row],[Churn]]=1,"Churned","Not Churned")</f>
        <v>Churned</v>
      </c>
      <c r="O476" s="1" t="str">
        <f>IF(Table2[[#This Row],[Age]]&lt;30,"18-30",IF(Table2[[#This Row],[Age]]&lt;45,"30-45",IF(Table2[[#This Row],[Age]]&lt;60,"45-60","60+")))</f>
        <v>45-60</v>
      </c>
      <c r="P476" s="1" t="str">
        <f>IF(Table2[[#This Row],[Balance]]=0,"No Balance",IF(Table2[[#This Row],[Balance]]&lt;50000,"Low",IF(Table2[[#This Row],[Balance]]&lt;150000,"Medium","High")))</f>
        <v>Low</v>
      </c>
      <c r="Q476" s="1" t="str">
        <f>IF(Table2[[#This Row],[CreditScore]]&gt;=700,"Excellent",IF(Table2[[#This Row],[CreditScore]]&gt;=600,"Good",IF(Table2[[#This Row],[CreditScore]]&gt;=500,"Average","Poor")))</f>
        <v>Excellent</v>
      </c>
    </row>
    <row r="477" spans="1:17" x14ac:dyDescent="0.35">
      <c r="A477" s="1">
        <v>476</v>
      </c>
      <c r="B477" s="1" t="s">
        <v>17</v>
      </c>
      <c r="C477" s="1">
        <v>566</v>
      </c>
      <c r="D477" s="1" t="s">
        <v>24</v>
      </c>
      <c r="E477" s="1" t="s">
        <v>25</v>
      </c>
      <c r="F477" s="1">
        <v>18</v>
      </c>
      <c r="G477" s="1">
        <v>10</v>
      </c>
      <c r="H477" s="1">
        <v>146680.78</v>
      </c>
      <c r="I477" s="1">
        <v>2</v>
      </c>
      <c r="J477" s="1">
        <v>0</v>
      </c>
      <c r="K477" s="1">
        <v>0</v>
      </c>
      <c r="L477" s="1">
        <v>76895.64</v>
      </c>
      <c r="M477" s="1">
        <v>0</v>
      </c>
      <c r="N477" s="1" t="str">
        <f>IF(Table2[[#This Row],[Churn]]=1,"Churned","Not Churned")</f>
        <v>Not Churned</v>
      </c>
      <c r="O477" s="1" t="str">
        <f>IF(Table2[[#This Row],[Age]]&lt;30,"18-30",IF(Table2[[#This Row],[Age]]&lt;45,"30-45",IF(Table2[[#This Row],[Age]]&lt;60,"45-60","60+")))</f>
        <v>18-30</v>
      </c>
      <c r="P477" s="1" t="str">
        <f>IF(Table2[[#This Row],[Balance]]=0,"No Balance",IF(Table2[[#This Row],[Balance]]&lt;50000,"Low",IF(Table2[[#This Row],[Balance]]&lt;150000,"Medium","High")))</f>
        <v>Medium</v>
      </c>
      <c r="Q477" s="1" t="str">
        <f>IF(Table2[[#This Row],[CreditScore]]&gt;=700,"Excellent",IF(Table2[[#This Row],[CreditScore]]&gt;=600,"Good",IF(Table2[[#This Row],[CreditScore]]&gt;=500,"Average","Poor")))</f>
        <v>Average</v>
      </c>
    </row>
    <row r="478" spans="1:17" x14ac:dyDescent="0.35">
      <c r="A478" s="1">
        <v>477</v>
      </c>
      <c r="B478" s="1" t="s">
        <v>18</v>
      </c>
      <c r="C478" s="1">
        <v>622</v>
      </c>
      <c r="D478" s="1" t="s">
        <v>22</v>
      </c>
      <c r="E478" s="1" t="s">
        <v>25</v>
      </c>
      <c r="F478" s="1">
        <v>22</v>
      </c>
      <c r="G478" s="1">
        <v>0</v>
      </c>
      <c r="H478" s="1">
        <v>34494.730000000003</v>
      </c>
      <c r="I478" s="1">
        <v>1</v>
      </c>
      <c r="J478" s="1">
        <v>1</v>
      </c>
      <c r="K478" s="1">
        <v>1</v>
      </c>
      <c r="L478" s="1">
        <v>146557.31</v>
      </c>
      <c r="M478" s="1">
        <v>0</v>
      </c>
      <c r="N478" s="1" t="str">
        <f>IF(Table2[[#This Row],[Churn]]=1,"Churned","Not Churned")</f>
        <v>Not Churned</v>
      </c>
      <c r="O478" s="1" t="str">
        <f>IF(Table2[[#This Row],[Age]]&lt;30,"18-30",IF(Table2[[#This Row],[Age]]&lt;45,"30-45",IF(Table2[[#This Row],[Age]]&lt;60,"45-60","60+")))</f>
        <v>18-30</v>
      </c>
      <c r="P478" s="1" t="str">
        <f>IF(Table2[[#This Row],[Balance]]=0,"No Balance",IF(Table2[[#This Row],[Balance]]&lt;50000,"Low",IF(Table2[[#This Row],[Balance]]&lt;150000,"Medium","High")))</f>
        <v>Low</v>
      </c>
      <c r="Q478" s="1" t="str">
        <f>IF(Table2[[#This Row],[CreditScore]]&gt;=700,"Excellent",IF(Table2[[#This Row],[CreditScore]]&gt;=600,"Good",IF(Table2[[#This Row],[CreditScore]]&gt;=500,"Average","Poor")))</f>
        <v>Good</v>
      </c>
    </row>
    <row r="479" spans="1:17" x14ac:dyDescent="0.35">
      <c r="A479" s="1">
        <v>478</v>
      </c>
      <c r="B479" s="1" t="s">
        <v>16</v>
      </c>
      <c r="C479" s="1">
        <v>705</v>
      </c>
      <c r="D479" s="1" t="s">
        <v>24</v>
      </c>
      <c r="E479" s="1" t="s">
        <v>25</v>
      </c>
      <c r="F479" s="1">
        <v>78</v>
      </c>
      <c r="G479" s="1">
        <v>2</v>
      </c>
      <c r="H479" s="1">
        <v>217177.04</v>
      </c>
      <c r="I479" s="1">
        <v>3</v>
      </c>
      <c r="J479" s="1">
        <v>0</v>
      </c>
      <c r="K479" s="1">
        <v>0</v>
      </c>
      <c r="L479" s="1">
        <v>142428.82999999999</v>
      </c>
      <c r="M479" s="1">
        <v>1</v>
      </c>
      <c r="N479" s="1" t="str">
        <f>IF(Table2[[#This Row],[Churn]]=1,"Churned","Not Churned")</f>
        <v>Churned</v>
      </c>
      <c r="O479" s="1" t="str">
        <f>IF(Table2[[#This Row],[Age]]&lt;30,"18-30",IF(Table2[[#This Row],[Age]]&lt;45,"30-45",IF(Table2[[#This Row],[Age]]&lt;60,"45-60","60+")))</f>
        <v>60+</v>
      </c>
      <c r="P479" s="1" t="str">
        <f>IF(Table2[[#This Row],[Balance]]=0,"No Balance",IF(Table2[[#This Row],[Balance]]&lt;50000,"Low",IF(Table2[[#This Row],[Balance]]&lt;150000,"Medium","High")))</f>
        <v>High</v>
      </c>
      <c r="Q479" s="1" t="str">
        <f>IF(Table2[[#This Row],[CreditScore]]&gt;=700,"Excellent",IF(Table2[[#This Row],[CreditScore]]&gt;=600,"Good",IF(Table2[[#This Row],[CreditScore]]&gt;=500,"Average","Poor")))</f>
        <v>Excellent</v>
      </c>
    </row>
    <row r="480" spans="1:17" x14ac:dyDescent="0.35">
      <c r="A480" s="1">
        <v>479</v>
      </c>
      <c r="B480" s="1" t="s">
        <v>15</v>
      </c>
      <c r="C480" s="1">
        <v>517</v>
      </c>
      <c r="D480" s="1" t="s">
        <v>24</v>
      </c>
      <c r="E480" s="1" t="s">
        <v>26</v>
      </c>
      <c r="F480" s="1">
        <v>28</v>
      </c>
      <c r="G480" s="1">
        <v>6</v>
      </c>
      <c r="H480" s="1">
        <v>32317.55</v>
      </c>
      <c r="I480" s="1">
        <v>3</v>
      </c>
      <c r="J480" s="1">
        <v>1</v>
      </c>
      <c r="K480" s="1">
        <v>0</v>
      </c>
      <c r="L480" s="1">
        <v>48172.94</v>
      </c>
      <c r="M480" s="1">
        <v>1</v>
      </c>
      <c r="N480" s="1" t="str">
        <f>IF(Table2[[#This Row],[Churn]]=1,"Churned","Not Churned")</f>
        <v>Churned</v>
      </c>
      <c r="O480" s="1" t="str">
        <f>IF(Table2[[#This Row],[Age]]&lt;30,"18-30",IF(Table2[[#This Row],[Age]]&lt;45,"30-45",IF(Table2[[#This Row],[Age]]&lt;60,"45-60","60+")))</f>
        <v>18-30</v>
      </c>
      <c r="P480" s="1" t="str">
        <f>IF(Table2[[#This Row],[Balance]]=0,"No Balance",IF(Table2[[#This Row],[Balance]]&lt;50000,"Low",IF(Table2[[#This Row],[Balance]]&lt;150000,"Medium","High")))</f>
        <v>Low</v>
      </c>
      <c r="Q480" s="1" t="str">
        <f>IF(Table2[[#This Row],[CreditScore]]&gt;=700,"Excellent",IF(Table2[[#This Row],[CreditScore]]&gt;=600,"Good",IF(Table2[[#This Row],[CreditScore]]&gt;=500,"Average","Poor")))</f>
        <v>Average</v>
      </c>
    </row>
    <row r="481" spans="1:17" x14ac:dyDescent="0.35">
      <c r="A481" s="1">
        <v>480</v>
      </c>
      <c r="B481" s="1" t="s">
        <v>18</v>
      </c>
      <c r="C481" s="1">
        <v>507</v>
      </c>
      <c r="D481" s="1" t="s">
        <v>24</v>
      </c>
      <c r="E481" s="1" t="s">
        <v>25</v>
      </c>
      <c r="F481" s="1">
        <v>47</v>
      </c>
      <c r="G481" s="1">
        <v>1</v>
      </c>
      <c r="H481" s="1">
        <v>167352.03</v>
      </c>
      <c r="I481" s="1">
        <v>1</v>
      </c>
      <c r="J481" s="1">
        <v>0</v>
      </c>
      <c r="K481" s="1">
        <v>1</v>
      </c>
      <c r="L481" s="1">
        <v>124013.91</v>
      </c>
      <c r="M481" s="1">
        <v>0</v>
      </c>
      <c r="N481" s="1" t="str">
        <f>IF(Table2[[#This Row],[Churn]]=1,"Churned","Not Churned")</f>
        <v>Not Churned</v>
      </c>
      <c r="O481" s="1" t="str">
        <f>IF(Table2[[#This Row],[Age]]&lt;30,"18-30",IF(Table2[[#This Row],[Age]]&lt;45,"30-45",IF(Table2[[#This Row],[Age]]&lt;60,"45-60","60+")))</f>
        <v>45-60</v>
      </c>
      <c r="P481" s="1" t="str">
        <f>IF(Table2[[#This Row],[Balance]]=0,"No Balance",IF(Table2[[#This Row],[Balance]]&lt;50000,"Low",IF(Table2[[#This Row],[Balance]]&lt;150000,"Medium","High")))</f>
        <v>High</v>
      </c>
      <c r="Q481" s="1" t="str">
        <f>IF(Table2[[#This Row],[CreditScore]]&gt;=700,"Excellent",IF(Table2[[#This Row],[CreditScore]]&gt;=600,"Good",IF(Table2[[#This Row],[CreditScore]]&gt;=500,"Average","Poor")))</f>
        <v>Average</v>
      </c>
    </row>
    <row r="482" spans="1:17" x14ac:dyDescent="0.35">
      <c r="A482" s="1">
        <v>481</v>
      </c>
      <c r="B482" s="1" t="s">
        <v>16</v>
      </c>
      <c r="C482" s="1">
        <v>415</v>
      </c>
      <c r="D482" s="1" t="s">
        <v>24</v>
      </c>
      <c r="E482" s="1" t="s">
        <v>26</v>
      </c>
      <c r="F482" s="1">
        <v>31</v>
      </c>
      <c r="G482" s="1">
        <v>5</v>
      </c>
      <c r="H482" s="1">
        <v>224202.59</v>
      </c>
      <c r="I482" s="1">
        <v>3</v>
      </c>
      <c r="J482" s="1">
        <v>1</v>
      </c>
      <c r="K482" s="1">
        <v>0</v>
      </c>
      <c r="L482" s="1">
        <v>58513.24</v>
      </c>
      <c r="M482" s="1">
        <v>0</v>
      </c>
      <c r="N482" s="1" t="str">
        <f>IF(Table2[[#This Row],[Churn]]=1,"Churned","Not Churned")</f>
        <v>Not Churned</v>
      </c>
      <c r="O482" s="1" t="str">
        <f>IF(Table2[[#This Row],[Age]]&lt;30,"18-30",IF(Table2[[#This Row],[Age]]&lt;45,"30-45",IF(Table2[[#This Row],[Age]]&lt;60,"45-60","60+")))</f>
        <v>30-45</v>
      </c>
      <c r="P482" s="1" t="str">
        <f>IF(Table2[[#This Row],[Balance]]=0,"No Balance",IF(Table2[[#This Row],[Balance]]&lt;50000,"Low",IF(Table2[[#This Row],[Balance]]&lt;150000,"Medium","High")))</f>
        <v>High</v>
      </c>
      <c r="Q482" s="1" t="str">
        <f>IF(Table2[[#This Row],[CreditScore]]&gt;=700,"Excellent",IF(Table2[[#This Row],[CreditScore]]&gt;=600,"Good",IF(Table2[[#This Row],[CreditScore]]&gt;=500,"Average","Poor")))</f>
        <v>Poor</v>
      </c>
    </row>
    <row r="483" spans="1:17" x14ac:dyDescent="0.35">
      <c r="A483" s="1">
        <v>482</v>
      </c>
      <c r="B483" s="1" t="s">
        <v>18</v>
      </c>
      <c r="C483" s="1">
        <v>629</v>
      </c>
      <c r="D483" s="1" t="s">
        <v>22</v>
      </c>
      <c r="E483" s="1" t="s">
        <v>25</v>
      </c>
      <c r="F483" s="1">
        <v>37</v>
      </c>
      <c r="G483" s="1">
        <v>9</v>
      </c>
      <c r="H483" s="1">
        <v>24530.880000000001</v>
      </c>
      <c r="I483" s="1">
        <v>2</v>
      </c>
      <c r="J483" s="1">
        <v>1</v>
      </c>
      <c r="K483" s="1">
        <v>0</v>
      </c>
      <c r="L483" s="1">
        <v>100372.28</v>
      </c>
      <c r="M483" s="1">
        <v>0</v>
      </c>
      <c r="N483" s="1" t="str">
        <f>IF(Table2[[#This Row],[Churn]]=1,"Churned","Not Churned")</f>
        <v>Not Churned</v>
      </c>
      <c r="O483" s="1" t="str">
        <f>IF(Table2[[#This Row],[Age]]&lt;30,"18-30",IF(Table2[[#This Row],[Age]]&lt;45,"30-45",IF(Table2[[#This Row],[Age]]&lt;60,"45-60","60+")))</f>
        <v>30-45</v>
      </c>
      <c r="P483" s="1" t="str">
        <f>IF(Table2[[#This Row],[Balance]]=0,"No Balance",IF(Table2[[#This Row],[Balance]]&lt;50000,"Low",IF(Table2[[#This Row],[Balance]]&lt;150000,"Medium","High")))</f>
        <v>Low</v>
      </c>
      <c r="Q483" s="1" t="str">
        <f>IF(Table2[[#This Row],[CreditScore]]&gt;=700,"Excellent",IF(Table2[[#This Row],[CreditScore]]&gt;=600,"Good",IF(Table2[[#This Row],[CreditScore]]&gt;=500,"Average","Poor")))</f>
        <v>Good</v>
      </c>
    </row>
    <row r="484" spans="1:17" x14ac:dyDescent="0.35">
      <c r="A484" s="1">
        <v>483</v>
      </c>
      <c r="B484" s="1" t="s">
        <v>21</v>
      </c>
      <c r="C484" s="1">
        <v>550</v>
      </c>
      <c r="D484" s="1" t="s">
        <v>23</v>
      </c>
      <c r="E484" s="1" t="s">
        <v>25</v>
      </c>
      <c r="F484" s="1">
        <v>59</v>
      </c>
      <c r="G484" s="1">
        <v>5</v>
      </c>
      <c r="H484" s="1">
        <v>132558.04</v>
      </c>
      <c r="I484" s="1">
        <v>3</v>
      </c>
      <c r="J484" s="1">
        <v>1</v>
      </c>
      <c r="K484" s="1">
        <v>0</v>
      </c>
      <c r="L484" s="1">
        <v>55627.46</v>
      </c>
      <c r="M484" s="1">
        <v>0</v>
      </c>
      <c r="N484" s="1" t="str">
        <f>IF(Table2[[#This Row],[Churn]]=1,"Churned","Not Churned")</f>
        <v>Not Churned</v>
      </c>
      <c r="O484" s="1" t="str">
        <f>IF(Table2[[#This Row],[Age]]&lt;30,"18-30",IF(Table2[[#This Row],[Age]]&lt;45,"30-45",IF(Table2[[#This Row],[Age]]&lt;60,"45-60","60+")))</f>
        <v>45-60</v>
      </c>
      <c r="P484" s="1" t="str">
        <f>IF(Table2[[#This Row],[Balance]]=0,"No Balance",IF(Table2[[#This Row],[Balance]]&lt;50000,"Low",IF(Table2[[#This Row],[Balance]]&lt;150000,"Medium","High")))</f>
        <v>Medium</v>
      </c>
      <c r="Q484" s="1" t="str">
        <f>IF(Table2[[#This Row],[CreditScore]]&gt;=700,"Excellent",IF(Table2[[#This Row],[CreditScore]]&gt;=600,"Good",IF(Table2[[#This Row],[CreditScore]]&gt;=500,"Average","Poor")))</f>
        <v>Average</v>
      </c>
    </row>
    <row r="485" spans="1:17" x14ac:dyDescent="0.35">
      <c r="A485" s="1">
        <v>484</v>
      </c>
      <c r="B485" s="1" t="s">
        <v>17</v>
      </c>
      <c r="C485" s="1">
        <v>734</v>
      </c>
      <c r="D485" s="1" t="s">
        <v>23</v>
      </c>
      <c r="E485" s="1" t="s">
        <v>25</v>
      </c>
      <c r="F485" s="1">
        <v>62</v>
      </c>
      <c r="G485" s="1">
        <v>2</v>
      </c>
      <c r="H485" s="1">
        <v>239522.72</v>
      </c>
      <c r="I485" s="1">
        <v>3</v>
      </c>
      <c r="J485" s="1">
        <v>0</v>
      </c>
      <c r="K485" s="1">
        <v>1</v>
      </c>
      <c r="L485" s="1">
        <v>37534.69</v>
      </c>
      <c r="M485" s="1">
        <v>0</v>
      </c>
      <c r="N485" s="1" t="str">
        <f>IF(Table2[[#This Row],[Churn]]=1,"Churned","Not Churned")</f>
        <v>Not Churned</v>
      </c>
      <c r="O485" s="1" t="str">
        <f>IF(Table2[[#This Row],[Age]]&lt;30,"18-30",IF(Table2[[#This Row],[Age]]&lt;45,"30-45",IF(Table2[[#This Row],[Age]]&lt;60,"45-60","60+")))</f>
        <v>60+</v>
      </c>
      <c r="P485" s="1" t="str">
        <f>IF(Table2[[#This Row],[Balance]]=0,"No Balance",IF(Table2[[#This Row],[Balance]]&lt;50000,"Low",IF(Table2[[#This Row],[Balance]]&lt;150000,"Medium","High")))</f>
        <v>High</v>
      </c>
      <c r="Q485" s="1" t="str">
        <f>IF(Table2[[#This Row],[CreditScore]]&gt;=700,"Excellent",IF(Table2[[#This Row],[CreditScore]]&gt;=600,"Good",IF(Table2[[#This Row],[CreditScore]]&gt;=500,"Average","Poor")))</f>
        <v>Excellent</v>
      </c>
    </row>
    <row r="486" spans="1:17" x14ac:dyDescent="0.35">
      <c r="A486" s="1">
        <v>485</v>
      </c>
      <c r="B486" s="1" t="s">
        <v>15</v>
      </c>
      <c r="C486" s="1">
        <v>437</v>
      </c>
      <c r="D486" s="1" t="s">
        <v>24</v>
      </c>
      <c r="E486" s="1" t="s">
        <v>26</v>
      </c>
      <c r="F486" s="1">
        <v>69</v>
      </c>
      <c r="G486" s="1">
        <v>3</v>
      </c>
      <c r="H486" s="1">
        <v>69485.69</v>
      </c>
      <c r="I486" s="1">
        <v>2</v>
      </c>
      <c r="J486" s="1">
        <v>1</v>
      </c>
      <c r="K486" s="1">
        <v>1</v>
      </c>
      <c r="L486" s="1">
        <v>91069.46</v>
      </c>
      <c r="M486" s="1">
        <v>0</v>
      </c>
      <c r="N486" s="1" t="str">
        <f>IF(Table2[[#This Row],[Churn]]=1,"Churned","Not Churned")</f>
        <v>Not Churned</v>
      </c>
      <c r="O486" s="1" t="str">
        <f>IF(Table2[[#This Row],[Age]]&lt;30,"18-30",IF(Table2[[#This Row],[Age]]&lt;45,"30-45",IF(Table2[[#This Row],[Age]]&lt;60,"45-60","60+")))</f>
        <v>60+</v>
      </c>
      <c r="P486" s="1" t="str">
        <f>IF(Table2[[#This Row],[Balance]]=0,"No Balance",IF(Table2[[#This Row],[Balance]]&lt;50000,"Low",IF(Table2[[#This Row],[Balance]]&lt;150000,"Medium","High")))</f>
        <v>Medium</v>
      </c>
      <c r="Q486" s="1" t="str">
        <f>IF(Table2[[#This Row],[CreditScore]]&gt;=700,"Excellent",IF(Table2[[#This Row],[CreditScore]]&gt;=600,"Good",IF(Table2[[#This Row],[CreditScore]]&gt;=500,"Average","Poor")))</f>
        <v>Poor</v>
      </c>
    </row>
    <row r="487" spans="1:17" x14ac:dyDescent="0.35">
      <c r="A487" s="1">
        <v>486</v>
      </c>
      <c r="B487" s="1" t="s">
        <v>17</v>
      </c>
      <c r="C487" s="1">
        <v>643</v>
      </c>
      <c r="D487" s="1" t="s">
        <v>22</v>
      </c>
      <c r="E487" s="1" t="s">
        <v>25</v>
      </c>
      <c r="F487" s="1">
        <v>34</v>
      </c>
      <c r="G487" s="1">
        <v>3</v>
      </c>
      <c r="H487" s="1">
        <v>70266.98</v>
      </c>
      <c r="I487" s="1">
        <v>2</v>
      </c>
      <c r="J487" s="1">
        <v>0</v>
      </c>
      <c r="K487" s="1">
        <v>1</v>
      </c>
      <c r="L487" s="1">
        <v>129097.79</v>
      </c>
      <c r="M487" s="1">
        <v>1</v>
      </c>
      <c r="N487" s="1" t="str">
        <f>IF(Table2[[#This Row],[Churn]]=1,"Churned","Not Churned")</f>
        <v>Churned</v>
      </c>
      <c r="O487" s="1" t="str">
        <f>IF(Table2[[#This Row],[Age]]&lt;30,"18-30",IF(Table2[[#This Row],[Age]]&lt;45,"30-45",IF(Table2[[#This Row],[Age]]&lt;60,"45-60","60+")))</f>
        <v>30-45</v>
      </c>
      <c r="P487" s="1" t="str">
        <f>IF(Table2[[#This Row],[Balance]]=0,"No Balance",IF(Table2[[#This Row],[Balance]]&lt;50000,"Low",IF(Table2[[#This Row],[Balance]]&lt;150000,"Medium","High")))</f>
        <v>Medium</v>
      </c>
      <c r="Q487" s="1" t="str">
        <f>IF(Table2[[#This Row],[CreditScore]]&gt;=700,"Excellent",IF(Table2[[#This Row],[CreditScore]]&gt;=600,"Good",IF(Table2[[#This Row],[CreditScore]]&gt;=500,"Average","Poor")))</f>
        <v>Good</v>
      </c>
    </row>
    <row r="488" spans="1:17" x14ac:dyDescent="0.35">
      <c r="A488" s="1">
        <v>487</v>
      </c>
      <c r="B488" s="1" t="s">
        <v>14</v>
      </c>
      <c r="C488" s="1">
        <v>717</v>
      </c>
      <c r="D488" s="1" t="s">
        <v>23</v>
      </c>
      <c r="E488" s="1" t="s">
        <v>26</v>
      </c>
      <c r="F488" s="1">
        <v>55</v>
      </c>
      <c r="G488" s="1">
        <v>3</v>
      </c>
      <c r="H488" s="1">
        <v>117513.1</v>
      </c>
      <c r="I488" s="1">
        <v>1</v>
      </c>
      <c r="J488" s="1">
        <v>0</v>
      </c>
      <c r="K488" s="1">
        <v>0</v>
      </c>
      <c r="L488" s="1">
        <v>143986.04</v>
      </c>
      <c r="M488" s="1">
        <v>1</v>
      </c>
      <c r="N488" s="1" t="str">
        <f>IF(Table2[[#This Row],[Churn]]=1,"Churned","Not Churned")</f>
        <v>Churned</v>
      </c>
      <c r="O488" s="1" t="str">
        <f>IF(Table2[[#This Row],[Age]]&lt;30,"18-30",IF(Table2[[#This Row],[Age]]&lt;45,"30-45",IF(Table2[[#This Row],[Age]]&lt;60,"45-60","60+")))</f>
        <v>45-60</v>
      </c>
      <c r="P488" s="1" t="str">
        <f>IF(Table2[[#This Row],[Balance]]=0,"No Balance",IF(Table2[[#This Row],[Balance]]&lt;50000,"Low",IF(Table2[[#This Row],[Balance]]&lt;150000,"Medium","High")))</f>
        <v>Medium</v>
      </c>
      <c r="Q488" s="1" t="str">
        <f>IF(Table2[[#This Row],[CreditScore]]&gt;=700,"Excellent",IF(Table2[[#This Row],[CreditScore]]&gt;=600,"Good",IF(Table2[[#This Row],[CreditScore]]&gt;=500,"Average","Poor")))</f>
        <v>Excellent</v>
      </c>
    </row>
    <row r="489" spans="1:17" x14ac:dyDescent="0.35">
      <c r="A489" s="1">
        <v>488</v>
      </c>
      <c r="B489" s="1" t="s">
        <v>16</v>
      </c>
      <c r="C489" s="1">
        <v>797</v>
      </c>
      <c r="D489" s="1" t="s">
        <v>23</v>
      </c>
      <c r="E489" s="1" t="s">
        <v>26</v>
      </c>
      <c r="F489" s="1">
        <v>32</v>
      </c>
      <c r="G489" s="1">
        <v>8</v>
      </c>
      <c r="H489" s="1">
        <v>236925.82</v>
      </c>
      <c r="I489" s="1">
        <v>1</v>
      </c>
      <c r="J489" s="1">
        <v>0</v>
      </c>
      <c r="K489" s="1">
        <v>1</v>
      </c>
      <c r="L489" s="1">
        <v>46753.37</v>
      </c>
      <c r="M489" s="1">
        <v>1</v>
      </c>
      <c r="N489" s="1" t="str">
        <f>IF(Table2[[#This Row],[Churn]]=1,"Churned","Not Churned")</f>
        <v>Churned</v>
      </c>
      <c r="O489" s="1" t="str">
        <f>IF(Table2[[#This Row],[Age]]&lt;30,"18-30",IF(Table2[[#This Row],[Age]]&lt;45,"30-45",IF(Table2[[#This Row],[Age]]&lt;60,"45-60","60+")))</f>
        <v>30-45</v>
      </c>
      <c r="P489" s="1" t="str">
        <f>IF(Table2[[#This Row],[Balance]]=0,"No Balance",IF(Table2[[#This Row],[Balance]]&lt;50000,"Low",IF(Table2[[#This Row],[Balance]]&lt;150000,"Medium","High")))</f>
        <v>High</v>
      </c>
      <c r="Q489" s="1" t="str">
        <f>IF(Table2[[#This Row],[CreditScore]]&gt;=700,"Excellent",IF(Table2[[#This Row],[CreditScore]]&gt;=600,"Good",IF(Table2[[#This Row],[CreditScore]]&gt;=500,"Average","Poor")))</f>
        <v>Excellent</v>
      </c>
    </row>
    <row r="490" spans="1:17" x14ac:dyDescent="0.35">
      <c r="A490" s="1">
        <v>489</v>
      </c>
      <c r="B490" s="1" t="s">
        <v>15</v>
      </c>
      <c r="C490" s="1">
        <v>760</v>
      </c>
      <c r="D490" s="1" t="s">
        <v>24</v>
      </c>
      <c r="E490" s="1" t="s">
        <v>25</v>
      </c>
      <c r="F490" s="1">
        <v>54</v>
      </c>
      <c r="G490" s="1">
        <v>5</v>
      </c>
      <c r="H490" s="1">
        <v>200253.42</v>
      </c>
      <c r="I490" s="1">
        <v>1</v>
      </c>
      <c r="J490" s="1">
        <v>1</v>
      </c>
      <c r="K490" s="1">
        <v>1</v>
      </c>
      <c r="L490" s="1">
        <v>105135.87</v>
      </c>
      <c r="M490" s="1">
        <v>0</v>
      </c>
      <c r="N490" s="1" t="str">
        <f>IF(Table2[[#This Row],[Churn]]=1,"Churned","Not Churned")</f>
        <v>Not Churned</v>
      </c>
      <c r="O490" s="1" t="str">
        <f>IF(Table2[[#This Row],[Age]]&lt;30,"18-30",IF(Table2[[#This Row],[Age]]&lt;45,"30-45",IF(Table2[[#This Row],[Age]]&lt;60,"45-60","60+")))</f>
        <v>45-60</v>
      </c>
      <c r="P490" s="1" t="str">
        <f>IF(Table2[[#This Row],[Balance]]=0,"No Balance",IF(Table2[[#This Row],[Balance]]&lt;50000,"Low",IF(Table2[[#This Row],[Balance]]&lt;150000,"Medium","High")))</f>
        <v>High</v>
      </c>
      <c r="Q490" s="1" t="str">
        <f>IF(Table2[[#This Row],[CreditScore]]&gt;=700,"Excellent",IF(Table2[[#This Row],[CreditScore]]&gt;=600,"Good",IF(Table2[[#This Row],[CreditScore]]&gt;=500,"Average","Poor")))</f>
        <v>Excellent</v>
      </c>
    </row>
    <row r="491" spans="1:17" x14ac:dyDescent="0.35">
      <c r="A491" s="1">
        <v>490</v>
      </c>
      <c r="B491" s="1" t="s">
        <v>19</v>
      </c>
      <c r="C491" s="1">
        <v>567</v>
      </c>
      <c r="D491" s="1" t="s">
        <v>24</v>
      </c>
      <c r="E491" s="1" t="s">
        <v>25</v>
      </c>
      <c r="F491" s="1">
        <v>22</v>
      </c>
      <c r="G491" s="1">
        <v>9</v>
      </c>
      <c r="H491" s="1">
        <v>67796.41</v>
      </c>
      <c r="I491" s="1">
        <v>4</v>
      </c>
      <c r="J491" s="1">
        <v>1</v>
      </c>
      <c r="K491" s="1">
        <v>1</v>
      </c>
      <c r="L491" s="1">
        <v>125551.64</v>
      </c>
      <c r="M491" s="1">
        <v>0</v>
      </c>
      <c r="N491" s="1" t="str">
        <f>IF(Table2[[#This Row],[Churn]]=1,"Churned","Not Churned")</f>
        <v>Not Churned</v>
      </c>
      <c r="O491" s="1" t="str">
        <f>IF(Table2[[#This Row],[Age]]&lt;30,"18-30",IF(Table2[[#This Row],[Age]]&lt;45,"30-45",IF(Table2[[#This Row],[Age]]&lt;60,"45-60","60+")))</f>
        <v>18-30</v>
      </c>
      <c r="P491" s="1" t="str">
        <f>IF(Table2[[#This Row],[Balance]]=0,"No Balance",IF(Table2[[#This Row],[Balance]]&lt;50000,"Low",IF(Table2[[#This Row],[Balance]]&lt;150000,"Medium","High")))</f>
        <v>Medium</v>
      </c>
      <c r="Q491" s="1" t="str">
        <f>IF(Table2[[#This Row],[CreditScore]]&gt;=700,"Excellent",IF(Table2[[#This Row],[CreditScore]]&gt;=600,"Good",IF(Table2[[#This Row],[CreditScore]]&gt;=500,"Average","Poor")))</f>
        <v>Average</v>
      </c>
    </row>
    <row r="492" spans="1:17" x14ac:dyDescent="0.35">
      <c r="A492" s="1">
        <v>491</v>
      </c>
      <c r="B492" s="1" t="s">
        <v>19</v>
      </c>
      <c r="C492" s="1">
        <v>695</v>
      </c>
      <c r="D492" s="1" t="s">
        <v>22</v>
      </c>
      <c r="E492" s="1" t="s">
        <v>25</v>
      </c>
      <c r="F492" s="1">
        <v>65</v>
      </c>
      <c r="G492" s="1">
        <v>5</v>
      </c>
      <c r="H492" s="1">
        <v>57896.34</v>
      </c>
      <c r="I492" s="1">
        <v>4</v>
      </c>
      <c r="J492" s="1">
        <v>1</v>
      </c>
      <c r="K492" s="1">
        <v>1</v>
      </c>
      <c r="L492" s="1">
        <v>39633.65</v>
      </c>
      <c r="M492" s="1">
        <v>0</v>
      </c>
      <c r="N492" s="1" t="str">
        <f>IF(Table2[[#This Row],[Churn]]=1,"Churned","Not Churned")</f>
        <v>Not Churned</v>
      </c>
      <c r="O492" s="1" t="str">
        <f>IF(Table2[[#This Row],[Age]]&lt;30,"18-30",IF(Table2[[#This Row],[Age]]&lt;45,"30-45",IF(Table2[[#This Row],[Age]]&lt;60,"45-60","60+")))</f>
        <v>60+</v>
      </c>
      <c r="P492" s="1" t="str">
        <f>IF(Table2[[#This Row],[Balance]]=0,"No Balance",IF(Table2[[#This Row],[Balance]]&lt;50000,"Low",IF(Table2[[#This Row],[Balance]]&lt;150000,"Medium","High")))</f>
        <v>Medium</v>
      </c>
      <c r="Q492" s="1" t="str">
        <f>IF(Table2[[#This Row],[CreditScore]]&gt;=700,"Excellent",IF(Table2[[#This Row],[CreditScore]]&gt;=600,"Good",IF(Table2[[#This Row],[CreditScore]]&gt;=500,"Average","Poor")))</f>
        <v>Good</v>
      </c>
    </row>
    <row r="493" spans="1:17" x14ac:dyDescent="0.35">
      <c r="A493" s="1">
        <v>492</v>
      </c>
      <c r="B493" s="1" t="s">
        <v>17</v>
      </c>
      <c r="C493" s="1">
        <v>484</v>
      </c>
      <c r="D493" s="1" t="s">
        <v>23</v>
      </c>
      <c r="E493" s="1" t="s">
        <v>26</v>
      </c>
      <c r="F493" s="1">
        <v>18</v>
      </c>
      <c r="G493" s="1">
        <v>1</v>
      </c>
      <c r="H493" s="1">
        <v>49654.19</v>
      </c>
      <c r="I493" s="1">
        <v>3</v>
      </c>
      <c r="J493" s="1">
        <v>0</v>
      </c>
      <c r="K493" s="1">
        <v>1</v>
      </c>
      <c r="L493" s="1">
        <v>81684.84</v>
      </c>
      <c r="M493" s="1">
        <v>1</v>
      </c>
      <c r="N493" s="1" t="str">
        <f>IF(Table2[[#This Row],[Churn]]=1,"Churned","Not Churned")</f>
        <v>Churned</v>
      </c>
      <c r="O493" s="1" t="str">
        <f>IF(Table2[[#This Row],[Age]]&lt;30,"18-30",IF(Table2[[#This Row],[Age]]&lt;45,"30-45",IF(Table2[[#This Row],[Age]]&lt;60,"45-60","60+")))</f>
        <v>18-30</v>
      </c>
      <c r="P493" s="1" t="str">
        <f>IF(Table2[[#This Row],[Balance]]=0,"No Balance",IF(Table2[[#This Row],[Balance]]&lt;50000,"Low",IF(Table2[[#This Row],[Balance]]&lt;150000,"Medium","High")))</f>
        <v>Low</v>
      </c>
      <c r="Q493" s="1" t="str">
        <f>IF(Table2[[#This Row],[CreditScore]]&gt;=700,"Excellent",IF(Table2[[#This Row],[CreditScore]]&gt;=600,"Good",IF(Table2[[#This Row],[CreditScore]]&gt;=500,"Average","Poor")))</f>
        <v>Poor</v>
      </c>
    </row>
    <row r="494" spans="1:17" x14ac:dyDescent="0.35">
      <c r="A494" s="1">
        <v>493</v>
      </c>
      <c r="B494" s="1" t="s">
        <v>14</v>
      </c>
      <c r="C494" s="1">
        <v>566</v>
      </c>
      <c r="D494" s="1" t="s">
        <v>24</v>
      </c>
      <c r="E494" s="1" t="s">
        <v>26</v>
      </c>
      <c r="F494" s="1">
        <v>67</v>
      </c>
      <c r="G494" s="1">
        <v>8</v>
      </c>
      <c r="H494" s="1">
        <v>107431.37</v>
      </c>
      <c r="I494" s="1">
        <v>2</v>
      </c>
      <c r="J494" s="1">
        <v>1</v>
      </c>
      <c r="K494" s="1">
        <v>0</v>
      </c>
      <c r="L494" s="1">
        <v>136772.28</v>
      </c>
      <c r="M494" s="1">
        <v>0</v>
      </c>
      <c r="N494" s="1" t="str">
        <f>IF(Table2[[#This Row],[Churn]]=1,"Churned","Not Churned")</f>
        <v>Not Churned</v>
      </c>
      <c r="O494" s="1" t="str">
        <f>IF(Table2[[#This Row],[Age]]&lt;30,"18-30",IF(Table2[[#This Row],[Age]]&lt;45,"30-45",IF(Table2[[#This Row],[Age]]&lt;60,"45-60","60+")))</f>
        <v>60+</v>
      </c>
      <c r="P494" s="1" t="str">
        <f>IF(Table2[[#This Row],[Balance]]=0,"No Balance",IF(Table2[[#This Row],[Balance]]&lt;50000,"Low",IF(Table2[[#This Row],[Balance]]&lt;150000,"Medium","High")))</f>
        <v>Medium</v>
      </c>
      <c r="Q494" s="1" t="str">
        <f>IF(Table2[[#This Row],[CreditScore]]&gt;=700,"Excellent",IF(Table2[[#This Row],[CreditScore]]&gt;=600,"Good",IF(Table2[[#This Row],[CreditScore]]&gt;=500,"Average","Poor")))</f>
        <v>Average</v>
      </c>
    </row>
    <row r="495" spans="1:17" x14ac:dyDescent="0.35">
      <c r="A495" s="1">
        <v>494</v>
      </c>
      <c r="B495" s="1" t="s">
        <v>19</v>
      </c>
      <c r="C495" s="1">
        <v>813</v>
      </c>
      <c r="D495" s="1" t="s">
        <v>22</v>
      </c>
      <c r="E495" s="1" t="s">
        <v>25</v>
      </c>
      <c r="F495" s="1">
        <v>55</v>
      </c>
      <c r="G495" s="1">
        <v>10</v>
      </c>
      <c r="H495" s="1">
        <v>201976.42</v>
      </c>
      <c r="I495" s="1">
        <v>3</v>
      </c>
      <c r="J495" s="1">
        <v>0</v>
      </c>
      <c r="K495" s="1">
        <v>1</v>
      </c>
      <c r="L495" s="1">
        <v>131084.15</v>
      </c>
      <c r="M495" s="1">
        <v>0</v>
      </c>
      <c r="N495" s="1" t="str">
        <f>IF(Table2[[#This Row],[Churn]]=1,"Churned","Not Churned")</f>
        <v>Not Churned</v>
      </c>
      <c r="O495" s="1" t="str">
        <f>IF(Table2[[#This Row],[Age]]&lt;30,"18-30",IF(Table2[[#This Row],[Age]]&lt;45,"30-45",IF(Table2[[#This Row],[Age]]&lt;60,"45-60","60+")))</f>
        <v>45-60</v>
      </c>
      <c r="P495" s="1" t="str">
        <f>IF(Table2[[#This Row],[Balance]]=0,"No Balance",IF(Table2[[#This Row],[Balance]]&lt;50000,"Low",IF(Table2[[#This Row],[Balance]]&lt;150000,"Medium","High")))</f>
        <v>High</v>
      </c>
      <c r="Q495" s="1" t="str">
        <f>IF(Table2[[#This Row],[CreditScore]]&gt;=700,"Excellent",IF(Table2[[#This Row],[CreditScore]]&gt;=600,"Good",IF(Table2[[#This Row],[CreditScore]]&gt;=500,"Average","Poor")))</f>
        <v>Excellent</v>
      </c>
    </row>
    <row r="496" spans="1:17" x14ac:dyDescent="0.35">
      <c r="A496" s="1">
        <v>495</v>
      </c>
      <c r="B496" s="1" t="s">
        <v>13</v>
      </c>
      <c r="C496" s="1">
        <v>451</v>
      </c>
      <c r="D496" s="1" t="s">
        <v>22</v>
      </c>
      <c r="E496" s="1" t="s">
        <v>25</v>
      </c>
      <c r="F496" s="1">
        <v>62</v>
      </c>
      <c r="G496" s="1">
        <v>7</v>
      </c>
      <c r="H496" s="1">
        <v>38075.550000000003</v>
      </c>
      <c r="I496" s="1">
        <v>2</v>
      </c>
      <c r="J496" s="1">
        <v>0</v>
      </c>
      <c r="K496" s="1">
        <v>1</v>
      </c>
      <c r="L496" s="1">
        <v>11580.61</v>
      </c>
      <c r="M496" s="1">
        <v>0</v>
      </c>
      <c r="N496" s="1" t="str">
        <f>IF(Table2[[#This Row],[Churn]]=1,"Churned","Not Churned")</f>
        <v>Not Churned</v>
      </c>
      <c r="O496" s="1" t="str">
        <f>IF(Table2[[#This Row],[Age]]&lt;30,"18-30",IF(Table2[[#This Row],[Age]]&lt;45,"30-45",IF(Table2[[#This Row],[Age]]&lt;60,"45-60","60+")))</f>
        <v>60+</v>
      </c>
      <c r="P496" s="1" t="str">
        <f>IF(Table2[[#This Row],[Balance]]=0,"No Balance",IF(Table2[[#This Row],[Balance]]&lt;50000,"Low",IF(Table2[[#This Row],[Balance]]&lt;150000,"Medium","High")))</f>
        <v>Low</v>
      </c>
      <c r="Q496" s="1" t="str">
        <f>IF(Table2[[#This Row],[CreditScore]]&gt;=700,"Excellent",IF(Table2[[#This Row],[CreditScore]]&gt;=600,"Good",IF(Table2[[#This Row],[CreditScore]]&gt;=500,"Average","Poor")))</f>
        <v>Poor</v>
      </c>
    </row>
    <row r="497" spans="1:17" x14ac:dyDescent="0.35">
      <c r="A497" s="1">
        <v>496</v>
      </c>
      <c r="B497" s="1" t="s">
        <v>20</v>
      </c>
      <c r="C497" s="1">
        <v>647</v>
      </c>
      <c r="D497" s="1" t="s">
        <v>22</v>
      </c>
      <c r="E497" s="1" t="s">
        <v>25</v>
      </c>
      <c r="F497" s="1">
        <v>87</v>
      </c>
      <c r="G497" s="1">
        <v>7</v>
      </c>
      <c r="H497" s="1">
        <v>154264.92000000001</v>
      </c>
      <c r="I497" s="1">
        <v>2</v>
      </c>
      <c r="J497" s="1">
        <v>1</v>
      </c>
      <c r="K497" s="1">
        <v>0</v>
      </c>
      <c r="L497" s="1">
        <v>97382.98</v>
      </c>
      <c r="M497" s="1">
        <v>1</v>
      </c>
      <c r="N497" s="1" t="str">
        <f>IF(Table2[[#This Row],[Churn]]=1,"Churned","Not Churned")</f>
        <v>Churned</v>
      </c>
      <c r="O497" s="1" t="str">
        <f>IF(Table2[[#This Row],[Age]]&lt;30,"18-30",IF(Table2[[#This Row],[Age]]&lt;45,"30-45",IF(Table2[[#This Row],[Age]]&lt;60,"45-60","60+")))</f>
        <v>60+</v>
      </c>
      <c r="P497" s="1" t="str">
        <f>IF(Table2[[#This Row],[Balance]]=0,"No Balance",IF(Table2[[#This Row],[Balance]]&lt;50000,"Low",IF(Table2[[#This Row],[Balance]]&lt;150000,"Medium","High")))</f>
        <v>High</v>
      </c>
      <c r="Q497" s="1" t="str">
        <f>IF(Table2[[#This Row],[CreditScore]]&gt;=700,"Excellent",IF(Table2[[#This Row],[CreditScore]]&gt;=600,"Good",IF(Table2[[#This Row],[CreditScore]]&gt;=500,"Average","Poor")))</f>
        <v>Good</v>
      </c>
    </row>
    <row r="498" spans="1:17" x14ac:dyDescent="0.35">
      <c r="A498" s="1">
        <v>497</v>
      </c>
      <c r="B498" s="1" t="s">
        <v>13</v>
      </c>
      <c r="C498" s="1">
        <v>751</v>
      </c>
      <c r="D498" s="1" t="s">
        <v>23</v>
      </c>
      <c r="E498" s="1" t="s">
        <v>26</v>
      </c>
      <c r="F498" s="1">
        <v>34</v>
      </c>
      <c r="G498" s="1">
        <v>1</v>
      </c>
      <c r="H498" s="1">
        <v>118072.6</v>
      </c>
      <c r="I498" s="1">
        <v>3</v>
      </c>
      <c r="J498" s="1">
        <v>0</v>
      </c>
      <c r="K498" s="1">
        <v>1</v>
      </c>
      <c r="L498" s="1">
        <v>98955.37</v>
      </c>
      <c r="M498" s="1">
        <v>1</v>
      </c>
      <c r="N498" s="1" t="str">
        <f>IF(Table2[[#This Row],[Churn]]=1,"Churned","Not Churned")</f>
        <v>Churned</v>
      </c>
      <c r="O498" s="1" t="str">
        <f>IF(Table2[[#This Row],[Age]]&lt;30,"18-30",IF(Table2[[#This Row],[Age]]&lt;45,"30-45",IF(Table2[[#This Row],[Age]]&lt;60,"45-60","60+")))</f>
        <v>30-45</v>
      </c>
      <c r="P498" s="1" t="str">
        <f>IF(Table2[[#This Row],[Balance]]=0,"No Balance",IF(Table2[[#This Row],[Balance]]&lt;50000,"Low",IF(Table2[[#This Row],[Balance]]&lt;150000,"Medium","High")))</f>
        <v>Medium</v>
      </c>
      <c r="Q498" s="1" t="str">
        <f>IF(Table2[[#This Row],[CreditScore]]&gt;=700,"Excellent",IF(Table2[[#This Row],[CreditScore]]&gt;=600,"Good",IF(Table2[[#This Row],[CreditScore]]&gt;=500,"Average","Poor")))</f>
        <v>Excellent</v>
      </c>
    </row>
    <row r="499" spans="1:17" x14ac:dyDescent="0.35">
      <c r="A499" s="1">
        <v>498</v>
      </c>
      <c r="B499" s="1" t="s">
        <v>15</v>
      </c>
      <c r="C499" s="1">
        <v>814</v>
      </c>
      <c r="D499" s="1" t="s">
        <v>23</v>
      </c>
      <c r="E499" s="1" t="s">
        <v>26</v>
      </c>
      <c r="F499" s="1">
        <v>34</v>
      </c>
      <c r="G499" s="1">
        <v>9</v>
      </c>
      <c r="H499" s="1">
        <v>161580.20000000001</v>
      </c>
      <c r="I499" s="1">
        <v>3</v>
      </c>
      <c r="J499" s="1">
        <v>0</v>
      </c>
      <c r="K499" s="1">
        <v>0</v>
      </c>
      <c r="L499" s="1">
        <v>148752.49</v>
      </c>
      <c r="M499" s="1">
        <v>0</v>
      </c>
      <c r="N499" s="1" t="str">
        <f>IF(Table2[[#This Row],[Churn]]=1,"Churned","Not Churned")</f>
        <v>Not Churned</v>
      </c>
      <c r="O499" s="1" t="str">
        <f>IF(Table2[[#This Row],[Age]]&lt;30,"18-30",IF(Table2[[#This Row],[Age]]&lt;45,"30-45",IF(Table2[[#This Row],[Age]]&lt;60,"45-60","60+")))</f>
        <v>30-45</v>
      </c>
      <c r="P499" s="1" t="str">
        <f>IF(Table2[[#This Row],[Balance]]=0,"No Balance",IF(Table2[[#This Row],[Balance]]&lt;50000,"Low",IF(Table2[[#This Row],[Balance]]&lt;150000,"Medium","High")))</f>
        <v>High</v>
      </c>
      <c r="Q499" s="1" t="str">
        <f>IF(Table2[[#This Row],[CreditScore]]&gt;=700,"Excellent",IF(Table2[[#This Row],[CreditScore]]&gt;=600,"Good",IF(Table2[[#This Row],[CreditScore]]&gt;=500,"Average","Poor")))</f>
        <v>Excellent</v>
      </c>
    </row>
    <row r="500" spans="1:17" x14ac:dyDescent="0.35">
      <c r="A500" s="1">
        <v>499</v>
      </c>
      <c r="B500" s="1" t="s">
        <v>19</v>
      </c>
      <c r="C500" s="1">
        <v>718</v>
      </c>
      <c r="D500" s="1" t="s">
        <v>23</v>
      </c>
      <c r="E500" s="1" t="s">
        <v>25</v>
      </c>
      <c r="F500" s="1">
        <v>28</v>
      </c>
      <c r="G500" s="1">
        <v>0</v>
      </c>
      <c r="H500" s="1">
        <v>100871.3</v>
      </c>
      <c r="I500" s="1">
        <v>4</v>
      </c>
      <c r="J500" s="1">
        <v>0</v>
      </c>
      <c r="K500" s="1">
        <v>0</v>
      </c>
      <c r="L500" s="1">
        <v>106391.64</v>
      </c>
      <c r="M500" s="1">
        <v>1</v>
      </c>
      <c r="N500" s="1" t="str">
        <f>IF(Table2[[#This Row],[Churn]]=1,"Churned","Not Churned")</f>
        <v>Churned</v>
      </c>
      <c r="O500" s="1" t="str">
        <f>IF(Table2[[#This Row],[Age]]&lt;30,"18-30",IF(Table2[[#This Row],[Age]]&lt;45,"30-45",IF(Table2[[#This Row],[Age]]&lt;60,"45-60","60+")))</f>
        <v>18-30</v>
      </c>
      <c r="P500" s="1" t="str">
        <f>IF(Table2[[#This Row],[Balance]]=0,"No Balance",IF(Table2[[#This Row],[Balance]]&lt;50000,"Low",IF(Table2[[#This Row],[Balance]]&lt;150000,"Medium","High")))</f>
        <v>Medium</v>
      </c>
      <c r="Q500" s="1" t="str">
        <f>IF(Table2[[#This Row],[CreditScore]]&gt;=700,"Excellent",IF(Table2[[#This Row],[CreditScore]]&gt;=600,"Good",IF(Table2[[#This Row],[CreditScore]]&gt;=500,"Average","Poor")))</f>
        <v>Excellent</v>
      </c>
    </row>
    <row r="501" spans="1:17" x14ac:dyDescent="0.35">
      <c r="A501" s="1">
        <v>500</v>
      </c>
      <c r="B501" s="1" t="s">
        <v>12</v>
      </c>
      <c r="C501" s="1">
        <v>393</v>
      </c>
      <c r="D501" s="1" t="s">
        <v>22</v>
      </c>
      <c r="E501" s="1" t="s">
        <v>25</v>
      </c>
      <c r="F501" s="1">
        <v>23</v>
      </c>
      <c r="G501" s="1">
        <v>9</v>
      </c>
      <c r="H501" s="1">
        <v>189955.55</v>
      </c>
      <c r="I501" s="1">
        <v>3</v>
      </c>
      <c r="J501" s="1">
        <v>1</v>
      </c>
      <c r="K501" s="1">
        <v>1</v>
      </c>
      <c r="L501" s="1">
        <v>85565.14</v>
      </c>
      <c r="M501" s="1">
        <v>1</v>
      </c>
      <c r="N501" s="1" t="str">
        <f>IF(Table2[[#This Row],[Churn]]=1,"Churned","Not Churned")</f>
        <v>Churned</v>
      </c>
      <c r="O501" s="1" t="str">
        <f>IF(Table2[[#This Row],[Age]]&lt;30,"18-30",IF(Table2[[#This Row],[Age]]&lt;45,"30-45",IF(Table2[[#This Row],[Age]]&lt;60,"45-60","60+")))</f>
        <v>18-30</v>
      </c>
      <c r="P501" s="1" t="str">
        <f>IF(Table2[[#This Row],[Balance]]=0,"No Balance",IF(Table2[[#This Row],[Balance]]&lt;50000,"Low",IF(Table2[[#This Row],[Balance]]&lt;150000,"Medium","High")))</f>
        <v>High</v>
      </c>
      <c r="Q501" s="1" t="str">
        <f>IF(Table2[[#This Row],[CreditScore]]&gt;=700,"Excellent",IF(Table2[[#This Row],[CreditScore]]&gt;=600,"Good",IF(Table2[[#This Row],[CreditScore]]&gt;=500,"Average","Poor")))</f>
        <v>Poor</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F51B-2B2D-419A-82DB-4D9CFE9ACB84}">
  <dimension ref="A2:Y26"/>
  <sheetViews>
    <sheetView topLeftCell="J13" zoomScale="98" zoomScaleNormal="98" workbookViewId="0">
      <selection activeCell="O14" sqref="O14"/>
    </sheetView>
  </sheetViews>
  <sheetFormatPr defaultRowHeight="17.25" x14ac:dyDescent="0.35"/>
  <cols>
    <col min="1" max="1" width="13.75" bestFit="1" customWidth="1"/>
    <col min="2" max="2" width="22.125" bestFit="1" customWidth="1"/>
    <col min="3" max="3" width="22.25" customWidth="1"/>
    <col min="6" max="6" width="12.625" bestFit="1" customWidth="1"/>
    <col min="7" max="7" width="15.75" bestFit="1" customWidth="1"/>
    <col min="8" max="8" width="18.125" bestFit="1" customWidth="1"/>
    <col min="9" max="9" width="11.875" style="5" customWidth="1"/>
    <col min="10" max="10" width="20.25" bestFit="1" customWidth="1"/>
    <col min="11" max="11" width="16" bestFit="1" customWidth="1"/>
    <col min="12" max="12" width="12.625" bestFit="1" customWidth="1"/>
    <col min="13" max="13" width="11.25" customWidth="1"/>
    <col min="14" max="14" width="12.25" customWidth="1"/>
    <col min="15" max="15" width="15" bestFit="1" customWidth="1"/>
    <col min="16" max="16" width="18.75" bestFit="1" customWidth="1"/>
    <col min="17" max="17" width="14.625" bestFit="1" customWidth="1"/>
    <col min="18" max="18" width="18.75" bestFit="1" customWidth="1"/>
    <col min="19" max="19" width="14.625" bestFit="1" customWidth="1"/>
    <col min="20" max="20" width="18.75" bestFit="1" customWidth="1"/>
    <col min="21" max="21" width="14.625" bestFit="1" customWidth="1"/>
    <col min="22" max="22" width="18.75" bestFit="1" customWidth="1"/>
    <col min="23" max="23" width="14.625" bestFit="1" customWidth="1"/>
    <col min="24" max="24" width="24.125" bestFit="1" customWidth="1"/>
    <col min="25" max="25" width="20" bestFit="1" customWidth="1"/>
    <col min="26" max="26" width="7.625" bestFit="1" customWidth="1"/>
    <col min="27" max="29" width="5" bestFit="1" customWidth="1"/>
    <col min="30" max="30" width="11" bestFit="1" customWidth="1"/>
    <col min="31" max="31" width="7.125" bestFit="1" customWidth="1"/>
    <col min="32" max="34" width="5" bestFit="1" customWidth="1"/>
    <col min="35" max="35" width="10.5" bestFit="1" customWidth="1"/>
    <col min="36" max="36" width="11.75" bestFit="1" customWidth="1"/>
    <col min="37" max="37" width="7.125" bestFit="1" customWidth="1"/>
    <col min="38" max="38" width="11.75" bestFit="1" customWidth="1"/>
  </cols>
  <sheetData>
    <row r="2" spans="1:25" x14ac:dyDescent="0.35">
      <c r="A2" t="s">
        <v>30</v>
      </c>
      <c r="F2" t="s">
        <v>31</v>
      </c>
      <c r="J2" t="s">
        <v>29</v>
      </c>
    </row>
    <row r="4" spans="1:25" x14ac:dyDescent="0.35">
      <c r="A4" s="3" t="s">
        <v>34</v>
      </c>
      <c r="B4" t="s">
        <v>42</v>
      </c>
      <c r="F4" s="3" t="s">
        <v>35</v>
      </c>
      <c r="G4" t="s">
        <v>48</v>
      </c>
      <c r="H4" t="s">
        <v>49</v>
      </c>
      <c r="J4" s="3" t="s">
        <v>47</v>
      </c>
      <c r="K4" s="3" t="s">
        <v>50</v>
      </c>
    </row>
    <row r="5" spans="1:25" x14ac:dyDescent="0.35">
      <c r="A5" s="1" t="s">
        <v>40</v>
      </c>
      <c r="B5" s="9">
        <v>587.73161764705878</v>
      </c>
      <c r="F5" s="1" t="s">
        <v>43</v>
      </c>
      <c r="G5" s="9">
        <v>90</v>
      </c>
      <c r="H5" s="9">
        <v>51</v>
      </c>
      <c r="J5" s="3" t="s">
        <v>57</v>
      </c>
      <c r="K5" t="s">
        <v>40</v>
      </c>
      <c r="L5" t="s">
        <v>41</v>
      </c>
    </row>
    <row r="6" spans="1:25" x14ac:dyDescent="0.35">
      <c r="A6" s="1" t="s">
        <v>41</v>
      </c>
      <c r="B6" s="9">
        <v>595.81140350877195</v>
      </c>
      <c r="F6" s="1" t="s">
        <v>46</v>
      </c>
      <c r="G6" s="9">
        <v>94</v>
      </c>
      <c r="H6" s="9">
        <v>49</v>
      </c>
      <c r="J6" s="1">
        <v>0</v>
      </c>
      <c r="K6" s="9">
        <v>141</v>
      </c>
      <c r="L6" s="9">
        <v>122</v>
      </c>
    </row>
    <row r="7" spans="1:25" x14ac:dyDescent="0.35">
      <c r="F7" s="1" t="s">
        <v>45</v>
      </c>
      <c r="G7" s="9">
        <v>105</v>
      </c>
      <c r="H7" s="9">
        <v>58</v>
      </c>
      <c r="J7" s="1">
        <v>1</v>
      </c>
      <c r="K7" s="9">
        <v>131</v>
      </c>
      <c r="L7" s="9">
        <v>106</v>
      </c>
    </row>
    <row r="8" spans="1:25" x14ac:dyDescent="0.35">
      <c r="F8" s="1" t="s">
        <v>44</v>
      </c>
      <c r="G8" s="9">
        <v>211</v>
      </c>
      <c r="H8" s="9">
        <v>114</v>
      </c>
    </row>
    <row r="12" spans="1:25" x14ac:dyDescent="0.35">
      <c r="A12" t="s">
        <v>32</v>
      </c>
      <c r="F12" t="s">
        <v>33</v>
      </c>
      <c r="K12" t="s">
        <v>59</v>
      </c>
    </row>
    <row r="14" spans="1:25" x14ac:dyDescent="0.35">
      <c r="A14" t="s">
        <v>32</v>
      </c>
      <c r="F14" s="3" t="s">
        <v>3</v>
      </c>
      <c r="G14" t="s">
        <v>51</v>
      </c>
      <c r="H14" t="s">
        <v>52</v>
      </c>
      <c r="I14" s="6"/>
      <c r="K14" s="3" t="s">
        <v>58</v>
      </c>
      <c r="L14" t="s">
        <v>49</v>
      </c>
      <c r="P14" s="3" t="s">
        <v>50</v>
      </c>
    </row>
    <row r="15" spans="1:25" x14ac:dyDescent="0.35">
      <c r="F15" s="1" t="s">
        <v>24</v>
      </c>
      <c r="G15">
        <v>171</v>
      </c>
      <c r="H15">
        <v>102</v>
      </c>
      <c r="I15" s="7"/>
      <c r="K15" s="1" t="s">
        <v>53</v>
      </c>
      <c r="L15" s="9">
        <v>63</v>
      </c>
      <c r="P15">
        <v>1</v>
      </c>
      <c r="R15">
        <v>2</v>
      </c>
      <c r="T15">
        <v>3</v>
      </c>
      <c r="V15">
        <v>4</v>
      </c>
      <c r="X15" t="s">
        <v>62</v>
      </c>
      <c r="Y15" t="s">
        <v>63</v>
      </c>
    </row>
    <row r="16" spans="1:25" x14ac:dyDescent="0.35">
      <c r="A16" s="3" t="s">
        <v>38</v>
      </c>
      <c r="B16" t="s">
        <v>51</v>
      </c>
      <c r="C16" t="s">
        <v>52</v>
      </c>
      <c r="F16" s="1" t="s">
        <v>22</v>
      </c>
      <c r="G16">
        <v>157</v>
      </c>
      <c r="H16">
        <v>82</v>
      </c>
      <c r="I16" s="7"/>
      <c r="K16" s="1" t="s">
        <v>54</v>
      </c>
      <c r="L16" s="9">
        <v>69</v>
      </c>
      <c r="O16" s="3" t="s">
        <v>58</v>
      </c>
      <c r="P16" t="s">
        <v>61</v>
      </c>
      <c r="Q16" t="s">
        <v>64</v>
      </c>
      <c r="R16" t="s">
        <v>61</v>
      </c>
      <c r="S16" t="s">
        <v>64</v>
      </c>
      <c r="T16" t="s">
        <v>61</v>
      </c>
      <c r="U16" t="s">
        <v>64</v>
      </c>
      <c r="V16" t="s">
        <v>61</v>
      </c>
      <c r="W16" t="s">
        <v>64</v>
      </c>
    </row>
    <row r="17" spans="1:25" x14ac:dyDescent="0.35">
      <c r="A17" s="1" t="s">
        <v>26</v>
      </c>
      <c r="B17">
        <v>258</v>
      </c>
      <c r="C17">
        <v>129</v>
      </c>
      <c r="F17" s="1" t="s">
        <v>23</v>
      </c>
      <c r="G17">
        <v>172</v>
      </c>
      <c r="H17">
        <v>88</v>
      </c>
      <c r="I17" s="7"/>
      <c r="K17" s="1" t="s">
        <v>56</v>
      </c>
      <c r="L17" s="9">
        <v>54</v>
      </c>
      <c r="O17" s="1">
        <v>0</v>
      </c>
      <c r="P17" s="9">
        <v>15405</v>
      </c>
      <c r="Q17" s="9">
        <v>8039430.5099999998</v>
      </c>
      <c r="R17" s="9">
        <v>17312</v>
      </c>
      <c r="S17" s="9">
        <v>9402437.2300000004</v>
      </c>
      <c r="T17" s="9">
        <v>12670</v>
      </c>
      <c r="U17" s="9">
        <v>7275070.459999999</v>
      </c>
      <c r="V17" s="9">
        <v>17434</v>
      </c>
      <c r="W17" s="9">
        <v>8578484.870000001</v>
      </c>
      <c r="X17" s="9">
        <v>62821</v>
      </c>
      <c r="Y17" s="9">
        <v>33295423.07</v>
      </c>
    </row>
    <row r="18" spans="1:25" x14ac:dyDescent="0.35">
      <c r="A18" s="1" t="s">
        <v>25</v>
      </c>
      <c r="B18">
        <v>242</v>
      </c>
      <c r="C18">
        <v>143</v>
      </c>
      <c r="K18" s="1" t="s">
        <v>55</v>
      </c>
      <c r="L18" s="9">
        <v>86</v>
      </c>
      <c r="O18" s="10" t="s">
        <v>26</v>
      </c>
      <c r="P18" s="9">
        <v>8235</v>
      </c>
      <c r="Q18" s="9">
        <v>4219934.79</v>
      </c>
      <c r="R18" s="9">
        <v>8456</v>
      </c>
      <c r="S18" s="9">
        <v>4546009.7200000007</v>
      </c>
      <c r="T18" s="9">
        <v>5662</v>
      </c>
      <c r="U18" s="9">
        <v>3291517.0599999996</v>
      </c>
      <c r="V18" s="9">
        <v>9349</v>
      </c>
      <c r="W18" s="9">
        <v>5434117.3300000019</v>
      </c>
      <c r="X18" s="9">
        <v>31702</v>
      </c>
      <c r="Y18" s="9">
        <v>17491578.900000002</v>
      </c>
    </row>
    <row r="19" spans="1:25" x14ac:dyDescent="0.35">
      <c r="A19" s="1" t="s">
        <v>39</v>
      </c>
      <c r="B19">
        <v>500</v>
      </c>
      <c r="C19">
        <v>272</v>
      </c>
      <c r="K19" t="s">
        <v>60</v>
      </c>
      <c r="O19" s="10" t="s">
        <v>25</v>
      </c>
      <c r="P19" s="9">
        <v>7170</v>
      </c>
      <c r="Q19" s="9">
        <v>3819495.7199999997</v>
      </c>
      <c r="R19" s="9">
        <v>8856</v>
      </c>
      <c r="S19" s="9">
        <v>4856427.51</v>
      </c>
      <c r="T19" s="9">
        <v>7008</v>
      </c>
      <c r="U19" s="9">
        <v>3983553.3999999994</v>
      </c>
      <c r="V19" s="9">
        <v>8085</v>
      </c>
      <c r="W19" s="9">
        <v>3144367.5399999996</v>
      </c>
      <c r="X19" s="9">
        <v>31119</v>
      </c>
      <c r="Y19" s="9">
        <v>15803844.169999998</v>
      </c>
    </row>
    <row r="20" spans="1:25" x14ac:dyDescent="0.35">
      <c r="O20" s="1">
        <v>1</v>
      </c>
      <c r="P20" s="9">
        <v>16514</v>
      </c>
      <c r="Q20" s="9">
        <v>8006183.6400000015</v>
      </c>
      <c r="R20" s="9">
        <v>17560</v>
      </c>
      <c r="S20" s="9">
        <v>7476072.6799999997</v>
      </c>
      <c r="T20" s="9">
        <v>16199</v>
      </c>
      <c r="U20" s="9">
        <v>7337663.2899999991</v>
      </c>
      <c r="V20" s="9">
        <v>12156</v>
      </c>
      <c r="W20" s="9">
        <v>7950701.4499999993</v>
      </c>
      <c r="X20" s="9">
        <v>62429</v>
      </c>
      <c r="Y20" s="9">
        <v>30770621.060000002</v>
      </c>
    </row>
    <row r="21" spans="1:25" x14ac:dyDescent="0.35">
      <c r="D21" s="4"/>
      <c r="I21" s="6"/>
      <c r="K21" s="3" t="s">
        <v>35</v>
      </c>
      <c r="L21" t="s">
        <v>51</v>
      </c>
      <c r="M21" t="s">
        <v>52</v>
      </c>
      <c r="O21" s="10" t="s">
        <v>26</v>
      </c>
      <c r="P21" s="9">
        <v>10130</v>
      </c>
      <c r="Q21" s="9">
        <v>4653731.9600000018</v>
      </c>
      <c r="R21" s="9">
        <v>9938</v>
      </c>
      <c r="S21" s="9">
        <v>4007149.47</v>
      </c>
      <c r="T21" s="9">
        <v>8162</v>
      </c>
      <c r="U21" s="9">
        <v>3626320.1299999994</v>
      </c>
      <c r="V21" s="9">
        <v>5635</v>
      </c>
      <c r="W21" s="9">
        <v>3673425.8099999996</v>
      </c>
      <c r="X21" s="9">
        <v>33865</v>
      </c>
      <c r="Y21" s="9">
        <v>15960627.370000001</v>
      </c>
    </row>
    <row r="22" spans="1:25" x14ac:dyDescent="0.35">
      <c r="D22" s="4"/>
      <c r="I22" s="7"/>
      <c r="K22" s="1" t="s">
        <v>43</v>
      </c>
      <c r="L22">
        <v>90</v>
      </c>
      <c r="M22">
        <v>51</v>
      </c>
      <c r="O22" s="10" t="s">
        <v>25</v>
      </c>
      <c r="P22" s="9">
        <v>6384</v>
      </c>
      <c r="Q22" s="9">
        <v>3352451.6799999997</v>
      </c>
      <c r="R22" s="9">
        <v>7622</v>
      </c>
      <c r="S22" s="9">
        <v>3468923.21</v>
      </c>
      <c r="T22" s="9">
        <v>8037</v>
      </c>
      <c r="U22" s="9">
        <v>3711343.16</v>
      </c>
      <c r="V22" s="9">
        <v>6521</v>
      </c>
      <c r="W22" s="9">
        <v>4277275.6399999997</v>
      </c>
      <c r="X22" s="9">
        <v>28564</v>
      </c>
      <c r="Y22" s="9">
        <v>14809993.690000001</v>
      </c>
    </row>
    <row r="23" spans="1:25" x14ac:dyDescent="0.35">
      <c r="D23" s="4"/>
      <c r="I23" s="7"/>
      <c r="K23" s="1" t="s">
        <v>46</v>
      </c>
      <c r="L23">
        <v>94</v>
      </c>
      <c r="M23">
        <v>49</v>
      </c>
    </row>
    <row r="24" spans="1:25" x14ac:dyDescent="0.35">
      <c r="I24"/>
      <c r="K24" s="1" t="s">
        <v>45</v>
      </c>
      <c r="L24">
        <v>105</v>
      </c>
      <c r="M24">
        <v>58</v>
      </c>
    </row>
    <row r="25" spans="1:25" x14ac:dyDescent="0.35">
      <c r="K25" s="1" t="s">
        <v>44</v>
      </c>
      <c r="L25">
        <v>211</v>
      </c>
      <c r="M25">
        <v>114</v>
      </c>
    </row>
    <row r="26" spans="1:25" x14ac:dyDescent="0.35">
      <c r="K26" s="1" t="s">
        <v>39</v>
      </c>
      <c r="L26">
        <v>500</v>
      </c>
      <c r="M26">
        <v>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63E1-F9BE-4AC0-8874-3A98A1637BC5}">
  <dimension ref="A1"/>
  <sheetViews>
    <sheetView tabSelected="1" zoomScale="98" zoomScaleNormal="98" workbookViewId="0">
      <selection activeCell="S6" sqref="S6"/>
    </sheetView>
  </sheetViews>
  <sheetFormatPr defaultRowHeight="17.25" x14ac:dyDescent="0.35"/>
  <cols>
    <col min="1" max="16384" width="9"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BANKING_DATASET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2024-03-01T15:46:12Z</dcterms:created>
  <dcterms:modified xsi:type="dcterms:W3CDTF">2025-05-12T09:31:12Z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