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7.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ruthi\projects\EXCEL Projects\Sales Performance\"/>
    </mc:Choice>
  </mc:AlternateContent>
  <xr:revisionPtr revIDLastSave="0" documentId="13_ncr:1_{8007F7C2-E9E0-42E5-9FD8-46D554B27A7A}" xr6:coauthVersionLast="47" xr6:coauthVersionMax="47" xr10:uidLastSave="{00000000-0000-0000-0000-000000000000}"/>
  <bookViews>
    <workbookView xWindow="-108" yWindow="-108" windowWidth="23256" windowHeight="12456" tabRatio="975" activeTab="7" xr2:uid="{00000000-000D-0000-FFFF-FFFF00000000}"/>
  </bookViews>
  <sheets>
    <sheet name="Category-wise Sales" sheetId="5" r:id="rId1"/>
    <sheet name="Sales by region" sheetId="6" r:id="rId2"/>
    <sheet name="Product-wise Sales profit " sheetId="7" r:id="rId3"/>
    <sheet name="region-wise Product quantity" sheetId="8" r:id="rId4"/>
    <sheet name="region-wise profit " sheetId="9" r:id="rId5"/>
    <sheet name="Sales Trend" sheetId="10" r:id="rId6"/>
    <sheet name="category-wise sales&amp;profit" sheetId="11" r:id="rId7"/>
    <sheet name="dashboard" sheetId="12" r:id="rId8"/>
    <sheet name="dataset" sheetId="1" r:id="rId9"/>
    <sheet name="summary" sheetId="2" r:id="rId10"/>
  </sheets>
  <definedNames>
    <definedName name="Slicer_Category">#N/A</definedName>
    <definedName name="Slicer_Product_Name">#N/A</definedName>
    <definedName name="Slicer_Product_Name1">#N/A</definedName>
    <definedName name="Slicer_Quantity_Sold">#N/A</definedName>
    <definedName name="Slicer_Region">#N/A</definedName>
    <definedName name="Slicer_Region1">#N/A</definedName>
  </definedNames>
  <calcPr calcId="191029"/>
  <pivotCaches>
    <pivotCache cacheId="0" r:id="rId11"/>
    <pivotCache cacheId="3"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11" i="12" l="1"/>
  <c r="N10" i="12"/>
  <c r="G10" i="12"/>
  <c r="T11" i="12"/>
  <c r="M11" i="12"/>
  <c r="F11" i="12"/>
</calcChain>
</file>

<file path=xl/sharedStrings.xml><?xml version="1.0" encoding="utf-8"?>
<sst xmlns="http://schemas.openxmlformats.org/spreadsheetml/2006/main" count="1217" uniqueCount="375">
  <si>
    <t>Order ID</t>
  </si>
  <si>
    <t>Date</t>
  </si>
  <si>
    <t>Product Name</t>
  </si>
  <si>
    <t>Category</t>
  </si>
  <si>
    <t>Region</t>
  </si>
  <si>
    <t>Sales Amount</t>
  </si>
  <si>
    <t>Quantity Sold</t>
  </si>
  <si>
    <t>Profit</t>
  </si>
  <si>
    <t>O-1001</t>
  </si>
  <si>
    <t>O-1002</t>
  </si>
  <si>
    <t>O-1003</t>
  </si>
  <si>
    <t>O-1004</t>
  </si>
  <si>
    <t>O-1005</t>
  </si>
  <si>
    <t>O-1006</t>
  </si>
  <si>
    <t>O-1007</t>
  </si>
  <si>
    <t>O-1008</t>
  </si>
  <si>
    <t>O-1009</t>
  </si>
  <si>
    <t>O-1010</t>
  </si>
  <si>
    <t>O-1011</t>
  </si>
  <si>
    <t>O-1012</t>
  </si>
  <si>
    <t>O-1013</t>
  </si>
  <si>
    <t>O-1014</t>
  </si>
  <si>
    <t>O-1015</t>
  </si>
  <si>
    <t>O-1016</t>
  </si>
  <si>
    <t>O-1017</t>
  </si>
  <si>
    <t>O-1018</t>
  </si>
  <si>
    <t>O-1019</t>
  </si>
  <si>
    <t>O-1020</t>
  </si>
  <si>
    <t>O-1021</t>
  </si>
  <si>
    <t>O-1022</t>
  </si>
  <si>
    <t>O-1023</t>
  </si>
  <si>
    <t>O-1024</t>
  </si>
  <si>
    <t>O-1025</t>
  </si>
  <si>
    <t>O-1026</t>
  </si>
  <si>
    <t>O-1027</t>
  </si>
  <si>
    <t>O-1028</t>
  </si>
  <si>
    <t>O-1029</t>
  </si>
  <si>
    <t>O-1030</t>
  </si>
  <si>
    <t>O-1031</t>
  </si>
  <si>
    <t>O-1032</t>
  </si>
  <si>
    <t>O-1033</t>
  </si>
  <si>
    <t>O-1034</t>
  </si>
  <si>
    <t>O-1035</t>
  </si>
  <si>
    <t>O-1036</t>
  </si>
  <si>
    <t>O-1037</t>
  </si>
  <si>
    <t>O-1038</t>
  </si>
  <si>
    <t>O-1039</t>
  </si>
  <si>
    <t>O-1040</t>
  </si>
  <si>
    <t>O-1041</t>
  </si>
  <si>
    <t>O-1042</t>
  </si>
  <si>
    <t>O-1043</t>
  </si>
  <si>
    <t>O-1044</t>
  </si>
  <si>
    <t>O-1045</t>
  </si>
  <si>
    <t>O-1046</t>
  </si>
  <si>
    <t>O-1047</t>
  </si>
  <si>
    <t>O-1048</t>
  </si>
  <si>
    <t>O-1049</t>
  </si>
  <si>
    <t>O-1050</t>
  </si>
  <si>
    <t>O-1051</t>
  </si>
  <si>
    <t>O-1052</t>
  </si>
  <si>
    <t>O-1053</t>
  </si>
  <si>
    <t>O-1054</t>
  </si>
  <si>
    <t>O-1055</t>
  </si>
  <si>
    <t>O-1056</t>
  </si>
  <si>
    <t>O-1057</t>
  </si>
  <si>
    <t>O-1058</t>
  </si>
  <si>
    <t>O-1059</t>
  </si>
  <si>
    <t>O-1060</t>
  </si>
  <si>
    <t>O-1061</t>
  </si>
  <si>
    <t>O-1062</t>
  </si>
  <si>
    <t>O-1063</t>
  </si>
  <si>
    <t>O-1064</t>
  </si>
  <si>
    <t>O-1065</t>
  </si>
  <si>
    <t>O-1066</t>
  </si>
  <si>
    <t>O-1067</t>
  </si>
  <si>
    <t>O-1068</t>
  </si>
  <si>
    <t>O-1069</t>
  </si>
  <si>
    <t>O-1070</t>
  </si>
  <si>
    <t>O-1071</t>
  </si>
  <si>
    <t>O-1072</t>
  </si>
  <si>
    <t>O-1073</t>
  </si>
  <si>
    <t>O-1074</t>
  </si>
  <si>
    <t>O-1075</t>
  </si>
  <si>
    <t>O-1076</t>
  </si>
  <si>
    <t>O-1077</t>
  </si>
  <si>
    <t>O-1078</t>
  </si>
  <si>
    <t>O-1079</t>
  </si>
  <si>
    <t>O-1080</t>
  </si>
  <si>
    <t>O-1081</t>
  </si>
  <si>
    <t>O-1082</t>
  </si>
  <si>
    <t>O-1083</t>
  </si>
  <si>
    <t>O-1084</t>
  </si>
  <si>
    <t>O-1085</t>
  </si>
  <si>
    <t>O-1086</t>
  </si>
  <si>
    <t>O-1087</t>
  </si>
  <si>
    <t>O-1088</t>
  </si>
  <si>
    <t>O-1089</t>
  </si>
  <si>
    <t>O-1090</t>
  </si>
  <si>
    <t>O-1091</t>
  </si>
  <si>
    <t>O-1092</t>
  </si>
  <si>
    <t>O-1093</t>
  </si>
  <si>
    <t>O-1094</t>
  </si>
  <si>
    <t>O-1095</t>
  </si>
  <si>
    <t>O-1096</t>
  </si>
  <si>
    <t>O-1097</t>
  </si>
  <si>
    <t>O-1098</t>
  </si>
  <si>
    <t>O-1099</t>
  </si>
  <si>
    <t>O-1100</t>
  </si>
  <si>
    <t>O-1101</t>
  </si>
  <si>
    <t>O-1102</t>
  </si>
  <si>
    <t>O-1103</t>
  </si>
  <si>
    <t>O-1104</t>
  </si>
  <si>
    <t>O-1105</t>
  </si>
  <si>
    <t>O-1106</t>
  </si>
  <si>
    <t>O-1107</t>
  </si>
  <si>
    <t>O-1108</t>
  </si>
  <si>
    <t>O-1109</t>
  </si>
  <si>
    <t>O-1110</t>
  </si>
  <si>
    <t>O-1111</t>
  </si>
  <si>
    <t>O-1112</t>
  </si>
  <si>
    <t>O-1113</t>
  </si>
  <si>
    <t>O-1114</t>
  </si>
  <si>
    <t>O-1115</t>
  </si>
  <si>
    <t>O-1116</t>
  </si>
  <si>
    <t>O-1117</t>
  </si>
  <si>
    <t>O-1118</t>
  </si>
  <si>
    <t>O-1119</t>
  </si>
  <si>
    <t>O-1120</t>
  </si>
  <si>
    <t>O-1121</t>
  </si>
  <si>
    <t>O-1122</t>
  </si>
  <si>
    <t>O-1123</t>
  </si>
  <si>
    <t>O-1124</t>
  </si>
  <si>
    <t>O-1125</t>
  </si>
  <si>
    <t>O-1126</t>
  </si>
  <si>
    <t>O-1127</t>
  </si>
  <si>
    <t>O-1128</t>
  </si>
  <si>
    <t>O-1129</t>
  </si>
  <si>
    <t>O-1130</t>
  </si>
  <si>
    <t>O-1131</t>
  </si>
  <si>
    <t>O-1132</t>
  </si>
  <si>
    <t>O-1133</t>
  </si>
  <si>
    <t>O-1134</t>
  </si>
  <si>
    <t>O-1135</t>
  </si>
  <si>
    <t>O-1136</t>
  </si>
  <si>
    <t>O-1137</t>
  </si>
  <si>
    <t>O-1138</t>
  </si>
  <si>
    <t>O-1139</t>
  </si>
  <si>
    <t>O-1140</t>
  </si>
  <si>
    <t>O-1141</t>
  </si>
  <si>
    <t>O-1142</t>
  </si>
  <si>
    <t>O-1143</t>
  </si>
  <si>
    <t>O-1144</t>
  </si>
  <si>
    <t>O-1145</t>
  </si>
  <si>
    <t>O-1146</t>
  </si>
  <si>
    <t>O-1147</t>
  </si>
  <si>
    <t>O-1148</t>
  </si>
  <si>
    <t>O-1149</t>
  </si>
  <si>
    <t>O-1150</t>
  </si>
  <si>
    <t>O-1151</t>
  </si>
  <si>
    <t>O-1152</t>
  </si>
  <si>
    <t>O-1153</t>
  </si>
  <si>
    <t>O-1154</t>
  </si>
  <si>
    <t>O-1155</t>
  </si>
  <si>
    <t>O-1156</t>
  </si>
  <si>
    <t>O-1157</t>
  </si>
  <si>
    <t>O-1158</t>
  </si>
  <si>
    <t>O-1159</t>
  </si>
  <si>
    <t>O-1160</t>
  </si>
  <si>
    <t>O-1161</t>
  </si>
  <si>
    <t>O-1162</t>
  </si>
  <si>
    <t>O-1163</t>
  </si>
  <si>
    <t>O-1164</t>
  </si>
  <si>
    <t>O-1165</t>
  </si>
  <si>
    <t>O-1166</t>
  </si>
  <si>
    <t>O-1167</t>
  </si>
  <si>
    <t>O-1168</t>
  </si>
  <si>
    <t>O-1169</t>
  </si>
  <si>
    <t>O-1170</t>
  </si>
  <si>
    <t>O-1171</t>
  </si>
  <si>
    <t>O-1172</t>
  </si>
  <si>
    <t>O-1173</t>
  </si>
  <si>
    <t>O-1174</t>
  </si>
  <si>
    <t>O-1175</t>
  </si>
  <si>
    <t>O-1176</t>
  </si>
  <si>
    <t>O-1177</t>
  </si>
  <si>
    <t>O-1178</t>
  </si>
  <si>
    <t>O-1179</t>
  </si>
  <si>
    <t>O-1180</t>
  </si>
  <si>
    <t>O-1181</t>
  </si>
  <si>
    <t>O-1182</t>
  </si>
  <si>
    <t>O-1183</t>
  </si>
  <si>
    <t>O-1184</t>
  </si>
  <si>
    <t>O-1185</t>
  </si>
  <si>
    <t>O-1186</t>
  </si>
  <si>
    <t>O-1187</t>
  </si>
  <si>
    <t>O-1188</t>
  </si>
  <si>
    <t>O-1189</t>
  </si>
  <si>
    <t>O-1190</t>
  </si>
  <si>
    <t>O-1191</t>
  </si>
  <si>
    <t>O-1192</t>
  </si>
  <si>
    <t>O-1193</t>
  </si>
  <si>
    <t>O-1194</t>
  </si>
  <si>
    <t>O-1195</t>
  </si>
  <si>
    <t>O-1196</t>
  </si>
  <si>
    <t>O-1197</t>
  </si>
  <si>
    <t>O-1198</t>
  </si>
  <si>
    <t>O-1199</t>
  </si>
  <si>
    <t>O-1200</t>
  </si>
  <si>
    <t>2024-01-07</t>
  </si>
  <si>
    <t>2024-06-22</t>
  </si>
  <si>
    <t>2024-01-24</t>
  </si>
  <si>
    <t>2024-06-15</t>
  </si>
  <si>
    <t>2024-01-02</t>
  </si>
  <si>
    <t>2024-02-25</t>
  </si>
  <si>
    <t>2024-03-29</t>
  </si>
  <si>
    <t>2024-05-17</t>
  </si>
  <si>
    <t>2024-05-27</t>
  </si>
  <si>
    <t>2024-03-15</t>
  </si>
  <si>
    <t>2024-03-12</t>
  </si>
  <si>
    <t>2024-03-31</t>
  </si>
  <si>
    <t>2024-06-04</t>
  </si>
  <si>
    <t>2024-04-07</t>
  </si>
  <si>
    <t>2024-01-15</t>
  </si>
  <si>
    <t>2024-03-09</t>
  </si>
  <si>
    <t>2024-02-24</t>
  </si>
  <si>
    <t>2024-02-06</t>
  </si>
  <si>
    <t>2024-05-29</t>
  </si>
  <si>
    <t>2024-05-10</t>
  </si>
  <si>
    <t>2024-06-09</t>
  </si>
  <si>
    <t>2024-04-08</t>
  </si>
  <si>
    <t>2024-05-21</t>
  </si>
  <si>
    <t>2024-06-13</t>
  </si>
  <si>
    <t>2024-01-01</t>
  </si>
  <si>
    <t>2024-02-09</t>
  </si>
  <si>
    <t>2024-06-02</t>
  </si>
  <si>
    <t>2024-03-02</t>
  </si>
  <si>
    <t>2024-05-04</t>
  </si>
  <si>
    <t>2024-06-17</t>
  </si>
  <si>
    <t>2024-04-12</t>
  </si>
  <si>
    <t>2024-03-04</t>
  </si>
  <si>
    <t>2024-05-30</t>
  </si>
  <si>
    <t>2024-02-28</t>
  </si>
  <si>
    <t>2024-03-03</t>
  </si>
  <si>
    <t>2024-06-21</t>
  </si>
  <si>
    <t>2024-02-16</t>
  </si>
  <si>
    <t>2024-05-20</t>
  </si>
  <si>
    <t>2024-04-26</t>
  </si>
  <si>
    <t>2024-03-21</t>
  </si>
  <si>
    <t>2024-05-28</t>
  </si>
  <si>
    <t>2024-03-07</t>
  </si>
  <si>
    <t>2024-04-11</t>
  </si>
  <si>
    <t>2024-01-19</t>
  </si>
  <si>
    <t>2024-01-18</t>
  </si>
  <si>
    <t>2024-06-05</t>
  </si>
  <si>
    <t>2024-06-18</t>
  </si>
  <si>
    <t>2024-02-22</t>
  </si>
  <si>
    <t>2024-06-11</t>
  </si>
  <si>
    <t>2024-02-03</t>
  </si>
  <si>
    <t>2024-05-23</t>
  </si>
  <si>
    <t>2024-05-19</t>
  </si>
  <si>
    <t>2024-04-20</t>
  </si>
  <si>
    <t>2024-02-23</t>
  </si>
  <si>
    <t>2024-06-07</t>
  </si>
  <si>
    <t>2024-04-30</t>
  </si>
  <si>
    <t>2024-03-19</t>
  </si>
  <si>
    <t>2024-03-25</t>
  </si>
  <si>
    <t>2024-01-08</t>
  </si>
  <si>
    <t>2024-01-10</t>
  </si>
  <si>
    <t>2024-04-21</t>
  </si>
  <si>
    <t>2024-03-06</t>
  </si>
  <si>
    <t>2024-04-03</t>
  </si>
  <si>
    <t>2024-06-19</t>
  </si>
  <si>
    <t>2024-02-19</t>
  </si>
  <si>
    <t>2024-06-06</t>
  </si>
  <si>
    <t>2024-03-14</t>
  </si>
  <si>
    <t>2024-04-29</t>
  </si>
  <si>
    <t>2024-02-13</t>
  </si>
  <si>
    <t>2024-05-06</t>
  </si>
  <si>
    <t>2024-01-28</t>
  </si>
  <si>
    <t>2024-01-13</t>
  </si>
  <si>
    <t>2024-02-04</t>
  </si>
  <si>
    <t>2024-04-23</t>
  </si>
  <si>
    <t>2024-03-01</t>
  </si>
  <si>
    <t>2024-02-05</t>
  </si>
  <si>
    <t>2024-01-17</t>
  </si>
  <si>
    <t>2024-01-16</t>
  </si>
  <si>
    <t>2024-04-09</t>
  </si>
  <si>
    <t>2024-03-27</t>
  </si>
  <si>
    <t>2024-06-08</t>
  </si>
  <si>
    <t>2024-01-22</t>
  </si>
  <si>
    <t>2024-01-21</t>
  </si>
  <si>
    <t>2024-02-27</t>
  </si>
  <si>
    <t>2024-02-02</t>
  </si>
  <si>
    <t>2024-06-28</t>
  </si>
  <si>
    <t>2024-02-11</t>
  </si>
  <si>
    <t>2024-01-27</t>
  </si>
  <si>
    <t>2024-01-04</t>
  </si>
  <si>
    <t>2024-03-23</t>
  </si>
  <si>
    <t>2024-05-22</t>
  </si>
  <si>
    <t>2024-04-14</t>
  </si>
  <si>
    <t>2024-06-14</t>
  </si>
  <si>
    <t>2024-02-26</t>
  </si>
  <si>
    <t>2024-05-01</t>
  </si>
  <si>
    <t>2024-01-26</t>
  </si>
  <si>
    <t>2024-06-27</t>
  </si>
  <si>
    <t>2024-02-17</t>
  </si>
  <si>
    <t>2024-02-08</t>
  </si>
  <si>
    <t>2024-05-13</t>
  </si>
  <si>
    <t>2024-02-14</t>
  </si>
  <si>
    <t>2024-06-25</t>
  </si>
  <si>
    <t>2024-06-29</t>
  </si>
  <si>
    <t>2024-03-08</t>
  </si>
  <si>
    <t>2024-01-30</t>
  </si>
  <si>
    <t>2024-04-22</t>
  </si>
  <si>
    <t>2024-03-10</t>
  </si>
  <si>
    <t>2024-04-15</t>
  </si>
  <si>
    <t>2024-02-10</t>
  </si>
  <si>
    <t>2024-05-07</t>
  </si>
  <si>
    <t>2024-04-16</t>
  </si>
  <si>
    <t>2024-03-17</t>
  </si>
  <si>
    <t>2024-04-24</t>
  </si>
  <si>
    <t>2024-05-26</t>
  </si>
  <si>
    <t>2024-03-22</t>
  </si>
  <si>
    <t>2024-05-18</t>
  </si>
  <si>
    <t>2024-03-24</t>
  </si>
  <si>
    <t>2024-04-27</t>
  </si>
  <si>
    <t>2024-06-12</t>
  </si>
  <si>
    <t>2024-03-11</t>
  </si>
  <si>
    <t>2024-03-20</t>
  </si>
  <si>
    <t>2024-02-12</t>
  </si>
  <si>
    <t>Mouse</t>
  </si>
  <si>
    <t>Laptop</t>
  </si>
  <si>
    <t>Keyboard</t>
  </si>
  <si>
    <t>Tablet</t>
  </si>
  <si>
    <t>Smartphone</t>
  </si>
  <si>
    <t>Monitor</t>
  </si>
  <si>
    <t>Accessories</t>
  </si>
  <si>
    <t>Electronics</t>
  </si>
  <si>
    <t>North</t>
  </si>
  <si>
    <t>South</t>
  </si>
  <si>
    <t>East</t>
  </si>
  <si>
    <t>West</t>
  </si>
  <si>
    <t>Metrics</t>
  </si>
  <si>
    <t>Average</t>
  </si>
  <si>
    <t>Median</t>
  </si>
  <si>
    <t>Mode</t>
  </si>
  <si>
    <t>STD</t>
  </si>
  <si>
    <t>Range</t>
  </si>
  <si>
    <t>variance</t>
  </si>
  <si>
    <t>Sales</t>
  </si>
  <si>
    <t>Quantity</t>
  </si>
  <si>
    <t>N/A</t>
  </si>
  <si>
    <t>Sales VS Profit</t>
  </si>
  <si>
    <t>Sales VS Quantity</t>
  </si>
  <si>
    <t>Quantity VS Profit</t>
  </si>
  <si>
    <t>Strong +ve</t>
  </si>
  <si>
    <t>Moderate +ve</t>
  </si>
  <si>
    <t>Insights</t>
  </si>
  <si>
    <t>Values</t>
  </si>
  <si>
    <t>Mertics</t>
  </si>
  <si>
    <t>Statictics Summary</t>
  </si>
  <si>
    <t>Correlation Summary</t>
  </si>
  <si>
    <t>Row Labels</t>
  </si>
  <si>
    <t>Grand Total</t>
  </si>
  <si>
    <t>Sum of Sales Amount</t>
  </si>
  <si>
    <t>Sum of Quantity Sold</t>
  </si>
  <si>
    <t>Sum of Profit</t>
  </si>
  <si>
    <t>Column Labels</t>
  </si>
  <si>
    <t>Count of Region</t>
  </si>
  <si>
    <t>Region-wise Product Quanitity</t>
  </si>
  <si>
    <t>O-1201</t>
  </si>
  <si>
    <t>Watch</t>
  </si>
  <si>
    <t>Total Profit</t>
  </si>
  <si>
    <t>Total Sales</t>
  </si>
  <si>
    <t>Average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</si>
</sst>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6" formatCode="&quot;₹&quot;\ #,##0.00"/>
  </numFmts>
  <fonts count="4" x14ac:knownFonts="1">
    <font>
      <sz val="11"/>
      <color theme="1"/>
      <name val="Century Gothic"/>
      <family val="2"/>
      <scheme val="minor"/>
    </font>
    <font>
      <b/>
      <sz val="11"/>
      <color theme="1"/>
      <name val="Century Gothic"/>
      <family val="2"/>
      <scheme val="minor"/>
    </font>
    <font>
      <b/>
      <sz val="11"/>
      <color theme="0"/>
      <name val="Century Gothic"/>
      <family val="2"/>
      <scheme val="minor"/>
    </font>
    <font>
      <sz val="11"/>
      <color theme="0"/>
      <name val="Century Gothic"/>
      <family val="2"/>
      <scheme val="minor"/>
    </font>
  </fonts>
  <fills count="9">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6" tint="-0.249977111117893"/>
        <bgColor theme="4"/>
      </patternFill>
    </fill>
    <fill>
      <patternFill patternType="solid">
        <fgColor theme="6" tint="0.39997558519241921"/>
        <bgColor theme="4" tint="0.59999389629810485"/>
      </patternFill>
    </fill>
    <fill>
      <patternFill patternType="solid">
        <fgColor theme="6" tint="0.39997558519241921"/>
        <bgColor theme="4" tint="0.79998168889431442"/>
      </patternFill>
    </fill>
    <fill>
      <patternFill patternType="solid">
        <fgColor theme="6" tint="-0.249977111117893"/>
        <bgColor indexed="64"/>
      </patternFill>
    </fill>
    <fill>
      <patternFill patternType="solid">
        <fgColor theme="3" tint="0.79998168889431442"/>
        <bgColor indexed="64"/>
      </patternFill>
    </fill>
  </fills>
  <borders count="8">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auto="1"/>
      </left>
      <right style="thin">
        <color auto="1"/>
      </right>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3" borderId="0" xfId="0" applyFill="1"/>
    <xf numFmtId="0" fontId="3" fillId="3" borderId="0" xfId="0" applyFont="1" applyFill="1"/>
    <xf numFmtId="0" fontId="2" fillId="4" borderId="1" xfId="0" applyFont="1" applyFill="1" applyBorder="1"/>
    <xf numFmtId="0" fontId="2" fillId="4" borderId="2" xfId="0" applyFont="1" applyFill="1" applyBorder="1"/>
    <xf numFmtId="0" fontId="2" fillId="4" borderId="3" xfId="0" applyFont="1" applyFill="1" applyBorder="1"/>
    <xf numFmtId="0" fontId="0" fillId="5" borderId="4" xfId="0" applyFill="1" applyBorder="1"/>
    <xf numFmtId="0" fontId="0" fillId="5" borderId="5" xfId="0" applyFill="1" applyBorder="1"/>
    <xf numFmtId="0" fontId="0" fillId="5" borderId="6" xfId="0" applyFill="1" applyBorder="1"/>
    <xf numFmtId="0" fontId="0" fillId="6" borderId="4" xfId="0" applyFill="1" applyBorder="1"/>
    <xf numFmtId="0" fontId="0" fillId="6" borderId="5" xfId="0" applyFill="1" applyBorder="1"/>
    <xf numFmtId="0" fontId="0" fillId="6" borderId="6" xfId="0" applyFill="1" applyBorder="1"/>
    <xf numFmtId="0" fontId="0" fillId="5" borderId="6" xfId="0" applyFill="1" applyBorder="1" applyAlignment="1">
      <alignment horizontal="right"/>
    </xf>
    <xf numFmtId="0" fontId="0" fillId="0" borderId="0" xfId="0" pivotButton="1"/>
    <xf numFmtId="0" fontId="0" fillId="0" borderId="0" xfId="0" applyAlignment="1">
      <alignment horizontal="left"/>
    </xf>
    <xf numFmtId="164" fontId="0" fillId="0" borderId="0" xfId="0" applyNumberFormat="1"/>
    <xf numFmtId="0" fontId="0" fillId="8" borderId="0" xfId="0" applyFill="1"/>
    <xf numFmtId="0" fontId="1" fillId="0" borderId="7" xfId="0" applyFont="1" applyBorder="1" applyAlignment="1">
      <alignment horizontal="center" vertical="top"/>
    </xf>
    <xf numFmtId="164" fontId="1" fillId="0" borderId="7" xfId="0" applyNumberFormat="1" applyFont="1" applyBorder="1" applyAlignment="1">
      <alignment horizontal="center" vertical="top"/>
    </xf>
    <xf numFmtId="14" fontId="0" fillId="0" borderId="0" xfId="0" applyNumberFormat="1" applyAlignment="1">
      <alignment horizontal="left"/>
    </xf>
    <xf numFmtId="0" fontId="3" fillId="7" borderId="0" xfId="0" applyFont="1" applyFill="1"/>
    <xf numFmtId="0" fontId="0" fillId="0" borderId="0" xfId="0" applyNumberFormat="1"/>
    <xf numFmtId="166" fontId="0" fillId="8" borderId="0" xfId="0" applyNumberFormat="1" applyFill="1"/>
  </cellXfs>
  <cellStyles count="1">
    <cellStyle name="Normal" xfId="0" builtinId="0"/>
  </cellStyles>
  <dxfs count="9">
    <dxf>
      <fill>
        <patternFill patternType="solid">
          <fgColor indexed="64"/>
          <bgColor theme="5" tint="0.39997558519241921"/>
        </patternFill>
      </fill>
    </dxf>
    <dxf>
      <fill>
        <patternFill patternType="solid">
          <fgColor indexed="64"/>
          <bgColor theme="5" tint="0.39997558519241921"/>
        </patternFill>
      </fill>
    </dxf>
    <dxf>
      <fill>
        <patternFill patternType="solid">
          <fgColor indexed="64"/>
          <bgColor theme="5" tint="0.39997558519241921"/>
        </patternFill>
      </fill>
    </dxf>
    <dxf>
      <fill>
        <patternFill patternType="solid">
          <fgColor indexed="64"/>
          <bgColor theme="5" tint="0.39997558519241921"/>
        </patternFill>
      </fill>
    </dxf>
    <dxf>
      <fill>
        <patternFill patternType="solid">
          <fgColor indexed="64"/>
          <bgColor theme="5" tint="-0.249977111117893"/>
        </patternFill>
      </fill>
    </dxf>
    <dxf>
      <numFmt numFmtId="164"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entury Gothic"/>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[Sales_Performance_Dataset.xlsx]Category-wise Sales!PivotTable4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dLbl>
          <c:idx val="0"/>
          <c:layout>
            <c:manualLayout>
              <c:x val="-8.6920384951882038E-3"/>
              <c:y val="-0.207300962379702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dLbl>
          <c:idx val="0"/>
          <c:layout>
            <c:manualLayout>
              <c:x val="5.1622265966754156E-2"/>
              <c:y val="-0.15591498979294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'Category-wise Sales'!$B$3</c:f>
              <c:strCache>
                <c:ptCount val="1"/>
                <c:pt idx="0">
                  <c:v>Total</c:v>
                </c:pt>
              </c:strCache>
            </c:strRef>
          </c:tx>
          <c:dPt>
            <c:idx val="0"/>
            <c:bubble3D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2-8EAA-4BA4-831C-07AC0C45CE20}"/>
              </c:ext>
            </c:extLst>
          </c:dPt>
          <c:dPt>
            <c:idx val="1"/>
            <c:bubble3D val="0"/>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3-8EAA-4BA4-831C-07AC0C45CE20}"/>
              </c:ext>
            </c:extLst>
          </c:dPt>
          <c:dLbls>
            <c:dLbl>
              <c:idx val="0"/>
              <c:layout>
                <c:manualLayout>
                  <c:x val="-8.6920384951882038E-3"/>
                  <c:y val="-0.2073009623797025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EAA-4BA4-831C-07AC0C45CE20}"/>
                </c:ext>
              </c:extLst>
            </c:dLbl>
            <c:dLbl>
              <c:idx val="1"/>
              <c:layout>
                <c:manualLayout>
                  <c:x val="5.1622265966754156E-2"/>
                  <c:y val="-0.155914989792942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EAA-4BA4-831C-07AC0C45CE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'Category-wise Sales'!$A$4:$A$6</c:f>
              <c:strCache>
                <c:ptCount val="2"/>
                <c:pt idx="0">
                  <c:v>Accessories</c:v>
                </c:pt>
                <c:pt idx="1">
                  <c:v>Electronics</c:v>
                </c:pt>
              </c:strCache>
            </c:strRef>
          </c:cat>
          <c:val>
            <c:numRef>
              <c:f>'Category-wise Sales'!$B$4:$B$6</c:f>
              <c:numCache>
                <c:formatCode>General</c:formatCode>
                <c:ptCount val="2"/>
                <c:pt idx="0">
                  <c:v>335592</c:v>
                </c:pt>
                <c:pt idx="1">
                  <c:v>286662</c:v>
                </c:pt>
              </c:numCache>
            </c:numRef>
          </c:val>
          <c:extLst>
            <c:ext xmlns:c16="http://schemas.microsoft.com/office/drawing/2014/chart" uri="{C3380CC4-5D6E-409C-BE32-E72D297353CC}">
              <c16:uniqueId val="{00000000-8EAA-4BA4-831C-07AC0C45CE20}"/>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[Sales_Performance_Dataset.xlsx]Sales by region!PivotTable5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region'!$B$3</c:f>
              <c:strCache>
                <c:ptCount val="1"/>
                <c:pt idx="0">
                  <c:v>Total</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'Sales by region'!$A$4:$A$8</c:f>
              <c:strCache>
                <c:ptCount val="4"/>
                <c:pt idx="0">
                  <c:v>East</c:v>
                </c:pt>
                <c:pt idx="1">
                  <c:v>North</c:v>
                </c:pt>
                <c:pt idx="2">
                  <c:v>South</c:v>
                </c:pt>
                <c:pt idx="3">
                  <c:v>West</c:v>
                </c:pt>
              </c:strCache>
            </c:strRef>
          </c:cat>
          <c:val>
            <c:numRef>
              <c:f>'Sales by region'!$B$4:$B$8</c:f>
              <c:numCache>
                <c:formatCode>General</c:formatCode>
                <c:ptCount val="4"/>
                <c:pt idx="0">
                  <c:v>211927</c:v>
                </c:pt>
                <c:pt idx="1">
                  <c:v>128130</c:v>
                </c:pt>
                <c:pt idx="2">
                  <c:v>145865</c:v>
                </c:pt>
                <c:pt idx="3">
                  <c:v>136332</c:v>
                </c:pt>
              </c:numCache>
            </c:numRef>
          </c:val>
          <c:extLst>
            <c:ext xmlns:c16="http://schemas.microsoft.com/office/drawing/2014/chart" uri="{C3380CC4-5D6E-409C-BE32-E72D297353CC}">
              <c16:uniqueId val="{00000000-155D-4629-984E-08FC7734045C}"/>
            </c:ext>
          </c:extLst>
        </c:ser>
        <c:dLbls>
          <c:showLegendKey val="0"/>
          <c:showVal val="0"/>
          <c:showCatName val="0"/>
          <c:showSerName val="0"/>
          <c:showPercent val="0"/>
          <c:showBubbleSize val="0"/>
        </c:dLbls>
        <c:gapWidth val="150"/>
        <c:shape val="box"/>
        <c:axId val="1378374096"/>
        <c:axId val="1378391376"/>
        <c:axId val="0"/>
      </c:bar3DChart>
      <c:catAx>
        <c:axId val="1378374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391376"/>
        <c:crosses val="autoZero"/>
        <c:auto val="1"/>
        <c:lblAlgn val="ctr"/>
        <c:lblOffset val="100"/>
        <c:noMultiLvlLbl val="0"/>
      </c:catAx>
      <c:valAx>
        <c:axId val="137839137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37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[Sales_Performance_Dataset.xlsx]Product-wise Sales profit !PivotTable6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Product-wise Sales</a:t>
            </a:r>
            <a:r>
              <a:rPr lang="en-IN" baseline="0"/>
              <a:t> &amp;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'Product-wise Sales profit '!$B$3</c:f>
              <c:strCache>
                <c:ptCount val="1"/>
                <c:pt idx="0">
                  <c:v>Sum of Sales Amount</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'Product-wise Sales profit '!$A$4:$A$11</c:f>
              <c:strCache>
                <c:ptCount val="7"/>
                <c:pt idx="0">
                  <c:v>Keyboard</c:v>
                </c:pt>
                <c:pt idx="1">
                  <c:v>Laptop</c:v>
                </c:pt>
                <c:pt idx="2">
                  <c:v>Monitor</c:v>
                </c:pt>
                <c:pt idx="3">
                  <c:v>Mouse</c:v>
                </c:pt>
                <c:pt idx="4">
                  <c:v>Smartphone</c:v>
                </c:pt>
                <c:pt idx="5">
                  <c:v>Tablet</c:v>
                </c:pt>
                <c:pt idx="6">
                  <c:v>Watch</c:v>
                </c:pt>
              </c:strCache>
            </c:strRef>
          </c:cat>
          <c:val>
            <c:numRef>
              <c:f>'Product-wise Sales profit '!$B$4:$B$11</c:f>
              <c:numCache>
                <c:formatCode>General</c:formatCode>
                <c:ptCount val="7"/>
                <c:pt idx="0">
                  <c:v>121684</c:v>
                </c:pt>
                <c:pt idx="1">
                  <c:v>120929</c:v>
                </c:pt>
                <c:pt idx="2">
                  <c:v>106807</c:v>
                </c:pt>
                <c:pt idx="3">
                  <c:v>107101</c:v>
                </c:pt>
                <c:pt idx="4">
                  <c:v>96218</c:v>
                </c:pt>
                <c:pt idx="5">
                  <c:v>67071</c:v>
                </c:pt>
                <c:pt idx="6">
                  <c:v>2444</c:v>
                </c:pt>
              </c:numCache>
            </c:numRef>
          </c:val>
          <c:extLst>
            <c:ext xmlns:c16="http://schemas.microsoft.com/office/drawing/2014/chart" uri="{C3380CC4-5D6E-409C-BE32-E72D297353CC}">
              <c16:uniqueId val="{00000000-2877-4510-A5CD-B261C607978F}"/>
            </c:ext>
          </c:extLst>
        </c:ser>
        <c:ser>
          <c:idx val="1"/>
          <c:order val="1"/>
          <c:tx>
            <c:strRef>
              <c:f>'Product-wise Sales profit '!$C$3</c:f>
              <c:strCache>
                <c:ptCount val="1"/>
                <c:pt idx="0">
                  <c:v>Sum of Profit</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'Product-wise Sales profit '!$A$4:$A$11</c:f>
              <c:strCache>
                <c:ptCount val="7"/>
                <c:pt idx="0">
                  <c:v>Keyboard</c:v>
                </c:pt>
                <c:pt idx="1">
                  <c:v>Laptop</c:v>
                </c:pt>
                <c:pt idx="2">
                  <c:v>Monitor</c:v>
                </c:pt>
                <c:pt idx="3">
                  <c:v>Mouse</c:v>
                </c:pt>
                <c:pt idx="4">
                  <c:v>Smartphone</c:v>
                </c:pt>
                <c:pt idx="5">
                  <c:v>Tablet</c:v>
                </c:pt>
                <c:pt idx="6">
                  <c:v>Watch</c:v>
                </c:pt>
              </c:strCache>
            </c:strRef>
          </c:cat>
          <c:val>
            <c:numRef>
              <c:f>'Product-wise Sales profit '!$C$4:$C$11</c:f>
              <c:numCache>
                <c:formatCode>General</c:formatCode>
                <c:ptCount val="7"/>
                <c:pt idx="0">
                  <c:v>24826.650000000009</c:v>
                </c:pt>
                <c:pt idx="1">
                  <c:v>25070.949999999997</c:v>
                </c:pt>
                <c:pt idx="2">
                  <c:v>22376.93</c:v>
                </c:pt>
                <c:pt idx="3">
                  <c:v>21031.82</c:v>
                </c:pt>
                <c:pt idx="4">
                  <c:v>19083.100000000002</c:v>
                </c:pt>
                <c:pt idx="5">
                  <c:v>13625.140000000003</c:v>
                </c:pt>
                <c:pt idx="6">
                  <c:v>578.9</c:v>
                </c:pt>
              </c:numCache>
            </c:numRef>
          </c:val>
          <c:extLst>
            <c:ext xmlns:c16="http://schemas.microsoft.com/office/drawing/2014/chart" uri="{C3380CC4-5D6E-409C-BE32-E72D297353CC}">
              <c16:uniqueId val="{00000001-2877-4510-A5CD-B261C607978F}"/>
            </c:ext>
          </c:extLst>
        </c:ser>
        <c:dLbls>
          <c:showLegendKey val="0"/>
          <c:showVal val="0"/>
          <c:showCatName val="0"/>
          <c:showSerName val="0"/>
          <c:showPercent val="0"/>
          <c:showBubbleSize val="0"/>
        </c:dLbls>
        <c:gapWidth val="150"/>
        <c:shape val="box"/>
        <c:axId val="985866080"/>
        <c:axId val="985863680"/>
        <c:axId val="0"/>
      </c:bar3DChart>
      <c:catAx>
        <c:axId val="985866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63680"/>
        <c:crosses val="autoZero"/>
        <c:auto val="1"/>
        <c:lblAlgn val="ctr"/>
        <c:lblOffset val="100"/>
        <c:noMultiLvlLbl val="0"/>
      </c:catAx>
      <c:valAx>
        <c:axId val="985863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6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[Sales_Performance_Dataset.xlsx]region-wise Product quantity!PivotTable7</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a:t>
            </a:r>
            <a:r>
              <a:rPr lang="en-IN" baseline="0"/>
              <a:t> &amp; Quantity- Regionwise</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588656332126716"/>
          <c:y val="0.24896372137133538"/>
          <c:w val="0.33581991786221072"/>
          <c:h val="0.61877001543966392"/>
        </c:manualLayout>
      </c:layout>
      <c:radarChart>
        <c:radarStyle val="marker"/>
        <c:varyColors val="0"/>
        <c:ser>
          <c:idx val="0"/>
          <c:order val="0"/>
          <c:tx>
            <c:strRef>
              <c:f>'region-wise Product quantity'!$B$3</c:f>
              <c:strCache>
                <c:ptCount val="1"/>
                <c:pt idx="0">
                  <c:v>Sum of Quantity Sold</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'region-wise Product quantity'!$A$4:$A$11</c:f>
              <c:strCache>
                <c:ptCount val="7"/>
                <c:pt idx="0">
                  <c:v>Keyboard</c:v>
                </c:pt>
                <c:pt idx="1">
                  <c:v>Laptop</c:v>
                </c:pt>
                <c:pt idx="2">
                  <c:v>Monitor</c:v>
                </c:pt>
                <c:pt idx="3">
                  <c:v>Mouse</c:v>
                </c:pt>
                <c:pt idx="4">
                  <c:v>Smartphone</c:v>
                </c:pt>
                <c:pt idx="5">
                  <c:v>Tablet</c:v>
                </c:pt>
                <c:pt idx="6">
                  <c:v>Watch</c:v>
                </c:pt>
              </c:strCache>
            </c:strRef>
          </c:cat>
          <c:val>
            <c:numRef>
              <c:f>'region-wise Product quantity'!$B$4:$B$11</c:f>
              <c:numCache>
                <c:formatCode>General</c:formatCode>
                <c:ptCount val="7"/>
                <c:pt idx="0">
                  <c:v>226</c:v>
                </c:pt>
                <c:pt idx="1">
                  <c:v>185</c:v>
                </c:pt>
                <c:pt idx="2">
                  <c:v>193</c:v>
                </c:pt>
                <c:pt idx="3">
                  <c:v>205</c:v>
                </c:pt>
                <c:pt idx="4">
                  <c:v>172</c:v>
                </c:pt>
                <c:pt idx="5">
                  <c:v>117</c:v>
                </c:pt>
                <c:pt idx="6">
                  <c:v>2</c:v>
                </c:pt>
              </c:numCache>
            </c:numRef>
          </c:val>
          <c:extLst>
            <c:ext xmlns:c16="http://schemas.microsoft.com/office/drawing/2014/chart" uri="{C3380CC4-5D6E-409C-BE32-E72D297353CC}">
              <c16:uniqueId val="{00000000-15E5-4F71-8384-5B1FD9C17184}"/>
            </c:ext>
          </c:extLst>
        </c:ser>
        <c:ser>
          <c:idx val="1"/>
          <c:order val="1"/>
          <c:tx>
            <c:strRef>
              <c:f>'region-wise Product quantity'!$C$3</c:f>
              <c:strCache>
                <c:ptCount val="1"/>
                <c:pt idx="0">
                  <c:v>Count of Region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'region-wise Product quantity'!$A$4:$A$11</c:f>
              <c:strCache>
                <c:ptCount val="7"/>
                <c:pt idx="0">
                  <c:v>Keyboard</c:v>
                </c:pt>
                <c:pt idx="1">
                  <c:v>Laptop</c:v>
                </c:pt>
                <c:pt idx="2">
                  <c:v>Monitor</c:v>
                </c:pt>
                <c:pt idx="3">
                  <c:v>Mouse</c:v>
                </c:pt>
                <c:pt idx="4">
                  <c:v>Smartphone</c:v>
                </c:pt>
                <c:pt idx="5">
                  <c:v>Tablet</c:v>
                </c:pt>
                <c:pt idx="6">
                  <c:v>Watch</c:v>
                </c:pt>
              </c:strCache>
            </c:strRef>
          </c:cat>
          <c:val>
            <c:numRef>
              <c:f>'region-wise Product quantity'!$C$4:$C$11</c:f>
              <c:numCache>
                <c:formatCode>General</c:formatCode>
                <c:ptCount val="7"/>
                <c:pt idx="0">
                  <c:v>42</c:v>
                </c:pt>
                <c:pt idx="1">
                  <c:v>33</c:v>
                </c:pt>
                <c:pt idx="2">
                  <c:v>34</c:v>
                </c:pt>
                <c:pt idx="3">
                  <c:v>39</c:v>
                </c:pt>
                <c:pt idx="4">
                  <c:v>30</c:v>
                </c:pt>
                <c:pt idx="5">
                  <c:v>22</c:v>
                </c:pt>
                <c:pt idx="6">
                  <c:v>1</c:v>
                </c:pt>
              </c:numCache>
            </c:numRef>
          </c:val>
          <c:extLst>
            <c:ext xmlns:c16="http://schemas.microsoft.com/office/drawing/2014/chart" uri="{C3380CC4-5D6E-409C-BE32-E72D297353CC}">
              <c16:uniqueId val="{00000003-15E5-4F71-8384-5B1FD9C17184}"/>
            </c:ext>
          </c:extLst>
        </c:ser>
        <c:dLbls>
          <c:showLegendKey val="0"/>
          <c:showVal val="0"/>
          <c:showCatName val="0"/>
          <c:showSerName val="0"/>
          <c:showPercent val="0"/>
          <c:showBubbleSize val="0"/>
        </c:dLbls>
        <c:axId val="985869920"/>
        <c:axId val="985876160"/>
      </c:radarChart>
      <c:catAx>
        <c:axId val="985869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76160"/>
        <c:crosses val="autoZero"/>
        <c:auto val="1"/>
        <c:lblAlgn val="ctr"/>
        <c:lblOffset val="100"/>
        <c:noMultiLvlLbl val="0"/>
      </c:catAx>
      <c:valAx>
        <c:axId val="985876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869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[Sales_Performance_Dataset.xlsx]region-wise profit !PivotTable8</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Region-wise</a:t>
            </a:r>
            <a:r>
              <a:rPr lang="en-US" baseline="0"/>
              <a:t>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80836300302257"/>
          <c:y val="0.19793437649786766"/>
          <c:w val="0.81657047030037144"/>
          <c:h val="0.67531836728841399"/>
        </c:manualLayout>
      </c:layout>
      <c:lineChart>
        <c:grouping val="standard"/>
        <c:varyColors val="0"/>
        <c:ser>
          <c:idx val="0"/>
          <c:order val="0"/>
          <c:tx>
            <c:strRef>
              <c:f>'region-wise profit '!$B$3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'region-wise profit '!$A$4:$A$8</c:f>
              <c:strCache>
                <c:ptCount val="4"/>
                <c:pt idx="0">
                  <c:v>East</c:v>
                </c:pt>
                <c:pt idx="1">
                  <c:v>North</c:v>
                </c:pt>
                <c:pt idx="2">
                  <c:v>South</c:v>
                </c:pt>
                <c:pt idx="3">
                  <c:v>West</c:v>
                </c:pt>
              </c:strCache>
            </c:strRef>
          </c:cat>
          <c:val>
            <c:numRef>
              <c:f>'region-wise profit '!$B$4:$B$8</c:f>
              <c:numCache>
                <c:formatCode>General</c:formatCode>
                <c:ptCount val="4"/>
                <c:pt idx="0">
                  <c:v>42704.080000000009</c:v>
                </c:pt>
                <c:pt idx="1">
                  <c:v>26182.809999999998</c:v>
                </c:pt>
                <c:pt idx="2">
                  <c:v>31374.900000000009</c:v>
                </c:pt>
                <c:pt idx="3">
                  <c:v>26331.7</c:v>
                </c:pt>
              </c:numCache>
            </c:numRef>
          </c:val>
          <c:smooth val="0"/>
          <c:extLst>
            <c:ext xmlns:c16="http://schemas.microsoft.com/office/drawing/2014/chart" uri="{C3380CC4-5D6E-409C-BE32-E72D297353CC}">
              <c16:uniqueId val="{00000000-95C7-4447-9A60-8C53EFDAAB66}"/>
            </c:ext>
          </c:extLst>
        </c:ser>
        <c:dLbls>
          <c:dLblPos val="t"/>
          <c:showLegendKey val="0"/>
          <c:showVal val="1"/>
          <c:showCatName val="0"/>
          <c:showSerName val="0"/>
          <c:showPercent val="0"/>
          <c:showBubbleSize val="0"/>
        </c:dLbls>
        <c:marker val="1"/>
        <c:smooth val="0"/>
        <c:axId val="985915520"/>
        <c:axId val="985922720"/>
      </c:lineChart>
      <c:catAx>
        <c:axId val="9859155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922720"/>
        <c:crosses val="autoZero"/>
        <c:auto val="1"/>
        <c:lblAlgn val="ctr"/>
        <c:lblOffset val="100"/>
        <c:noMultiLvlLbl val="0"/>
      </c:catAx>
      <c:valAx>
        <c:axId val="9859227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91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[Sales_Performance_Dataset.xlsx]Sales Trend!PivotTable9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dLbl>
          <c:idx val="0"/>
          <c:showLegendKey val="0"/>
          <c:showVal val="0"/>
          <c:showCatName val="0"/>
          <c:showSerName val="0"/>
          <c:showPercent val="0"/>
          <c:showBubbleSize val="0"/>
          <c:extLst>
            <c:ext xmlns:c15="http://schemas.microsoft.com/office/drawing/2012/chart" uri="{CE6537A1-D6FC-4f65-9D91-7224C49458BB}"/>
          </c:extLst>
        </c:dLbl>
      </c:pivotFmt>
      <c:pivotFmt>
        <c:idx val="338"/>
        <c:dLbl>
          <c:idx val="0"/>
          <c:showLegendKey val="0"/>
          <c:showVal val="0"/>
          <c:showCatName val="0"/>
          <c:showSerName val="0"/>
          <c:showPercent val="0"/>
          <c:showBubbleSize val="0"/>
          <c:extLst>
            <c:ext xmlns:c15="http://schemas.microsoft.com/office/drawing/2012/chart" uri="{CE6537A1-D6FC-4f65-9D91-7224C49458BB}"/>
          </c:extLst>
        </c:dLbl>
      </c:pivotFmt>
      <c:pivotFmt>
        <c:idx val="339"/>
        <c:dLbl>
          <c:idx val="0"/>
          <c:showLegendKey val="0"/>
          <c:showVal val="0"/>
          <c:showCatName val="0"/>
          <c:showSerName val="0"/>
          <c:showPercent val="0"/>
          <c:showBubbleSize val="0"/>
          <c:extLst>
            <c:ext xmlns:c15="http://schemas.microsoft.com/office/drawing/2012/chart" uri="{CE6537A1-D6FC-4f65-9D91-7224C49458BB}"/>
          </c:extLst>
        </c:dLbl>
      </c:pivotFmt>
      <c:pivotFmt>
        <c:idx val="340"/>
        <c:dLbl>
          <c:idx val="0"/>
          <c:showLegendKey val="0"/>
          <c:showVal val="0"/>
          <c:showCatName val="0"/>
          <c:showSerName val="0"/>
          <c:showPercent val="0"/>
          <c:showBubbleSize val="0"/>
          <c:extLst>
            <c:ext xmlns:c15="http://schemas.microsoft.com/office/drawing/2012/chart" uri="{CE6537A1-D6FC-4f65-9D91-7224C49458BB}"/>
          </c:extLst>
        </c:dLbl>
      </c:pivotFmt>
      <c:pivotFmt>
        <c:idx val="341"/>
        <c:dLbl>
          <c:idx val="0"/>
          <c:showLegendKey val="0"/>
          <c:showVal val="0"/>
          <c:showCatName val="0"/>
          <c:showSerName val="0"/>
          <c:showPercent val="0"/>
          <c:showBubbleSize val="0"/>
          <c:extLst>
            <c:ext xmlns:c15="http://schemas.microsoft.com/office/drawing/2012/chart" uri="{CE6537A1-D6FC-4f65-9D91-7224C49458BB}"/>
          </c:extLst>
        </c:dLbl>
      </c:pivotFmt>
      <c:pivotFmt>
        <c:idx val="342"/>
        <c:dLbl>
          <c:idx val="0"/>
          <c:showLegendKey val="0"/>
          <c:showVal val="0"/>
          <c:showCatName val="0"/>
          <c:showSerName val="0"/>
          <c:showPercent val="0"/>
          <c:showBubbleSize val="0"/>
          <c:extLst>
            <c:ext xmlns:c15="http://schemas.microsoft.com/office/drawing/2012/chart" uri="{CE6537A1-D6FC-4f65-9D91-7224C49458BB}"/>
          </c:extLst>
        </c:dLbl>
      </c:pivotFmt>
      <c:pivotFmt>
        <c:idx val="343"/>
        <c:dLbl>
          <c:idx val="0"/>
          <c:showLegendKey val="0"/>
          <c:showVal val="0"/>
          <c:showCatName val="0"/>
          <c:showSerName val="0"/>
          <c:showPercent val="0"/>
          <c:showBubbleSize val="0"/>
          <c:extLst>
            <c:ext xmlns:c15="http://schemas.microsoft.com/office/drawing/2012/chart" uri="{CE6537A1-D6FC-4f65-9D91-7224C49458BB}"/>
          </c:extLst>
        </c:dLbl>
      </c:pivotFmt>
      <c:pivotFmt>
        <c:idx val="344"/>
        <c:dLbl>
          <c:idx val="0"/>
          <c:showLegendKey val="0"/>
          <c:showVal val="0"/>
          <c:showCatName val="0"/>
          <c:showSerName val="0"/>
          <c:showPercent val="0"/>
          <c:showBubbleSize val="0"/>
          <c:extLst>
            <c:ext xmlns:c15="http://schemas.microsoft.com/office/drawing/2012/chart" uri="{CE6537A1-D6FC-4f65-9D91-7224C49458BB}"/>
          </c:extLst>
        </c:dLbl>
      </c:pivotFmt>
      <c:pivotFmt>
        <c:idx val="345"/>
        <c:dLbl>
          <c:idx val="0"/>
          <c:showLegendKey val="0"/>
          <c:showVal val="0"/>
          <c:showCatName val="0"/>
          <c:showSerName val="0"/>
          <c:showPercent val="0"/>
          <c:showBubbleSize val="0"/>
          <c:extLst>
            <c:ext xmlns:c15="http://schemas.microsoft.com/office/drawing/2012/chart" uri="{CE6537A1-D6FC-4f65-9D91-7224C49458BB}"/>
          </c:extLst>
        </c:dLbl>
      </c:pivotFmt>
      <c:pivotFmt>
        <c:idx val="346"/>
        <c:dLbl>
          <c:idx val="0"/>
          <c:showLegendKey val="0"/>
          <c:showVal val="0"/>
          <c:showCatName val="0"/>
          <c:showSerName val="0"/>
          <c:showPercent val="0"/>
          <c:showBubbleSize val="0"/>
          <c:extLst>
            <c:ext xmlns:c15="http://schemas.microsoft.com/office/drawing/2012/chart" uri="{CE6537A1-D6FC-4f65-9D91-7224C49458BB}"/>
          </c:extLst>
        </c:dLbl>
      </c:pivotFmt>
      <c:pivotFmt>
        <c:idx val="347"/>
        <c:dLbl>
          <c:idx val="0"/>
          <c:showLegendKey val="0"/>
          <c:showVal val="0"/>
          <c:showCatName val="0"/>
          <c:showSerName val="0"/>
          <c:showPercent val="0"/>
          <c:showBubbleSize val="0"/>
          <c:extLst>
            <c:ext xmlns:c15="http://schemas.microsoft.com/office/drawing/2012/chart" uri="{CE6537A1-D6FC-4f65-9D91-7224C49458BB}"/>
          </c:extLst>
        </c:dLbl>
      </c:pivotFmt>
      <c:pivotFmt>
        <c:idx val="348"/>
        <c:dLbl>
          <c:idx val="0"/>
          <c:showLegendKey val="0"/>
          <c:showVal val="0"/>
          <c:showCatName val="0"/>
          <c:showSerName val="0"/>
          <c:showPercent val="0"/>
          <c:showBubbleSize val="0"/>
          <c:extLst>
            <c:ext xmlns:c15="http://schemas.microsoft.com/office/drawing/2012/chart" uri="{CE6537A1-D6FC-4f65-9D91-7224C49458BB}"/>
          </c:extLst>
        </c:dLbl>
      </c:pivotFmt>
      <c:pivotFmt>
        <c:idx val="349"/>
        <c:dLbl>
          <c:idx val="0"/>
          <c:showLegendKey val="0"/>
          <c:showVal val="0"/>
          <c:showCatName val="0"/>
          <c:showSerName val="0"/>
          <c:showPercent val="0"/>
          <c:showBubbleSize val="0"/>
          <c:extLst>
            <c:ext xmlns:c15="http://schemas.microsoft.com/office/drawing/2012/chart" uri="{CE6537A1-D6FC-4f65-9D91-7224C49458BB}"/>
          </c:extLst>
        </c:dLbl>
      </c:pivotFmt>
      <c:pivotFmt>
        <c:idx val="350"/>
        <c:dLbl>
          <c:idx val="0"/>
          <c:showLegendKey val="0"/>
          <c:showVal val="0"/>
          <c:showCatName val="0"/>
          <c:showSerName val="0"/>
          <c:showPercent val="0"/>
          <c:showBubbleSize val="0"/>
          <c:extLst>
            <c:ext xmlns:c15="http://schemas.microsoft.com/office/drawing/2012/chart" uri="{CE6537A1-D6FC-4f65-9D91-7224C49458BB}"/>
          </c:extLst>
        </c:dLbl>
      </c:pivotFmt>
      <c:pivotFmt>
        <c:idx val="351"/>
        <c:dLbl>
          <c:idx val="0"/>
          <c:showLegendKey val="0"/>
          <c:showVal val="0"/>
          <c:showCatName val="0"/>
          <c:showSerName val="0"/>
          <c:showPercent val="0"/>
          <c:showBubbleSize val="0"/>
          <c:extLst>
            <c:ext xmlns:c15="http://schemas.microsoft.com/office/drawing/2012/chart" uri="{CE6537A1-D6FC-4f65-9D91-7224C49458BB}"/>
          </c:extLst>
        </c:dLbl>
      </c:pivotFmt>
      <c:pivotFmt>
        <c:idx val="352"/>
        <c:dLbl>
          <c:idx val="0"/>
          <c:showLegendKey val="0"/>
          <c:showVal val="0"/>
          <c:showCatName val="0"/>
          <c:showSerName val="0"/>
          <c:showPercent val="0"/>
          <c:showBubbleSize val="0"/>
          <c:extLst>
            <c:ext xmlns:c15="http://schemas.microsoft.com/office/drawing/2012/chart" uri="{CE6537A1-D6FC-4f65-9D91-7224C49458BB}"/>
          </c:extLst>
        </c:dLbl>
      </c:pivotFmt>
      <c:pivotFmt>
        <c:idx val="353"/>
        <c:dLbl>
          <c:idx val="0"/>
          <c:showLegendKey val="0"/>
          <c:showVal val="0"/>
          <c:showCatName val="0"/>
          <c:showSerName val="0"/>
          <c:showPercent val="0"/>
          <c:showBubbleSize val="0"/>
          <c:extLst>
            <c:ext xmlns:c15="http://schemas.microsoft.com/office/drawing/2012/chart" uri="{CE6537A1-D6FC-4f65-9D91-7224C49458BB}"/>
          </c:extLst>
        </c:dLbl>
      </c:pivotFmt>
      <c:pivotFmt>
        <c:idx val="354"/>
        <c:dLbl>
          <c:idx val="0"/>
          <c:showLegendKey val="0"/>
          <c:showVal val="0"/>
          <c:showCatName val="0"/>
          <c:showSerName val="0"/>
          <c:showPercent val="0"/>
          <c:showBubbleSize val="0"/>
          <c:extLst>
            <c:ext xmlns:c15="http://schemas.microsoft.com/office/drawing/2012/chart" uri="{CE6537A1-D6FC-4f65-9D91-7224C49458BB}"/>
          </c:extLst>
        </c:dLbl>
      </c:pivotFmt>
      <c:pivotFmt>
        <c:idx val="355"/>
        <c:dLbl>
          <c:idx val="0"/>
          <c:showLegendKey val="0"/>
          <c:showVal val="0"/>
          <c:showCatName val="0"/>
          <c:showSerName val="0"/>
          <c:showPercent val="0"/>
          <c:showBubbleSize val="0"/>
          <c:extLst>
            <c:ext xmlns:c15="http://schemas.microsoft.com/office/drawing/2012/chart" uri="{CE6537A1-D6FC-4f65-9D91-7224C49458BB}"/>
          </c:extLst>
        </c:dLbl>
      </c:pivotFmt>
      <c:pivotFmt>
        <c:idx val="356"/>
        <c:dLbl>
          <c:idx val="0"/>
          <c:showLegendKey val="0"/>
          <c:showVal val="0"/>
          <c:showCatName val="0"/>
          <c:showSerName val="0"/>
          <c:showPercent val="0"/>
          <c:showBubbleSize val="0"/>
          <c:extLst>
            <c:ext xmlns:c15="http://schemas.microsoft.com/office/drawing/2012/chart" uri="{CE6537A1-D6FC-4f65-9D91-7224C49458BB}"/>
          </c:extLst>
        </c:dLbl>
      </c:pivotFmt>
      <c:pivotFmt>
        <c:idx val="357"/>
        <c:dLbl>
          <c:idx val="0"/>
          <c:showLegendKey val="0"/>
          <c:showVal val="0"/>
          <c:showCatName val="0"/>
          <c:showSerName val="0"/>
          <c:showPercent val="0"/>
          <c:showBubbleSize val="0"/>
          <c:extLst>
            <c:ext xmlns:c15="http://schemas.microsoft.com/office/drawing/2012/chart" uri="{CE6537A1-D6FC-4f65-9D91-7224C49458BB}"/>
          </c:extLst>
        </c:dLbl>
      </c:pivotFmt>
      <c:pivotFmt>
        <c:idx val="358"/>
        <c:dLbl>
          <c:idx val="0"/>
          <c:showLegendKey val="0"/>
          <c:showVal val="0"/>
          <c:showCatName val="0"/>
          <c:showSerName val="0"/>
          <c:showPercent val="0"/>
          <c:showBubbleSize val="0"/>
          <c:extLst>
            <c:ext xmlns:c15="http://schemas.microsoft.com/office/drawing/2012/chart" uri="{CE6537A1-D6FC-4f65-9D91-7224C49458BB}"/>
          </c:extLst>
        </c:dLbl>
      </c:pivotFmt>
      <c:pivotFmt>
        <c:idx val="359"/>
        <c:dLbl>
          <c:idx val="0"/>
          <c:showLegendKey val="0"/>
          <c:showVal val="0"/>
          <c:showCatName val="0"/>
          <c:showSerName val="0"/>
          <c:showPercent val="0"/>
          <c:showBubbleSize val="0"/>
          <c:extLst>
            <c:ext xmlns:c15="http://schemas.microsoft.com/office/drawing/2012/chart" uri="{CE6537A1-D6FC-4f65-9D91-7224C49458BB}"/>
          </c:extLst>
        </c:dLbl>
      </c:pivotFmt>
      <c:pivotFmt>
        <c:idx val="360"/>
        <c:dLbl>
          <c:idx val="0"/>
          <c:showLegendKey val="0"/>
          <c:showVal val="0"/>
          <c:showCatName val="0"/>
          <c:showSerName val="0"/>
          <c:showPercent val="0"/>
          <c:showBubbleSize val="0"/>
          <c:extLst>
            <c:ext xmlns:c15="http://schemas.microsoft.com/office/drawing/2012/chart" uri="{CE6537A1-D6FC-4f65-9D91-7224C49458BB}"/>
          </c:extLst>
        </c:dLbl>
      </c:pivotFmt>
      <c:pivotFmt>
        <c:idx val="361"/>
        <c:dLbl>
          <c:idx val="0"/>
          <c:showLegendKey val="0"/>
          <c:showVal val="0"/>
          <c:showCatName val="0"/>
          <c:showSerName val="0"/>
          <c:showPercent val="0"/>
          <c:showBubbleSize val="0"/>
          <c:extLst>
            <c:ext xmlns:c15="http://schemas.microsoft.com/office/drawing/2012/chart" uri="{CE6537A1-D6FC-4f65-9D91-7224C49458BB}"/>
          </c:extLst>
        </c:dLbl>
      </c:pivotFmt>
      <c:pivotFmt>
        <c:idx val="362"/>
        <c:dLbl>
          <c:idx val="0"/>
          <c:showLegendKey val="0"/>
          <c:showVal val="0"/>
          <c:showCatName val="0"/>
          <c:showSerName val="0"/>
          <c:showPercent val="0"/>
          <c:showBubbleSize val="0"/>
          <c:extLst>
            <c:ext xmlns:c15="http://schemas.microsoft.com/office/drawing/2012/chart" uri="{CE6537A1-D6FC-4f65-9D91-7224C49458BB}"/>
          </c:extLst>
        </c:dLbl>
      </c:pivotFmt>
      <c:pivotFmt>
        <c:idx val="363"/>
        <c:dLbl>
          <c:idx val="0"/>
          <c:showLegendKey val="0"/>
          <c:showVal val="0"/>
          <c:showCatName val="0"/>
          <c:showSerName val="0"/>
          <c:showPercent val="0"/>
          <c:showBubbleSize val="0"/>
          <c:extLst>
            <c:ext xmlns:c15="http://schemas.microsoft.com/office/drawing/2012/chart" uri="{CE6537A1-D6FC-4f65-9D91-7224C49458BB}"/>
          </c:extLst>
        </c:dLbl>
      </c:pivotFmt>
      <c:pivotFmt>
        <c:idx val="364"/>
        <c:dLbl>
          <c:idx val="0"/>
          <c:showLegendKey val="0"/>
          <c:showVal val="0"/>
          <c:showCatName val="0"/>
          <c:showSerName val="0"/>
          <c:showPercent val="0"/>
          <c:showBubbleSize val="0"/>
          <c:extLst>
            <c:ext xmlns:c15="http://schemas.microsoft.com/office/drawing/2012/chart" uri="{CE6537A1-D6FC-4f65-9D91-7224C49458BB}"/>
          </c:extLst>
        </c:dLbl>
      </c:pivotFmt>
      <c:pivotFmt>
        <c:idx val="365"/>
        <c:dLbl>
          <c:idx val="0"/>
          <c:showLegendKey val="0"/>
          <c:showVal val="0"/>
          <c:showCatName val="0"/>
          <c:showSerName val="0"/>
          <c:showPercent val="0"/>
          <c:showBubbleSize val="0"/>
          <c:extLst>
            <c:ext xmlns:c15="http://schemas.microsoft.com/office/drawing/2012/chart" uri="{CE6537A1-D6FC-4f65-9D91-7224C49458BB}"/>
          </c:extLst>
        </c:dLbl>
      </c:pivotFmt>
      <c:pivotFmt>
        <c:idx val="366"/>
        <c:dLbl>
          <c:idx val="0"/>
          <c:showLegendKey val="0"/>
          <c:showVal val="0"/>
          <c:showCatName val="0"/>
          <c:showSerName val="0"/>
          <c:showPercent val="0"/>
          <c:showBubbleSize val="0"/>
          <c:extLst>
            <c:ext xmlns:c15="http://schemas.microsoft.com/office/drawing/2012/chart" uri="{CE6537A1-D6FC-4f65-9D91-7224C49458BB}"/>
          </c:extLst>
        </c:dLbl>
      </c:pivotFmt>
      <c:pivotFmt>
        <c:idx val="367"/>
        <c:dLbl>
          <c:idx val="0"/>
          <c:showLegendKey val="0"/>
          <c:showVal val="0"/>
          <c:showCatName val="0"/>
          <c:showSerName val="0"/>
          <c:showPercent val="0"/>
          <c:showBubbleSize val="0"/>
          <c:extLst>
            <c:ext xmlns:c15="http://schemas.microsoft.com/office/drawing/2012/chart" uri="{CE6537A1-D6FC-4f65-9D91-7224C49458BB}"/>
          </c:extLst>
        </c:dLbl>
      </c:pivotFmt>
      <c:pivotFmt>
        <c:idx val="368"/>
        <c:dLbl>
          <c:idx val="0"/>
          <c:showLegendKey val="0"/>
          <c:showVal val="0"/>
          <c:showCatName val="0"/>
          <c:showSerName val="0"/>
          <c:showPercent val="0"/>
          <c:showBubbleSize val="0"/>
          <c:extLst>
            <c:ext xmlns:c15="http://schemas.microsoft.com/office/drawing/2012/chart" uri="{CE6537A1-D6FC-4f65-9D91-7224C49458BB}"/>
          </c:extLst>
        </c:dLbl>
      </c:pivotFmt>
      <c:pivotFmt>
        <c:idx val="369"/>
        <c:dLbl>
          <c:idx val="0"/>
          <c:showLegendKey val="0"/>
          <c:showVal val="0"/>
          <c:showCatName val="0"/>
          <c:showSerName val="0"/>
          <c:showPercent val="0"/>
          <c:showBubbleSize val="0"/>
          <c:extLst>
            <c:ext xmlns:c15="http://schemas.microsoft.com/office/drawing/2012/chart" uri="{CE6537A1-D6FC-4f65-9D91-7224C49458BB}"/>
          </c:extLst>
        </c:dLbl>
      </c:pivotFmt>
      <c:pivotFmt>
        <c:idx val="370"/>
        <c:dLbl>
          <c:idx val="0"/>
          <c:showLegendKey val="0"/>
          <c:showVal val="0"/>
          <c:showCatName val="0"/>
          <c:showSerName val="0"/>
          <c:showPercent val="0"/>
          <c:showBubbleSize val="0"/>
          <c:extLst>
            <c:ext xmlns:c15="http://schemas.microsoft.com/office/drawing/2012/chart" uri="{CE6537A1-D6FC-4f65-9D91-7224C49458BB}"/>
          </c:extLst>
        </c:dLbl>
      </c:pivotFmt>
      <c:pivotFmt>
        <c:idx val="371"/>
        <c:dLbl>
          <c:idx val="0"/>
          <c:showLegendKey val="0"/>
          <c:showVal val="0"/>
          <c:showCatName val="0"/>
          <c:showSerName val="0"/>
          <c:showPercent val="0"/>
          <c:showBubbleSize val="0"/>
          <c:extLst>
            <c:ext xmlns:c15="http://schemas.microsoft.com/office/drawing/2012/chart" uri="{CE6537A1-D6FC-4f65-9D91-7224C49458BB}"/>
          </c:extLst>
        </c:dLbl>
      </c:pivotFmt>
      <c:pivotFmt>
        <c:idx val="372"/>
        <c:dLbl>
          <c:idx val="0"/>
          <c:showLegendKey val="0"/>
          <c:showVal val="0"/>
          <c:showCatName val="0"/>
          <c:showSerName val="0"/>
          <c:showPercent val="0"/>
          <c:showBubbleSize val="0"/>
          <c:extLst>
            <c:ext xmlns:c15="http://schemas.microsoft.com/office/drawing/2012/chart" uri="{CE6537A1-D6FC-4f65-9D91-7224C49458BB}"/>
          </c:extLst>
        </c:dLbl>
      </c:pivotFmt>
      <c:pivotFmt>
        <c:idx val="373"/>
        <c:dLbl>
          <c:idx val="0"/>
          <c:showLegendKey val="0"/>
          <c:showVal val="0"/>
          <c:showCatName val="0"/>
          <c:showSerName val="0"/>
          <c:showPercent val="0"/>
          <c:showBubbleSize val="0"/>
          <c:extLst>
            <c:ext xmlns:c15="http://schemas.microsoft.com/office/drawing/2012/chart" uri="{CE6537A1-D6FC-4f65-9D91-7224C49458BB}"/>
          </c:extLst>
        </c:dLbl>
      </c:pivotFmt>
      <c:pivotFmt>
        <c:idx val="374"/>
        <c:dLbl>
          <c:idx val="0"/>
          <c:showLegendKey val="0"/>
          <c:showVal val="0"/>
          <c:showCatName val="0"/>
          <c:showSerName val="0"/>
          <c:showPercent val="0"/>
          <c:showBubbleSize val="0"/>
          <c:extLst>
            <c:ext xmlns:c15="http://schemas.microsoft.com/office/drawing/2012/chart" uri="{CE6537A1-D6FC-4f65-9D91-7224C49458BB}"/>
          </c:extLst>
        </c:dLbl>
      </c:pivotFmt>
      <c:pivotFmt>
        <c:idx val="375"/>
        <c:dLbl>
          <c:idx val="0"/>
          <c:showLegendKey val="0"/>
          <c:showVal val="0"/>
          <c:showCatName val="0"/>
          <c:showSerName val="0"/>
          <c:showPercent val="0"/>
          <c:showBubbleSize val="0"/>
          <c:extLst>
            <c:ext xmlns:c15="http://schemas.microsoft.com/office/drawing/2012/chart" uri="{CE6537A1-D6FC-4f65-9D91-7224C49458BB}"/>
          </c:extLst>
        </c:dLbl>
      </c:pivotFmt>
      <c:pivotFmt>
        <c:idx val="376"/>
        <c:dLbl>
          <c:idx val="0"/>
          <c:showLegendKey val="0"/>
          <c:showVal val="0"/>
          <c:showCatName val="0"/>
          <c:showSerName val="0"/>
          <c:showPercent val="0"/>
          <c:showBubbleSize val="0"/>
          <c:extLst>
            <c:ext xmlns:c15="http://schemas.microsoft.com/office/drawing/2012/chart" uri="{CE6537A1-D6FC-4f65-9D91-7224C49458BB}"/>
          </c:extLst>
        </c:dLbl>
      </c:pivotFmt>
      <c:pivotFmt>
        <c:idx val="377"/>
        <c:dLbl>
          <c:idx val="0"/>
          <c:showLegendKey val="0"/>
          <c:showVal val="0"/>
          <c:showCatName val="0"/>
          <c:showSerName val="0"/>
          <c:showPercent val="0"/>
          <c:showBubbleSize val="0"/>
          <c:extLst>
            <c:ext xmlns:c15="http://schemas.microsoft.com/office/drawing/2012/chart" uri="{CE6537A1-D6FC-4f65-9D91-7224C49458BB}"/>
          </c:extLst>
        </c:dLbl>
      </c:pivotFmt>
      <c:pivotFmt>
        <c:idx val="378"/>
        <c:dLbl>
          <c:idx val="0"/>
          <c:showLegendKey val="0"/>
          <c:showVal val="0"/>
          <c:showCatName val="0"/>
          <c:showSerName val="0"/>
          <c:showPercent val="0"/>
          <c:showBubbleSize val="0"/>
          <c:extLst>
            <c:ext xmlns:c15="http://schemas.microsoft.com/office/drawing/2012/chart" uri="{CE6537A1-D6FC-4f65-9D91-7224C49458BB}"/>
          </c:extLst>
        </c:dLbl>
      </c:pivotFmt>
      <c:pivotFmt>
        <c:idx val="379"/>
        <c:dLbl>
          <c:idx val="0"/>
          <c:showLegendKey val="0"/>
          <c:showVal val="0"/>
          <c:showCatName val="0"/>
          <c:showSerName val="0"/>
          <c:showPercent val="0"/>
          <c:showBubbleSize val="0"/>
          <c:extLst>
            <c:ext xmlns:c15="http://schemas.microsoft.com/office/drawing/2012/chart" uri="{CE6537A1-D6FC-4f65-9D91-7224C49458BB}"/>
          </c:extLst>
        </c:dLbl>
      </c:pivotFmt>
      <c:pivotFmt>
        <c:idx val="380"/>
        <c:dLbl>
          <c:idx val="0"/>
          <c:showLegendKey val="0"/>
          <c:showVal val="0"/>
          <c:showCatName val="0"/>
          <c:showSerName val="0"/>
          <c:showPercent val="0"/>
          <c:showBubbleSize val="0"/>
          <c:extLst>
            <c:ext xmlns:c15="http://schemas.microsoft.com/office/drawing/2012/chart" uri="{CE6537A1-D6FC-4f65-9D91-7224C49458BB}"/>
          </c:extLst>
        </c:dLbl>
      </c:pivotFmt>
      <c:pivotFmt>
        <c:idx val="381"/>
        <c:dLbl>
          <c:idx val="0"/>
          <c:showLegendKey val="0"/>
          <c:showVal val="0"/>
          <c:showCatName val="0"/>
          <c:showSerName val="0"/>
          <c:showPercent val="0"/>
          <c:showBubbleSize val="0"/>
          <c:extLst>
            <c:ext xmlns:c15="http://schemas.microsoft.com/office/drawing/2012/chart" uri="{CE6537A1-D6FC-4f65-9D91-7224C49458BB}"/>
          </c:extLst>
        </c:dLbl>
      </c:pivotFmt>
      <c:pivotFmt>
        <c:idx val="382"/>
        <c:dLbl>
          <c:idx val="0"/>
          <c:showLegendKey val="0"/>
          <c:showVal val="0"/>
          <c:showCatName val="0"/>
          <c:showSerName val="0"/>
          <c:showPercent val="0"/>
          <c:showBubbleSize val="0"/>
          <c:extLst>
            <c:ext xmlns:c15="http://schemas.microsoft.com/office/drawing/2012/chart" uri="{CE6537A1-D6FC-4f65-9D91-7224C49458BB}"/>
          </c:extLst>
        </c:dLbl>
      </c:pivotFmt>
      <c:pivotFmt>
        <c:idx val="383"/>
        <c:dLbl>
          <c:idx val="0"/>
          <c:showLegendKey val="0"/>
          <c:showVal val="0"/>
          <c:showCatName val="0"/>
          <c:showSerName val="0"/>
          <c:showPercent val="0"/>
          <c:showBubbleSize val="0"/>
          <c:extLst>
            <c:ext xmlns:c15="http://schemas.microsoft.com/office/drawing/2012/chart" uri="{CE6537A1-D6FC-4f65-9D91-7224C49458BB}"/>
          </c:extLst>
        </c:dLbl>
      </c:pivotFmt>
      <c:pivotFmt>
        <c:idx val="384"/>
        <c:dLbl>
          <c:idx val="0"/>
          <c:showLegendKey val="0"/>
          <c:showVal val="0"/>
          <c:showCatName val="0"/>
          <c:showSerName val="0"/>
          <c:showPercent val="0"/>
          <c:showBubbleSize val="0"/>
          <c:extLst>
            <c:ext xmlns:c15="http://schemas.microsoft.com/office/drawing/2012/chart" uri="{CE6537A1-D6FC-4f65-9D91-7224C49458BB}"/>
          </c:extLst>
        </c:dLbl>
      </c:pivotFmt>
      <c:pivotFmt>
        <c:idx val="385"/>
        <c:dLbl>
          <c:idx val="0"/>
          <c:showLegendKey val="0"/>
          <c:showVal val="0"/>
          <c:showCatName val="0"/>
          <c:showSerName val="0"/>
          <c:showPercent val="0"/>
          <c:showBubbleSize val="0"/>
          <c:extLst>
            <c:ext xmlns:c15="http://schemas.microsoft.com/office/drawing/2012/chart" uri="{CE6537A1-D6FC-4f65-9D91-7224C49458BB}"/>
          </c:extLst>
        </c:dLbl>
      </c:pivotFmt>
      <c:pivotFmt>
        <c:idx val="386"/>
        <c:dLbl>
          <c:idx val="0"/>
          <c:showLegendKey val="0"/>
          <c:showVal val="0"/>
          <c:showCatName val="0"/>
          <c:showSerName val="0"/>
          <c:showPercent val="0"/>
          <c:showBubbleSize val="0"/>
          <c:extLst>
            <c:ext xmlns:c15="http://schemas.microsoft.com/office/drawing/2012/chart" uri="{CE6537A1-D6FC-4f65-9D91-7224C49458BB}"/>
          </c:extLst>
        </c:dLbl>
      </c:pivotFmt>
      <c:pivotFmt>
        <c:idx val="387"/>
        <c:dLbl>
          <c:idx val="0"/>
          <c:showLegendKey val="0"/>
          <c:showVal val="0"/>
          <c:showCatName val="0"/>
          <c:showSerName val="0"/>
          <c:showPercent val="0"/>
          <c:showBubbleSize val="0"/>
          <c:extLst>
            <c:ext xmlns:c15="http://schemas.microsoft.com/office/drawing/2012/chart" uri="{CE6537A1-D6FC-4f65-9D91-7224C49458BB}"/>
          </c:extLst>
        </c:dLbl>
      </c:pivotFmt>
      <c:pivotFmt>
        <c:idx val="388"/>
        <c:dLbl>
          <c:idx val="0"/>
          <c:showLegendKey val="0"/>
          <c:showVal val="0"/>
          <c:showCatName val="0"/>
          <c:showSerName val="0"/>
          <c:showPercent val="0"/>
          <c:showBubbleSize val="0"/>
          <c:extLst>
            <c:ext xmlns:c15="http://schemas.microsoft.com/office/drawing/2012/chart" uri="{CE6537A1-D6FC-4f65-9D91-7224C49458BB}"/>
          </c:extLst>
        </c:dLbl>
      </c:pivotFmt>
      <c:pivotFmt>
        <c:idx val="389"/>
        <c:dLbl>
          <c:idx val="0"/>
          <c:showLegendKey val="0"/>
          <c:showVal val="0"/>
          <c:showCatName val="0"/>
          <c:showSerName val="0"/>
          <c:showPercent val="0"/>
          <c:showBubbleSize val="0"/>
          <c:extLst>
            <c:ext xmlns:c15="http://schemas.microsoft.com/office/drawing/2012/chart" uri="{CE6537A1-D6FC-4f65-9D91-7224C49458BB}"/>
          </c:extLst>
        </c:dLbl>
      </c:pivotFmt>
      <c:pivotFmt>
        <c:idx val="390"/>
        <c:dLbl>
          <c:idx val="0"/>
          <c:showLegendKey val="0"/>
          <c:showVal val="0"/>
          <c:showCatName val="0"/>
          <c:showSerName val="0"/>
          <c:showPercent val="0"/>
          <c:showBubbleSize val="0"/>
          <c:extLst>
            <c:ext xmlns:c15="http://schemas.microsoft.com/office/drawing/2012/chart" uri="{CE6537A1-D6FC-4f65-9D91-7224C49458BB}"/>
          </c:extLst>
        </c:dLbl>
      </c:pivotFmt>
      <c:pivotFmt>
        <c:idx val="391"/>
        <c:dLbl>
          <c:idx val="0"/>
          <c:showLegendKey val="0"/>
          <c:showVal val="0"/>
          <c:showCatName val="0"/>
          <c:showSerName val="0"/>
          <c:showPercent val="0"/>
          <c:showBubbleSize val="0"/>
          <c:extLst>
            <c:ext xmlns:c15="http://schemas.microsoft.com/office/drawing/2012/chart" uri="{CE6537A1-D6FC-4f65-9D91-7224C49458BB}"/>
          </c:extLst>
        </c:dLbl>
      </c:pivotFmt>
      <c:pivotFmt>
        <c:idx val="392"/>
        <c:dLbl>
          <c:idx val="0"/>
          <c:showLegendKey val="0"/>
          <c:showVal val="0"/>
          <c:showCatName val="0"/>
          <c:showSerName val="0"/>
          <c:showPercent val="0"/>
          <c:showBubbleSize val="0"/>
          <c:extLst>
            <c:ext xmlns:c15="http://schemas.microsoft.com/office/drawing/2012/chart" uri="{CE6537A1-D6FC-4f65-9D91-7224C49458BB}"/>
          </c:extLst>
        </c:dLbl>
      </c:pivotFmt>
      <c:pivotFmt>
        <c:idx val="393"/>
        <c:dLbl>
          <c:idx val="0"/>
          <c:showLegendKey val="0"/>
          <c:showVal val="0"/>
          <c:showCatName val="0"/>
          <c:showSerName val="0"/>
          <c:showPercent val="0"/>
          <c:showBubbleSize val="0"/>
          <c:extLst>
            <c:ext xmlns:c15="http://schemas.microsoft.com/office/drawing/2012/chart" uri="{CE6537A1-D6FC-4f65-9D91-7224C49458BB}"/>
          </c:extLst>
        </c:dLbl>
      </c:pivotFmt>
      <c:pivotFmt>
        <c:idx val="394"/>
        <c:dLbl>
          <c:idx val="0"/>
          <c:showLegendKey val="0"/>
          <c:showVal val="0"/>
          <c:showCatName val="0"/>
          <c:showSerName val="0"/>
          <c:showPercent val="0"/>
          <c:showBubbleSize val="0"/>
          <c:extLst>
            <c:ext xmlns:c15="http://schemas.microsoft.com/office/drawing/2012/chart" uri="{CE6537A1-D6FC-4f65-9D91-7224C49458BB}"/>
          </c:extLst>
        </c:dLbl>
      </c:pivotFmt>
      <c:pivotFmt>
        <c:idx val="395"/>
        <c:dLbl>
          <c:idx val="0"/>
          <c:showLegendKey val="0"/>
          <c:showVal val="0"/>
          <c:showCatName val="0"/>
          <c:showSerName val="0"/>
          <c:showPercent val="0"/>
          <c:showBubbleSize val="0"/>
          <c:extLst>
            <c:ext xmlns:c15="http://schemas.microsoft.com/office/drawing/2012/chart" uri="{CE6537A1-D6FC-4f65-9D91-7224C49458BB}"/>
          </c:extLst>
        </c:dLbl>
      </c:pivotFmt>
      <c:pivotFmt>
        <c:idx val="396"/>
        <c:dLbl>
          <c:idx val="0"/>
          <c:showLegendKey val="0"/>
          <c:showVal val="0"/>
          <c:showCatName val="0"/>
          <c:showSerName val="0"/>
          <c:showPercent val="0"/>
          <c:showBubbleSize val="0"/>
          <c:extLst>
            <c:ext xmlns:c15="http://schemas.microsoft.com/office/drawing/2012/chart" uri="{CE6537A1-D6FC-4f65-9D91-7224C49458BB}"/>
          </c:extLst>
        </c:dLbl>
      </c:pivotFmt>
      <c:pivotFmt>
        <c:idx val="397"/>
        <c:dLbl>
          <c:idx val="0"/>
          <c:showLegendKey val="0"/>
          <c:showVal val="0"/>
          <c:showCatName val="0"/>
          <c:showSerName val="0"/>
          <c:showPercent val="0"/>
          <c:showBubbleSize val="0"/>
          <c:extLst>
            <c:ext xmlns:c15="http://schemas.microsoft.com/office/drawing/2012/chart" uri="{CE6537A1-D6FC-4f65-9D91-7224C49458BB}"/>
          </c:extLst>
        </c:dLbl>
      </c:pivotFmt>
      <c:pivotFmt>
        <c:idx val="398"/>
        <c:dLbl>
          <c:idx val="0"/>
          <c:showLegendKey val="0"/>
          <c:showVal val="0"/>
          <c:showCatName val="0"/>
          <c:showSerName val="0"/>
          <c:showPercent val="0"/>
          <c:showBubbleSize val="0"/>
          <c:extLst>
            <c:ext xmlns:c15="http://schemas.microsoft.com/office/drawing/2012/chart" uri="{CE6537A1-D6FC-4f65-9D91-7224C49458BB}"/>
          </c:extLst>
        </c:dLbl>
      </c:pivotFmt>
      <c:pivotFmt>
        <c:idx val="399"/>
        <c:dLbl>
          <c:idx val="0"/>
          <c:showLegendKey val="0"/>
          <c:showVal val="0"/>
          <c:showCatName val="0"/>
          <c:showSerName val="0"/>
          <c:showPercent val="0"/>
          <c:showBubbleSize val="0"/>
          <c:extLst>
            <c:ext xmlns:c15="http://schemas.microsoft.com/office/drawing/2012/chart" uri="{CE6537A1-D6FC-4f65-9D91-7224C49458BB}"/>
          </c:extLst>
        </c:dLbl>
      </c:pivotFmt>
      <c:pivotFmt>
        <c:idx val="400"/>
        <c:dLbl>
          <c:idx val="0"/>
          <c:showLegendKey val="0"/>
          <c:showVal val="0"/>
          <c:showCatName val="0"/>
          <c:showSerName val="0"/>
          <c:showPercent val="0"/>
          <c:showBubbleSize val="0"/>
          <c:extLst>
            <c:ext xmlns:c15="http://schemas.microsoft.com/office/drawing/2012/chart" uri="{CE6537A1-D6FC-4f65-9D91-7224C49458BB}"/>
          </c:extLst>
        </c:dLbl>
      </c:pivotFmt>
      <c:pivotFmt>
        <c:idx val="401"/>
        <c:dLbl>
          <c:idx val="0"/>
          <c:showLegendKey val="0"/>
          <c:showVal val="0"/>
          <c:showCatName val="0"/>
          <c:showSerName val="0"/>
          <c:showPercent val="0"/>
          <c:showBubbleSize val="0"/>
          <c:extLst>
            <c:ext xmlns:c15="http://schemas.microsoft.com/office/drawing/2012/chart" uri="{CE6537A1-D6FC-4f65-9D91-7224C49458BB}"/>
          </c:extLst>
        </c:dLbl>
      </c:pivotFmt>
      <c:pivotFmt>
        <c:idx val="402"/>
        <c:dLbl>
          <c:idx val="0"/>
          <c:showLegendKey val="0"/>
          <c:showVal val="0"/>
          <c:showCatName val="0"/>
          <c:showSerName val="0"/>
          <c:showPercent val="0"/>
          <c:showBubbleSize val="0"/>
          <c:extLst>
            <c:ext xmlns:c15="http://schemas.microsoft.com/office/drawing/2012/chart" uri="{CE6537A1-D6FC-4f65-9D91-7224C49458BB}"/>
          </c:extLst>
        </c:dLbl>
      </c:pivotFmt>
      <c:pivotFmt>
        <c:idx val="403"/>
        <c:dLbl>
          <c:idx val="0"/>
          <c:showLegendKey val="0"/>
          <c:showVal val="0"/>
          <c:showCatName val="0"/>
          <c:showSerName val="0"/>
          <c:showPercent val="0"/>
          <c:showBubbleSize val="0"/>
          <c:extLst>
            <c:ext xmlns:c15="http://schemas.microsoft.com/office/drawing/2012/chart" uri="{CE6537A1-D6FC-4f65-9D91-7224C49458BB}"/>
          </c:extLst>
        </c:dLbl>
      </c:pivotFmt>
      <c:pivotFmt>
        <c:idx val="404"/>
        <c:dLbl>
          <c:idx val="0"/>
          <c:showLegendKey val="0"/>
          <c:showVal val="0"/>
          <c:showCatName val="0"/>
          <c:showSerName val="0"/>
          <c:showPercent val="0"/>
          <c:showBubbleSize val="0"/>
          <c:extLst>
            <c:ext xmlns:c15="http://schemas.microsoft.com/office/drawing/2012/chart" uri="{CE6537A1-D6FC-4f65-9D91-7224C49458BB}"/>
          </c:extLst>
        </c:dLbl>
      </c:pivotFmt>
      <c:pivotFmt>
        <c:idx val="405"/>
        <c:dLbl>
          <c:idx val="0"/>
          <c:showLegendKey val="0"/>
          <c:showVal val="0"/>
          <c:showCatName val="0"/>
          <c:showSerName val="0"/>
          <c:showPercent val="0"/>
          <c:showBubbleSize val="0"/>
          <c:extLst>
            <c:ext xmlns:c15="http://schemas.microsoft.com/office/drawing/2012/chart" uri="{CE6537A1-D6FC-4f65-9D91-7224C49458BB}"/>
          </c:extLst>
        </c:dLbl>
      </c:pivotFmt>
      <c:pivotFmt>
        <c:idx val="406"/>
        <c:dLbl>
          <c:idx val="0"/>
          <c:showLegendKey val="0"/>
          <c:showVal val="0"/>
          <c:showCatName val="0"/>
          <c:showSerName val="0"/>
          <c:showPercent val="0"/>
          <c:showBubbleSize val="0"/>
          <c:extLst>
            <c:ext xmlns:c15="http://schemas.microsoft.com/office/drawing/2012/chart" uri="{CE6537A1-D6FC-4f65-9D91-7224C49458BB}"/>
          </c:extLst>
        </c:dLbl>
      </c:pivotFmt>
      <c:pivotFmt>
        <c:idx val="407"/>
        <c:dLbl>
          <c:idx val="0"/>
          <c:showLegendKey val="0"/>
          <c:showVal val="0"/>
          <c:showCatName val="0"/>
          <c:showSerName val="0"/>
          <c:showPercent val="0"/>
          <c:showBubbleSize val="0"/>
          <c:extLst>
            <c:ext xmlns:c15="http://schemas.microsoft.com/office/drawing/2012/chart" uri="{CE6537A1-D6FC-4f65-9D91-7224C49458BB}"/>
          </c:extLst>
        </c:dLbl>
      </c:pivotFmt>
      <c:pivotFmt>
        <c:idx val="408"/>
        <c:dLbl>
          <c:idx val="0"/>
          <c:showLegendKey val="0"/>
          <c:showVal val="0"/>
          <c:showCatName val="0"/>
          <c:showSerName val="0"/>
          <c:showPercent val="0"/>
          <c:showBubbleSize val="0"/>
          <c:extLst>
            <c:ext xmlns:c15="http://schemas.microsoft.com/office/drawing/2012/chart" uri="{CE6537A1-D6FC-4f65-9D91-7224C49458BB}"/>
          </c:extLst>
        </c:dLbl>
      </c:pivotFmt>
      <c:pivotFmt>
        <c:idx val="409"/>
        <c:dLbl>
          <c:idx val="0"/>
          <c:showLegendKey val="0"/>
          <c:showVal val="0"/>
          <c:showCatName val="0"/>
          <c:showSerName val="0"/>
          <c:showPercent val="0"/>
          <c:showBubbleSize val="0"/>
          <c:extLst>
            <c:ext xmlns:c15="http://schemas.microsoft.com/office/drawing/2012/chart" uri="{CE6537A1-D6FC-4f65-9D91-7224C49458BB}"/>
          </c:extLst>
        </c:dLbl>
      </c:pivotFmt>
      <c:pivotFmt>
        <c:idx val="410"/>
        <c:dLbl>
          <c:idx val="0"/>
          <c:showLegendKey val="0"/>
          <c:showVal val="0"/>
          <c:showCatName val="0"/>
          <c:showSerName val="0"/>
          <c:showPercent val="0"/>
          <c:showBubbleSize val="0"/>
          <c:extLst>
            <c:ext xmlns:c15="http://schemas.microsoft.com/office/drawing/2012/chart" uri="{CE6537A1-D6FC-4f65-9D91-7224C49458BB}"/>
          </c:extLst>
        </c:dLbl>
      </c:pivotFmt>
      <c:pivotFmt>
        <c:idx val="411"/>
        <c:dLbl>
          <c:idx val="0"/>
          <c:showLegendKey val="0"/>
          <c:showVal val="0"/>
          <c:showCatName val="0"/>
          <c:showSerName val="0"/>
          <c:showPercent val="0"/>
          <c:showBubbleSize val="0"/>
          <c:extLst>
            <c:ext xmlns:c15="http://schemas.microsoft.com/office/drawing/2012/chart" uri="{CE6537A1-D6FC-4f65-9D91-7224C49458BB}"/>
          </c:extLst>
        </c:dLbl>
      </c:pivotFmt>
      <c:pivotFmt>
        <c:idx val="412"/>
        <c:dLbl>
          <c:idx val="0"/>
          <c:showLegendKey val="0"/>
          <c:showVal val="0"/>
          <c:showCatName val="0"/>
          <c:showSerName val="0"/>
          <c:showPercent val="0"/>
          <c:showBubbleSize val="0"/>
          <c:extLst>
            <c:ext xmlns:c15="http://schemas.microsoft.com/office/drawing/2012/chart" uri="{CE6537A1-D6FC-4f65-9D91-7224C49458BB}"/>
          </c:extLst>
        </c:dLbl>
      </c:pivotFmt>
      <c:pivotFmt>
        <c:idx val="413"/>
        <c:dLbl>
          <c:idx val="0"/>
          <c:showLegendKey val="0"/>
          <c:showVal val="0"/>
          <c:showCatName val="0"/>
          <c:showSerName val="0"/>
          <c:showPercent val="0"/>
          <c:showBubbleSize val="0"/>
          <c:extLst>
            <c:ext xmlns:c15="http://schemas.microsoft.com/office/drawing/2012/chart" uri="{CE6537A1-D6FC-4f65-9D91-7224C49458BB}"/>
          </c:extLst>
        </c:dLbl>
      </c:pivotFmt>
      <c:pivotFmt>
        <c:idx val="414"/>
        <c:dLbl>
          <c:idx val="0"/>
          <c:showLegendKey val="0"/>
          <c:showVal val="0"/>
          <c:showCatName val="0"/>
          <c:showSerName val="0"/>
          <c:showPercent val="0"/>
          <c:showBubbleSize val="0"/>
          <c:extLst>
            <c:ext xmlns:c15="http://schemas.microsoft.com/office/drawing/2012/chart" uri="{CE6537A1-D6FC-4f65-9D91-7224C49458BB}"/>
          </c:extLst>
        </c:dLbl>
      </c:pivotFmt>
      <c:pivotFmt>
        <c:idx val="415"/>
        <c:dLbl>
          <c:idx val="0"/>
          <c:showLegendKey val="0"/>
          <c:showVal val="0"/>
          <c:showCatName val="0"/>
          <c:showSerName val="0"/>
          <c:showPercent val="0"/>
          <c:showBubbleSize val="0"/>
          <c:extLst>
            <c:ext xmlns:c15="http://schemas.microsoft.com/office/drawing/2012/chart" uri="{CE6537A1-D6FC-4f65-9D91-7224C49458BB}"/>
          </c:extLst>
        </c:dLbl>
      </c:pivotFmt>
      <c:pivotFmt>
        <c:idx val="416"/>
        <c:dLbl>
          <c:idx val="0"/>
          <c:showLegendKey val="0"/>
          <c:showVal val="0"/>
          <c:showCatName val="0"/>
          <c:showSerName val="0"/>
          <c:showPercent val="0"/>
          <c:showBubbleSize val="0"/>
          <c:extLst>
            <c:ext xmlns:c15="http://schemas.microsoft.com/office/drawing/2012/chart" uri="{CE6537A1-D6FC-4f65-9D91-7224C49458BB}"/>
          </c:extLst>
        </c:dLbl>
      </c:pivotFmt>
      <c:pivotFmt>
        <c:idx val="417"/>
        <c:dLbl>
          <c:idx val="0"/>
          <c:showLegendKey val="0"/>
          <c:showVal val="0"/>
          <c:showCatName val="0"/>
          <c:showSerName val="0"/>
          <c:showPercent val="0"/>
          <c:showBubbleSize val="0"/>
          <c:extLst>
            <c:ext xmlns:c15="http://schemas.microsoft.com/office/drawing/2012/chart" uri="{CE6537A1-D6FC-4f65-9D91-7224C49458BB}"/>
          </c:extLst>
        </c:dLbl>
      </c:pivotFmt>
      <c:pivotFmt>
        <c:idx val="418"/>
        <c:dLbl>
          <c:idx val="0"/>
          <c:showLegendKey val="0"/>
          <c:showVal val="0"/>
          <c:showCatName val="0"/>
          <c:showSerName val="0"/>
          <c:showPercent val="0"/>
          <c:showBubbleSize val="0"/>
          <c:extLst>
            <c:ext xmlns:c15="http://schemas.microsoft.com/office/drawing/2012/chart" uri="{CE6537A1-D6FC-4f65-9D91-7224C49458BB}"/>
          </c:extLst>
        </c:dLbl>
      </c:pivotFmt>
      <c:pivotFmt>
        <c:idx val="419"/>
        <c:dLbl>
          <c:idx val="0"/>
          <c:showLegendKey val="0"/>
          <c:showVal val="0"/>
          <c:showCatName val="0"/>
          <c:showSerName val="0"/>
          <c:showPercent val="0"/>
          <c:showBubbleSize val="0"/>
          <c:extLst>
            <c:ext xmlns:c15="http://schemas.microsoft.com/office/drawing/2012/chart" uri="{CE6537A1-D6FC-4f65-9D91-7224C49458BB}"/>
          </c:extLst>
        </c:dLbl>
      </c:pivotFmt>
      <c:pivotFmt>
        <c:idx val="420"/>
        <c:dLbl>
          <c:idx val="0"/>
          <c:showLegendKey val="0"/>
          <c:showVal val="0"/>
          <c:showCatName val="0"/>
          <c:showSerName val="0"/>
          <c:showPercent val="0"/>
          <c:showBubbleSize val="0"/>
          <c:extLst>
            <c:ext xmlns:c15="http://schemas.microsoft.com/office/drawing/2012/chart" uri="{CE6537A1-D6FC-4f65-9D91-7224C49458BB}"/>
          </c:extLst>
        </c:dLbl>
      </c:pivotFmt>
      <c:pivotFmt>
        <c:idx val="421"/>
        <c:dLbl>
          <c:idx val="0"/>
          <c:showLegendKey val="0"/>
          <c:showVal val="0"/>
          <c:showCatName val="0"/>
          <c:showSerName val="0"/>
          <c:showPercent val="0"/>
          <c:showBubbleSize val="0"/>
          <c:extLst>
            <c:ext xmlns:c15="http://schemas.microsoft.com/office/drawing/2012/chart" uri="{CE6537A1-D6FC-4f65-9D91-7224C49458BB}"/>
          </c:extLst>
        </c:dLbl>
      </c:pivotFmt>
      <c:pivotFmt>
        <c:idx val="422"/>
        <c:dLbl>
          <c:idx val="0"/>
          <c:showLegendKey val="0"/>
          <c:showVal val="0"/>
          <c:showCatName val="0"/>
          <c:showSerName val="0"/>
          <c:showPercent val="0"/>
          <c:showBubbleSize val="0"/>
          <c:extLst>
            <c:ext xmlns:c15="http://schemas.microsoft.com/office/drawing/2012/chart" uri="{CE6537A1-D6FC-4f65-9D91-7224C49458BB}"/>
          </c:extLst>
        </c:dLbl>
      </c:pivotFmt>
      <c:pivotFmt>
        <c:idx val="423"/>
        <c:dLbl>
          <c:idx val="0"/>
          <c:showLegendKey val="0"/>
          <c:showVal val="0"/>
          <c:showCatName val="0"/>
          <c:showSerName val="0"/>
          <c:showPercent val="0"/>
          <c:showBubbleSize val="0"/>
          <c:extLst>
            <c:ext xmlns:c15="http://schemas.microsoft.com/office/drawing/2012/chart" uri="{CE6537A1-D6FC-4f65-9D91-7224C49458BB}"/>
          </c:extLst>
        </c:dLbl>
      </c:pivotFmt>
      <c:pivotFmt>
        <c:idx val="424"/>
        <c:dLbl>
          <c:idx val="0"/>
          <c:showLegendKey val="0"/>
          <c:showVal val="0"/>
          <c:showCatName val="0"/>
          <c:showSerName val="0"/>
          <c:showPercent val="0"/>
          <c:showBubbleSize val="0"/>
          <c:extLst>
            <c:ext xmlns:c15="http://schemas.microsoft.com/office/drawing/2012/chart" uri="{CE6537A1-D6FC-4f65-9D91-7224C49458BB}"/>
          </c:extLst>
        </c:dLbl>
      </c:pivotFmt>
      <c:pivotFmt>
        <c:idx val="425"/>
        <c:dLbl>
          <c:idx val="0"/>
          <c:showLegendKey val="0"/>
          <c:showVal val="0"/>
          <c:showCatName val="0"/>
          <c:showSerName val="0"/>
          <c:showPercent val="0"/>
          <c:showBubbleSize val="0"/>
          <c:extLst>
            <c:ext xmlns:c15="http://schemas.microsoft.com/office/drawing/2012/chart" uri="{CE6537A1-D6FC-4f65-9D91-7224C49458BB}"/>
          </c:extLst>
        </c:dLbl>
      </c:pivotFmt>
      <c:pivotFmt>
        <c:idx val="426"/>
        <c:dLbl>
          <c:idx val="0"/>
          <c:showLegendKey val="0"/>
          <c:showVal val="0"/>
          <c:showCatName val="0"/>
          <c:showSerName val="0"/>
          <c:showPercent val="0"/>
          <c:showBubbleSize val="0"/>
          <c:extLst>
            <c:ext xmlns:c15="http://schemas.microsoft.com/office/drawing/2012/chart" uri="{CE6537A1-D6FC-4f65-9D91-7224C49458BB}"/>
          </c:extLst>
        </c:dLbl>
      </c:pivotFmt>
      <c:pivotFmt>
        <c:idx val="427"/>
        <c:dLbl>
          <c:idx val="0"/>
          <c:showLegendKey val="0"/>
          <c:showVal val="0"/>
          <c:showCatName val="0"/>
          <c:showSerName val="0"/>
          <c:showPercent val="0"/>
          <c:showBubbleSize val="0"/>
          <c:extLst>
            <c:ext xmlns:c15="http://schemas.microsoft.com/office/drawing/2012/chart" uri="{CE6537A1-D6FC-4f65-9D91-7224C49458BB}"/>
          </c:extLst>
        </c:dLbl>
      </c:pivotFmt>
      <c:pivotFmt>
        <c:idx val="428"/>
        <c:dLbl>
          <c:idx val="0"/>
          <c:showLegendKey val="0"/>
          <c:showVal val="0"/>
          <c:showCatName val="0"/>
          <c:showSerName val="0"/>
          <c:showPercent val="0"/>
          <c:showBubbleSize val="0"/>
          <c:extLst>
            <c:ext xmlns:c15="http://schemas.microsoft.com/office/drawing/2012/chart" uri="{CE6537A1-D6FC-4f65-9D91-7224C49458BB}"/>
          </c:extLst>
        </c:dLbl>
      </c:pivotFmt>
      <c:pivotFmt>
        <c:idx val="429"/>
        <c:dLbl>
          <c:idx val="0"/>
          <c:showLegendKey val="0"/>
          <c:showVal val="0"/>
          <c:showCatName val="0"/>
          <c:showSerName val="0"/>
          <c:showPercent val="0"/>
          <c:showBubbleSize val="0"/>
          <c:extLst>
            <c:ext xmlns:c15="http://schemas.microsoft.com/office/drawing/2012/chart" uri="{CE6537A1-D6FC-4f65-9D91-7224C49458BB}"/>
          </c:extLst>
        </c:dLbl>
      </c:pivotFmt>
      <c:pivotFmt>
        <c:idx val="430"/>
        <c:dLbl>
          <c:idx val="0"/>
          <c:showLegendKey val="0"/>
          <c:showVal val="0"/>
          <c:showCatName val="0"/>
          <c:showSerName val="0"/>
          <c:showPercent val="0"/>
          <c:showBubbleSize val="0"/>
          <c:extLst>
            <c:ext xmlns:c15="http://schemas.microsoft.com/office/drawing/2012/chart" uri="{CE6537A1-D6FC-4f65-9D91-7224C49458BB}"/>
          </c:extLst>
        </c:dLbl>
      </c:pivotFmt>
      <c:pivotFmt>
        <c:idx val="431"/>
        <c:dLbl>
          <c:idx val="0"/>
          <c:showLegendKey val="0"/>
          <c:showVal val="0"/>
          <c:showCatName val="0"/>
          <c:showSerName val="0"/>
          <c:showPercent val="0"/>
          <c:showBubbleSize val="0"/>
          <c:extLst>
            <c:ext xmlns:c15="http://schemas.microsoft.com/office/drawing/2012/chart" uri="{CE6537A1-D6FC-4f65-9D91-7224C49458BB}"/>
          </c:extLst>
        </c:dLbl>
      </c:pivotFmt>
      <c:pivotFmt>
        <c:idx val="432"/>
        <c:dLbl>
          <c:idx val="0"/>
          <c:showLegendKey val="0"/>
          <c:showVal val="0"/>
          <c:showCatName val="0"/>
          <c:showSerName val="0"/>
          <c:showPercent val="0"/>
          <c:showBubbleSize val="0"/>
          <c:extLst>
            <c:ext xmlns:c15="http://schemas.microsoft.com/office/drawing/2012/chart" uri="{CE6537A1-D6FC-4f65-9D91-7224C49458BB}"/>
          </c:extLst>
        </c:dLbl>
      </c:pivotFmt>
      <c:pivotFmt>
        <c:idx val="433"/>
        <c:dLbl>
          <c:idx val="0"/>
          <c:showLegendKey val="0"/>
          <c:showVal val="0"/>
          <c:showCatName val="0"/>
          <c:showSerName val="0"/>
          <c:showPercent val="0"/>
          <c:showBubbleSize val="0"/>
          <c:extLst>
            <c:ext xmlns:c15="http://schemas.microsoft.com/office/drawing/2012/chart" uri="{CE6537A1-D6FC-4f65-9D91-7224C49458BB}"/>
          </c:extLst>
        </c:dLbl>
      </c:pivotFmt>
      <c:pivotFmt>
        <c:idx val="434"/>
        <c:dLbl>
          <c:idx val="0"/>
          <c:showLegendKey val="0"/>
          <c:showVal val="0"/>
          <c:showCatName val="0"/>
          <c:showSerName val="0"/>
          <c:showPercent val="0"/>
          <c:showBubbleSize val="0"/>
          <c:extLst>
            <c:ext xmlns:c15="http://schemas.microsoft.com/office/drawing/2012/chart" uri="{CE6537A1-D6FC-4f65-9D91-7224C49458BB}"/>
          </c:extLst>
        </c:dLbl>
      </c:pivotFmt>
      <c:pivotFmt>
        <c:idx val="435"/>
        <c:dLbl>
          <c:idx val="0"/>
          <c:showLegendKey val="0"/>
          <c:showVal val="0"/>
          <c:showCatName val="0"/>
          <c:showSerName val="0"/>
          <c:showPercent val="0"/>
          <c:showBubbleSize val="0"/>
          <c:extLst>
            <c:ext xmlns:c15="http://schemas.microsoft.com/office/drawing/2012/chart" uri="{CE6537A1-D6FC-4f65-9D91-7224C49458BB}"/>
          </c:extLst>
        </c:dLbl>
      </c:pivotFmt>
      <c:pivotFmt>
        <c:idx val="436"/>
        <c:dLbl>
          <c:idx val="0"/>
          <c:showLegendKey val="0"/>
          <c:showVal val="0"/>
          <c:showCatName val="0"/>
          <c:showSerName val="0"/>
          <c:showPercent val="0"/>
          <c:showBubbleSize val="0"/>
          <c:extLst>
            <c:ext xmlns:c15="http://schemas.microsoft.com/office/drawing/2012/chart" uri="{CE6537A1-D6FC-4f65-9D91-7224C49458BB}"/>
          </c:extLst>
        </c:dLbl>
      </c:pivotFmt>
      <c:pivotFmt>
        <c:idx val="437"/>
        <c:dLbl>
          <c:idx val="0"/>
          <c:showLegendKey val="0"/>
          <c:showVal val="0"/>
          <c:showCatName val="0"/>
          <c:showSerName val="0"/>
          <c:showPercent val="0"/>
          <c:showBubbleSize val="0"/>
          <c:extLst>
            <c:ext xmlns:c15="http://schemas.microsoft.com/office/drawing/2012/chart" uri="{CE6537A1-D6FC-4f65-9D91-7224C49458BB}"/>
          </c:extLst>
        </c:dLbl>
      </c:pivotFmt>
      <c:pivotFmt>
        <c:idx val="438"/>
        <c:dLbl>
          <c:idx val="0"/>
          <c:showLegendKey val="0"/>
          <c:showVal val="0"/>
          <c:showCatName val="0"/>
          <c:showSerName val="0"/>
          <c:showPercent val="0"/>
          <c:showBubbleSize val="0"/>
          <c:extLst>
            <c:ext xmlns:c15="http://schemas.microsoft.com/office/drawing/2012/chart" uri="{CE6537A1-D6FC-4f65-9D91-7224C49458BB}"/>
          </c:extLst>
        </c:dLbl>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dLbl>
          <c:idx val="0"/>
          <c:showLegendKey val="0"/>
          <c:showVal val="0"/>
          <c:showCatName val="0"/>
          <c:showSerName val="0"/>
          <c:showPercent val="0"/>
          <c:showBubbleSize val="0"/>
          <c:extLst>
            <c:ext xmlns:c15="http://schemas.microsoft.com/office/drawing/2012/chart" uri="{CE6537A1-D6FC-4f65-9D91-7224C49458BB}"/>
          </c:extLst>
        </c:dLbl>
      </c:pivotFmt>
      <c:pivotFmt>
        <c:idx val="441"/>
        <c:dLbl>
          <c:idx val="0"/>
          <c:showLegendKey val="0"/>
          <c:showVal val="0"/>
          <c:showCatName val="0"/>
          <c:showSerName val="0"/>
          <c:showPercent val="0"/>
          <c:showBubbleSize val="0"/>
          <c:extLst>
            <c:ext xmlns:c15="http://schemas.microsoft.com/office/drawing/2012/chart" uri="{CE6537A1-D6FC-4f65-9D91-7224C49458BB}"/>
          </c:extLst>
        </c:dLbl>
      </c:pivotFmt>
      <c:pivotFmt>
        <c:idx val="442"/>
        <c:dLbl>
          <c:idx val="0"/>
          <c:showLegendKey val="0"/>
          <c:showVal val="0"/>
          <c:showCatName val="0"/>
          <c:showSerName val="0"/>
          <c:showPercent val="0"/>
          <c:showBubbleSize val="0"/>
          <c:extLst>
            <c:ext xmlns:c15="http://schemas.microsoft.com/office/drawing/2012/chart" uri="{CE6537A1-D6FC-4f65-9D91-7224C49458BB}"/>
          </c:extLst>
        </c:dLbl>
      </c:pivotFmt>
      <c:pivotFmt>
        <c:idx val="443"/>
        <c:dLbl>
          <c:idx val="0"/>
          <c:showLegendKey val="0"/>
          <c:showVal val="0"/>
          <c:showCatName val="0"/>
          <c:showSerName val="0"/>
          <c:showPercent val="0"/>
          <c:showBubbleSize val="0"/>
          <c:extLst>
            <c:ext xmlns:c15="http://schemas.microsoft.com/office/drawing/2012/chart" uri="{CE6537A1-D6FC-4f65-9D91-7224C49458BB}"/>
          </c:extLst>
        </c:dLbl>
      </c:pivotFmt>
      <c:pivotFmt>
        <c:idx val="444"/>
        <c:dLbl>
          <c:idx val="0"/>
          <c:showLegendKey val="0"/>
          <c:showVal val="0"/>
          <c:showCatName val="0"/>
          <c:showSerName val="0"/>
          <c:showPercent val="0"/>
          <c:showBubbleSize val="0"/>
          <c:extLst>
            <c:ext xmlns:c15="http://schemas.microsoft.com/office/drawing/2012/chart" uri="{CE6537A1-D6FC-4f65-9D91-7224C49458BB}"/>
          </c:extLst>
        </c:dLbl>
      </c:pivotFmt>
      <c:pivotFmt>
        <c:idx val="445"/>
        <c:dLbl>
          <c:idx val="0"/>
          <c:showLegendKey val="0"/>
          <c:showVal val="0"/>
          <c:showCatName val="0"/>
          <c:showSerName val="0"/>
          <c:showPercent val="0"/>
          <c:showBubbleSize val="0"/>
          <c:extLst>
            <c:ext xmlns:c15="http://schemas.microsoft.com/office/drawing/2012/chart" uri="{CE6537A1-D6FC-4f65-9D91-7224C49458BB}"/>
          </c:extLst>
        </c:dLbl>
      </c:pivotFmt>
      <c:pivotFmt>
        <c:idx val="446"/>
        <c:dLbl>
          <c:idx val="0"/>
          <c:showLegendKey val="0"/>
          <c:showVal val="0"/>
          <c:showCatName val="0"/>
          <c:showSerName val="0"/>
          <c:showPercent val="0"/>
          <c:showBubbleSize val="0"/>
          <c:extLst>
            <c:ext xmlns:c15="http://schemas.microsoft.com/office/drawing/2012/chart" uri="{CE6537A1-D6FC-4f65-9D91-7224C49458BB}"/>
          </c:extLst>
        </c:dLbl>
      </c:pivotFmt>
      <c:pivotFmt>
        <c:idx val="447"/>
        <c:dLbl>
          <c:idx val="0"/>
          <c:showLegendKey val="0"/>
          <c:showVal val="0"/>
          <c:showCatName val="0"/>
          <c:showSerName val="0"/>
          <c:showPercent val="0"/>
          <c:showBubbleSize val="0"/>
          <c:extLst>
            <c:ext xmlns:c15="http://schemas.microsoft.com/office/drawing/2012/chart" uri="{CE6537A1-D6FC-4f65-9D91-7224C49458BB}"/>
          </c:extLst>
        </c:dLbl>
      </c:pivotFmt>
      <c:pivotFmt>
        <c:idx val="448"/>
        <c:dLbl>
          <c:idx val="0"/>
          <c:showLegendKey val="0"/>
          <c:showVal val="0"/>
          <c:showCatName val="0"/>
          <c:showSerName val="0"/>
          <c:showPercent val="0"/>
          <c:showBubbleSize val="0"/>
          <c:extLst>
            <c:ext xmlns:c15="http://schemas.microsoft.com/office/drawing/2012/chart" uri="{CE6537A1-D6FC-4f65-9D91-7224C49458BB}"/>
          </c:extLst>
        </c:dLbl>
      </c:pivotFmt>
      <c:pivotFmt>
        <c:idx val="449"/>
        <c:dLbl>
          <c:idx val="0"/>
          <c:showLegendKey val="0"/>
          <c:showVal val="0"/>
          <c:showCatName val="0"/>
          <c:showSerName val="0"/>
          <c:showPercent val="0"/>
          <c:showBubbleSize val="0"/>
          <c:extLst>
            <c:ext xmlns:c15="http://schemas.microsoft.com/office/drawing/2012/chart" uri="{CE6537A1-D6FC-4f65-9D91-7224C49458BB}"/>
          </c:extLst>
        </c:dLbl>
      </c:pivotFmt>
      <c:pivotFmt>
        <c:idx val="450"/>
        <c:dLbl>
          <c:idx val="0"/>
          <c:showLegendKey val="0"/>
          <c:showVal val="0"/>
          <c:showCatName val="0"/>
          <c:showSerName val="0"/>
          <c:showPercent val="0"/>
          <c:showBubbleSize val="0"/>
          <c:extLst>
            <c:ext xmlns:c15="http://schemas.microsoft.com/office/drawing/2012/chart" uri="{CE6537A1-D6FC-4f65-9D91-7224C49458BB}"/>
          </c:extLst>
        </c:dLbl>
      </c:pivotFmt>
      <c:pivotFmt>
        <c:idx val="451"/>
        <c:dLbl>
          <c:idx val="0"/>
          <c:showLegendKey val="0"/>
          <c:showVal val="0"/>
          <c:showCatName val="0"/>
          <c:showSerName val="0"/>
          <c:showPercent val="0"/>
          <c:showBubbleSize val="0"/>
          <c:extLst>
            <c:ext xmlns:c15="http://schemas.microsoft.com/office/drawing/2012/chart" uri="{CE6537A1-D6FC-4f65-9D91-7224C49458BB}"/>
          </c:extLst>
        </c:dLbl>
      </c:pivotFmt>
      <c:pivotFmt>
        <c:idx val="452"/>
        <c:dLbl>
          <c:idx val="0"/>
          <c:showLegendKey val="0"/>
          <c:showVal val="0"/>
          <c:showCatName val="0"/>
          <c:showSerName val="0"/>
          <c:showPercent val="0"/>
          <c:showBubbleSize val="0"/>
          <c:extLst>
            <c:ext xmlns:c15="http://schemas.microsoft.com/office/drawing/2012/chart" uri="{CE6537A1-D6FC-4f65-9D91-7224C49458BB}"/>
          </c:extLst>
        </c:dLbl>
      </c:pivotFmt>
      <c:pivotFmt>
        <c:idx val="453"/>
        <c:dLbl>
          <c:idx val="0"/>
          <c:showLegendKey val="0"/>
          <c:showVal val="0"/>
          <c:showCatName val="0"/>
          <c:showSerName val="0"/>
          <c:showPercent val="0"/>
          <c:showBubbleSize val="0"/>
          <c:extLst>
            <c:ext xmlns:c15="http://schemas.microsoft.com/office/drawing/2012/chart" uri="{CE6537A1-D6FC-4f65-9D91-7224C49458BB}"/>
          </c:extLst>
        </c:dLbl>
      </c:pivotFmt>
      <c:pivotFmt>
        <c:idx val="454"/>
        <c:dLbl>
          <c:idx val="0"/>
          <c:showLegendKey val="0"/>
          <c:showVal val="0"/>
          <c:showCatName val="0"/>
          <c:showSerName val="0"/>
          <c:showPercent val="0"/>
          <c:showBubbleSize val="0"/>
          <c:extLst>
            <c:ext xmlns:c15="http://schemas.microsoft.com/office/drawing/2012/chart" uri="{CE6537A1-D6FC-4f65-9D91-7224C49458BB}"/>
          </c:extLst>
        </c:dLbl>
      </c:pivotFmt>
      <c:pivotFmt>
        <c:idx val="455"/>
        <c:dLbl>
          <c:idx val="0"/>
          <c:showLegendKey val="0"/>
          <c:showVal val="0"/>
          <c:showCatName val="0"/>
          <c:showSerName val="0"/>
          <c:showPercent val="0"/>
          <c:showBubbleSize val="0"/>
          <c:extLst>
            <c:ext xmlns:c15="http://schemas.microsoft.com/office/drawing/2012/chart" uri="{CE6537A1-D6FC-4f65-9D91-7224C49458BB}"/>
          </c:extLst>
        </c:dLbl>
      </c:pivotFmt>
      <c:pivotFmt>
        <c:idx val="456"/>
        <c:dLbl>
          <c:idx val="0"/>
          <c:showLegendKey val="0"/>
          <c:showVal val="0"/>
          <c:showCatName val="0"/>
          <c:showSerName val="0"/>
          <c:showPercent val="0"/>
          <c:showBubbleSize val="0"/>
          <c:extLst>
            <c:ext xmlns:c15="http://schemas.microsoft.com/office/drawing/2012/chart" uri="{CE6537A1-D6FC-4f65-9D91-7224C49458BB}"/>
          </c:extLst>
        </c:dLbl>
      </c:pivotFmt>
      <c:pivotFmt>
        <c:idx val="457"/>
        <c:dLbl>
          <c:idx val="0"/>
          <c:showLegendKey val="0"/>
          <c:showVal val="0"/>
          <c:showCatName val="0"/>
          <c:showSerName val="0"/>
          <c:showPercent val="0"/>
          <c:showBubbleSize val="0"/>
          <c:extLst>
            <c:ext xmlns:c15="http://schemas.microsoft.com/office/drawing/2012/chart" uri="{CE6537A1-D6FC-4f65-9D91-7224C49458BB}"/>
          </c:extLst>
        </c:dLbl>
      </c:pivotFmt>
      <c:pivotFmt>
        <c:idx val="458"/>
        <c:dLbl>
          <c:idx val="0"/>
          <c:showLegendKey val="0"/>
          <c:showVal val="0"/>
          <c:showCatName val="0"/>
          <c:showSerName val="0"/>
          <c:showPercent val="0"/>
          <c:showBubbleSize val="0"/>
          <c:extLst>
            <c:ext xmlns:c15="http://schemas.microsoft.com/office/drawing/2012/chart" uri="{CE6537A1-D6FC-4f65-9D91-7224C49458BB}"/>
          </c:extLst>
        </c:dLbl>
      </c:pivotFmt>
      <c:pivotFmt>
        <c:idx val="459"/>
        <c:dLbl>
          <c:idx val="0"/>
          <c:showLegendKey val="0"/>
          <c:showVal val="0"/>
          <c:showCatName val="0"/>
          <c:showSerName val="0"/>
          <c:showPercent val="0"/>
          <c:showBubbleSize val="0"/>
          <c:extLst>
            <c:ext xmlns:c15="http://schemas.microsoft.com/office/drawing/2012/chart" uri="{CE6537A1-D6FC-4f65-9D91-7224C49458BB}"/>
          </c:extLst>
        </c:dLbl>
      </c:pivotFmt>
      <c:pivotFmt>
        <c:idx val="460"/>
        <c:dLbl>
          <c:idx val="0"/>
          <c:showLegendKey val="0"/>
          <c:showVal val="0"/>
          <c:showCatName val="0"/>
          <c:showSerName val="0"/>
          <c:showPercent val="0"/>
          <c:showBubbleSize val="0"/>
          <c:extLst>
            <c:ext xmlns:c15="http://schemas.microsoft.com/office/drawing/2012/chart" uri="{CE6537A1-D6FC-4f65-9D91-7224C49458BB}"/>
          </c:extLst>
        </c:dLbl>
      </c:pivotFmt>
      <c:pivotFmt>
        <c:idx val="461"/>
        <c:dLbl>
          <c:idx val="0"/>
          <c:showLegendKey val="0"/>
          <c:showVal val="0"/>
          <c:showCatName val="0"/>
          <c:showSerName val="0"/>
          <c:showPercent val="0"/>
          <c:showBubbleSize val="0"/>
          <c:extLst>
            <c:ext xmlns:c15="http://schemas.microsoft.com/office/drawing/2012/chart" uri="{CE6537A1-D6FC-4f65-9D91-7224C49458BB}"/>
          </c:extLst>
        </c:dLbl>
      </c:pivotFmt>
      <c:pivotFmt>
        <c:idx val="462"/>
        <c:dLbl>
          <c:idx val="0"/>
          <c:showLegendKey val="0"/>
          <c:showVal val="0"/>
          <c:showCatName val="0"/>
          <c:showSerName val="0"/>
          <c:showPercent val="0"/>
          <c:showBubbleSize val="0"/>
          <c:extLst>
            <c:ext xmlns:c15="http://schemas.microsoft.com/office/drawing/2012/chart" uri="{CE6537A1-D6FC-4f65-9D91-7224C49458BB}"/>
          </c:extLst>
        </c:dLbl>
      </c:pivotFmt>
      <c:pivotFmt>
        <c:idx val="463"/>
        <c:dLbl>
          <c:idx val="0"/>
          <c:showLegendKey val="0"/>
          <c:showVal val="0"/>
          <c:showCatName val="0"/>
          <c:showSerName val="0"/>
          <c:showPercent val="0"/>
          <c:showBubbleSize val="0"/>
          <c:extLst>
            <c:ext xmlns:c15="http://schemas.microsoft.com/office/drawing/2012/chart" uri="{CE6537A1-D6FC-4f65-9D91-7224C49458BB}"/>
          </c:extLst>
        </c:dLbl>
      </c:pivotFmt>
      <c:pivotFmt>
        <c:idx val="464"/>
        <c:dLbl>
          <c:idx val="0"/>
          <c:showLegendKey val="0"/>
          <c:showVal val="0"/>
          <c:showCatName val="0"/>
          <c:showSerName val="0"/>
          <c:showPercent val="0"/>
          <c:showBubbleSize val="0"/>
          <c:extLst>
            <c:ext xmlns:c15="http://schemas.microsoft.com/office/drawing/2012/chart" uri="{CE6537A1-D6FC-4f65-9D91-7224C49458BB}"/>
          </c:extLst>
        </c:dLbl>
      </c:pivotFmt>
      <c:pivotFmt>
        <c:idx val="465"/>
        <c:dLbl>
          <c:idx val="0"/>
          <c:showLegendKey val="0"/>
          <c:showVal val="0"/>
          <c:showCatName val="0"/>
          <c:showSerName val="0"/>
          <c:showPercent val="0"/>
          <c:showBubbleSize val="0"/>
          <c:extLst>
            <c:ext xmlns:c15="http://schemas.microsoft.com/office/drawing/2012/chart" uri="{CE6537A1-D6FC-4f65-9D91-7224C49458BB}"/>
          </c:extLst>
        </c:dLbl>
      </c:pivotFmt>
      <c:pivotFmt>
        <c:idx val="466"/>
        <c:dLbl>
          <c:idx val="0"/>
          <c:showLegendKey val="0"/>
          <c:showVal val="0"/>
          <c:showCatName val="0"/>
          <c:showSerName val="0"/>
          <c:showPercent val="0"/>
          <c:showBubbleSize val="0"/>
          <c:extLst>
            <c:ext xmlns:c15="http://schemas.microsoft.com/office/drawing/2012/chart" uri="{CE6537A1-D6FC-4f65-9D91-7224C49458BB}"/>
          </c:extLst>
        </c:dLbl>
      </c:pivotFmt>
      <c:pivotFmt>
        <c:idx val="467"/>
        <c:dLbl>
          <c:idx val="0"/>
          <c:showLegendKey val="0"/>
          <c:showVal val="0"/>
          <c:showCatName val="0"/>
          <c:showSerName val="0"/>
          <c:showPercent val="0"/>
          <c:showBubbleSize val="0"/>
          <c:extLst>
            <c:ext xmlns:c15="http://schemas.microsoft.com/office/drawing/2012/chart" uri="{CE6537A1-D6FC-4f65-9D91-7224C49458BB}"/>
          </c:extLst>
        </c:dLbl>
      </c:pivotFmt>
      <c:pivotFmt>
        <c:idx val="468"/>
        <c:dLbl>
          <c:idx val="0"/>
          <c:showLegendKey val="0"/>
          <c:showVal val="0"/>
          <c:showCatName val="0"/>
          <c:showSerName val="0"/>
          <c:showPercent val="0"/>
          <c:showBubbleSize val="0"/>
          <c:extLst>
            <c:ext xmlns:c15="http://schemas.microsoft.com/office/drawing/2012/chart" uri="{CE6537A1-D6FC-4f65-9D91-7224C49458BB}"/>
          </c:extLst>
        </c:dLbl>
      </c:pivotFmt>
      <c:pivotFmt>
        <c:idx val="469"/>
        <c:dLbl>
          <c:idx val="0"/>
          <c:showLegendKey val="0"/>
          <c:showVal val="0"/>
          <c:showCatName val="0"/>
          <c:showSerName val="0"/>
          <c:showPercent val="0"/>
          <c:showBubbleSize val="0"/>
          <c:extLst>
            <c:ext xmlns:c15="http://schemas.microsoft.com/office/drawing/2012/chart" uri="{CE6537A1-D6FC-4f65-9D91-7224C49458BB}"/>
          </c:extLst>
        </c:dLbl>
      </c:pivotFmt>
      <c:pivotFmt>
        <c:idx val="470"/>
        <c:dLbl>
          <c:idx val="0"/>
          <c:showLegendKey val="0"/>
          <c:showVal val="0"/>
          <c:showCatName val="0"/>
          <c:showSerName val="0"/>
          <c:showPercent val="0"/>
          <c:showBubbleSize val="0"/>
          <c:extLst>
            <c:ext xmlns:c15="http://schemas.microsoft.com/office/drawing/2012/chart" uri="{CE6537A1-D6FC-4f65-9D91-7224C49458BB}"/>
          </c:extLst>
        </c:dLbl>
      </c:pivotFmt>
      <c:pivotFmt>
        <c:idx val="471"/>
        <c:dLbl>
          <c:idx val="0"/>
          <c:showLegendKey val="0"/>
          <c:showVal val="0"/>
          <c:showCatName val="0"/>
          <c:showSerName val="0"/>
          <c:showPercent val="0"/>
          <c:showBubbleSize val="0"/>
          <c:extLst>
            <c:ext xmlns:c15="http://schemas.microsoft.com/office/drawing/2012/chart" uri="{CE6537A1-D6FC-4f65-9D91-7224C49458BB}"/>
          </c:extLst>
        </c:dLbl>
      </c:pivotFmt>
      <c:pivotFmt>
        <c:idx val="472"/>
        <c:dLbl>
          <c:idx val="0"/>
          <c:showLegendKey val="0"/>
          <c:showVal val="0"/>
          <c:showCatName val="0"/>
          <c:showSerName val="0"/>
          <c:showPercent val="0"/>
          <c:showBubbleSize val="0"/>
          <c:extLst>
            <c:ext xmlns:c15="http://schemas.microsoft.com/office/drawing/2012/chart" uri="{CE6537A1-D6FC-4f65-9D91-7224C49458BB}"/>
          </c:extLst>
        </c:dLbl>
      </c:pivotFmt>
      <c:pivotFmt>
        <c:idx val="473"/>
        <c:dLbl>
          <c:idx val="0"/>
          <c:showLegendKey val="0"/>
          <c:showVal val="0"/>
          <c:showCatName val="0"/>
          <c:showSerName val="0"/>
          <c:showPercent val="0"/>
          <c:showBubbleSize val="0"/>
          <c:extLst>
            <c:ext xmlns:c15="http://schemas.microsoft.com/office/drawing/2012/chart" uri="{CE6537A1-D6FC-4f65-9D91-7224C49458BB}"/>
          </c:extLst>
        </c:dLbl>
      </c:pivotFmt>
      <c:pivotFmt>
        <c:idx val="474"/>
        <c:dLbl>
          <c:idx val="0"/>
          <c:showLegendKey val="0"/>
          <c:showVal val="0"/>
          <c:showCatName val="0"/>
          <c:showSerName val="0"/>
          <c:showPercent val="0"/>
          <c:showBubbleSize val="0"/>
          <c:extLst>
            <c:ext xmlns:c15="http://schemas.microsoft.com/office/drawing/2012/chart" uri="{CE6537A1-D6FC-4f65-9D91-7224C49458BB}"/>
          </c:extLst>
        </c:dLbl>
      </c:pivotFmt>
      <c:pivotFmt>
        <c:idx val="475"/>
        <c:dLbl>
          <c:idx val="0"/>
          <c:showLegendKey val="0"/>
          <c:showVal val="0"/>
          <c:showCatName val="0"/>
          <c:showSerName val="0"/>
          <c:showPercent val="0"/>
          <c:showBubbleSize val="0"/>
          <c:extLst>
            <c:ext xmlns:c15="http://schemas.microsoft.com/office/drawing/2012/chart" uri="{CE6537A1-D6FC-4f65-9D91-7224C49458BB}"/>
          </c:extLst>
        </c:dLbl>
      </c:pivotFmt>
      <c:pivotFmt>
        <c:idx val="476"/>
        <c:dLbl>
          <c:idx val="0"/>
          <c:showLegendKey val="0"/>
          <c:showVal val="0"/>
          <c:showCatName val="0"/>
          <c:showSerName val="0"/>
          <c:showPercent val="0"/>
          <c:showBubbleSize val="0"/>
          <c:extLst>
            <c:ext xmlns:c15="http://schemas.microsoft.com/office/drawing/2012/chart" uri="{CE6537A1-D6FC-4f65-9D91-7224C49458BB}"/>
          </c:extLst>
        </c:dLbl>
      </c:pivotFmt>
      <c:pivotFmt>
        <c:idx val="477"/>
        <c:dLbl>
          <c:idx val="0"/>
          <c:showLegendKey val="0"/>
          <c:showVal val="0"/>
          <c:showCatName val="0"/>
          <c:showSerName val="0"/>
          <c:showPercent val="0"/>
          <c:showBubbleSize val="0"/>
          <c:extLst>
            <c:ext xmlns:c15="http://schemas.microsoft.com/office/drawing/2012/chart" uri="{CE6537A1-D6FC-4f65-9D91-7224C49458BB}"/>
          </c:extLst>
        </c:dLbl>
      </c:pivotFmt>
      <c:pivotFmt>
        <c:idx val="478"/>
        <c:dLbl>
          <c:idx val="0"/>
          <c:showLegendKey val="0"/>
          <c:showVal val="0"/>
          <c:showCatName val="0"/>
          <c:showSerName val="0"/>
          <c:showPercent val="0"/>
          <c:showBubbleSize val="0"/>
          <c:extLst>
            <c:ext xmlns:c15="http://schemas.microsoft.com/office/drawing/2012/chart" uri="{CE6537A1-D6FC-4f65-9D91-7224C49458BB}"/>
          </c:extLst>
        </c:dLbl>
      </c:pivotFmt>
      <c:pivotFmt>
        <c:idx val="479"/>
        <c:dLbl>
          <c:idx val="0"/>
          <c:showLegendKey val="0"/>
          <c:showVal val="0"/>
          <c:showCatName val="0"/>
          <c:showSerName val="0"/>
          <c:showPercent val="0"/>
          <c:showBubbleSize val="0"/>
          <c:extLst>
            <c:ext xmlns:c15="http://schemas.microsoft.com/office/drawing/2012/chart" uri="{CE6537A1-D6FC-4f65-9D91-7224C49458BB}"/>
          </c:extLst>
        </c:dLbl>
      </c:pivotFmt>
      <c:pivotFmt>
        <c:idx val="480"/>
        <c:dLbl>
          <c:idx val="0"/>
          <c:showLegendKey val="0"/>
          <c:showVal val="0"/>
          <c:showCatName val="0"/>
          <c:showSerName val="0"/>
          <c:showPercent val="0"/>
          <c:showBubbleSize val="0"/>
          <c:extLst>
            <c:ext xmlns:c15="http://schemas.microsoft.com/office/drawing/2012/chart" uri="{CE6537A1-D6FC-4f65-9D91-7224C49458BB}"/>
          </c:extLst>
        </c:dLbl>
      </c:pivotFmt>
      <c:pivotFmt>
        <c:idx val="481"/>
        <c:dLbl>
          <c:idx val="0"/>
          <c:showLegendKey val="0"/>
          <c:showVal val="0"/>
          <c:showCatName val="0"/>
          <c:showSerName val="0"/>
          <c:showPercent val="0"/>
          <c:showBubbleSize val="0"/>
          <c:extLst>
            <c:ext xmlns:c15="http://schemas.microsoft.com/office/drawing/2012/chart" uri="{CE6537A1-D6FC-4f65-9D91-7224C49458BB}"/>
          </c:extLst>
        </c:dLbl>
      </c:pivotFmt>
      <c:pivotFmt>
        <c:idx val="482"/>
        <c:dLbl>
          <c:idx val="0"/>
          <c:showLegendKey val="0"/>
          <c:showVal val="0"/>
          <c:showCatName val="0"/>
          <c:showSerName val="0"/>
          <c:showPercent val="0"/>
          <c:showBubbleSize val="0"/>
          <c:extLst>
            <c:ext xmlns:c15="http://schemas.microsoft.com/office/drawing/2012/chart" uri="{CE6537A1-D6FC-4f65-9D91-7224C49458BB}"/>
          </c:extLst>
        </c:dLbl>
      </c:pivotFmt>
      <c:pivotFmt>
        <c:idx val="483"/>
        <c:dLbl>
          <c:idx val="0"/>
          <c:showLegendKey val="0"/>
          <c:showVal val="0"/>
          <c:showCatName val="0"/>
          <c:showSerName val="0"/>
          <c:showPercent val="0"/>
          <c:showBubbleSize val="0"/>
          <c:extLst>
            <c:ext xmlns:c15="http://schemas.microsoft.com/office/drawing/2012/chart" uri="{CE6537A1-D6FC-4f65-9D91-7224C49458BB}"/>
          </c:extLst>
        </c:dLbl>
      </c:pivotFmt>
      <c:pivotFmt>
        <c:idx val="484"/>
        <c:dLbl>
          <c:idx val="0"/>
          <c:showLegendKey val="0"/>
          <c:showVal val="0"/>
          <c:showCatName val="0"/>
          <c:showSerName val="0"/>
          <c:showPercent val="0"/>
          <c:showBubbleSize val="0"/>
          <c:extLst>
            <c:ext xmlns:c15="http://schemas.microsoft.com/office/drawing/2012/chart" uri="{CE6537A1-D6FC-4f65-9D91-7224C49458BB}"/>
          </c:extLst>
        </c:dLbl>
      </c:pivotFmt>
      <c:pivotFmt>
        <c:idx val="485"/>
        <c:dLbl>
          <c:idx val="0"/>
          <c:showLegendKey val="0"/>
          <c:showVal val="0"/>
          <c:showCatName val="0"/>
          <c:showSerName val="0"/>
          <c:showPercent val="0"/>
          <c:showBubbleSize val="0"/>
          <c:extLst>
            <c:ext xmlns:c15="http://schemas.microsoft.com/office/drawing/2012/chart" uri="{CE6537A1-D6FC-4f65-9D91-7224C49458BB}"/>
          </c:extLst>
        </c:dLbl>
      </c:pivotFmt>
      <c:pivotFmt>
        <c:idx val="486"/>
        <c:dLbl>
          <c:idx val="0"/>
          <c:showLegendKey val="0"/>
          <c:showVal val="0"/>
          <c:showCatName val="0"/>
          <c:showSerName val="0"/>
          <c:showPercent val="0"/>
          <c:showBubbleSize val="0"/>
          <c:extLst>
            <c:ext xmlns:c15="http://schemas.microsoft.com/office/drawing/2012/chart" uri="{CE6537A1-D6FC-4f65-9D91-7224C49458BB}"/>
          </c:extLst>
        </c:dLbl>
      </c:pivotFmt>
      <c:pivotFmt>
        <c:idx val="487"/>
        <c:dLbl>
          <c:idx val="0"/>
          <c:showLegendKey val="0"/>
          <c:showVal val="0"/>
          <c:showCatName val="0"/>
          <c:showSerName val="0"/>
          <c:showPercent val="0"/>
          <c:showBubbleSize val="0"/>
          <c:extLst>
            <c:ext xmlns:c15="http://schemas.microsoft.com/office/drawing/2012/chart" uri="{CE6537A1-D6FC-4f65-9D91-7224C49458BB}"/>
          </c:extLst>
        </c:dLbl>
      </c:pivotFmt>
      <c:pivotFmt>
        <c:idx val="488"/>
        <c:dLbl>
          <c:idx val="0"/>
          <c:showLegendKey val="0"/>
          <c:showVal val="0"/>
          <c:showCatName val="0"/>
          <c:showSerName val="0"/>
          <c:showPercent val="0"/>
          <c:showBubbleSize val="0"/>
          <c:extLst>
            <c:ext xmlns:c15="http://schemas.microsoft.com/office/drawing/2012/chart" uri="{CE6537A1-D6FC-4f65-9D91-7224C49458BB}"/>
          </c:extLst>
        </c:dLbl>
      </c:pivotFmt>
      <c:pivotFmt>
        <c:idx val="489"/>
        <c:dLbl>
          <c:idx val="0"/>
          <c:showLegendKey val="0"/>
          <c:showVal val="0"/>
          <c:showCatName val="0"/>
          <c:showSerName val="0"/>
          <c:showPercent val="0"/>
          <c:showBubbleSize val="0"/>
          <c:extLst>
            <c:ext xmlns:c15="http://schemas.microsoft.com/office/drawing/2012/chart" uri="{CE6537A1-D6FC-4f65-9D91-7224C49458BB}"/>
          </c:extLst>
        </c:dLbl>
      </c:pivotFmt>
      <c:pivotFmt>
        <c:idx val="490"/>
        <c:dLbl>
          <c:idx val="0"/>
          <c:showLegendKey val="0"/>
          <c:showVal val="0"/>
          <c:showCatName val="0"/>
          <c:showSerName val="0"/>
          <c:showPercent val="0"/>
          <c:showBubbleSize val="0"/>
          <c:extLst>
            <c:ext xmlns:c15="http://schemas.microsoft.com/office/drawing/2012/chart" uri="{CE6537A1-D6FC-4f65-9D91-7224C49458BB}"/>
          </c:extLst>
        </c:dLbl>
      </c:pivotFmt>
      <c:pivotFmt>
        <c:idx val="491"/>
        <c:dLbl>
          <c:idx val="0"/>
          <c:showLegendKey val="0"/>
          <c:showVal val="0"/>
          <c:showCatName val="0"/>
          <c:showSerName val="0"/>
          <c:showPercent val="0"/>
          <c:showBubbleSize val="0"/>
          <c:extLst>
            <c:ext xmlns:c15="http://schemas.microsoft.com/office/drawing/2012/chart" uri="{CE6537A1-D6FC-4f65-9D91-7224C49458BB}"/>
          </c:extLst>
        </c:dLbl>
      </c:pivotFmt>
      <c:pivotFmt>
        <c:idx val="492"/>
        <c:dLbl>
          <c:idx val="0"/>
          <c:showLegendKey val="0"/>
          <c:showVal val="0"/>
          <c:showCatName val="0"/>
          <c:showSerName val="0"/>
          <c:showPercent val="0"/>
          <c:showBubbleSize val="0"/>
          <c:extLst>
            <c:ext xmlns:c15="http://schemas.microsoft.com/office/drawing/2012/chart" uri="{CE6537A1-D6FC-4f65-9D91-7224C49458BB}"/>
          </c:extLst>
        </c:dLbl>
      </c:pivotFmt>
      <c:pivotFmt>
        <c:idx val="493"/>
        <c:dLbl>
          <c:idx val="0"/>
          <c:showLegendKey val="0"/>
          <c:showVal val="0"/>
          <c:showCatName val="0"/>
          <c:showSerName val="0"/>
          <c:showPercent val="0"/>
          <c:showBubbleSize val="0"/>
          <c:extLst>
            <c:ext xmlns:c15="http://schemas.microsoft.com/office/drawing/2012/chart" uri="{CE6537A1-D6FC-4f65-9D91-7224C49458BB}"/>
          </c:extLst>
        </c:dLbl>
      </c:pivotFmt>
      <c:pivotFmt>
        <c:idx val="494"/>
        <c:dLbl>
          <c:idx val="0"/>
          <c:showLegendKey val="0"/>
          <c:showVal val="0"/>
          <c:showCatName val="0"/>
          <c:showSerName val="0"/>
          <c:showPercent val="0"/>
          <c:showBubbleSize val="0"/>
          <c:extLst>
            <c:ext xmlns:c15="http://schemas.microsoft.com/office/drawing/2012/chart" uri="{CE6537A1-D6FC-4f65-9D91-7224C49458BB}"/>
          </c:extLst>
        </c:dLbl>
      </c:pivotFmt>
      <c:pivotFmt>
        <c:idx val="495"/>
        <c:dLbl>
          <c:idx val="0"/>
          <c:showLegendKey val="0"/>
          <c:showVal val="0"/>
          <c:showCatName val="0"/>
          <c:showSerName val="0"/>
          <c:showPercent val="0"/>
          <c:showBubbleSize val="0"/>
          <c:extLst>
            <c:ext xmlns:c15="http://schemas.microsoft.com/office/drawing/2012/chart" uri="{CE6537A1-D6FC-4f65-9D91-7224C49458BB}"/>
          </c:extLst>
        </c:dLbl>
      </c:pivotFmt>
      <c:pivotFmt>
        <c:idx val="496"/>
        <c:dLbl>
          <c:idx val="0"/>
          <c:showLegendKey val="0"/>
          <c:showVal val="0"/>
          <c:showCatName val="0"/>
          <c:showSerName val="0"/>
          <c:showPercent val="0"/>
          <c:showBubbleSize val="0"/>
          <c:extLst>
            <c:ext xmlns:c15="http://schemas.microsoft.com/office/drawing/2012/chart" uri="{CE6537A1-D6FC-4f65-9D91-7224C49458BB}"/>
          </c:extLst>
        </c:dLbl>
      </c:pivotFmt>
      <c:pivotFmt>
        <c:idx val="497"/>
        <c:dLbl>
          <c:idx val="0"/>
          <c:showLegendKey val="0"/>
          <c:showVal val="0"/>
          <c:showCatName val="0"/>
          <c:showSerName val="0"/>
          <c:showPercent val="0"/>
          <c:showBubbleSize val="0"/>
          <c:extLst>
            <c:ext xmlns:c15="http://schemas.microsoft.com/office/drawing/2012/chart" uri="{CE6537A1-D6FC-4f65-9D91-7224C49458BB}"/>
          </c:extLst>
        </c:dLbl>
      </c:pivotFmt>
      <c:pivotFmt>
        <c:idx val="498"/>
        <c:dLbl>
          <c:idx val="0"/>
          <c:showLegendKey val="0"/>
          <c:showVal val="0"/>
          <c:showCatName val="0"/>
          <c:showSerName val="0"/>
          <c:showPercent val="0"/>
          <c:showBubbleSize val="0"/>
          <c:extLst>
            <c:ext xmlns:c15="http://schemas.microsoft.com/office/drawing/2012/chart" uri="{CE6537A1-D6FC-4f65-9D91-7224C49458BB}"/>
          </c:extLst>
        </c:dLbl>
      </c:pivotFmt>
      <c:pivotFmt>
        <c:idx val="499"/>
        <c:dLbl>
          <c:idx val="0"/>
          <c:showLegendKey val="0"/>
          <c:showVal val="0"/>
          <c:showCatName val="0"/>
          <c:showSerName val="0"/>
          <c:showPercent val="0"/>
          <c:showBubbleSize val="0"/>
          <c:extLst>
            <c:ext xmlns:c15="http://schemas.microsoft.com/office/drawing/2012/chart" uri="{CE6537A1-D6FC-4f65-9D91-7224C49458BB}"/>
          </c:extLst>
        </c:dLbl>
      </c:pivotFmt>
      <c:pivotFmt>
        <c:idx val="500"/>
        <c:dLbl>
          <c:idx val="0"/>
          <c:showLegendKey val="0"/>
          <c:showVal val="0"/>
          <c:showCatName val="0"/>
          <c:showSerName val="0"/>
          <c:showPercent val="0"/>
          <c:showBubbleSize val="0"/>
          <c:extLst>
            <c:ext xmlns:c15="http://schemas.microsoft.com/office/drawing/2012/chart" uri="{CE6537A1-D6FC-4f65-9D91-7224C49458BB}"/>
          </c:extLst>
        </c:dLbl>
      </c:pivotFmt>
      <c:pivotFmt>
        <c:idx val="501"/>
        <c:dLbl>
          <c:idx val="0"/>
          <c:showLegendKey val="0"/>
          <c:showVal val="0"/>
          <c:showCatName val="0"/>
          <c:showSerName val="0"/>
          <c:showPercent val="0"/>
          <c:showBubbleSize val="0"/>
          <c:extLst>
            <c:ext xmlns:c15="http://schemas.microsoft.com/office/drawing/2012/chart" uri="{CE6537A1-D6FC-4f65-9D91-7224C49458BB}"/>
          </c:extLst>
        </c:dLbl>
      </c:pivotFmt>
      <c:pivotFmt>
        <c:idx val="502"/>
        <c:dLbl>
          <c:idx val="0"/>
          <c:showLegendKey val="0"/>
          <c:showVal val="0"/>
          <c:showCatName val="0"/>
          <c:showSerName val="0"/>
          <c:showPercent val="0"/>
          <c:showBubbleSize val="0"/>
          <c:extLst>
            <c:ext xmlns:c15="http://schemas.microsoft.com/office/drawing/2012/chart" uri="{CE6537A1-D6FC-4f65-9D91-7224C49458BB}"/>
          </c:extLst>
        </c:dLbl>
      </c:pivotFmt>
      <c:pivotFmt>
        <c:idx val="503"/>
        <c:dLbl>
          <c:idx val="0"/>
          <c:showLegendKey val="0"/>
          <c:showVal val="0"/>
          <c:showCatName val="0"/>
          <c:showSerName val="0"/>
          <c:showPercent val="0"/>
          <c:showBubbleSize val="0"/>
          <c:extLst>
            <c:ext xmlns:c15="http://schemas.microsoft.com/office/drawing/2012/chart" uri="{CE6537A1-D6FC-4f65-9D91-7224C49458BB}"/>
          </c:extLst>
        </c:dLbl>
      </c:pivotFmt>
      <c:pivotFmt>
        <c:idx val="504"/>
        <c:dLbl>
          <c:idx val="0"/>
          <c:showLegendKey val="0"/>
          <c:showVal val="0"/>
          <c:showCatName val="0"/>
          <c:showSerName val="0"/>
          <c:showPercent val="0"/>
          <c:showBubbleSize val="0"/>
          <c:extLst>
            <c:ext xmlns:c15="http://schemas.microsoft.com/office/drawing/2012/chart" uri="{CE6537A1-D6FC-4f65-9D91-7224C49458BB}"/>
          </c:extLst>
        </c:dLbl>
      </c:pivotFmt>
      <c:pivotFmt>
        <c:idx val="505"/>
        <c:dLbl>
          <c:idx val="0"/>
          <c:showLegendKey val="0"/>
          <c:showVal val="0"/>
          <c:showCatName val="0"/>
          <c:showSerName val="0"/>
          <c:showPercent val="0"/>
          <c:showBubbleSize val="0"/>
          <c:extLst>
            <c:ext xmlns:c15="http://schemas.microsoft.com/office/drawing/2012/chart" uri="{CE6537A1-D6FC-4f65-9D91-7224C49458BB}"/>
          </c:extLst>
        </c:dLbl>
      </c:pivotFmt>
      <c:pivotFmt>
        <c:idx val="506"/>
        <c:dLbl>
          <c:idx val="0"/>
          <c:showLegendKey val="0"/>
          <c:showVal val="0"/>
          <c:showCatName val="0"/>
          <c:showSerName val="0"/>
          <c:showPercent val="0"/>
          <c:showBubbleSize val="0"/>
          <c:extLst>
            <c:ext xmlns:c15="http://schemas.microsoft.com/office/drawing/2012/chart" uri="{CE6537A1-D6FC-4f65-9D91-7224C49458BB}"/>
          </c:extLst>
        </c:dLbl>
      </c:pivotFmt>
      <c:pivotFmt>
        <c:idx val="507"/>
        <c:dLbl>
          <c:idx val="0"/>
          <c:showLegendKey val="0"/>
          <c:showVal val="0"/>
          <c:showCatName val="0"/>
          <c:showSerName val="0"/>
          <c:showPercent val="0"/>
          <c:showBubbleSize val="0"/>
          <c:extLst>
            <c:ext xmlns:c15="http://schemas.microsoft.com/office/drawing/2012/chart" uri="{CE6537A1-D6FC-4f65-9D91-7224C49458BB}"/>
          </c:extLst>
        </c:dLbl>
      </c:pivotFmt>
      <c:pivotFmt>
        <c:idx val="508"/>
        <c:dLbl>
          <c:idx val="0"/>
          <c:showLegendKey val="0"/>
          <c:showVal val="0"/>
          <c:showCatName val="0"/>
          <c:showSerName val="0"/>
          <c:showPercent val="0"/>
          <c:showBubbleSize val="0"/>
          <c:extLst>
            <c:ext xmlns:c15="http://schemas.microsoft.com/office/drawing/2012/chart" uri="{CE6537A1-D6FC-4f65-9D91-7224C49458BB}"/>
          </c:extLst>
        </c:dLbl>
      </c:pivotFmt>
      <c:pivotFmt>
        <c:idx val="509"/>
        <c:dLbl>
          <c:idx val="0"/>
          <c:showLegendKey val="0"/>
          <c:showVal val="0"/>
          <c:showCatName val="0"/>
          <c:showSerName val="0"/>
          <c:showPercent val="0"/>
          <c:showBubbleSize val="0"/>
          <c:extLst>
            <c:ext xmlns:c15="http://schemas.microsoft.com/office/drawing/2012/chart" uri="{CE6537A1-D6FC-4f65-9D91-7224C49458BB}"/>
          </c:extLst>
        </c:dLbl>
      </c:pivotFmt>
      <c:pivotFmt>
        <c:idx val="510"/>
        <c:dLbl>
          <c:idx val="0"/>
          <c:showLegendKey val="0"/>
          <c:showVal val="0"/>
          <c:showCatName val="0"/>
          <c:showSerName val="0"/>
          <c:showPercent val="0"/>
          <c:showBubbleSize val="0"/>
          <c:extLst>
            <c:ext xmlns:c15="http://schemas.microsoft.com/office/drawing/2012/chart" uri="{CE6537A1-D6FC-4f65-9D91-7224C49458BB}"/>
          </c:extLst>
        </c:dLbl>
      </c:pivotFmt>
      <c:pivotFmt>
        <c:idx val="511"/>
        <c:dLbl>
          <c:idx val="0"/>
          <c:showLegendKey val="0"/>
          <c:showVal val="0"/>
          <c:showCatName val="0"/>
          <c:showSerName val="0"/>
          <c:showPercent val="0"/>
          <c:showBubbleSize val="0"/>
          <c:extLst>
            <c:ext xmlns:c15="http://schemas.microsoft.com/office/drawing/2012/chart" uri="{CE6537A1-D6FC-4f65-9D91-7224C49458BB}"/>
          </c:extLst>
        </c:dLbl>
      </c:pivotFmt>
      <c:pivotFmt>
        <c:idx val="512"/>
        <c:dLbl>
          <c:idx val="0"/>
          <c:showLegendKey val="0"/>
          <c:showVal val="0"/>
          <c:showCatName val="0"/>
          <c:showSerName val="0"/>
          <c:showPercent val="0"/>
          <c:showBubbleSize val="0"/>
          <c:extLst>
            <c:ext xmlns:c15="http://schemas.microsoft.com/office/drawing/2012/chart" uri="{CE6537A1-D6FC-4f65-9D91-7224C49458BB}"/>
          </c:extLst>
        </c:dLbl>
      </c:pivotFmt>
      <c:pivotFmt>
        <c:idx val="513"/>
        <c:dLbl>
          <c:idx val="0"/>
          <c:showLegendKey val="0"/>
          <c:showVal val="0"/>
          <c:showCatName val="0"/>
          <c:showSerName val="0"/>
          <c:showPercent val="0"/>
          <c:showBubbleSize val="0"/>
          <c:extLst>
            <c:ext xmlns:c15="http://schemas.microsoft.com/office/drawing/2012/chart" uri="{CE6537A1-D6FC-4f65-9D91-7224C49458BB}"/>
          </c:extLst>
        </c:dLbl>
      </c:pivotFmt>
      <c:pivotFmt>
        <c:idx val="514"/>
        <c:dLbl>
          <c:idx val="0"/>
          <c:showLegendKey val="0"/>
          <c:showVal val="0"/>
          <c:showCatName val="0"/>
          <c:showSerName val="0"/>
          <c:showPercent val="0"/>
          <c:showBubbleSize val="0"/>
          <c:extLst>
            <c:ext xmlns:c15="http://schemas.microsoft.com/office/drawing/2012/chart" uri="{CE6537A1-D6FC-4f65-9D91-7224C49458BB}"/>
          </c:extLst>
        </c:dLbl>
      </c:pivotFmt>
      <c:pivotFmt>
        <c:idx val="515"/>
        <c:dLbl>
          <c:idx val="0"/>
          <c:showLegendKey val="0"/>
          <c:showVal val="0"/>
          <c:showCatName val="0"/>
          <c:showSerName val="0"/>
          <c:showPercent val="0"/>
          <c:showBubbleSize val="0"/>
          <c:extLst>
            <c:ext xmlns:c15="http://schemas.microsoft.com/office/drawing/2012/chart" uri="{CE6537A1-D6FC-4f65-9D91-7224C49458BB}"/>
          </c:extLst>
        </c:dLbl>
      </c:pivotFmt>
      <c:pivotFmt>
        <c:idx val="516"/>
        <c:dLbl>
          <c:idx val="0"/>
          <c:showLegendKey val="0"/>
          <c:showVal val="0"/>
          <c:showCatName val="0"/>
          <c:showSerName val="0"/>
          <c:showPercent val="0"/>
          <c:showBubbleSize val="0"/>
          <c:extLst>
            <c:ext xmlns:c15="http://schemas.microsoft.com/office/drawing/2012/chart" uri="{CE6537A1-D6FC-4f65-9D91-7224C49458BB}"/>
          </c:extLst>
        </c:dLbl>
      </c:pivotFmt>
      <c:pivotFmt>
        <c:idx val="517"/>
        <c:dLbl>
          <c:idx val="0"/>
          <c:showLegendKey val="0"/>
          <c:showVal val="0"/>
          <c:showCatName val="0"/>
          <c:showSerName val="0"/>
          <c:showPercent val="0"/>
          <c:showBubbleSize val="0"/>
          <c:extLst>
            <c:ext xmlns:c15="http://schemas.microsoft.com/office/drawing/2012/chart" uri="{CE6537A1-D6FC-4f65-9D91-7224C49458BB}"/>
          </c:extLst>
        </c:dLbl>
      </c:pivotFmt>
      <c:pivotFmt>
        <c:idx val="518"/>
        <c:dLbl>
          <c:idx val="0"/>
          <c:showLegendKey val="0"/>
          <c:showVal val="0"/>
          <c:showCatName val="0"/>
          <c:showSerName val="0"/>
          <c:showPercent val="0"/>
          <c:showBubbleSize val="0"/>
          <c:extLst>
            <c:ext xmlns:c15="http://schemas.microsoft.com/office/drawing/2012/chart" uri="{CE6537A1-D6FC-4f65-9D91-7224C49458BB}"/>
          </c:extLst>
        </c:dLbl>
      </c:pivotFmt>
      <c:pivotFmt>
        <c:idx val="519"/>
        <c:dLbl>
          <c:idx val="0"/>
          <c:showLegendKey val="0"/>
          <c:showVal val="0"/>
          <c:showCatName val="0"/>
          <c:showSerName val="0"/>
          <c:showPercent val="0"/>
          <c:showBubbleSize val="0"/>
          <c:extLst>
            <c:ext xmlns:c15="http://schemas.microsoft.com/office/drawing/2012/chart" uri="{CE6537A1-D6FC-4f65-9D91-7224C49458BB}"/>
          </c:extLst>
        </c:dLbl>
      </c:pivotFmt>
      <c:pivotFmt>
        <c:idx val="520"/>
        <c:dLbl>
          <c:idx val="0"/>
          <c:showLegendKey val="0"/>
          <c:showVal val="0"/>
          <c:showCatName val="0"/>
          <c:showSerName val="0"/>
          <c:showPercent val="0"/>
          <c:showBubbleSize val="0"/>
          <c:extLst>
            <c:ext xmlns:c15="http://schemas.microsoft.com/office/drawing/2012/chart" uri="{CE6537A1-D6FC-4f65-9D91-7224C49458BB}"/>
          </c:extLst>
        </c:dLbl>
      </c:pivotFmt>
      <c:pivotFmt>
        <c:idx val="521"/>
        <c:dLbl>
          <c:idx val="0"/>
          <c:showLegendKey val="0"/>
          <c:showVal val="0"/>
          <c:showCatName val="0"/>
          <c:showSerName val="0"/>
          <c:showPercent val="0"/>
          <c:showBubbleSize val="0"/>
          <c:extLst>
            <c:ext xmlns:c15="http://schemas.microsoft.com/office/drawing/2012/chart" uri="{CE6537A1-D6FC-4f65-9D91-7224C49458BB}"/>
          </c:extLst>
        </c:dLbl>
      </c:pivotFmt>
      <c:pivotFmt>
        <c:idx val="522"/>
        <c:dLbl>
          <c:idx val="0"/>
          <c:showLegendKey val="0"/>
          <c:showVal val="0"/>
          <c:showCatName val="0"/>
          <c:showSerName val="0"/>
          <c:showPercent val="0"/>
          <c:showBubbleSize val="0"/>
          <c:extLst>
            <c:ext xmlns:c15="http://schemas.microsoft.com/office/drawing/2012/chart" uri="{CE6537A1-D6FC-4f65-9D91-7224C49458BB}"/>
          </c:extLst>
        </c:dLbl>
      </c:pivotFmt>
      <c:pivotFmt>
        <c:idx val="523"/>
        <c:dLbl>
          <c:idx val="0"/>
          <c:showLegendKey val="0"/>
          <c:showVal val="0"/>
          <c:showCatName val="0"/>
          <c:showSerName val="0"/>
          <c:showPercent val="0"/>
          <c:showBubbleSize val="0"/>
          <c:extLst>
            <c:ext xmlns:c15="http://schemas.microsoft.com/office/drawing/2012/chart" uri="{CE6537A1-D6FC-4f65-9D91-7224C49458BB}"/>
          </c:extLst>
        </c:dLbl>
      </c:pivotFmt>
      <c:pivotFmt>
        <c:idx val="524"/>
        <c:dLbl>
          <c:idx val="0"/>
          <c:showLegendKey val="0"/>
          <c:showVal val="0"/>
          <c:showCatName val="0"/>
          <c:showSerName val="0"/>
          <c:showPercent val="0"/>
          <c:showBubbleSize val="0"/>
          <c:extLst>
            <c:ext xmlns:c15="http://schemas.microsoft.com/office/drawing/2012/chart" uri="{CE6537A1-D6FC-4f65-9D91-7224C49458BB}"/>
          </c:extLst>
        </c:dLbl>
      </c:pivotFmt>
      <c:pivotFmt>
        <c:idx val="525"/>
        <c:dLbl>
          <c:idx val="0"/>
          <c:showLegendKey val="0"/>
          <c:showVal val="0"/>
          <c:showCatName val="0"/>
          <c:showSerName val="0"/>
          <c:showPercent val="0"/>
          <c:showBubbleSize val="0"/>
          <c:extLst>
            <c:ext xmlns:c15="http://schemas.microsoft.com/office/drawing/2012/chart" uri="{CE6537A1-D6FC-4f65-9D91-7224C49458BB}"/>
          </c:extLst>
        </c:dLbl>
      </c:pivotFmt>
      <c:pivotFmt>
        <c:idx val="526"/>
        <c:dLbl>
          <c:idx val="0"/>
          <c:showLegendKey val="0"/>
          <c:showVal val="0"/>
          <c:showCatName val="0"/>
          <c:showSerName val="0"/>
          <c:showPercent val="0"/>
          <c:showBubbleSize val="0"/>
          <c:extLst>
            <c:ext xmlns:c15="http://schemas.microsoft.com/office/drawing/2012/chart" uri="{CE6537A1-D6FC-4f65-9D91-7224C49458BB}"/>
          </c:extLst>
        </c:dLbl>
      </c:pivotFmt>
      <c:pivotFmt>
        <c:idx val="527"/>
        <c:dLbl>
          <c:idx val="0"/>
          <c:showLegendKey val="0"/>
          <c:showVal val="0"/>
          <c:showCatName val="0"/>
          <c:showSerName val="0"/>
          <c:showPercent val="0"/>
          <c:showBubbleSize val="0"/>
          <c:extLst>
            <c:ext xmlns:c15="http://schemas.microsoft.com/office/drawing/2012/chart" uri="{CE6537A1-D6FC-4f65-9D91-7224C49458BB}"/>
          </c:extLst>
        </c:dLbl>
      </c:pivotFmt>
      <c:pivotFmt>
        <c:idx val="528"/>
        <c:dLbl>
          <c:idx val="0"/>
          <c:showLegendKey val="0"/>
          <c:showVal val="0"/>
          <c:showCatName val="0"/>
          <c:showSerName val="0"/>
          <c:showPercent val="0"/>
          <c:showBubbleSize val="0"/>
          <c:extLst>
            <c:ext xmlns:c15="http://schemas.microsoft.com/office/drawing/2012/chart" uri="{CE6537A1-D6FC-4f65-9D91-7224C49458BB}"/>
          </c:extLst>
        </c:dLbl>
      </c:pivotFmt>
      <c:pivotFmt>
        <c:idx val="529"/>
        <c:dLbl>
          <c:idx val="0"/>
          <c:showLegendKey val="0"/>
          <c:showVal val="0"/>
          <c:showCatName val="0"/>
          <c:showSerName val="0"/>
          <c:showPercent val="0"/>
          <c:showBubbleSize val="0"/>
          <c:extLst>
            <c:ext xmlns:c15="http://schemas.microsoft.com/office/drawing/2012/chart" uri="{CE6537A1-D6FC-4f65-9D91-7224C49458BB}"/>
          </c:extLst>
        </c:dLbl>
      </c:pivotFmt>
      <c:pivotFmt>
        <c:idx val="530"/>
        <c:dLbl>
          <c:idx val="0"/>
          <c:showLegendKey val="0"/>
          <c:showVal val="0"/>
          <c:showCatName val="0"/>
          <c:showSerName val="0"/>
          <c:showPercent val="0"/>
          <c:showBubbleSize val="0"/>
          <c:extLst>
            <c:ext xmlns:c15="http://schemas.microsoft.com/office/drawing/2012/chart" uri="{CE6537A1-D6FC-4f65-9D91-7224C49458BB}"/>
          </c:extLst>
        </c:dLbl>
      </c:pivotFmt>
      <c:pivotFmt>
        <c:idx val="531"/>
        <c:dLbl>
          <c:idx val="0"/>
          <c:showLegendKey val="0"/>
          <c:showVal val="0"/>
          <c:showCatName val="0"/>
          <c:showSerName val="0"/>
          <c:showPercent val="0"/>
          <c:showBubbleSize val="0"/>
          <c:extLst>
            <c:ext xmlns:c15="http://schemas.microsoft.com/office/drawing/2012/chart" uri="{CE6537A1-D6FC-4f65-9D91-7224C49458BB}"/>
          </c:extLst>
        </c:dLbl>
      </c:pivotFmt>
      <c:pivotFmt>
        <c:idx val="532"/>
        <c:dLbl>
          <c:idx val="0"/>
          <c:showLegendKey val="0"/>
          <c:showVal val="0"/>
          <c:showCatName val="0"/>
          <c:showSerName val="0"/>
          <c:showPercent val="0"/>
          <c:showBubbleSize val="0"/>
          <c:extLst>
            <c:ext xmlns:c15="http://schemas.microsoft.com/office/drawing/2012/chart" uri="{CE6537A1-D6FC-4f65-9D91-7224C49458BB}"/>
          </c:extLst>
        </c:dLbl>
      </c:pivotFmt>
      <c:pivotFmt>
        <c:idx val="533"/>
        <c:dLbl>
          <c:idx val="0"/>
          <c:showLegendKey val="0"/>
          <c:showVal val="0"/>
          <c:showCatName val="0"/>
          <c:showSerName val="0"/>
          <c:showPercent val="0"/>
          <c:showBubbleSize val="0"/>
          <c:extLst>
            <c:ext xmlns:c15="http://schemas.microsoft.com/office/drawing/2012/chart" uri="{CE6537A1-D6FC-4f65-9D91-7224C49458BB}"/>
          </c:extLst>
        </c:dLbl>
      </c:pivotFmt>
      <c:pivotFmt>
        <c:idx val="534"/>
        <c:dLbl>
          <c:idx val="0"/>
          <c:showLegendKey val="0"/>
          <c:showVal val="0"/>
          <c:showCatName val="0"/>
          <c:showSerName val="0"/>
          <c:showPercent val="0"/>
          <c:showBubbleSize val="0"/>
          <c:extLst>
            <c:ext xmlns:c15="http://schemas.microsoft.com/office/drawing/2012/chart" uri="{CE6537A1-D6FC-4f65-9D91-7224C49458BB}"/>
          </c:extLst>
        </c:dLbl>
      </c:pivotFmt>
      <c:pivotFmt>
        <c:idx val="535"/>
        <c:dLbl>
          <c:idx val="0"/>
          <c:showLegendKey val="0"/>
          <c:showVal val="0"/>
          <c:showCatName val="0"/>
          <c:showSerName val="0"/>
          <c:showPercent val="0"/>
          <c:showBubbleSize val="0"/>
          <c:extLst>
            <c:ext xmlns:c15="http://schemas.microsoft.com/office/drawing/2012/chart" uri="{CE6537A1-D6FC-4f65-9D91-7224C49458BB}"/>
          </c:extLst>
        </c:dLbl>
      </c:pivotFmt>
      <c:pivotFmt>
        <c:idx val="536"/>
        <c:dLbl>
          <c:idx val="0"/>
          <c:showLegendKey val="0"/>
          <c:showVal val="0"/>
          <c:showCatName val="0"/>
          <c:showSerName val="0"/>
          <c:showPercent val="0"/>
          <c:showBubbleSize val="0"/>
          <c:extLst>
            <c:ext xmlns:c15="http://schemas.microsoft.com/office/drawing/2012/chart" uri="{CE6537A1-D6FC-4f65-9D91-7224C49458BB}"/>
          </c:extLst>
        </c:dLbl>
      </c:pivotFmt>
      <c:pivotFmt>
        <c:idx val="537"/>
        <c:dLbl>
          <c:idx val="0"/>
          <c:showLegendKey val="0"/>
          <c:showVal val="0"/>
          <c:showCatName val="0"/>
          <c:showSerName val="0"/>
          <c:showPercent val="0"/>
          <c:showBubbleSize val="0"/>
          <c:extLst>
            <c:ext xmlns:c15="http://schemas.microsoft.com/office/drawing/2012/chart" uri="{CE6537A1-D6FC-4f65-9D91-7224C49458BB}"/>
          </c:extLst>
        </c:dLbl>
      </c:pivotFmt>
      <c:pivotFmt>
        <c:idx val="538"/>
        <c:dLbl>
          <c:idx val="0"/>
          <c:showLegendKey val="0"/>
          <c:showVal val="0"/>
          <c:showCatName val="0"/>
          <c:showSerName val="0"/>
          <c:showPercent val="0"/>
          <c:showBubbleSize val="0"/>
          <c:extLst>
            <c:ext xmlns:c15="http://schemas.microsoft.com/office/drawing/2012/chart" uri="{CE6537A1-D6FC-4f65-9D91-7224C49458BB}"/>
          </c:extLst>
        </c:dLbl>
      </c:pivotFmt>
      <c:pivotFmt>
        <c:idx val="539"/>
        <c:dLbl>
          <c:idx val="0"/>
          <c:showLegendKey val="0"/>
          <c:showVal val="0"/>
          <c:showCatName val="0"/>
          <c:showSerName val="0"/>
          <c:showPercent val="0"/>
          <c:showBubbleSize val="0"/>
          <c:extLst>
            <c:ext xmlns:c15="http://schemas.microsoft.com/office/drawing/2012/chart" uri="{CE6537A1-D6FC-4f65-9D91-7224C49458BB}"/>
          </c:extLst>
        </c:dLbl>
      </c:pivotFmt>
      <c:pivotFmt>
        <c:idx val="540"/>
        <c:dLbl>
          <c:idx val="0"/>
          <c:showLegendKey val="0"/>
          <c:showVal val="0"/>
          <c:showCatName val="0"/>
          <c:showSerName val="0"/>
          <c:showPercent val="0"/>
          <c:showBubbleSize val="0"/>
          <c:extLst>
            <c:ext xmlns:c15="http://schemas.microsoft.com/office/drawing/2012/chart" uri="{CE6537A1-D6FC-4f65-9D91-7224C49458BB}"/>
          </c:extLst>
        </c:dLbl>
      </c:pivotFmt>
      <c:pivotFmt>
        <c:idx val="541"/>
        <c:dLbl>
          <c:idx val="0"/>
          <c:showLegendKey val="0"/>
          <c:showVal val="0"/>
          <c:showCatName val="0"/>
          <c:showSerName val="0"/>
          <c:showPercent val="0"/>
          <c:showBubbleSize val="0"/>
          <c:extLst>
            <c:ext xmlns:c15="http://schemas.microsoft.com/office/drawing/2012/chart" uri="{CE6537A1-D6FC-4f65-9D91-7224C49458BB}"/>
          </c:extLst>
        </c:dLbl>
      </c:pivotFmt>
      <c:pivotFmt>
        <c:idx val="542"/>
        <c:dLbl>
          <c:idx val="0"/>
          <c:showLegendKey val="0"/>
          <c:showVal val="0"/>
          <c:showCatName val="0"/>
          <c:showSerName val="0"/>
          <c:showPercent val="0"/>
          <c:showBubbleSize val="0"/>
          <c:extLst>
            <c:ext xmlns:c15="http://schemas.microsoft.com/office/drawing/2012/chart" uri="{CE6537A1-D6FC-4f65-9D91-7224C49458BB}"/>
          </c:extLst>
        </c:dLbl>
      </c:pivotFmt>
      <c:pivotFmt>
        <c:idx val="543"/>
        <c:dLbl>
          <c:idx val="0"/>
          <c:showLegendKey val="0"/>
          <c:showVal val="0"/>
          <c:showCatName val="0"/>
          <c:showSerName val="0"/>
          <c:showPercent val="0"/>
          <c:showBubbleSize val="0"/>
          <c:extLst>
            <c:ext xmlns:c15="http://schemas.microsoft.com/office/drawing/2012/chart" uri="{CE6537A1-D6FC-4f65-9D91-7224C49458BB}"/>
          </c:extLst>
        </c:dLbl>
      </c:pivotFmt>
      <c:pivotFmt>
        <c:idx val="544"/>
        <c:dLbl>
          <c:idx val="0"/>
          <c:showLegendKey val="0"/>
          <c:showVal val="0"/>
          <c:showCatName val="0"/>
          <c:showSerName val="0"/>
          <c:showPercent val="0"/>
          <c:showBubbleSize val="0"/>
          <c:extLst>
            <c:ext xmlns:c15="http://schemas.microsoft.com/office/drawing/2012/chart" uri="{CE6537A1-D6FC-4f65-9D91-7224C49458BB}"/>
          </c:extLst>
        </c:dLbl>
      </c:pivotFmt>
      <c:pivotFmt>
        <c:idx val="545"/>
        <c:dLbl>
          <c:idx val="0"/>
          <c:showLegendKey val="0"/>
          <c:showVal val="0"/>
          <c:showCatName val="0"/>
          <c:showSerName val="0"/>
          <c:showPercent val="0"/>
          <c:showBubbleSize val="0"/>
          <c:extLst>
            <c:ext xmlns:c15="http://schemas.microsoft.com/office/drawing/2012/chart" uri="{CE6537A1-D6FC-4f65-9D91-7224C49458BB}"/>
          </c:extLst>
        </c:dLbl>
      </c:pivotFmt>
      <c:pivotFmt>
        <c:idx val="546"/>
        <c:dLbl>
          <c:idx val="0"/>
          <c:showLegendKey val="0"/>
          <c:showVal val="0"/>
          <c:showCatName val="0"/>
          <c:showSerName val="0"/>
          <c:showPercent val="0"/>
          <c:showBubbleSize val="0"/>
          <c:extLst>
            <c:ext xmlns:c15="http://schemas.microsoft.com/office/drawing/2012/chart" uri="{CE6537A1-D6FC-4f65-9D91-7224C49458BB}"/>
          </c:extLst>
        </c:dLbl>
      </c:pivotFmt>
      <c:pivotFmt>
        <c:idx val="547"/>
        <c:dLbl>
          <c:idx val="0"/>
          <c:showLegendKey val="0"/>
          <c:showVal val="0"/>
          <c:showCatName val="0"/>
          <c:showSerName val="0"/>
          <c:showPercent val="0"/>
          <c:showBubbleSize val="0"/>
          <c:extLst>
            <c:ext xmlns:c15="http://schemas.microsoft.com/office/drawing/2012/chart" uri="{CE6537A1-D6FC-4f65-9D91-7224C49458BB}"/>
          </c:extLst>
        </c:dLbl>
      </c:pivotFmt>
      <c:pivotFmt>
        <c:idx val="548"/>
        <c:dLbl>
          <c:idx val="0"/>
          <c:showLegendKey val="0"/>
          <c:showVal val="0"/>
          <c:showCatName val="0"/>
          <c:showSerName val="0"/>
          <c:showPercent val="0"/>
          <c:showBubbleSize val="0"/>
          <c:extLst>
            <c:ext xmlns:c15="http://schemas.microsoft.com/office/drawing/2012/chart" uri="{CE6537A1-D6FC-4f65-9D91-7224C49458BB}"/>
          </c:extLst>
        </c:dLbl>
      </c:pivotFmt>
      <c:pivotFmt>
        <c:idx val="549"/>
        <c:dLbl>
          <c:idx val="0"/>
          <c:showLegendKey val="0"/>
          <c:showVal val="0"/>
          <c:showCatName val="0"/>
          <c:showSerName val="0"/>
          <c:showPercent val="0"/>
          <c:showBubbleSize val="0"/>
          <c:extLst>
            <c:ext xmlns:c15="http://schemas.microsoft.com/office/drawing/2012/chart" uri="{CE6537A1-D6FC-4f65-9D91-7224C49458BB}"/>
          </c:extLst>
        </c:dLbl>
      </c:pivotFmt>
      <c:pivotFmt>
        <c:idx val="550"/>
        <c:dLbl>
          <c:idx val="0"/>
          <c:showLegendKey val="0"/>
          <c:showVal val="0"/>
          <c:showCatName val="0"/>
          <c:showSerName val="0"/>
          <c:showPercent val="0"/>
          <c:showBubbleSize val="0"/>
          <c:extLst>
            <c:ext xmlns:c15="http://schemas.microsoft.com/office/drawing/2012/chart" uri="{CE6537A1-D6FC-4f65-9D91-7224C49458BB}"/>
          </c:extLst>
        </c:dLbl>
      </c:pivotFmt>
      <c:pivotFmt>
        <c:idx val="551"/>
        <c:dLbl>
          <c:idx val="0"/>
          <c:showLegendKey val="0"/>
          <c:showVal val="0"/>
          <c:showCatName val="0"/>
          <c:showSerName val="0"/>
          <c:showPercent val="0"/>
          <c:showBubbleSize val="0"/>
          <c:extLst>
            <c:ext xmlns:c15="http://schemas.microsoft.com/office/drawing/2012/chart" uri="{CE6537A1-D6FC-4f65-9D91-7224C49458BB}"/>
          </c:extLst>
        </c:dLbl>
      </c:pivotFmt>
      <c:pivotFmt>
        <c:idx val="552"/>
        <c:dLbl>
          <c:idx val="0"/>
          <c:showLegendKey val="0"/>
          <c:showVal val="0"/>
          <c:showCatName val="0"/>
          <c:showSerName val="0"/>
          <c:showPercent val="0"/>
          <c:showBubbleSize val="0"/>
          <c:extLst>
            <c:ext xmlns:c15="http://schemas.microsoft.com/office/drawing/2012/chart" uri="{CE6537A1-D6FC-4f65-9D91-7224C49458BB}"/>
          </c:extLst>
        </c:dLbl>
      </c:pivotFmt>
      <c:pivotFmt>
        <c:idx val="553"/>
        <c:dLbl>
          <c:idx val="0"/>
          <c:showLegendKey val="0"/>
          <c:showVal val="0"/>
          <c:showCatName val="0"/>
          <c:showSerName val="0"/>
          <c:showPercent val="0"/>
          <c:showBubbleSize val="0"/>
          <c:extLst>
            <c:ext xmlns:c15="http://schemas.microsoft.com/office/drawing/2012/chart" uri="{CE6537A1-D6FC-4f65-9D91-7224C49458BB}"/>
          </c:extLst>
        </c:dLbl>
      </c:pivotFmt>
      <c:pivotFmt>
        <c:idx val="554"/>
        <c:dLbl>
          <c:idx val="0"/>
          <c:showLegendKey val="0"/>
          <c:showVal val="0"/>
          <c:showCatName val="0"/>
          <c:showSerName val="0"/>
          <c:showPercent val="0"/>
          <c:showBubbleSize val="0"/>
          <c:extLst>
            <c:ext xmlns:c15="http://schemas.microsoft.com/office/drawing/2012/chart" uri="{CE6537A1-D6FC-4f65-9D91-7224C49458BB}"/>
          </c:extLst>
        </c:dLbl>
      </c:pivotFmt>
      <c:pivotFmt>
        <c:idx val="555"/>
        <c:dLbl>
          <c:idx val="0"/>
          <c:showLegendKey val="0"/>
          <c:showVal val="0"/>
          <c:showCatName val="0"/>
          <c:showSerName val="0"/>
          <c:showPercent val="0"/>
          <c:showBubbleSize val="0"/>
          <c:extLst>
            <c:ext xmlns:c15="http://schemas.microsoft.com/office/drawing/2012/chart" uri="{CE6537A1-D6FC-4f65-9D91-7224C49458BB}"/>
          </c:extLst>
        </c:dLbl>
      </c:pivotFmt>
      <c:pivotFmt>
        <c:idx val="556"/>
        <c:dLbl>
          <c:idx val="0"/>
          <c:showLegendKey val="0"/>
          <c:showVal val="0"/>
          <c:showCatName val="0"/>
          <c:showSerName val="0"/>
          <c:showPercent val="0"/>
          <c:showBubbleSize val="0"/>
          <c:extLst>
            <c:ext xmlns:c15="http://schemas.microsoft.com/office/drawing/2012/chart" uri="{CE6537A1-D6FC-4f65-9D91-7224C49458BB}"/>
          </c:extLst>
        </c:dLbl>
      </c:pivotFmt>
      <c:pivotFmt>
        <c:idx val="557"/>
        <c:dLbl>
          <c:idx val="0"/>
          <c:showLegendKey val="0"/>
          <c:showVal val="0"/>
          <c:showCatName val="0"/>
          <c:showSerName val="0"/>
          <c:showPercent val="0"/>
          <c:showBubbleSize val="0"/>
          <c:extLst>
            <c:ext xmlns:c15="http://schemas.microsoft.com/office/drawing/2012/chart" uri="{CE6537A1-D6FC-4f65-9D91-7224C49458BB}"/>
          </c:extLst>
        </c:dLbl>
      </c:pivotFmt>
      <c:pivotFmt>
        <c:idx val="558"/>
        <c:dLbl>
          <c:idx val="0"/>
          <c:showLegendKey val="0"/>
          <c:showVal val="0"/>
          <c:showCatName val="0"/>
          <c:showSerName val="0"/>
          <c:showPercent val="0"/>
          <c:showBubbleSize val="0"/>
          <c:extLst>
            <c:ext xmlns:c15="http://schemas.microsoft.com/office/drawing/2012/chart" uri="{CE6537A1-D6FC-4f65-9D91-7224C49458BB}"/>
          </c:extLst>
        </c:dLbl>
      </c:pivotFmt>
      <c:pivotFmt>
        <c:idx val="559"/>
        <c:dLbl>
          <c:idx val="0"/>
          <c:showLegendKey val="0"/>
          <c:showVal val="0"/>
          <c:showCatName val="0"/>
          <c:showSerName val="0"/>
          <c:showPercent val="0"/>
          <c:showBubbleSize val="0"/>
          <c:extLst>
            <c:ext xmlns:c15="http://schemas.microsoft.com/office/drawing/2012/chart" uri="{CE6537A1-D6FC-4f65-9D91-7224C49458BB}"/>
          </c:extLst>
        </c:dLbl>
      </c:pivotFmt>
      <c:pivotFmt>
        <c:idx val="560"/>
        <c:dLbl>
          <c:idx val="0"/>
          <c:showLegendKey val="0"/>
          <c:showVal val="0"/>
          <c:showCatName val="0"/>
          <c:showSerName val="0"/>
          <c:showPercent val="0"/>
          <c:showBubbleSize val="0"/>
          <c:extLst>
            <c:ext xmlns:c15="http://schemas.microsoft.com/office/drawing/2012/chart" uri="{CE6537A1-D6FC-4f65-9D91-7224C49458BB}"/>
          </c:extLst>
        </c:dLbl>
      </c:pivotFmt>
      <c:pivotFmt>
        <c:idx val="561"/>
        <c:dLbl>
          <c:idx val="0"/>
          <c:showLegendKey val="0"/>
          <c:showVal val="0"/>
          <c:showCatName val="0"/>
          <c:showSerName val="0"/>
          <c:showPercent val="0"/>
          <c:showBubbleSize val="0"/>
          <c:extLst>
            <c:ext xmlns:c15="http://schemas.microsoft.com/office/drawing/2012/chart" uri="{CE6537A1-D6FC-4f65-9D91-7224C49458BB}"/>
          </c:extLst>
        </c:dLbl>
      </c:pivotFmt>
      <c:pivotFmt>
        <c:idx val="562"/>
        <c:dLbl>
          <c:idx val="0"/>
          <c:showLegendKey val="0"/>
          <c:showVal val="0"/>
          <c:showCatName val="0"/>
          <c:showSerName val="0"/>
          <c:showPercent val="0"/>
          <c:showBubbleSize val="0"/>
          <c:extLst>
            <c:ext xmlns:c15="http://schemas.microsoft.com/office/drawing/2012/chart" uri="{CE6537A1-D6FC-4f65-9D91-7224C49458BB}"/>
          </c:extLst>
        </c:dLbl>
      </c:pivotFmt>
      <c:pivotFmt>
        <c:idx val="563"/>
        <c:dLbl>
          <c:idx val="0"/>
          <c:showLegendKey val="0"/>
          <c:showVal val="0"/>
          <c:showCatName val="0"/>
          <c:showSerName val="0"/>
          <c:showPercent val="0"/>
          <c:showBubbleSize val="0"/>
          <c:extLst>
            <c:ext xmlns:c15="http://schemas.microsoft.com/office/drawing/2012/chart" uri="{CE6537A1-D6FC-4f65-9D91-7224C49458BB}"/>
          </c:extLst>
        </c:dLbl>
      </c:pivotFmt>
      <c:pivotFmt>
        <c:idx val="564"/>
        <c:dLbl>
          <c:idx val="0"/>
          <c:showLegendKey val="0"/>
          <c:showVal val="0"/>
          <c:showCatName val="0"/>
          <c:showSerName val="0"/>
          <c:showPercent val="0"/>
          <c:showBubbleSize val="0"/>
          <c:extLst>
            <c:ext xmlns:c15="http://schemas.microsoft.com/office/drawing/2012/chart" uri="{CE6537A1-D6FC-4f65-9D91-7224C49458BB}"/>
          </c:extLst>
        </c:dLbl>
      </c:pivotFmt>
      <c:pivotFmt>
        <c:idx val="565"/>
        <c:dLbl>
          <c:idx val="0"/>
          <c:showLegendKey val="0"/>
          <c:showVal val="0"/>
          <c:showCatName val="0"/>
          <c:showSerName val="0"/>
          <c:showPercent val="0"/>
          <c:showBubbleSize val="0"/>
          <c:extLst>
            <c:ext xmlns:c15="http://schemas.microsoft.com/office/drawing/2012/chart" uri="{CE6537A1-D6FC-4f65-9D91-7224C49458BB}"/>
          </c:extLst>
        </c:dLbl>
      </c:pivotFmt>
      <c:pivotFmt>
        <c:idx val="566"/>
        <c:dLbl>
          <c:idx val="0"/>
          <c:showLegendKey val="0"/>
          <c:showVal val="0"/>
          <c:showCatName val="0"/>
          <c:showSerName val="0"/>
          <c:showPercent val="0"/>
          <c:showBubbleSize val="0"/>
          <c:extLst>
            <c:ext xmlns:c15="http://schemas.microsoft.com/office/drawing/2012/chart" uri="{CE6537A1-D6FC-4f65-9D91-7224C49458BB}"/>
          </c:extLst>
        </c:dLbl>
      </c:pivotFmt>
      <c:pivotFmt>
        <c:idx val="567"/>
        <c:dLbl>
          <c:idx val="0"/>
          <c:showLegendKey val="0"/>
          <c:showVal val="0"/>
          <c:showCatName val="0"/>
          <c:showSerName val="0"/>
          <c:showPercent val="0"/>
          <c:showBubbleSize val="0"/>
          <c:extLst>
            <c:ext xmlns:c15="http://schemas.microsoft.com/office/drawing/2012/chart" uri="{CE6537A1-D6FC-4f65-9D91-7224C49458BB}"/>
          </c:extLst>
        </c:dLbl>
      </c:pivotFmt>
      <c:pivotFmt>
        <c:idx val="568"/>
        <c:dLbl>
          <c:idx val="0"/>
          <c:showLegendKey val="0"/>
          <c:showVal val="0"/>
          <c:showCatName val="0"/>
          <c:showSerName val="0"/>
          <c:showPercent val="0"/>
          <c:showBubbleSize val="0"/>
          <c:extLst>
            <c:ext xmlns:c15="http://schemas.microsoft.com/office/drawing/2012/chart" uri="{CE6537A1-D6FC-4f65-9D91-7224C49458BB}"/>
          </c:extLst>
        </c:dLbl>
      </c:pivotFmt>
      <c:pivotFmt>
        <c:idx val="569"/>
        <c:dLbl>
          <c:idx val="0"/>
          <c:showLegendKey val="0"/>
          <c:showVal val="0"/>
          <c:showCatName val="0"/>
          <c:showSerName val="0"/>
          <c:showPercent val="0"/>
          <c:showBubbleSize val="0"/>
          <c:extLst>
            <c:ext xmlns:c15="http://schemas.microsoft.com/office/drawing/2012/chart" uri="{CE6537A1-D6FC-4f65-9D91-7224C49458BB}"/>
          </c:extLst>
        </c:dLbl>
      </c:pivotFmt>
      <c:pivotFmt>
        <c:idx val="570"/>
        <c:dLbl>
          <c:idx val="0"/>
          <c:showLegendKey val="0"/>
          <c:showVal val="0"/>
          <c:showCatName val="0"/>
          <c:showSerName val="0"/>
          <c:showPercent val="0"/>
          <c:showBubbleSize val="0"/>
          <c:extLst>
            <c:ext xmlns:c15="http://schemas.microsoft.com/office/drawing/2012/chart" uri="{CE6537A1-D6FC-4f65-9D91-7224C49458BB}"/>
          </c:extLst>
        </c:dLbl>
      </c:pivotFmt>
      <c:pivotFmt>
        <c:idx val="571"/>
        <c:dLbl>
          <c:idx val="0"/>
          <c:showLegendKey val="0"/>
          <c:showVal val="0"/>
          <c:showCatName val="0"/>
          <c:showSerName val="0"/>
          <c:showPercent val="0"/>
          <c:showBubbleSize val="0"/>
          <c:extLst>
            <c:ext xmlns:c15="http://schemas.microsoft.com/office/drawing/2012/chart" uri="{CE6537A1-D6FC-4f65-9D91-7224C49458BB}"/>
          </c:extLst>
        </c:dLbl>
      </c:pivotFmt>
      <c:pivotFmt>
        <c:idx val="572"/>
        <c:dLbl>
          <c:idx val="0"/>
          <c:showLegendKey val="0"/>
          <c:showVal val="0"/>
          <c:showCatName val="0"/>
          <c:showSerName val="0"/>
          <c:showPercent val="0"/>
          <c:showBubbleSize val="0"/>
          <c:extLst>
            <c:ext xmlns:c15="http://schemas.microsoft.com/office/drawing/2012/chart" uri="{CE6537A1-D6FC-4f65-9D91-7224C49458BB}"/>
          </c:extLst>
        </c:dLbl>
      </c:pivotFmt>
      <c:pivotFmt>
        <c:idx val="573"/>
        <c:dLbl>
          <c:idx val="0"/>
          <c:showLegendKey val="0"/>
          <c:showVal val="0"/>
          <c:showCatName val="0"/>
          <c:showSerName val="0"/>
          <c:showPercent val="0"/>
          <c:showBubbleSize val="0"/>
          <c:extLst>
            <c:ext xmlns:c15="http://schemas.microsoft.com/office/drawing/2012/chart" uri="{CE6537A1-D6FC-4f65-9D91-7224C49458BB}"/>
          </c:extLst>
        </c:dLbl>
      </c:pivotFmt>
      <c:pivotFmt>
        <c:idx val="574"/>
        <c:dLbl>
          <c:idx val="0"/>
          <c:showLegendKey val="0"/>
          <c:showVal val="0"/>
          <c:showCatName val="0"/>
          <c:showSerName val="0"/>
          <c:showPercent val="0"/>
          <c:showBubbleSize val="0"/>
          <c:extLst>
            <c:ext xmlns:c15="http://schemas.microsoft.com/office/drawing/2012/chart" uri="{CE6537A1-D6FC-4f65-9D91-7224C49458BB}"/>
          </c:extLst>
        </c:dLbl>
      </c:pivotFmt>
      <c:pivotFmt>
        <c:idx val="575"/>
        <c:dLbl>
          <c:idx val="0"/>
          <c:showLegendKey val="0"/>
          <c:showVal val="0"/>
          <c:showCatName val="0"/>
          <c:showSerName val="0"/>
          <c:showPercent val="0"/>
          <c:showBubbleSize val="0"/>
          <c:extLst>
            <c:ext xmlns:c15="http://schemas.microsoft.com/office/drawing/2012/chart" uri="{CE6537A1-D6FC-4f65-9D91-7224C49458BB}"/>
          </c:extLst>
        </c:dLbl>
      </c:pivotFmt>
      <c:pivotFmt>
        <c:idx val="576"/>
        <c:dLbl>
          <c:idx val="0"/>
          <c:showLegendKey val="0"/>
          <c:showVal val="0"/>
          <c:showCatName val="0"/>
          <c:showSerName val="0"/>
          <c:showPercent val="0"/>
          <c:showBubbleSize val="0"/>
          <c:extLst>
            <c:ext xmlns:c15="http://schemas.microsoft.com/office/drawing/2012/chart" uri="{CE6537A1-D6FC-4f65-9D91-7224C49458BB}"/>
          </c:extLst>
        </c:dLbl>
      </c:pivotFmt>
      <c:pivotFmt>
        <c:idx val="577"/>
        <c:dLbl>
          <c:idx val="0"/>
          <c:showLegendKey val="0"/>
          <c:showVal val="0"/>
          <c:showCatName val="0"/>
          <c:showSerName val="0"/>
          <c:showPercent val="0"/>
          <c:showBubbleSize val="0"/>
          <c:extLst>
            <c:ext xmlns:c15="http://schemas.microsoft.com/office/drawing/2012/chart" uri="{CE6537A1-D6FC-4f65-9D91-7224C49458BB}"/>
          </c:extLst>
        </c:dLbl>
      </c:pivotFmt>
      <c:pivotFmt>
        <c:idx val="578"/>
        <c:dLbl>
          <c:idx val="0"/>
          <c:showLegendKey val="0"/>
          <c:showVal val="0"/>
          <c:showCatName val="0"/>
          <c:showSerName val="0"/>
          <c:showPercent val="0"/>
          <c:showBubbleSize val="0"/>
          <c:extLst>
            <c:ext xmlns:c15="http://schemas.microsoft.com/office/drawing/2012/chart" uri="{CE6537A1-D6FC-4f65-9D91-7224C49458BB}"/>
          </c:extLst>
        </c:dLbl>
      </c:pivotFmt>
      <c:pivotFmt>
        <c:idx val="579"/>
        <c:dLbl>
          <c:idx val="0"/>
          <c:showLegendKey val="0"/>
          <c:showVal val="0"/>
          <c:showCatName val="0"/>
          <c:showSerName val="0"/>
          <c:showPercent val="0"/>
          <c:showBubbleSize val="0"/>
          <c:extLst>
            <c:ext xmlns:c15="http://schemas.microsoft.com/office/drawing/2012/chart" uri="{CE6537A1-D6FC-4f65-9D91-7224C49458BB}"/>
          </c:extLst>
        </c:dLbl>
      </c:pivotFmt>
      <c:pivotFmt>
        <c:idx val="580"/>
        <c:dLbl>
          <c:idx val="0"/>
          <c:showLegendKey val="0"/>
          <c:showVal val="0"/>
          <c:showCatName val="0"/>
          <c:showSerName val="0"/>
          <c:showPercent val="0"/>
          <c:showBubbleSize val="0"/>
          <c:extLst>
            <c:ext xmlns:c15="http://schemas.microsoft.com/office/drawing/2012/chart" uri="{CE6537A1-D6FC-4f65-9D91-7224C49458BB}"/>
          </c:extLst>
        </c:dLbl>
      </c:pivotFmt>
      <c:pivotFmt>
        <c:idx val="581"/>
        <c:dLbl>
          <c:idx val="0"/>
          <c:showLegendKey val="0"/>
          <c:showVal val="0"/>
          <c:showCatName val="0"/>
          <c:showSerName val="0"/>
          <c:showPercent val="0"/>
          <c:showBubbleSize val="0"/>
          <c:extLst>
            <c:ext xmlns:c15="http://schemas.microsoft.com/office/drawing/2012/chart" uri="{CE6537A1-D6FC-4f65-9D91-7224C49458BB}"/>
          </c:extLst>
        </c:dLbl>
      </c:pivotFmt>
      <c:pivotFmt>
        <c:idx val="582"/>
        <c:dLbl>
          <c:idx val="0"/>
          <c:showLegendKey val="0"/>
          <c:showVal val="0"/>
          <c:showCatName val="0"/>
          <c:showSerName val="0"/>
          <c:showPercent val="0"/>
          <c:showBubbleSize val="0"/>
          <c:extLst>
            <c:ext xmlns:c15="http://schemas.microsoft.com/office/drawing/2012/chart" uri="{CE6537A1-D6FC-4f65-9D91-7224C49458BB}"/>
          </c:extLst>
        </c:dLbl>
      </c:pivotFmt>
      <c:pivotFmt>
        <c:idx val="583"/>
        <c:dLbl>
          <c:idx val="0"/>
          <c:showLegendKey val="0"/>
          <c:showVal val="0"/>
          <c:showCatName val="0"/>
          <c:showSerName val="0"/>
          <c:showPercent val="0"/>
          <c:showBubbleSize val="0"/>
          <c:extLst>
            <c:ext xmlns:c15="http://schemas.microsoft.com/office/drawing/2012/chart" uri="{CE6537A1-D6FC-4f65-9D91-7224C49458BB}"/>
          </c:extLst>
        </c:dLbl>
      </c:pivotFmt>
      <c:pivotFmt>
        <c:idx val="584"/>
        <c:dLbl>
          <c:idx val="0"/>
          <c:showLegendKey val="0"/>
          <c:showVal val="0"/>
          <c:showCatName val="0"/>
          <c:showSerName val="0"/>
          <c:showPercent val="0"/>
          <c:showBubbleSize val="0"/>
          <c:extLst>
            <c:ext xmlns:c15="http://schemas.microsoft.com/office/drawing/2012/chart" uri="{CE6537A1-D6FC-4f65-9D91-7224C49458BB}"/>
          </c:extLst>
        </c:dLbl>
      </c:pivotFmt>
      <c:pivotFmt>
        <c:idx val="585"/>
        <c:dLbl>
          <c:idx val="0"/>
          <c:showLegendKey val="0"/>
          <c:showVal val="0"/>
          <c:showCatName val="0"/>
          <c:showSerName val="0"/>
          <c:showPercent val="0"/>
          <c:showBubbleSize val="0"/>
          <c:extLst>
            <c:ext xmlns:c15="http://schemas.microsoft.com/office/drawing/2012/chart" uri="{CE6537A1-D6FC-4f65-9D91-7224C49458BB}"/>
          </c:extLst>
        </c:dLbl>
      </c:pivotFmt>
      <c:pivotFmt>
        <c:idx val="586"/>
        <c:dLbl>
          <c:idx val="0"/>
          <c:showLegendKey val="0"/>
          <c:showVal val="0"/>
          <c:showCatName val="0"/>
          <c:showSerName val="0"/>
          <c:showPercent val="0"/>
          <c:showBubbleSize val="0"/>
          <c:extLst>
            <c:ext xmlns:c15="http://schemas.microsoft.com/office/drawing/2012/chart" uri="{CE6537A1-D6FC-4f65-9D91-7224C49458BB}"/>
          </c:extLst>
        </c:dLbl>
      </c:pivotFmt>
      <c:pivotFmt>
        <c:idx val="587"/>
        <c:dLbl>
          <c:idx val="0"/>
          <c:showLegendKey val="0"/>
          <c:showVal val="0"/>
          <c:showCatName val="0"/>
          <c:showSerName val="0"/>
          <c:showPercent val="0"/>
          <c:showBubbleSize val="0"/>
          <c:extLst>
            <c:ext xmlns:c15="http://schemas.microsoft.com/office/drawing/2012/chart" uri="{CE6537A1-D6FC-4f65-9D91-7224C49458BB}"/>
          </c:extLst>
        </c:dLbl>
      </c:pivotFmt>
      <c:pivotFmt>
        <c:idx val="588"/>
        <c:dLbl>
          <c:idx val="0"/>
          <c:showLegendKey val="0"/>
          <c:showVal val="0"/>
          <c:showCatName val="0"/>
          <c:showSerName val="0"/>
          <c:showPercent val="0"/>
          <c:showBubbleSize val="0"/>
          <c:extLst>
            <c:ext xmlns:c15="http://schemas.microsoft.com/office/drawing/2012/chart" uri="{CE6537A1-D6FC-4f65-9D91-7224C49458BB}"/>
          </c:extLst>
        </c:dLbl>
      </c:pivotFmt>
      <c:pivotFmt>
        <c:idx val="589"/>
        <c:dLbl>
          <c:idx val="0"/>
          <c:showLegendKey val="0"/>
          <c:showVal val="0"/>
          <c:showCatName val="0"/>
          <c:showSerName val="0"/>
          <c:showPercent val="0"/>
          <c:showBubbleSize val="0"/>
          <c:extLst>
            <c:ext xmlns:c15="http://schemas.microsoft.com/office/drawing/2012/chart" uri="{CE6537A1-D6FC-4f65-9D91-7224C49458BB}"/>
          </c:extLst>
        </c:dLbl>
      </c:pivotFmt>
      <c:pivotFmt>
        <c:idx val="590"/>
        <c:dLbl>
          <c:idx val="0"/>
          <c:showLegendKey val="0"/>
          <c:showVal val="0"/>
          <c:showCatName val="0"/>
          <c:showSerName val="0"/>
          <c:showPercent val="0"/>
          <c:showBubbleSize val="0"/>
          <c:extLst>
            <c:ext xmlns:c15="http://schemas.microsoft.com/office/drawing/2012/chart" uri="{CE6537A1-D6FC-4f65-9D91-7224C49458BB}"/>
          </c:extLst>
        </c:dLbl>
      </c:pivotFmt>
      <c:pivotFmt>
        <c:idx val="591"/>
        <c:dLbl>
          <c:idx val="0"/>
          <c:showLegendKey val="0"/>
          <c:showVal val="0"/>
          <c:showCatName val="0"/>
          <c:showSerName val="0"/>
          <c:showPercent val="0"/>
          <c:showBubbleSize val="0"/>
          <c:extLst>
            <c:ext xmlns:c15="http://schemas.microsoft.com/office/drawing/2012/chart" uri="{CE6537A1-D6FC-4f65-9D91-7224C49458BB}"/>
          </c:extLst>
        </c:dLbl>
      </c:pivotFmt>
      <c:pivotFmt>
        <c:idx val="592"/>
        <c:dLbl>
          <c:idx val="0"/>
          <c:showLegendKey val="0"/>
          <c:showVal val="0"/>
          <c:showCatName val="0"/>
          <c:showSerName val="0"/>
          <c:showPercent val="0"/>
          <c:showBubbleSize val="0"/>
          <c:extLst>
            <c:ext xmlns:c15="http://schemas.microsoft.com/office/drawing/2012/chart" uri="{CE6537A1-D6FC-4f65-9D91-7224C49458BB}"/>
          </c:extLst>
        </c:dLbl>
      </c:pivotFmt>
      <c:pivotFmt>
        <c:idx val="593"/>
        <c:dLbl>
          <c:idx val="0"/>
          <c:showLegendKey val="0"/>
          <c:showVal val="0"/>
          <c:showCatName val="0"/>
          <c:showSerName val="0"/>
          <c:showPercent val="0"/>
          <c:showBubbleSize val="0"/>
          <c:extLst>
            <c:ext xmlns:c15="http://schemas.microsoft.com/office/drawing/2012/chart" uri="{CE6537A1-D6FC-4f65-9D91-7224C49458BB}"/>
          </c:extLst>
        </c:dLbl>
      </c:pivotFmt>
      <c:pivotFmt>
        <c:idx val="594"/>
        <c:dLbl>
          <c:idx val="0"/>
          <c:showLegendKey val="0"/>
          <c:showVal val="0"/>
          <c:showCatName val="0"/>
          <c:showSerName val="0"/>
          <c:showPercent val="0"/>
          <c:showBubbleSize val="0"/>
          <c:extLst>
            <c:ext xmlns:c15="http://schemas.microsoft.com/office/drawing/2012/chart" uri="{CE6537A1-D6FC-4f65-9D91-7224C49458BB}"/>
          </c:extLst>
        </c:dLbl>
      </c:pivotFmt>
      <c:pivotFmt>
        <c:idx val="595"/>
        <c:dLbl>
          <c:idx val="0"/>
          <c:showLegendKey val="0"/>
          <c:showVal val="0"/>
          <c:showCatName val="0"/>
          <c:showSerName val="0"/>
          <c:showPercent val="0"/>
          <c:showBubbleSize val="0"/>
          <c:extLst>
            <c:ext xmlns:c15="http://schemas.microsoft.com/office/drawing/2012/chart" uri="{CE6537A1-D6FC-4f65-9D91-7224C49458BB}"/>
          </c:extLst>
        </c:dLbl>
      </c:pivotFmt>
      <c:pivotFmt>
        <c:idx val="596"/>
        <c:dLbl>
          <c:idx val="0"/>
          <c:showLegendKey val="0"/>
          <c:showVal val="0"/>
          <c:showCatName val="0"/>
          <c:showSerName val="0"/>
          <c:showPercent val="0"/>
          <c:showBubbleSize val="0"/>
          <c:extLst>
            <c:ext xmlns:c15="http://schemas.microsoft.com/office/drawing/2012/chart" uri="{CE6537A1-D6FC-4f65-9D91-7224C49458BB}"/>
          </c:extLst>
        </c:dLbl>
      </c:pivotFmt>
      <c:pivotFmt>
        <c:idx val="597"/>
        <c:dLbl>
          <c:idx val="0"/>
          <c:showLegendKey val="0"/>
          <c:showVal val="0"/>
          <c:showCatName val="0"/>
          <c:showSerName val="0"/>
          <c:showPercent val="0"/>
          <c:showBubbleSize val="0"/>
          <c:extLst>
            <c:ext xmlns:c15="http://schemas.microsoft.com/office/drawing/2012/chart" uri="{CE6537A1-D6FC-4f65-9D91-7224C49458BB}"/>
          </c:extLst>
        </c:dLbl>
      </c:pivotFmt>
      <c:pivotFmt>
        <c:idx val="598"/>
        <c:dLbl>
          <c:idx val="0"/>
          <c:showLegendKey val="0"/>
          <c:showVal val="0"/>
          <c:showCatName val="0"/>
          <c:showSerName val="0"/>
          <c:showPercent val="0"/>
          <c:showBubbleSize val="0"/>
          <c:extLst>
            <c:ext xmlns:c15="http://schemas.microsoft.com/office/drawing/2012/chart" uri="{CE6537A1-D6FC-4f65-9D91-7224C49458BB}"/>
          </c:extLst>
        </c:dLbl>
      </c:pivotFmt>
      <c:pivotFmt>
        <c:idx val="599"/>
        <c:dLbl>
          <c:idx val="0"/>
          <c:showLegendKey val="0"/>
          <c:showVal val="0"/>
          <c:showCatName val="0"/>
          <c:showSerName val="0"/>
          <c:showPercent val="0"/>
          <c:showBubbleSize val="0"/>
          <c:extLst>
            <c:ext xmlns:c15="http://schemas.microsoft.com/office/drawing/2012/chart" uri="{CE6537A1-D6FC-4f65-9D91-7224C49458BB}"/>
          </c:extLst>
        </c:dLbl>
      </c:pivotFmt>
      <c:pivotFmt>
        <c:idx val="600"/>
        <c:dLbl>
          <c:idx val="0"/>
          <c:showLegendKey val="0"/>
          <c:showVal val="0"/>
          <c:showCatName val="0"/>
          <c:showSerName val="0"/>
          <c:showPercent val="0"/>
          <c:showBubbleSize val="0"/>
          <c:extLst>
            <c:ext xmlns:c15="http://schemas.microsoft.com/office/drawing/2012/chart" uri="{CE6537A1-D6FC-4f65-9D91-7224C49458BB}"/>
          </c:extLst>
        </c:dLbl>
      </c:pivotFmt>
      <c:pivotFmt>
        <c:idx val="601"/>
        <c:dLbl>
          <c:idx val="0"/>
          <c:showLegendKey val="0"/>
          <c:showVal val="0"/>
          <c:showCatName val="0"/>
          <c:showSerName val="0"/>
          <c:showPercent val="0"/>
          <c:showBubbleSize val="0"/>
          <c:extLst>
            <c:ext xmlns:c15="http://schemas.microsoft.com/office/drawing/2012/chart" uri="{CE6537A1-D6FC-4f65-9D91-7224C49458BB}"/>
          </c:extLst>
        </c:dLbl>
      </c:pivotFmt>
      <c:pivotFmt>
        <c:idx val="602"/>
        <c:dLbl>
          <c:idx val="0"/>
          <c:showLegendKey val="0"/>
          <c:showVal val="0"/>
          <c:showCatName val="0"/>
          <c:showSerName val="0"/>
          <c:showPercent val="0"/>
          <c:showBubbleSize val="0"/>
          <c:extLst>
            <c:ext xmlns:c15="http://schemas.microsoft.com/office/drawing/2012/chart" uri="{CE6537A1-D6FC-4f65-9D91-7224C49458BB}"/>
          </c:extLst>
        </c:dLbl>
      </c:pivotFmt>
      <c:pivotFmt>
        <c:idx val="603"/>
        <c:dLbl>
          <c:idx val="0"/>
          <c:showLegendKey val="0"/>
          <c:showVal val="0"/>
          <c:showCatName val="0"/>
          <c:showSerName val="0"/>
          <c:showPercent val="0"/>
          <c:showBubbleSize val="0"/>
          <c:extLst>
            <c:ext xmlns:c15="http://schemas.microsoft.com/office/drawing/2012/chart" uri="{CE6537A1-D6FC-4f65-9D91-7224C49458BB}"/>
          </c:extLst>
        </c:dLbl>
      </c:pivotFmt>
      <c:pivotFmt>
        <c:idx val="604"/>
        <c:dLbl>
          <c:idx val="0"/>
          <c:showLegendKey val="0"/>
          <c:showVal val="0"/>
          <c:showCatName val="0"/>
          <c:showSerName val="0"/>
          <c:showPercent val="0"/>
          <c:showBubbleSize val="0"/>
          <c:extLst>
            <c:ext xmlns:c15="http://schemas.microsoft.com/office/drawing/2012/chart" uri="{CE6537A1-D6FC-4f65-9D91-7224C49458BB}"/>
          </c:extLst>
        </c:dLbl>
      </c:pivotFmt>
      <c:pivotFmt>
        <c:idx val="605"/>
        <c:dLbl>
          <c:idx val="0"/>
          <c:showLegendKey val="0"/>
          <c:showVal val="0"/>
          <c:showCatName val="0"/>
          <c:showSerName val="0"/>
          <c:showPercent val="0"/>
          <c:showBubbleSize val="0"/>
          <c:extLst>
            <c:ext xmlns:c15="http://schemas.microsoft.com/office/drawing/2012/chart" uri="{CE6537A1-D6FC-4f65-9D91-7224C49458BB}"/>
          </c:extLst>
        </c:dLbl>
      </c:pivotFmt>
      <c:pivotFmt>
        <c:idx val="606"/>
        <c:dLbl>
          <c:idx val="0"/>
          <c:showLegendKey val="0"/>
          <c:showVal val="0"/>
          <c:showCatName val="0"/>
          <c:showSerName val="0"/>
          <c:showPercent val="0"/>
          <c:showBubbleSize val="0"/>
          <c:extLst>
            <c:ext xmlns:c15="http://schemas.microsoft.com/office/drawing/2012/chart" uri="{CE6537A1-D6FC-4f65-9D91-7224C49458BB}"/>
          </c:extLst>
        </c:dLbl>
      </c:pivotFmt>
      <c:pivotFmt>
        <c:idx val="607"/>
        <c:dLbl>
          <c:idx val="0"/>
          <c:showLegendKey val="0"/>
          <c:showVal val="0"/>
          <c:showCatName val="0"/>
          <c:showSerName val="0"/>
          <c:showPercent val="0"/>
          <c:showBubbleSize val="0"/>
          <c:extLst>
            <c:ext xmlns:c15="http://schemas.microsoft.com/office/drawing/2012/chart" uri="{CE6537A1-D6FC-4f65-9D91-7224C49458BB}"/>
          </c:extLst>
        </c:dLbl>
      </c:pivotFmt>
      <c:pivotFmt>
        <c:idx val="608"/>
        <c:dLbl>
          <c:idx val="0"/>
          <c:showLegendKey val="0"/>
          <c:showVal val="0"/>
          <c:showCatName val="0"/>
          <c:showSerName val="0"/>
          <c:showPercent val="0"/>
          <c:showBubbleSize val="0"/>
          <c:extLst>
            <c:ext xmlns:c15="http://schemas.microsoft.com/office/drawing/2012/chart" uri="{CE6537A1-D6FC-4f65-9D91-7224C49458BB}"/>
          </c:extLst>
        </c:dLbl>
      </c:pivotFmt>
      <c:pivotFmt>
        <c:idx val="609"/>
        <c:dLbl>
          <c:idx val="0"/>
          <c:showLegendKey val="0"/>
          <c:showVal val="0"/>
          <c:showCatName val="0"/>
          <c:showSerName val="0"/>
          <c:showPercent val="0"/>
          <c:showBubbleSize val="0"/>
          <c:extLst>
            <c:ext xmlns:c15="http://schemas.microsoft.com/office/drawing/2012/chart" uri="{CE6537A1-D6FC-4f65-9D91-7224C49458BB}"/>
          </c:extLst>
        </c:dLbl>
      </c:pivotFmt>
      <c:pivotFmt>
        <c:idx val="610"/>
        <c:dLbl>
          <c:idx val="0"/>
          <c:showLegendKey val="0"/>
          <c:showVal val="0"/>
          <c:showCatName val="0"/>
          <c:showSerName val="0"/>
          <c:showPercent val="0"/>
          <c:showBubbleSize val="0"/>
          <c:extLst>
            <c:ext xmlns:c15="http://schemas.microsoft.com/office/drawing/2012/chart" uri="{CE6537A1-D6FC-4f65-9D91-7224C49458BB}"/>
          </c:extLst>
        </c:dLbl>
      </c:pivotFmt>
      <c:pivotFmt>
        <c:idx val="611"/>
        <c:dLbl>
          <c:idx val="0"/>
          <c:showLegendKey val="0"/>
          <c:showVal val="0"/>
          <c:showCatName val="0"/>
          <c:showSerName val="0"/>
          <c:showPercent val="0"/>
          <c:showBubbleSize val="0"/>
          <c:extLst>
            <c:ext xmlns:c15="http://schemas.microsoft.com/office/drawing/2012/chart" uri="{CE6537A1-D6FC-4f65-9D91-7224C49458BB}"/>
          </c:extLst>
        </c:dLbl>
      </c:pivotFmt>
      <c:pivotFmt>
        <c:idx val="612"/>
        <c:dLbl>
          <c:idx val="0"/>
          <c:showLegendKey val="0"/>
          <c:showVal val="0"/>
          <c:showCatName val="0"/>
          <c:showSerName val="0"/>
          <c:showPercent val="0"/>
          <c:showBubbleSize val="0"/>
          <c:extLst>
            <c:ext xmlns:c15="http://schemas.microsoft.com/office/drawing/2012/chart" uri="{CE6537A1-D6FC-4f65-9D91-7224C49458BB}"/>
          </c:extLst>
        </c:dLbl>
      </c:pivotFmt>
      <c:pivotFmt>
        <c:idx val="613"/>
        <c:dLbl>
          <c:idx val="0"/>
          <c:showLegendKey val="0"/>
          <c:showVal val="0"/>
          <c:showCatName val="0"/>
          <c:showSerName val="0"/>
          <c:showPercent val="0"/>
          <c:showBubbleSize val="0"/>
          <c:extLst>
            <c:ext xmlns:c15="http://schemas.microsoft.com/office/drawing/2012/chart" uri="{CE6537A1-D6FC-4f65-9D91-7224C49458BB}"/>
          </c:extLst>
        </c:dLbl>
      </c:pivotFmt>
      <c:pivotFmt>
        <c:idx val="614"/>
        <c:dLbl>
          <c:idx val="0"/>
          <c:showLegendKey val="0"/>
          <c:showVal val="0"/>
          <c:showCatName val="0"/>
          <c:showSerName val="0"/>
          <c:showPercent val="0"/>
          <c:showBubbleSize val="0"/>
          <c:extLst>
            <c:ext xmlns:c15="http://schemas.microsoft.com/office/drawing/2012/chart" uri="{CE6537A1-D6FC-4f65-9D91-7224C49458BB}"/>
          </c:extLst>
        </c:dLbl>
      </c:pivotFmt>
      <c:pivotFmt>
        <c:idx val="615"/>
        <c:dLbl>
          <c:idx val="0"/>
          <c:showLegendKey val="0"/>
          <c:showVal val="0"/>
          <c:showCatName val="0"/>
          <c:showSerName val="0"/>
          <c:showPercent val="0"/>
          <c:showBubbleSize val="0"/>
          <c:extLst>
            <c:ext xmlns:c15="http://schemas.microsoft.com/office/drawing/2012/chart" uri="{CE6537A1-D6FC-4f65-9D91-7224C49458BB}"/>
          </c:extLst>
        </c:dLbl>
      </c:pivotFmt>
      <c:pivotFmt>
        <c:idx val="616"/>
        <c:dLbl>
          <c:idx val="0"/>
          <c:showLegendKey val="0"/>
          <c:showVal val="0"/>
          <c:showCatName val="0"/>
          <c:showSerName val="0"/>
          <c:showPercent val="0"/>
          <c:showBubbleSize val="0"/>
          <c:extLst>
            <c:ext xmlns:c15="http://schemas.microsoft.com/office/drawing/2012/chart" uri="{CE6537A1-D6FC-4f65-9D91-7224C49458BB}"/>
          </c:extLst>
        </c:dLbl>
      </c:pivotFmt>
      <c:pivotFmt>
        <c:idx val="617"/>
        <c:dLbl>
          <c:idx val="0"/>
          <c:showLegendKey val="0"/>
          <c:showVal val="0"/>
          <c:showCatName val="0"/>
          <c:showSerName val="0"/>
          <c:showPercent val="0"/>
          <c:showBubbleSize val="0"/>
          <c:extLst>
            <c:ext xmlns:c15="http://schemas.microsoft.com/office/drawing/2012/chart" uri="{CE6537A1-D6FC-4f65-9D91-7224C49458BB}"/>
          </c:extLst>
        </c:dLbl>
      </c:pivotFmt>
      <c:pivotFmt>
        <c:idx val="618"/>
        <c:dLbl>
          <c:idx val="0"/>
          <c:showLegendKey val="0"/>
          <c:showVal val="0"/>
          <c:showCatName val="0"/>
          <c:showSerName val="0"/>
          <c:showPercent val="0"/>
          <c:showBubbleSize val="0"/>
          <c:extLst>
            <c:ext xmlns:c15="http://schemas.microsoft.com/office/drawing/2012/chart" uri="{CE6537A1-D6FC-4f65-9D91-7224C49458BB}"/>
          </c:extLst>
        </c:dLbl>
      </c:pivotFmt>
      <c:pivotFmt>
        <c:idx val="619"/>
        <c:dLbl>
          <c:idx val="0"/>
          <c:showLegendKey val="0"/>
          <c:showVal val="0"/>
          <c:showCatName val="0"/>
          <c:showSerName val="0"/>
          <c:showPercent val="0"/>
          <c:showBubbleSize val="0"/>
          <c:extLst>
            <c:ext xmlns:c15="http://schemas.microsoft.com/office/drawing/2012/chart" uri="{CE6537A1-D6FC-4f65-9D91-7224C49458BB}"/>
          </c:extLst>
        </c:dLbl>
      </c:pivotFmt>
      <c:pivotFmt>
        <c:idx val="620"/>
        <c:dLbl>
          <c:idx val="0"/>
          <c:showLegendKey val="0"/>
          <c:showVal val="0"/>
          <c:showCatName val="0"/>
          <c:showSerName val="0"/>
          <c:showPercent val="0"/>
          <c:showBubbleSize val="0"/>
          <c:extLst>
            <c:ext xmlns:c15="http://schemas.microsoft.com/office/drawing/2012/chart" uri="{CE6537A1-D6FC-4f65-9D91-7224C49458BB}"/>
          </c:extLst>
        </c:dLbl>
      </c:pivotFmt>
      <c:pivotFmt>
        <c:idx val="621"/>
        <c:dLbl>
          <c:idx val="0"/>
          <c:showLegendKey val="0"/>
          <c:showVal val="0"/>
          <c:showCatName val="0"/>
          <c:showSerName val="0"/>
          <c:showPercent val="0"/>
          <c:showBubbleSize val="0"/>
          <c:extLst>
            <c:ext xmlns:c15="http://schemas.microsoft.com/office/drawing/2012/chart" uri="{CE6537A1-D6FC-4f65-9D91-7224C49458BB}"/>
          </c:extLst>
        </c:dLbl>
      </c:pivotFmt>
      <c:pivotFmt>
        <c:idx val="622"/>
        <c:dLbl>
          <c:idx val="0"/>
          <c:showLegendKey val="0"/>
          <c:showVal val="0"/>
          <c:showCatName val="0"/>
          <c:showSerName val="0"/>
          <c:showPercent val="0"/>
          <c:showBubbleSize val="0"/>
          <c:extLst>
            <c:ext xmlns:c15="http://schemas.microsoft.com/office/drawing/2012/chart" uri="{CE6537A1-D6FC-4f65-9D91-7224C49458BB}"/>
          </c:extLst>
        </c:dLbl>
      </c:pivotFmt>
      <c:pivotFmt>
        <c:idx val="623"/>
        <c:dLbl>
          <c:idx val="0"/>
          <c:showLegendKey val="0"/>
          <c:showVal val="0"/>
          <c:showCatName val="0"/>
          <c:showSerName val="0"/>
          <c:showPercent val="0"/>
          <c:showBubbleSize val="0"/>
          <c:extLst>
            <c:ext xmlns:c15="http://schemas.microsoft.com/office/drawing/2012/chart" uri="{CE6537A1-D6FC-4f65-9D91-7224C49458BB}"/>
          </c:extLst>
        </c:dLbl>
      </c:pivotFmt>
      <c:pivotFmt>
        <c:idx val="624"/>
        <c:dLbl>
          <c:idx val="0"/>
          <c:showLegendKey val="0"/>
          <c:showVal val="0"/>
          <c:showCatName val="0"/>
          <c:showSerName val="0"/>
          <c:showPercent val="0"/>
          <c:showBubbleSize val="0"/>
          <c:extLst>
            <c:ext xmlns:c15="http://schemas.microsoft.com/office/drawing/2012/chart" uri="{CE6537A1-D6FC-4f65-9D91-7224C49458BB}"/>
          </c:extLst>
        </c:dLbl>
      </c:pivotFmt>
      <c:pivotFmt>
        <c:idx val="625"/>
        <c:dLbl>
          <c:idx val="0"/>
          <c:showLegendKey val="0"/>
          <c:showVal val="0"/>
          <c:showCatName val="0"/>
          <c:showSerName val="0"/>
          <c:showPercent val="0"/>
          <c:showBubbleSize val="0"/>
          <c:extLst>
            <c:ext xmlns:c15="http://schemas.microsoft.com/office/drawing/2012/chart" uri="{CE6537A1-D6FC-4f65-9D91-7224C49458BB}"/>
          </c:extLst>
        </c:dLbl>
      </c:pivotFmt>
      <c:pivotFmt>
        <c:idx val="626"/>
        <c:dLbl>
          <c:idx val="0"/>
          <c:showLegendKey val="0"/>
          <c:showVal val="0"/>
          <c:showCatName val="0"/>
          <c:showSerName val="0"/>
          <c:showPercent val="0"/>
          <c:showBubbleSize val="0"/>
          <c:extLst>
            <c:ext xmlns:c15="http://schemas.microsoft.com/office/drawing/2012/chart" uri="{CE6537A1-D6FC-4f65-9D91-7224C49458BB}"/>
          </c:extLst>
        </c:dLbl>
      </c:pivotFmt>
      <c:pivotFmt>
        <c:idx val="627"/>
        <c:dLbl>
          <c:idx val="0"/>
          <c:showLegendKey val="0"/>
          <c:showVal val="0"/>
          <c:showCatName val="0"/>
          <c:showSerName val="0"/>
          <c:showPercent val="0"/>
          <c:showBubbleSize val="0"/>
          <c:extLst>
            <c:ext xmlns:c15="http://schemas.microsoft.com/office/drawing/2012/chart" uri="{CE6537A1-D6FC-4f65-9D91-7224C49458BB}"/>
          </c:extLst>
        </c:dLbl>
      </c:pivotFmt>
      <c:pivotFmt>
        <c:idx val="628"/>
        <c:dLbl>
          <c:idx val="0"/>
          <c:showLegendKey val="0"/>
          <c:showVal val="0"/>
          <c:showCatName val="0"/>
          <c:showSerName val="0"/>
          <c:showPercent val="0"/>
          <c:showBubbleSize val="0"/>
          <c:extLst>
            <c:ext xmlns:c15="http://schemas.microsoft.com/office/drawing/2012/chart" uri="{CE6537A1-D6FC-4f65-9D91-7224C49458BB}"/>
          </c:extLst>
        </c:dLbl>
      </c:pivotFmt>
      <c:pivotFmt>
        <c:idx val="629"/>
        <c:dLbl>
          <c:idx val="0"/>
          <c:showLegendKey val="0"/>
          <c:showVal val="0"/>
          <c:showCatName val="0"/>
          <c:showSerName val="0"/>
          <c:showPercent val="0"/>
          <c:showBubbleSize val="0"/>
          <c:extLst>
            <c:ext xmlns:c15="http://schemas.microsoft.com/office/drawing/2012/chart" uri="{CE6537A1-D6FC-4f65-9D91-7224C49458BB}"/>
          </c:extLst>
        </c:dLbl>
      </c:pivotFmt>
      <c:pivotFmt>
        <c:idx val="630"/>
        <c:dLbl>
          <c:idx val="0"/>
          <c:showLegendKey val="0"/>
          <c:showVal val="0"/>
          <c:showCatName val="0"/>
          <c:showSerName val="0"/>
          <c:showPercent val="0"/>
          <c:showBubbleSize val="0"/>
          <c:extLst>
            <c:ext xmlns:c15="http://schemas.microsoft.com/office/drawing/2012/chart" uri="{CE6537A1-D6FC-4f65-9D91-7224C49458BB}"/>
          </c:extLst>
        </c:dLbl>
      </c:pivotFmt>
      <c:pivotFmt>
        <c:idx val="631"/>
        <c:dLbl>
          <c:idx val="0"/>
          <c:showLegendKey val="0"/>
          <c:showVal val="0"/>
          <c:showCatName val="0"/>
          <c:showSerName val="0"/>
          <c:showPercent val="0"/>
          <c:showBubbleSize val="0"/>
          <c:extLst>
            <c:ext xmlns:c15="http://schemas.microsoft.com/office/drawing/2012/chart" uri="{CE6537A1-D6FC-4f65-9D91-7224C49458BB}"/>
          </c:extLst>
        </c:dLbl>
      </c:pivotFmt>
      <c:pivotFmt>
        <c:idx val="632"/>
        <c:dLbl>
          <c:idx val="0"/>
          <c:showLegendKey val="0"/>
          <c:showVal val="0"/>
          <c:showCatName val="0"/>
          <c:showSerName val="0"/>
          <c:showPercent val="0"/>
          <c:showBubbleSize val="0"/>
          <c:extLst>
            <c:ext xmlns:c15="http://schemas.microsoft.com/office/drawing/2012/chart" uri="{CE6537A1-D6FC-4f65-9D91-7224C49458BB}"/>
          </c:extLst>
        </c:dLbl>
      </c:pivotFmt>
      <c:pivotFmt>
        <c:idx val="633"/>
        <c:dLbl>
          <c:idx val="0"/>
          <c:showLegendKey val="0"/>
          <c:showVal val="0"/>
          <c:showCatName val="0"/>
          <c:showSerName val="0"/>
          <c:showPercent val="0"/>
          <c:showBubbleSize val="0"/>
          <c:extLst>
            <c:ext xmlns:c15="http://schemas.microsoft.com/office/drawing/2012/chart" uri="{CE6537A1-D6FC-4f65-9D91-7224C49458BB}"/>
          </c:extLst>
        </c:dLbl>
      </c:pivotFmt>
      <c:pivotFmt>
        <c:idx val="634"/>
        <c:dLbl>
          <c:idx val="0"/>
          <c:showLegendKey val="0"/>
          <c:showVal val="0"/>
          <c:showCatName val="0"/>
          <c:showSerName val="0"/>
          <c:showPercent val="0"/>
          <c:showBubbleSize val="0"/>
          <c:extLst>
            <c:ext xmlns:c15="http://schemas.microsoft.com/office/drawing/2012/chart" uri="{CE6537A1-D6FC-4f65-9D91-7224C49458BB}"/>
          </c:extLst>
        </c:dLbl>
      </c:pivotFmt>
      <c:pivotFmt>
        <c:idx val="635"/>
        <c:dLbl>
          <c:idx val="0"/>
          <c:showLegendKey val="0"/>
          <c:showVal val="0"/>
          <c:showCatName val="0"/>
          <c:showSerName val="0"/>
          <c:showPercent val="0"/>
          <c:showBubbleSize val="0"/>
          <c:extLst>
            <c:ext xmlns:c15="http://schemas.microsoft.com/office/drawing/2012/chart" uri="{CE6537A1-D6FC-4f65-9D91-7224C49458BB}"/>
          </c:extLst>
        </c:dLbl>
      </c:pivotFmt>
      <c:pivotFmt>
        <c:idx val="636"/>
        <c:dLbl>
          <c:idx val="0"/>
          <c:showLegendKey val="0"/>
          <c:showVal val="0"/>
          <c:showCatName val="0"/>
          <c:showSerName val="0"/>
          <c:showPercent val="0"/>
          <c:showBubbleSize val="0"/>
          <c:extLst>
            <c:ext xmlns:c15="http://schemas.microsoft.com/office/drawing/2012/chart" uri="{CE6537A1-D6FC-4f65-9D91-7224C49458BB}"/>
          </c:extLst>
        </c:dLbl>
      </c:pivotFmt>
      <c:pivotFmt>
        <c:idx val="637"/>
        <c:dLbl>
          <c:idx val="0"/>
          <c:showLegendKey val="0"/>
          <c:showVal val="0"/>
          <c:showCatName val="0"/>
          <c:showSerName val="0"/>
          <c:showPercent val="0"/>
          <c:showBubbleSize val="0"/>
          <c:extLst>
            <c:ext xmlns:c15="http://schemas.microsoft.com/office/drawing/2012/chart" uri="{CE6537A1-D6FC-4f65-9D91-7224C49458BB}"/>
          </c:extLst>
        </c:dLbl>
      </c:pivotFmt>
      <c:pivotFmt>
        <c:idx val="638"/>
        <c:dLbl>
          <c:idx val="0"/>
          <c:showLegendKey val="0"/>
          <c:showVal val="0"/>
          <c:showCatName val="0"/>
          <c:showSerName val="0"/>
          <c:showPercent val="0"/>
          <c:showBubbleSize val="0"/>
          <c:extLst>
            <c:ext xmlns:c15="http://schemas.microsoft.com/office/drawing/2012/chart" uri="{CE6537A1-D6FC-4f65-9D91-7224C49458BB}"/>
          </c:extLst>
        </c:dLbl>
      </c:pivotFmt>
      <c:pivotFmt>
        <c:idx val="639"/>
        <c:dLbl>
          <c:idx val="0"/>
          <c:showLegendKey val="0"/>
          <c:showVal val="0"/>
          <c:showCatName val="0"/>
          <c:showSerName val="0"/>
          <c:showPercent val="0"/>
          <c:showBubbleSize val="0"/>
          <c:extLst>
            <c:ext xmlns:c15="http://schemas.microsoft.com/office/drawing/2012/chart" uri="{CE6537A1-D6FC-4f65-9D91-7224C49458BB}"/>
          </c:extLst>
        </c:dLbl>
      </c:pivotFmt>
      <c:pivotFmt>
        <c:idx val="640"/>
        <c:dLbl>
          <c:idx val="0"/>
          <c:showLegendKey val="0"/>
          <c:showVal val="0"/>
          <c:showCatName val="0"/>
          <c:showSerName val="0"/>
          <c:showPercent val="0"/>
          <c:showBubbleSize val="0"/>
          <c:extLst>
            <c:ext xmlns:c15="http://schemas.microsoft.com/office/drawing/2012/chart" uri="{CE6537A1-D6FC-4f65-9D91-7224C49458BB}"/>
          </c:extLst>
        </c:dLbl>
      </c:pivotFmt>
      <c:pivotFmt>
        <c:idx val="641"/>
        <c:dLbl>
          <c:idx val="0"/>
          <c:showLegendKey val="0"/>
          <c:showVal val="0"/>
          <c:showCatName val="0"/>
          <c:showSerName val="0"/>
          <c:showPercent val="0"/>
          <c:showBubbleSize val="0"/>
          <c:extLst>
            <c:ext xmlns:c15="http://schemas.microsoft.com/office/drawing/2012/chart" uri="{CE6537A1-D6FC-4f65-9D91-7224C49458BB}"/>
          </c:extLst>
        </c:dLbl>
      </c:pivotFmt>
      <c:pivotFmt>
        <c:idx val="642"/>
        <c:dLbl>
          <c:idx val="0"/>
          <c:showLegendKey val="0"/>
          <c:showVal val="0"/>
          <c:showCatName val="0"/>
          <c:showSerName val="0"/>
          <c:showPercent val="0"/>
          <c:showBubbleSize val="0"/>
          <c:extLst>
            <c:ext xmlns:c15="http://schemas.microsoft.com/office/drawing/2012/chart" uri="{CE6537A1-D6FC-4f65-9D91-7224C49458BB}"/>
          </c:extLst>
        </c:dLbl>
      </c:pivotFmt>
      <c:pivotFmt>
        <c:idx val="643"/>
        <c:dLbl>
          <c:idx val="0"/>
          <c:showLegendKey val="0"/>
          <c:showVal val="0"/>
          <c:showCatName val="0"/>
          <c:showSerName val="0"/>
          <c:showPercent val="0"/>
          <c:showBubbleSize val="0"/>
          <c:extLst>
            <c:ext xmlns:c15="http://schemas.microsoft.com/office/drawing/2012/chart" uri="{CE6537A1-D6FC-4f65-9D91-7224C49458BB}"/>
          </c:extLst>
        </c:dLbl>
      </c:pivotFmt>
      <c:pivotFmt>
        <c:idx val="644"/>
        <c:dLbl>
          <c:idx val="0"/>
          <c:showLegendKey val="0"/>
          <c:showVal val="0"/>
          <c:showCatName val="0"/>
          <c:showSerName val="0"/>
          <c:showPercent val="0"/>
          <c:showBubbleSize val="0"/>
          <c:extLst>
            <c:ext xmlns:c15="http://schemas.microsoft.com/office/drawing/2012/chart" uri="{CE6537A1-D6FC-4f65-9D91-7224C49458BB}"/>
          </c:extLst>
        </c:dLbl>
      </c:pivotFmt>
      <c:pivotFmt>
        <c:idx val="645"/>
        <c:dLbl>
          <c:idx val="0"/>
          <c:showLegendKey val="0"/>
          <c:showVal val="0"/>
          <c:showCatName val="0"/>
          <c:showSerName val="0"/>
          <c:showPercent val="0"/>
          <c:showBubbleSize val="0"/>
          <c:extLst>
            <c:ext xmlns:c15="http://schemas.microsoft.com/office/drawing/2012/chart" uri="{CE6537A1-D6FC-4f65-9D91-7224C49458BB}"/>
          </c:extLst>
        </c:dLbl>
      </c:pivotFmt>
      <c:pivotFmt>
        <c:idx val="646"/>
        <c:dLbl>
          <c:idx val="0"/>
          <c:showLegendKey val="0"/>
          <c:showVal val="0"/>
          <c:showCatName val="0"/>
          <c:showSerName val="0"/>
          <c:showPercent val="0"/>
          <c:showBubbleSize val="0"/>
          <c:extLst>
            <c:ext xmlns:c15="http://schemas.microsoft.com/office/drawing/2012/chart" uri="{CE6537A1-D6FC-4f65-9D91-7224C49458BB}"/>
          </c:extLst>
        </c:dLbl>
      </c:pivotFmt>
      <c:pivotFmt>
        <c:idx val="647"/>
        <c:dLbl>
          <c:idx val="0"/>
          <c:showLegendKey val="0"/>
          <c:showVal val="0"/>
          <c:showCatName val="0"/>
          <c:showSerName val="0"/>
          <c:showPercent val="0"/>
          <c:showBubbleSize val="0"/>
          <c:extLst>
            <c:ext xmlns:c15="http://schemas.microsoft.com/office/drawing/2012/chart" uri="{CE6537A1-D6FC-4f65-9D91-7224C49458BB}"/>
          </c:extLst>
        </c:dLbl>
      </c:pivotFmt>
      <c:pivotFmt>
        <c:idx val="648"/>
        <c:dLbl>
          <c:idx val="0"/>
          <c:showLegendKey val="0"/>
          <c:showVal val="0"/>
          <c:showCatName val="0"/>
          <c:showSerName val="0"/>
          <c:showPercent val="0"/>
          <c:showBubbleSize val="0"/>
          <c:extLst>
            <c:ext xmlns:c15="http://schemas.microsoft.com/office/drawing/2012/chart" uri="{CE6537A1-D6FC-4f65-9D91-7224C49458BB}"/>
          </c:extLst>
        </c:dLbl>
      </c:pivotFmt>
      <c:pivotFmt>
        <c:idx val="649"/>
        <c:dLbl>
          <c:idx val="0"/>
          <c:showLegendKey val="0"/>
          <c:showVal val="0"/>
          <c:showCatName val="0"/>
          <c:showSerName val="0"/>
          <c:showPercent val="0"/>
          <c:showBubbleSize val="0"/>
          <c:extLst>
            <c:ext xmlns:c15="http://schemas.microsoft.com/office/drawing/2012/chart" uri="{CE6537A1-D6FC-4f65-9D91-7224C49458BB}"/>
          </c:extLst>
        </c:dLbl>
      </c:pivotFmt>
      <c:pivotFmt>
        <c:idx val="650"/>
        <c:dLbl>
          <c:idx val="0"/>
          <c:showLegendKey val="0"/>
          <c:showVal val="0"/>
          <c:showCatName val="0"/>
          <c:showSerName val="0"/>
          <c:showPercent val="0"/>
          <c:showBubbleSize val="0"/>
          <c:extLst>
            <c:ext xmlns:c15="http://schemas.microsoft.com/office/drawing/2012/chart" uri="{CE6537A1-D6FC-4f65-9D91-7224C49458BB}"/>
          </c:extLst>
        </c:dLbl>
      </c:pivotFmt>
      <c:pivotFmt>
        <c:idx val="651"/>
        <c:dLbl>
          <c:idx val="0"/>
          <c:showLegendKey val="0"/>
          <c:showVal val="0"/>
          <c:showCatName val="0"/>
          <c:showSerName val="0"/>
          <c:showPercent val="0"/>
          <c:showBubbleSize val="0"/>
          <c:extLst>
            <c:ext xmlns:c15="http://schemas.microsoft.com/office/drawing/2012/chart" uri="{CE6537A1-D6FC-4f65-9D91-7224C49458BB}"/>
          </c:extLst>
        </c:dLbl>
      </c:pivotFmt>
      <c:pivotFmt>
        <c:idx val="652"/>
        <c:dLbl>
          <c:idx val="0"/>
          <c:showLegendKey val="0"/>
          <c:showVal val="0"/>
          <c:showCatName val="0"/>
          <c:showSerName val="0"/>
          <c:showPercent val="0"/>
          <c:showBubbleSize val="0"/>
          <c:extLst>
            <c:ext xmlns:c15="http://schemas.microsoft.com/office/drawing/2012/chart" uri="{CE6537A1-D6FC-4f65-9D91-7224C49458BB}"/>
          </c:extLst>
        </c:dLbl>
      </c:pivotFmt>
      <c:pivotFmt>
        <c:idx val="653"/>
        <c:dLbl>
          <c:idx val="0"/>
          <c:showLegendKey val="0"/>
          <c:showVal val="0"/>
          <c:showCatName val="0"/>
          <c:showSerName val="0"/>
          <c:showPercent val="0"/>
          <c:showBubbleSize val="0"/>
          <c:extLst>
            <c:ext xmlns:c15="http://schemas.microsoft.com/office/drawing/2012/chart" uri="{CE6537A1-D6FC-4f65-9D91-7224C49458BB}"/>
          </c:extLst>
        </c:dLbl>
      </c:pivotFmt>
      <c:pivotFmt>
        <c:idx val="654"/>
        <c:dLbl>
          <c:idx val="0"/>
          <c:showLegendKey val="0"/>
          <c:showVal val="0"/>
          <c:showCatName val="0"/>
          <c:showSerName val="0"/>
          <c:showPercent val="0"/>
          <c:showBubbleSize val="0"/>
          <c:extLst>
            <c:ext xmlns:c15="http://schemas.microsoft.com/office/drawing/2012/chart" uri="{CE6537A1-D6FC-4f65-9D91-7224C49458BB}"/>
          </c:extLst>
        </c:dLbl>
      </c:pivotFmt>
      <c:pivotFmt>
        <c:idx val="655"/>
        <c:dLbl>
          <c:idx val="0"/>
          <c:showLegendKey val="0"/>
          <c:showVal val="0"/>
          <c:showCatName val="0"/>
          <c:showSerName val="0"/>
          <c:showPercent val="0"/>
          <c:showBubbleSize val="0"/>
          <c:extLst>
            <c:ext xmlns:c15="http://schemas.microsoft.com/office/drawing/2012/chart" uri="{CE6537A1-D6FC-4f65-9D91-7224C49458BB}"/>
          </c:extLst>
        </c:dLbl>
      </c:pivotFmt>
      <c:pivotFmt>
        <c:idx val="656"/>
        <c:dLbl>
          <c:idx val="0"/>
          <c:showLegendKey val="0"/>
          <c:showVal val="0"/>
          <c:showCatName val="0"/>
          <c:showSerName val="0"/>
          <c:showPercent val="0"/>
          <c:showBubbleSize val="0"/>
          <c:extLst>
            <c:ext xmlns:c15="http://schemas.microsoft.com/office/drawing/2012/chart" uri="{CE6537A1-D6FC-4f65-9D91-7224C49458BB}"/>
          </c:extLst>
        </c:dLbl>
      </c:pivotFmt>
      <c:pivotFmt>
        <c:idx val="657"/>
        <c:dLbl>
          <c:idx val="0"/>
          <c:showLegendKey val="0"/>
          <c:showVal val="0"/>
          <c:showCatName val="0"/>
          <c:showSerName val="0"/>
          <c:showPercent val="0"/>
          <c:showBubbleSize val="0"/>
          <c:extLst>
            <c:ext xmlns:c15="http://schemas.microsoft.com/office/drawing/2012/chart" uri="{CE6537A1-D6FC-4f65-9D91-7224C49458BB}"/>
          </c:extLst>
        </c:dLbl>
      </c:pivotFmt>
      <c:pivotFmt>
        <c:idx val="658"/>
        <c:dLbl>
          <c:idx val="0"/>
          <c:showLegendKey val="0"/>
          <c:showVal val="0"/>
          <c:showCatName val="0"/>
          <c:showSerName val="0"/>
          <c:showPercent val="0"/>
          <c:showBubbleSize val="0"/>
          <c:extLst>
            <c:ext xmlns:c15="http://schemas.microsoft.com/office/drawing/2012/chart" uri="{CE6537A1-D6FC-4f65-9D91-7224C49458BB}"/>
          </c:extLst>
        </c:dLbl>
      </c:pivotFmt>
      <c:pivotFmt>
        <c:idx val="659"/>
        <c:dLbl>
          <c:idx val="0"/>
          <c:showLegendKey val="0"/>
          <c:showVal val="0"/>
          <c:showCatName val="0"/>
          <c:showSerName val="0"/>
          <c:showPercent val="0"/>
          <c:showBubbleSize val="0"/>
          <c:extLst>
            <c:ext xmlns:c15="http://schemas.microsoft.com/office/drawing/2012/chart" uri="{CE6537A1-D6FC-4f65-9D91-7224C49458BB}"/>
          </c:extLst>
        </c:dLbl>
      </c:pivotFmt>
      <c:pivotFmt>
        <c:idx val="660"/>
        <c:dLbl>
          <c:idx val="0"/>
          <c:showLegendKey val="0"/>
          <c:showVal val="0"/>
          <c:showCatName val="0"/>
          <c:showSerName val="0"/>
          <c:showPercent val="0"/>
          <c:showBubbleSize val="0"/>
          <c:extLst>
            <c:ext xmlns:c15="http://schemas.microsoft.com/office/drawing/2012/chart" uri="{CE6537A1-D6FC-4f65-9D91-7224C49458BB}"/>
          </c:extLst>
        </c:dLbl>
      </c:pivotFmt>
      <c:pivotFmt>
        <c:idx val="661"/>
        <c:dLbl>
          <c:idx val="0"/>
          <c:showLegendKey val="0"/>
          <c:showVal val="0"/>
          <c:showCatName val="0"/>
          <c:showSerName val="0"/>
          <c:showPercent val="0"/>
          <c:showBubbleSize val="0"/>
          <c:extLst>
            <c:ext xmlns:c15="http://schemas.microsoft.com/office/drawing/2012/chart" uri="{CE6537A1-D6FC-4f65-9D91-7224C49458BB}"/>
          </c:extLst>
        </c:dLbl>
      </c:pivotFmt>
      <c:pivotFmt>
        <c:idx val="662"/>
        <c:dLbl>
          <c:idx val="0"/>
          <c:showLegendKey val="0"/>
          <c:showVal val="0"/>
          <c:showCatName val="0"/>
          <c:showSerName val="0"/>
          <c:showPercent val="0"/>
          <c:showBubbleSize val="0"/>
          <c:extLst>
            <c:ext xmlns:c15="http://schemas.microsoft.com/office/drawing/2012/chart" uri="{CE6537A1-D6FC-4f65-9D91-7224C49458BB}"/>
          </c:extLst>
        </c:dLbl>
      </c:pivotFmt>
      <c:pivotFmt>
        <c:idx val="663"/>
        <c:dLbl>
          <c:idx val="0"/>
          <c:showLegendKey val="0"/>
          <c:showVal val="0"/>
          <c:showCatName val="0"/>
          <c:showSerName val="0"/>
          <c:showPercent val="0"/>
          <c:showBubbleSize val="0"/>
          <c:extLst>
            <c:ext xmlns:c15="http://schemas.microsoft.com/office/drawing/2012/chart" uri="{CE6537A1-D6FC-4f65-9D91-7224C49458BB}"/>
          </c:extLst>
        </c:dLbl>
      </c:pivotFmt>
      <c:pivotFmt>
        <c:idx val="664"/>
        <c:dLbl>
          <c:idx val="0"/>
          <c:showLegendKey val="0"/>
          <c:showVal val="0"/>
          <c:showCatName val="0"/>
          <c:showSerName val="0"/>
          <c:showPercent val="0"/>
          <c:showBubbleSize val="0"/>
          <c:extLst>
            <c:ext xmlns:c15="http://schemas.microsoft.com/office/drawing/2012/chart" uri="{CE6537A1-D6FC-4f65-9D91-7224C49458BB}"/>
          </c:extLst>
        </c:dLbl>
      </c:pivotFmt>
      <c:pivotFmt>
        <c:idx val="665"/>
        <c:dLbl>
          <c:idx val="0"/>
          <c:showLegendKey val="0"/>
          <c:showVal val="0"/>
          <c:showCatName val="0"/>
          <c:showSerName val="0"/>
          <c:showPercent val="0"/>
          <c:showBubbleSize val="0"/>
          <c:extLst>
            <c:ext xmlns:c15="http://schemas.microsoft.com/office/drawing/2012/chart" uri="{CE6537A1-D6FC-4f65-9D91-7224C49458BB}"/>
          </c:extLst>
        </c:dLbl>
      </c:pivotFmt>
      <c:pivotFmt>
        <c:idx val="666"/>
        <c:dLbl>
          <c:idx val="0"/>
          <c:showLegendKey val="0"/>
          <c:showVal val="0"/>
          <c:showCatName val="0"/>
          <c:showSerName val="0"/>
          <c:showPercent val="0"/>
          <c:showBubbleSize val="0"/>
          <c:extLst>
            <c:ext xmlns:c15="http://schemas.microsoft.com/office/drawing/2012/chart" uri="{CE6537A1-D6FC-4f65-9D91-7224C49458BB}"/>
          </c:extLst>
        </c:dLbl>
      </c:pivotFmt>
      <c:pivotFmt>
        <c:idx val="667"/>
        <c:dLbl>
          <c:idx val="0"/>
          <c:showLegendKey val="0"/>
          <c:showVal val="0"/>
          <c:showCatName val="0"/>
          <c:showSerName val="0"/>
          <c:showPercent val="0"/>
          <c:showBubbleSize val="0"/>
          <c:extLst>
            <c:ext xmlns:c15="http://schemas.microsoft.com/office/drawing/2012/chart" uri="{CE6537A1-D6FC-4f65-9D91-7224C49458BB}"/>
          </c:extLst>
        </c:dLbl>
      </c:pivotFmt>
      <c:pivotFmt>
        <c:idx val="668"/>
        <c:dLbl>
          <c:idx val="0"/>
          <c:showLegendKey val="0"/>
          <c:showVal val="0"/>
          <c:showCatName val="0"/>
          <c:showSerName val="0"/>
          <c:showPercent val="0"/>
          <c:showBubbleSize val="0"/>
          <c:extLst>
            <c:ext xmlns:c15="http://schemas.microsoft.com/office/drawing/2012/chart" uri="{CE6537A1-D6FC-4f65-9D91-7224C49458BB}"/>
          </c:extLst>
        </c:dLbl>
      </c:pivotFmt>
      <c:pivotFmt>
        <c:idx val="669"/>
        <c:dLbl>
          <c:idx val="0"/>
          <c:showLegendKey val="0"/>
          <c:showVal val="0"/>
          <c:showCatName val="0"/>
          <c:showSerName val="0"/>
          <c:showPercent val="0"/>
          <c:showBubbleSize val="0"/>
          <c:extLst>
            <c:ext xmlns:c15="http://schemas.microsoft.com/office/drawing/2012/chart" uri="{CE6537A1-D6FC-4f65-9D91-7224C49458BB}"/>
          </c:extLst>
        </c:dLbl>
      </c:pivotFmt>
      <c:pivotFmt>
        <c:idx val="670"/>
        <c:dLbl>
          <c:idx val="0"/>
          <c:showLegendKey val="0"/>
          <c:showVal val="0"/>
          <c:showCatName val="0"/>
          <c:showSerName val="0"/>
          <c:showPercent val="0"/>
          <c:showBubbleSize val="0"/>
          <c:extLst>
            <c:ext xmlns:c15="http://schemas.microsoft.com/office/drawing/2012/chart" uri="{CE6537A1-D6FC-4f65-9D91-7224C49458BB}"/>
          </c:extLst>
        </c:dLbl>
      </c:pivotFmt>
      <c:pivotFmt>
        <c:idx val="671"/>
        <c:dLbl>
          <c:idx val="0"/>
          <c:showLegendKey val="0"/>
          <c:showVal val="0"/>
          <c:showCatName val="0"/>
          <c:showSerName val="0"/>
          <c:showPercent val="0"/>
          <c:showBubbleSize val="0"/>
          <c:extLst>
            <c:ext xmlns:c15="http://schemas.microsoft.com/office/drawing/2012/chart" uri="{CE6537A1-D6FC-4f65-9D91-7224C49458BB}"/>
          </c:extLst>
        </c:dLbl>
      </c:pivotFmt>
      <c:pivotFmt>
        <c:idx val="672"/>
        <c:dLbl>
          <c:idx val="0"/>
          <c:showLegendKey val="0"/>
          <c:showVal val="0"/>
          <c:showCatName val="0"/>
          <c:showSerName val="0"/>
          <c:showPercent val="0"/>
          <c:showBubbleSize val="0"/>
          <c:extLst>
            <c:ext xmlns:c15="http://schemas.microsoft.com/office/drawing/2012/chart" uri="{CE6537A1-D6FC-4f65-9D91-7224C49458BB}"/>
          </c:extLst>
        </c:dLbl>
      </c:pivotFmt>
      <c:pivotFmt>
        <c:idx val="673"/>
        <c:dLbl>
          <c:idx val="0"/>
          <c:showLegendKey val="0"/>
          <c:showVal val="0"/>
          <c:showCatName val="0"/>
          <c:showSerName val="0"/>
          <c:showPercent val="0"/>
          <c:showBubbleSize val="0"/>
          <c:extLst>
            <c:ext xmlns:c15="http://schemas.microsoft.com/office/drawing/2012/chart" uri="{CE6537A1-D6FC-4f65-9D91-7224C49458BB}"/>
          </c:extLst>
        </c:dLbl>
      </c:pivotFmt>
      <c:pivotFmt>
        <c:idx val="674"/>
        <c:dLbl>
          <c:idx val="0"/>
          <c:showLegendKey val="0"/>
          <c:showVal val="0"/>
          <c:showCatName val="0"/>
          <c:showSerName val="0"/>
          <c:showPercent val="0"/>
          <c:showBubbleSize val="0"/>
          <c:extLst>
            <c:ext xmlns:c15="http://schemas.microsoft.com/office/drawing/2012/chart" uri="{CE6537A1-D6FC-4f65-9D91-7224C49458BB}"/>
          </c:extLst>
        </c:dLbl>
      </c:pivotFmt>
      <c:pivotFmt>
        <c:idx val="675"/>
        <c:dLbl>
          <c:idx val="0"/>
          <c:showLegendKey val="0"/>
          <c:showVal val="0"/>
          <c:showCatName val="0"/>
          <c:showSerName val="0"/>
          <c:showPercent val="0"/>
          <c:showBubbleSize val="0"/>
          <c:extLst>
            <c:ext xmlns:c15="http://schemas.microsoft.com/office/drawing/2012/chart" uri="{CE6537A1-D6FC-4f65-9D91-7224C49458BB}"/>
          </c:extLst>
        </c:dLbl>
      </c:pivotFmt>
      <c:pivotFmt>
        <c:idx val="676"/>
        <c:dLbl>
          <c:idx val="0"/>
          <c:showLegendKey val="0"/>
          <c:showVal val="0"/>
          <c:showCatName val="0"/>
          <c:showSerName val="0"/>
          <c:showPercent val="0"/>
          <c:showBubbleSize val="0"/>
          <c:extLst>
            <c:ext xmlns:c15="http://schemas.microsoft.com/office/drawing/2012/chart" uri="{CE6537A1-D6FC-4f65-9D91-7224C49458BB}"/>
          </c:extLst>
        </c:dLbl>
      </c:pivotFmt>
      <c:pivotFmt>
        <c:idx val="677"/>
        <c:dLbl>
          <c:idx val="0"/>
          <c:showLegendKey val="0"/>
          <c:showVal val="0"/>
          <c:showCatName val="0"/>
          <c:showSerName val="0"/>
          <c:showPercent val="0"/>
          <c:showBubbleSize val="0"/>
          <c:extLst>
            <c:ext xmlns:c15="http://schemas.microsoft.com/office/drawing/2012/chart" uri="{CE6537A1-D6FC-4f65-9D91-7224C49458BB}"/>
          </c:extLst>
        </c:dLbl>
      </c:pivotFmt>
      <c:pivotFmt>
        <c:idx val="678"/>
        <c:dLbl>
          <c:idx val="0"/>
          <c:showLegendKey val="0"/>
          <c:showVal val="0"/>
          <c:showCatName val="0"/>
          <c:showSerName val="0"/>
          <c:showPercent val="0"/>
          <c:showBubbleSize val="0"/>
          <c:extLst>
            <c:ext xmlns:c15="http://schemas.microsoft.com/office/drawing/2012/chart" uri="{CE6537A1-D6FC-4f65-9D91-7224C49458BB}"/>
          </c:extLst>
        </c:dLbl>
      </c:pivotFmt>
      <c:pivotFmt>
        <c:idx val="679"/>
        <c:dLbl>
          <c:idx val="0"/>
          <c:showLegendKey val="0"/>
          <c:showVal val="0"/>
          <c:showCatName val="0"/>
          <c:showSerName val="0"/>
          <c:showPercent val="0"/>
          <c:showBubbleSize val="0"/>
          <c:extLst>
            <c:ext xmlns:c15="http://schemas.microsoft.com/office/drawing/2012/chart" uri="{CE6537A1-D6FC-4f65-9D91-7224C49458BB}"/>
          </c:extLst>
        </c:dLbl>
      </c:pivotFmt>
      <c:pivotFmt>
        <c:idx val="680"/>
        <c:dLbl>
          <c:idx val="0"/>
          <c:showLegendKey val="0"/>
          <c:showVal val="0"/>
          <c:showCatName val="0"/>
          <c:showSerName val="0"/>
          <c:showPercent val="0"/>
          <c:showBubbleSize val="0"/>
          <c:extLst>
            <c:ext xmlns:c15="http://schemas.microsoft.com/office/drawing/2012/chart" uri="{CE6537A1-D6FC-4f65-9D91-7224C49458BB}"/>
          </c:extLst>
        </c:dLbl>
      </c:pivotFmt>
      <c:pivotFmt>
        <c:idx val="681"/>
        <c:dLbl>
          <c:idx val="0"/>
          <c:showLegendKey val="0"/>
          <c:showVal val="0"/>
          <c:showCatName val="0"/>
          <c:showSerName val="0"/>
          <c:showPercent val="0"/>
          <c:showBubbleSize val="0"/>
          <c:extLst>
            <c:ext xmlns:c15="http://schemas.microsoft.com/office/drawing/2012/chart" uri="{CE6537A1-D6FC-4f65-9D91-7224C49458BB}"/>
          </c:extLst>
        </c:dLbl>
      </c:pivotFmt>
      <c:pivotFmt>
        <c:idx val="682"/>
        <c:dLbl>
          <c:idx val="0"/>
          <c:showLegendKey val="0"/>
          <c:showVal val="0"/>
          <c:showCatName val="0"/>
          <c:showSerName val="0"/>
          <c:showPercent val="0"/>
          <c:showBubbleSize val="0"/>
          <c:extLst>
            <c:ext xmlns:c15="http://schemas.microsoft.com/office/drawing/2012/chart" uri="{CE6537A1-D6FC-4f65-9D91-7224C49458BB}"/>
          </c:extLst>
        </c:dLbl>
      </c:pivotFmt>
      <c:pivotFmt>
        <c:idx val="683"/>
        <c:dLbl>
          <c:idx val="0"/>
          <c:showLegendKey val="0"/>
          <c:showVal val="0"/>
          <c:showCatName val="0"/>
          <c:showSerName val="0"/>
          <c:showPercent val="0"/>
          <c:showBubbleSize val="0"/>
          <c:extLst>
            <c:ext xmlns:c15="http://schemas.microsoft.com/office/drawing/2012/chart" uri="{CE6537A1-D6FC-4f65-9D91-7224C49458BB}"/>
          </c:extLst>
        </c:dLbl>
      </c:pivotFmt>
      <c:pivotFmt>
        <c:idx val="684"/>
        <c:dLbl>
          <c:idx val="0"/>
          <c:showLegendKey val="0"/>
          <c:showVal val="0"/>
          <c:showCatName val="0"/>
          <c:showSerName val="0"/>
          <c:showPercent val="0"/>
          <c:showBubbleSize val="0"/>
          <c:extLst>
            <c:ext xmlns:c15="http://schemas.microsoft.com/office/drawing/2012/chart" uri="{CE6537A1-D6FC-4f65-9D91-7224C49458BB}"/>
          </c:extLst>
        </c:dLbl>
      </c:pivotFmt>
      <c:pivotFmt>
        <c:idx val="685"/>
        <c:dLbl>
          <c:idx val="0"/>
          <c:showLegendKey val="0"/>
          <c:showVal val="0"/>
          <c:showCatName val="0"/>
          <c:showSerName val="0"/>
          <c:showPercent val="0"/>
          <c:showBubbleSize val="0"/>
          <c:extLst>
            <c:ext xmlns:c15="http://schemas.microsoft.com/office/drawing/2012/chart" uri="{CE6537A1-D6FC-4f65-9D91-7224C49458BB}"/>
          </c:extLst>
        </c:dLbl>
      </c:pivotFmt>
      <c:pivotFmt>
        <c:idx val="686"/>
        <c:dLbl>
          <c:idx val="0"/>
          <c:showLegendKey val="0"/>
          <c:showVal val="0"/>
          <c:showCatName val="0"/>
          <c:showSerName val="0"/>
          <c:showPercent val="0"/>
          <c:showBubbleSize val="0"/>
          <c:extLst>
            <c:ext xmlns:c15="http://schemas.microsoft.com/office/drawing/2012/chart" uri="{CE6537A1-D6FC-4f65-9D91-7224C49458BB}"/>
          </c:extLst>
        </c:dLbl>
      </c:pivotFmt>
      <c:pivotFmt>
        <c:idx val="687"/>
        <c:dLbl>
          <c:idx val="0"/>
          <c:showLegendKey val="0"/>
          <c:showVal val="0"/>
          <c:showCatName val="0"/>
          <c:showSerName val="0"/>
          <c:showPercent val="0"/>
          <c:showBubbleSize val="0"/>
          <c:extLst>
            <c:ext xmlns:c15="http://schemas.microsoft.com/office/drawing/2012/chart" uri="{CE6537A1-D6FC-4f65-9D91-7224C49458BB}"/>
          </c:extLst>
        </c:dLbl>
      </c:pivotFmt>
      <c:pivotFmt>
        <c:idx val="688"/>
        <c:dLbl>
          <c:idx val="0"/>
          <c:showLegendKey val="0"/>
          <c:showVal val="0"/>
          <c:showCatName val="0"/>
          <c:showSerName val="0"/>
          <c:showPercent val="0"/>
          <c:showBubbleSize val="0"/>
          <c:extLst>
            <c:ext xmlns:c15="http://schemas.microsoft.com/office/drawing/2012/chart" uri="{CE6537A1-D6FC-4f65-9D91-7224C49458BB}"/>
          </c:extLst>
        </c:dLbl>
      </c:pivotFmt>
      <c:pivotFmt>
        <c:idx val="689"/>
        <c:dLbl>
          <c:idx val="0"/>
          <c:showLegendKey val="0"/>
          <c:showVal val="0"/>
          <c:showCatName val="0"/>
          <c:showSerName val="0"/>
          <c:showPercent val="0"/>
          <c:showBubbleSize val="0"/>
          <c:extLst>
            <c:ext xmlns:c15="http://schemas.microsoft.com/office/drawing/2012/chart" uri="{CE6537A1-D6FC-4f65-9D91-7224C49458BB}"/>
          </c:extLst>
        </c:dLbl>
      </c:pivotFmt>
      <c:pivotFmt>
        <c:idx val="690"/>
        <c:dLbl>
          <c:idx val="0"/>
          <c:showLegendKey val="0"/>
          <c:showVal val="0"/>
          <c:showCatName val="0"/>
          <c:showSerName val="0"/>
          <c:showPercent val="0"/>
          <c:showBubbleSize val="0"/>
          <c:extLst>
            <c:ext xmlns:c15="http://schemas.microsoft.com/office/drawing/2012/chart" uri="{CE6537A1-D6FC-4f65-9D91-7224C49458BB}"/>
          </c:extLst>
        </c:dLbl>
      </c:pivotFmt>
      <c:pivotFmt>
        <c:idx val="691"/>
        <c:dLbl>
          <c:idx val="0"/>
          <c:showLegendKey val="0"/>
          <c:showVal val="0"/>
          <c:showCatName val="0"/>
          <c:showSerName val="0"/>
          <c:showPercent val="0"/>
          <c:showBubbleSize val="0"/>
          <c:extLst>
            <c:ext xmlns:c15="http://schemas.microsoft.com/office/drawing/2012/chart" uri="{CE6537A1-D6FC-4f65-9D91-7224C49458BB}"/>
          </c:extLst>
        </c:dLbl>
      </c:pivotFmt>
      <c:pivotFmt>
        <c:idx val="692"/>
        <c:dLbl>
          <c:idx val="0"/>
          <c:showLegendKey val="0"/>
          <c:showVal val="0"/>
          <c:showCatName val="0"/>
          <c:showSerName val="0"/>
          <c:showPercent val="0"/>
          <c:showBubbleSize val="0"/>
          <c:extLst>
            <c:ext xmlns:c15="http://schemas.microsoft.com/office/drawing/2012/chart" uri="{CE6537A1-D6FC-4f65-9D91-7224C49458BB}"/>
          </c:extLst>
        </c:dLbl>
      </c:pivotFmt>
      <c:pivotFmt>
        <c:idx val="693"/>
        <c:dLbl>
          <c:idx val="0"/>
          <c:showLegendKey val="0"/>
          <c:showVal val="0"/>
          <c:showCatName val="0"/>
          <c:showSerName val="0"/>
          <c:showPercent val="0"/>
          <c:showBubbleSize val="0"/>
          <c:extLst>
            <c:ext xmlns:c15="http://schemas.microsoft.com/office/drawing/2012/chart" uri="{CE6537A1-D6FC-4f65-9D91-7224C49458BB}"/>
          </c:extLst>
        </c:dLbl>
      </c:pivotFmt>
      <c:pivotFmt>
        <c:idx val="694"/>
        <c:dLbl>
          <c:idx val="0"/>
          <c:showLegendKey val="0"/>
          <c:showVal val="0"/>
          <c:showCatName val="0"/>
          <c:showSerName val="0"/>
          <c:showPercent val="0"/>
          <c:showBubbleSize val="0"/>
          <c:extLst>
            <c:ext xmlns:c15="http://schemas.microsoft.com/office/drawing/2012/chart" uri="{CE6537A1-D6FC-4f65-9D91-7224C49458BB}"/>
          </c:extLst>
        </c:dLbl>
      </c:pivotFmt>
      <c:pivotFmt>
        <c:idx val="695"/>
        <c:dLbl>
          <c:idx val="0"/>
          <c:showLegendKey val="0"/>
          <c:showVal val="0"/>
          <c:showCatName val="0"/>
          <c:showSerName val="0"/>
          <c:showPercent val="0"/>
          <c:showBubbleSize val="0"/>
          <c:extLst>
            <c:ext xmlns:c15="http://schemas.microsoft.com/office/drawing/2012/chart" uri="{CE6537A1-D6FC-4f65-9D91-7224C49458BB}"/>
          </c:extLst>
        </c:dLbl>
      </c:pivotFmt>
      <c:pivotFmt>
        <c:idx val="696"/>
        <c:dLbl>
          <c:idx val="0"/>
          <c:showLegendKey val="0"/>
          <c:showVal val="0"/>
          <c:showCatName val="0"/>
          <c:showSerName val="0"/>
          <c:showPercent val="0"/>
          <c:showBubbleSize val="0"/>
          <c:extLst>
            <c:ext xmlns:c15="http://schemas.microsoft.com/office/drawing/2012/chart" uri="{CE6537A1-D6FC-4f65-9D91-7224C49458BB}"/>
          </c:extLst>
        </c:dLbl>
      </c:pivotFmt>
      <c:pivotFmt>
        <c:idx val="697"/>
        <c:dLbl>
          <c:idx val="0"/>
          <c:showLegendKey val="0"/>
          <c:showVal val="0"/>
          <c:showCatName val="0"/>
          <c:showSerName val="0"/>
          <c:showPercent val="0"/>
          <c:showBubbleSize val="0"/>
          <c:extLst>
            <c:ext xmlns:c15="http://schemas.microsoft.com/office/drawing/2012/chart" uri="{CE6537A1-D6FC-4f65-9D91-7224C49458BB}"/>
          </c:extLst>
        </c:dLbl>
      </c:pivotFmt>
      <c:pivotFmt>
        <c:idx val="698"/>
        <c:dLbl>
          <c:idx val="0"/>
          <c:showLegendKey val="0"/>
          <c:showVal val="0"/>
          <c:showCatName val="0"/>
          <c:showSerName val="0"/>
          <c:showPercent val="0"/>
          <c:showBubbleSize val="0"/>
          <c:extLst>
            <c:ext xmlns:c15="http://schemas.microsoft.com/office/drawing/2012/chart" uri="{CE6537A1-D6FC-4f65-9D91-7224C49458BB}"/>
          </c:extLst>
        </c:dLbl>
      </c:pivotFmt>
      <c:pivotFmt>
        <c:idx val="699"/>
        <c:dLbl>
          <c:idx val="0"/>
          <c:showLegendKey val="0"/>
          <c:showVal val="0"/>
          <c:showCatName val="0"/>
          <c:showSerName val="0"/>
          <c:showPercent val="0"/>
          <c:showBubbleSize val="0"/>
          <c:extLst>
            <c:ext xmlns:c15="http://schemas.microsoft.com/office/drawing/2012/chart" uri="{CE6537A1-D6FC-4f65-9D91-7224C49458BB}"/>
          </c:extLst>
        </c:dLbl>
      </c:pivotFmt>
      <c:pivotFmt>
        <c:idx val="700"/>
        <c:dLbl>
          <c:idx val="0"/>
          <c:showLegendKey val="0"/>
          <c:showVal val="0"/>
          <c:showCatName val="0"/>
          <c:showSerName val="0"/>
          <c:showPercent val="0"/>
          <c:showBubbleSize val="0"/>
          <c:extLst>
            <c:ext xmlns:c15="http://schemas.microsoft.com/office/drawing/2012/chart" uri="{CE6537A1-D6FC-4f65-9D91-7224C49458BB}"/>
          </c:extLst>
        </c:dLbl>
      </c:pivotFmt>
      <c:pivotFmt>
        <c:idx val="701"/>
        <c:dLbl>
          <c:idx val="0"/>
          <c:showLegendKey val="0"/>
          <c:showVal val="0"/>
          <c:showCatName val="0"/>
          <c:showSerName val="0"/>
          <c:showPercent val="0"/>
          <c:showBubbleSize val="0"/>
          <c:extLst>
            <c:ext xmlns:c15="http://schemas.microsoft.com/office/drawing/2012/chart" uri="{CE6537A1-D6FC-4f65-9D91-7224C49458BB}"/>
          </c:extLst>
        </c:dLbl>
      </c:pivotFmt>
      <c:pivotFmt>
        <c:idx val="702"/>
        <c:dLbl>
          <c:idx val="0"/>
          <c:showLegendKey val="0"/>
          <c:showVal val="0"/>
          <c:showCatName val="0"/>
          <c:showSerName val="0"/>
          <c:showPercent val="0"/>
          <c:showBubbleSize val="0"/>
          <c:extLst>
            <c:ext xmlns:c15="http://schemas.microsoft.com/office/drawing/2012/chart" uri="{CE6537A1-D6FC-4f65-9D91-7224C49458BB}"/>
          </c:extLst>
        </c:dLbl>
      </c:pivotFmt>
      <c:pivotFmt>
        <c:idx val="703"/>
        <c:dLbl>
          <c:idx val="0"/>
          <c:showLegendKey val="0"/>
          <c:showVal val="0"/>
          <c:showCatName val="0"/>
          <c:showSerName val="0"/>
          <c:showPercent val="0"/>
          <c:showBubbleSize val="0"/>
          <c:extLst>
            <c:ext xmlns:c15="http://schemas.microsoft.com/office/drawing/2012/chart" uri="{CE6537A1-D6FC-4f65-9D91-7224C49458BB}"/>
          </c:extLst>
        </c:dLbl>
      </c:pivotFmt>
      <c:pivotFmt>
        <c:idx val="704"/>
        <c:dLbl>
          <c:idx val="0"/>
          <c:showLegendKey val="0"/>
          <c:showVal val="0"/>
          <c:showCatName val="0"/>
          <c:showSerName val="0"/>
          <c:showPercent val="0"/>
          <c:showBubbleSize val="0"/>
          <c:extLst>
            <c:ext xmlns:c15="http://schemas.microsoft.com/office/drawing/2012/chart" uri="{CE6537A1-D6FC-4f65-9D91-7224C49458BB}"/>
          </c:extLst>
        </c:dLbl>
      </c:pivotFmt>
      <c:pivotFmt>
        <c:idx val="705"/>
        <c:dLbl>
          <c:idx val="0"/>
          <c:showLegendKey val="0"/>
          <c:showVal val="0"/>
          <c:showCatName val="0"/>
          <c:showSerName val="0"/>
          <c:showPercent val="0"/>
          <c:showBubbleSize val="0"/>
          <c:extLst>
            <c:ext xmlns:c15="http://schemas.microsoft.com/office/drawing/2012/chart" uri="{CE6537A1-D6FC-4f65-9D91-7224C49458BB}"/>
          </c:extLst>
        </c:dLbl>
      </c:pivotFmt>
      <c:pivotFmt>
        <c:idx val="706"/>
        <c:dLbl>
          <c:idx val="0"/>
          <c:showLegendKey val="0"/>
          <c:showVal val="0"/>
          <c:showCatName val="0"/>
          <c:showSerName val="0"/>
          <c:showPercent val="0"/>
          <c:showBubbleSize val="0"/>
          <c:extLst>
            <c:ext xmlns:c15="http://schemas.microsoft.com/office/drawing/2012/chart" uri="{CE6537A1-D6FC-4f65-9D91-7224C49458BB}"/>
          </c:extLst>
        </c:dLbl>
      </c:pivotFmt>
      <c:pivotFmt>
        <c:idx val="707"/>
        <c:dLbl>
          <c:idx val="0"/>
          <c:showLegendKey val="0"/>
          <c:showVal val="0"/>
          <c:showCatName val="0"/>
          <c:showSerName val="0"/>
          <c:showPercent val="0"/>
          <c:showBubbleSize val="0"/>
          <c:extLst>
            <c:ext xmlns:c15="http://schemas.microsoft.com/office/drawing/2012/chart" uri="{CE6537A1-D6FC-4f65-9D91-7224C49458BB}"/>
          </c:extLst>
        </c:dLbl>
      </c:pivotFmt>
      <c:pivotFmt>
        <c:idx val="708"/>
        <c:dLbl>
          <c:idx val="0"/>
          <c:showLegendKey val="0"/>
          <c:showVal val="0"/>
          <c:showCatName val="0"/>
          <c:showSerName val="0"/>
          <c:showPercent val="0"/>
          <c:showBubbleSize val="0"/>
          <c:extLst>
            <c:ext xmlns:c15="http://schemas.microsoft.com/office/drawing/2012/chart" uri="{CE6537A1-D6FC-4f65-9D91-7224C49458BB}"/>
          </c:extLst>
        </c:dLbl>
      </c:pivotFmt>
      <c:pivotFmt>
        <c:idx val="709"/>
        <c:dLbl>
          <c:idx val="0"/>
          <c:showLegendKey val="0"/>
          <c:showVal val="0"/>
          <c:showCatName val="0"/>
          <c:showSerName val="0"/>
          <c:showPercent val="0"/>
          <c:showBubbleSize val="0"/>
          <c:extLst>
            <c:ext xmlns:c15="http://schemas.microsoft.com/office/drawing/2012/chart" uri="{CE6537A1-D6FC-4f65-9D91-7224C49458BB}"/>
          </c:extLst>
        </c:dLbl>
      </c:pivotFmt>
      <c:pivotFmt>
        <c:idx val="710"/>
        <c:dLbl>
          <c:idx val="0"/>
          <c:showLegendKey val="0"/>
          <c:showVal val="0"/>
          <c:showCatName val="0"/>
          <c:showSerName val="0"/>
          <c:showPercent val="0"/>
          <c:showBubbleSize val="0"/>
          <c:extLst>
            <c:ext xmlns:c15="http://schemas.microsoft.com/office/drawing/2012/chart" uri="{CE6537A1-D6FC-4f65-9D91-7224C49458BB}"/>
          </c:extLst>
        </c:dLbl>
      </c:pivotFmt>
      <c:pivotFmt>
        <c:idx val="711"/>
        <c:dLbl>
          <c:idx val="0"/>
          <c:showLegendKey val="0"/>
          <c:showVal val="0"/>
          <c:showCatName val="0"/>
          <c:showSerName val="0"/>
          <c:showPercent val="0"/>
          <c:showBubbleSize val="0"/>
          <c:extLst>
            <c:ext xmlns:c15="http://schemas.microsoft.com/office/drawing/2012/chart" uri="{CE6537A1-D6FC-4f65-9D91-7224C49458BB}"/>
          </c:extLst>
        </c:dLbl>
      </c:pivotFmt>
      <c:pivotFmt>
        <c:idx val="712"/>
        <c:dLbl>
          <c:idx val="0"/>
          <c:showLegendKey val="0"/>
          <c:showVal val="0"/>
          <c:showCatName val="0"/>
          <c:showSerName val="0"/>
          <c:showPercent val="0"/>
          <c:showBubbleSize val="0"/>
          <c:extLst>
            <c:ext xmlns:c15="http://schemas.microsoft.com/office/drawing/2012/chart" uri="{CE6537A1-D6FC-4f65-9D91-7224C49458BB}"/>
          </c:extLst>
        </c:dLbl>
      </c:pivotFmt>
      <c:pivotFmt>
        <c:idx val="713"/>
        <c:dLbl>
          <c:idx val="0"/>
          <c:showLegendKey val="0"/>
          <c:showVal val="0"/>
          <c:showCatName val="0"/>
          <c:showSerName val="0"/>
          <c:showPercent val="0"/>
          <c:showBubbleSize val="0"/>
          <c:extLst>
            <c:ext xmlns:c15="http://schemas.microsoft.com/office/drawing/2012/chart" uri="{CE6537A1-D6FC-4f65-9D91-7224C49458BB}"/>
          </c:extLst>
        </c:dLbl>
      </c:pivotFmt>
      <c:pivotFmt>
        <c:idx val="714"/>
        <c:dLbl>
          <c:idx val="0"/>
          <c:showLegendKey val="0"/>
          <c:showVal val="0"/>
          <c:showCatName val="0"/>
          <c:showSerName val="0"/>
          <c:showPercent val="0"/>
          <c:showBubbleSize val="0"/>
          <c:extLst>
            <c:ext xmlns:c15="http://schemas.microsoft.com/office/drawing/2012/chart" uri="{CE6537A1-D6FC-4f65-9D91-7224C49458BB}"/>
          </c:extLst>
        </c:dLbl>
      </c:pivotFmt>
      <c:pivotFmt>
        <c:idx val="715"/>
        <c:dLbl>
          <c:idx val="0"/>
          <c:showLegendKey val="0"/>
          <c:showVal val="0"/>
          <c:showCatName val="0"/>
          <c:showSerName val="0"/>
          <c:showPercent val="0"/>
          <c:showBubbleSize val="0"/>
          <c:extLst>
            <c:ext xmlns:c15="http://schemas.microsoft.com/office/drawing/2012/chart" uri="{CE6537A1-D6FC-4f65-9D91-7224C49458BB}"/>
          </c:extLst>
        </c:dLbl>
      </c:pivotFmt>
      <c:pivotFmt>
        <c:idx val="716"/>
        <c:dLbl>
          <c:idx val="0"/>
          <c:showLegendKey val="0"/>
          <c:showVal val="0"/>
          <c:showCatName val="0"/>
          <c:showSerName val="0"/>
          <c:showPercent val="0"/>
          <c:showBubbleSize val="0"/>
          <c:extLst>
            <c:ext xmlns:c15="http://schemas.microsoft.com/office/drawing/2012/chart" uri="{CE6537A1-D6FC-4f65-9D91-7224C49458BB}"/>
          </c:extLst>
        </c:dLbl>
      </c:pivotFmt>
      <c:pivotFmt>
        <c:idx val="717"/>
        <c:dLbl>
          <c:idx val="0"/>
          <c:showLegendKey val="0"/>
          <c:showVal val="0"/>
          <c:showCatName val="0"/>
          <c:showSerName val="0"/>
          <c:showPercent val="0"/>
          <c:showBubbleSize val="0"/>
          <c:extLst>
            <c:ext xmlns:c15="http://schemas.microsoft.com/office/drawing/2012/chart" uri="{CE6537A1-D6FC-4f65-9D91-7224C49458BB}"/>
          </c:extLst>
        </c:dLbl>
      </c:pivotFmt>
      <c:pivotFmt>
        <c:idx val="718"/>
        <c:dLbl>
          <c:idx val="0"/>
          <c:showLegendKey val="0"/>
          <c:showVal val="0"/>
          <c:showCatName val="0"/>
          <c:showSerName val="0"/>
          <c:showPercent val="0"/>
          <c:showBubbleSize val="0"/>
          <c:extLst>
            <c:ext xmlns:c15="http://schemas.microsoft.com/office/drawing/2012/chart" uri="{CE6537A1-D6FC-4f65-9D91-7224C49458BB}"/>
          </c:extLst>
        </c:dLbl>
      </c:pivotFmt>
      <c:pivotFmt>
        <c:idx val="719"/>
        <c:dLbl>
          <c:idx val="0"/>
          <c:showLegendKey val="0"/>
          <c:showVal val="0"/>
          <c:showCatName val="0"/>
          <c:showSerName val="0"/>
          <c:showPercent val="0"/>
          <c:showBubbleSize val="0"/>
          <c:extLst>
            <c:ext xmlns:c15="http://schemas.microsoft.com/office/drawing/2012/chart" uri="{CE6537A1-D6FC-4f65-9D91-7224C49458BB}"/>
          </c:extLst>
        </c:dLbl>
      </c:pivotFmt>
      <c:pivotFmt>
        <c:idx val="720"/>
        <c:dLbl>
          <c:idx val="0"/>
          <c:showLegendKey val="0"/>
          <c:showVal val="0"/>
          <c:showCatName val="0"/>
          <c:showSerName val="0"/>
          <c:showPercent val="0"/>
          <c:showBubbleSize val="0"/>
          <c:extLst>
            <c:ext xmlns:c15="http://schemas.microsoft.com/office/drawing/2012/chart" uri="{CE6537A1-D6FC-4f65-9D91-7224C49458BB}"/>
          </c:extLst>
        </c:dLbl>
      </c:pivotFmt>
      <c:pivotFmt>
        <c:idx val="721"/>
        <c:dLbl>
          <c:idx val="0"/>
          <c:showLegendKey val="0"/>
          <c:showVal val="0"/>
          <c:showCatName val="0"/>
          <c:showSerName val="0"/>
          <c:showPercent val="0"/>
          <c:showBubbleSize val="0"/>
          <c:extLst>
            <c:ext xmlns:c15="http://schemas.microsoft.com/office/drawing/2012/chart" uri="{CE6537A1-D6FC-4f65-9D91-7224C49458BB}"/>
          </c:extLst>
        </c:dLbl>
      </c:pivotFmt>
      <c:pivotFmt>
        <c:idx val="722"/>
        <c:dLbl>
          <c:idx val="0"/>
          <c:showLegendKey val="0"/>
          <c:showVal val="0"/>
          <c:showCatName val="0"/>
          <c:showSerName val="0"/>
          <c:showPercent val="0"/>
          <c:showBubbleSize val="0"/>
          <c:extLst>
            <c:ext xmlns:c15="http://schemas.microsoft.com/office/drawing/2012/chart" uri="{CE6537A1-D6FC-4f65-9D91-7224C49458BB}"/>
          </c:extLst>
        </c:dLbl>
      </c:pivotFmt>
      <c:pivotFmt>
        <c:idx val="723"/>
        <c:dLbl>
          <c:idx val="0"/>
          <c:showLegendKey val="0"/>
          <c:showVal val="0"/>
          <c:showCatName val="0"/>
          <c:showSerName val="0"/>
          <c:showPercent val="0"/>
          <c:showBubbleSize val="0"/>
          <c:extLst>
            <c:ext xmlns:c15="http://schemas.microsoft.com/office/drawing/2012/chart" uri="{CE6537A1-D6FC-4f65-9D91-7224C49458BB}"/>
          </c:extLst>
        </c:dLbl>
      </c:pivotFmt>
      <c:pivotFmt>
        <c:idx val="724"/>
        <c:dLbl>
          <c:idx val="0"/>
          <c:showLegendKey val="0"/>
          <c:showVal val="0"/>
          <c:showCatName val="0"/>
          <c:showSerName val="0"/>
          <c:showPercent val="0"/>
          <c:showBubbleSize val="0"/>
          <c:extLst>
            <c:ext xmlns:c15="http://schemas.microsoft.com/office/drawing/2012/chart" uri="{CE6537A1-D6FC-4f65-9D91-7224C49458BB}"/>
          </c:extLst>
        </c:dLbl>
      </c:pivotFmt>
      <c:pivotFmt>
        <c:idx val="725"/>
        <c:dLbl>
          <c:idx val="0"/>
          <c:showLegendKey val="0"/>
          <c:showVal val="0"/>
          <c:showCatName val="0"/>
          <c:showSerName val="0"/>
          <c:showPercent val="0"/>
          <c:showBubbleSize val="0"/>
          <c:extLst>
            <c:ext xmlns:c15="http://schemas.microsoft.com/office/drawing/2012/chart" uri="{CE6537A1-D6FC-4f65-9D91-7224C49458BB}"/>
          </c:extLst>
        </c:dLbl>
      </c:pivotFmt>
      <c:pivotFmt>
        <c:idx val="726"/>
        <c:dLbl>
          <c:idx val="0"/>
          <c:showLegendKey val="0"/>
          <c:showVal val="0"/>
          <c:showCatName val="0"/>
          <c:showSerName val="0"/>
          <c:showPercent val="0"/>
          <c:showBubbleSize val="0"/>
          <c:extLst>
            <c:ext xmlns:c15="http://schemas.microsoft.com/office/drawing/2012/chart" uri="{CE6537A1-D6FC-4f65-9D91-7224C49458BB}"/>
          </c:extLst>
        </c:dLbl>
      </c:pivotFmt>
      <c:pivotFmt>
        <c:idx val="727"/>
        <c:dLbl>
          <c:idx val="0"/>
          <c:showLegendKey val="0"/>
          <c:showVal val="0"/>
          <c:showCatName val="0"/>
          <c:showSerName val="0"/>
          <c:showPercent val="0"/>
          <c:showBubbleSize val="0"/>
          <c:extLst>
            <c:ext xmlns:c15="http://schemas.microsoft.com/office/drawing/2012/chart" uri="{CE6537A1-D6FC-4f65-9D91-7224C49458BB}"/>
          </c:extLst>
        </c:dLbl>
      </c:pivotFmt>
      <c:pivotFmt>
        <c:idx val="728"/>
        <c:dLbl>
          <c:idx val="0"/>
          <c:showLegendKey val="0"/>
          <c:showVal val="0"/>
          <c:showCatName val="0"/>
          <c:showSerName val="0"/>
          <c:showPercent val="0"/>
          <c:showBubbleSize val="0"/>
          <c:extLst>
            <c:ext xmlns:c15="http://schemas.microsoft.com/office/drawing/2012/chart" uri="{CE6537A1-D6FC-4f65-9D91-7224C49458BB}"/>
          </c:extLst>
        </c:dLbl>
      </c:pivotFmt>
      <c:pivotFmt>
        <c:idx val="729"/>
        <c:dLbl>
          <c:idx val="0"/>
          <c:showLegendKey val="0"/>
          <c:showVal val="0"/>
          <c:showCatName val="0"/>
          <c:showSerName val="0"/>
          <c:showPercent val="0"/>
          <c:showBubbleSize val="0"/>
          <c:extLst>
            <c:ext xmlns:c15="http://schemas.microsoft.com/office/drawing/2012/chart" uri="{CE6537A1-D6FC-4f65-9D91-7224C49458BB}"/>
          </c:extLst>
        </c:dLbl>
      </c:pivotFmt>
      <c:pivotFmt>
        <c:idx val="730"/>
        <c:dLbl>
          <c:idx val="0"/>
          <c:showLegendKey val="0"/>
          <c:showVal val="0"/>
          <c:showCatName val="0"/>
          <c:showSerName val="0"/>
          <c:showPercent val="0"/>
          <c:showBubbleSize val="0"/>
          <c:extLst>
            <c:ext xmlns:c15="http://schemas.microsoft.com/office/drawing/2012/chart" uri="{CE6537A1-D6FC-4f65-9D91-7224C49458BB}"/>
          </c:extLst>
        </c:dLbl>
      </c:pivotFmt>
      <c:pivotFmt>
        <c:idx val="731"/>
        <c:dLbl>
          <c:idx val="0"/>
          <c:showLegendKey val="0"/>
          <c:showVal val="0"/>
          <c:showCatName val="0"/>
          <c:showSerName val="0"/>
          <c:showPercent val="0"/>
          <c:showBubbleSize val="0"/>
          <c:extLst>
            <c:ext xmlns:c15="http://schemas.microsoft.com/office/drawing/2012/chart" uri="{CE6537A1-D6FC-4f65-9D91-7224C49458BB}"/>
          </c:extLst>
        </c:dLbl>
      </c:pivotFmt>
      <c:pivotFmt>
        <c:idx val="732"/>
        <c:dLbl>
          <c:idx val="0"/>
          <c:showLegendKey val="0"/>
          <c:showVal val="0"/>
          <c:showCatName val="0"/>
          <c:showSerName val="0"/>
          <c:showPercent val="0"/>
          <c:showBubbleSize val="0"/>
          <c:extLst>
            <c:ext xmlns:c15="http://schemas.microsoft.com/office/drawing/2012/chart" uri="{CE6537A1-D6FC-4f65-9D91-7224C49458BB}"/>
          </c:extLst>
        </c:dLbl>
      </c:pivotFmt>
      <c:pivotFmt>
        <c:idx val="733"/>
        <c:dLbl>
          <c:idx val="0"/>
          <c:showLegendKey val="0"/>
          <c:showVal val="0"/>
          <c:showCatName val="0"/>
          <c:showSerName val="0"/>
          <c:showPercent val="0"/>
          <c:showBubbleSize val="0"/>
          <c:extLst>
            <c:ext xmlns:c15="http://schemas.microsoft.com/office/drawing/2012/chart" uri="{CE6537A1-D6FC-4f65-9D91-7224C49458BB}"/>
          </c:extLst>
        </c:dLbl>
      </c:pivotFmt>
      <c:pivotFmt>
        <c:idx val="734"/>
        <c:dLbl>
          <c:idx val="0"/>
          <c:showLegendKey val="0"/>
          <c:showVal val="0"/>
          <c:showCatName val="0"/>
          <c:showSerName val="0"/>
          <c:showPercent val="0"/>
          <c:showBubbleSize val="0"/>
          <c:extLst>
            <c:ext xmlns:c15="http://schemas.microsoft.com/office/drawing/2012/chart" uri="{CE6537A1-D6FC-4f65-9D91-7224C49458BB}"/>
          </c:extLst>
        </c:dLbl>
      </c:pivotFmt>
      <c:pivotFmt>
        <c:idx val="735"/>
        <c:dLbl>
          <c:idx val="0"/>
          <c:showLegendKey val="0"/>
          <c:showVal val="0"/>
          <c:showCatName val="0"/>
          <c:showSerName val="0"/>
          <c:showPercent val="0"/>
          <c:showBubbleSize val="0"/>
          <c:extLst>
            <c:ext xmlns:c15="http://schemas.microsoft.com/office/drawing/2012/chart" uri="{CE6537A1-D6FC-4f65-9D91-7224C49458BB}"/>
          </c:extLst>
        </c:dLbl>
      </c:pivotFmt>
      <c:pivotFmt>
        <c:idx val="736"/>
        <c:dLbl>
          <c:idx val="0"/>
          <c:showLegendKey val="0"/>
          <c:showVal val="0"/>
          <c:showCatName val="0"/>
          <c:showSerName val="0"/>
          <c:showPercent val="0"/>
          <c:showBubbleSize val="0"/>
          <c:extLst>
            <c:ext xmlns:c15="http://schemas.microsoft.com/office/drawing/2012/chart" uri="{CE6537A1-D6FC-4f65-9D91-7224C49458BB}"/>
          </c:extLst>
        </c:dLbl>
      </c:pivotFmt>
      <c:pivotFmt>
        <c:idx val="737"/>
        <c:dLbl>
          <c:idx val="0"/>
          <c:showLegendKey val="0"/>
          <c:showVal val="0"/>
          <c:showCatName val="0"/>
          <c:showSerName val="0"/>
          <c:showPercent val="0"/>
          <c:showBubbleSize val="0"/>
          <c:extLst>
            <c:ext xmlns:c15="http://schemas.microsoft.com/office/drawing/2012/chart" uri="{CE6537A1-D6FC-4f65-9D91-7224C49458BB}"/>
          </c:extLst>
        </c:dLbl>
      </c:pivotFmt>
      <c:pivotFmt>
        <c:idx val="738"/>
        <c:dLbl>
          <c:idx val="0"/>
          <c:showLegendKey val="0"/>
          <c:showVal val="0"/>
          <c:showCatName val="0"/>
          <c:showSerName val="0"/>
          <c:showPercent val="0"/>
          <c:showBubbleSize val="0"/>
          <c:extLst>
            <c:ext xmlns:c15="http://schemas.microsoft.com/office/drawing/2012/chart" uri="{CE6537A1-D6FC-4f65-9D91-7224C49458BB}"/>
          </c:extLst>
        </c:dLbl>
      </c:pivotFmt>
      <c:pivotFmt>
        <c:idx val="739"/>
        <c:dLbl>
          <c:idx val="0"/>
          <c:showLegendKey val="0"/>
          <c:showVal val="0"/>
          <c:showCatName val="0"/>
          <c:showSerName val="0"/>
          <c:showPercent val="0"/>
          <c:showBubbleSize val="0"/>
          <c:extLst>
            <c:ext xmlns:c15="http://schemas.microsoft.com/office/drawing/2012/chart" uri="{CE6537A1-D6FC-4f65-9D91-7224C49458BB}"/>
          </c:extLst>
        </c:dLbl>
      </c:pivotFmt>
      <c:pivotFmt>
        <c:idx val="740"/>
        <c:dLbl>
          <c:idx val="0"/>
          <c:showLegendKey val="0"/>
          <c:showVal val="0"/>
          <c:showCatName val="0"/>
          <c:showSerName val="0"/>
          <c:showPercent val="0"/>
          <c:showBubbleSize val="0"/>
          <c:extLst>
            <c:ext xmlns:c15="http://schemas.microsoft.com/office/drawing/2012/chart" uri="{CE6537A1-D6FC-4f65-9D91-7224C49458BB}"/>
          </c:extLst>
        </c:dLbl>
      </c:pivotFmt>
      <c:pivotFmt>
        <c:idx val="741"/>
        <c:dLbl>
          <c:idx val="0"/>
          <c:showLegendKey val="0"/>
          <c:showVal val="0"/>
          <c:showCatName val="0"/>
          <c:showSerName val="0"/>
          <c:showPercent val="0"/>
          <c:showBubbleSize val="0"/>
          <c:extLst>
            <c:ext xmlns:c15="http://schemas.microsoft.com/office/drawing/2012/chart" uri="{CE6537A1-D6FC-4f65-9D91-7224C49458BB}"/>
          </c:extLst>
        </c:dLbl>
      </c:pivotFmt>
      <c:pivotFmt>
        <c:idx val="742"/>
        <c:dLbl>
          <c:idx val="0"/>
          <c:showLegendKey val="0"/>
          <c:showVal val="0"/>
          <c:showCatName val="0"/>
          <c:showSerName val="0"/>
          <c:showPercent val="0"/>
          <c:showBubbleSize val="0"/>
          <c:extLst>
            <c:ext xmlns:c15="http://schemas.microsoft.com/office/drawing/2012/chart" uri="{CE6537A1-D6FC-4f65-9D91-7224C49458BB}"/>
          </c:extLst>
        </c:dLbl>
      </c:pivotFmt>
      <c:pivotFmt>
        <c:idx val="743"/>
        <c:dLbl>
          <c:idx val="0"/>
          <c:showLegendKey val="0"/>
          <c:showVal val="0"/>
          <c:showCatName val="0"/>
          <c:showSerName val="0"/>
          <c:showPercent val="0"/>
          <c:showBubbleSize val="0"/>
          <c:extLst>
            <c:ext xmlns:c15="http://schemas.microsoft.com/office/drawing/2012/chart" uri="{CE6537A1-D6FC-4f65-9D91-7224C49458BB}"/>
          </c:extLst>
        </c:dLbl>
      </c:pivotFmt>
      <c:pivotFmt>
        <c:idx val="744"/>
        <c:dLbl>
          <c:idx val="0"/>
          <c:showLegendKey val="0"/>
          <c:showVal val="0"/>
          <c:showCatName val="0"/>
          <c:showSerName val="0"/>
          <c:showPercent val="0"/>
          <c:showBubbleSize val="0"/>
          <c:extLst>
            <c:ext xmlns:c15="http://schemas.microsoft.com/office/drawing/2012/chart" uri="{CE6537A1-D6FC-4f65-9D91-7224C49458BB}"/>
          </c:extLst>
        </c:dLbl>
      </c:pivotFmt>
      <c:pivotFmt>
        <c:idx val="745"/>
        <c:dLbl>
          <c:idx val="0"/>
          <c:showLegendKey val="0"/>
          <c:showVal val="0"/>
          <c:showCatName val="0"/>
          <c:showSerName val="0"/>
          <c:showPercent val="0"/>
          <c:showBubbleSize val="0"/>
          <c:extLst>
            <c:ext xmlns:c15="http://schemas.microsoft.com/office/drawing/2012/chart" uri="{CE6537A1-D6FC-4f65-9D91-7224C49458BB}"/>
          </c:extLst>
        </c:dLbl>
      </c:pivotFmt>
      <c:pivotFmt>
        <c:idx val="746"/>
        <c:dLbl>
          <c:idx val="0"/>
          <c:showLegendKey val="0"/>
          <c:showVal val="0"/>
          <c:showCatName val="0"/>
          <c:showSerName val="0"/>
          <c:showPercent val="0"/>
          <c:showBubbleSize val="0"/>
          <c:extLst>
            <c:ext xmlns:c15="http://schemas.microsoft.com/office/drawing/2012/chart" uri="{CE6537A1-D6FC-4f65-9D91-7224C49458BB}"/>
          </c:extLst>
        </c:dLbl>
      </c:pivotFmt>
      <c:pivotFmt>
        <c:idx val="747"/>
        <c:dLbl>
          <c:idx val="0"/>
          <c:showLegendKey val="0"/>
          <c:showVal val="0"/>
          <c:showCatName val="0"/>
          <c:showSerName val="0"/>
          <c:showPercent val="0"/>
          <c:showBubbleSize val="0"/>
          <c:extLst>
            <c:ext xmlns:c15="http://schemas.microsoft.com/office/drawing/2012/chart" uri="{CE6537A1-D6FC-4f65-9D91-7224C49458BB}"/>
          </c:extLst>
        </c:dLbl>
      </c:pivotFmt>
      <c:pivotFmt>
        <c:idx val="748"/>
        <c:dLbl>
          <c:idx val="0"/>
          <c:showLegendKey val="0"/>
          <c:showVal val="0"/>
          <c:showCatName val="0"/>
          <c:showSerName val="0"/>
          <c:showPercent val="0"/>
          <c:showBubbleSize val="0"/>
          <c:extLst>
            <c:ext xmlns:c15="http://schemas.microsoft.com/office/drawing/2012/chart" uri="{CE6537A1-D6FC-4f65-9D91-7224C49458BB}"/>
          </c:extLst>
        </c:dLbl>
      </c:pivotFmt>
      <c:pivotFmt>
        <c:idx val="749"/>
        <c:dLbl>
          <c:idx val="0"/>
          <c:showLegendKey val="0"/>
          <c:showVal val="0"/>
          <c:showCatName val="0"/>
          <c:showSerName val="0"/>
          <c:showPercent val="0"/>
          <c:showBubbleSize val="0"/>
          <c:extLst>
            <c:ext xmlns:c15="http://schemas.microsoft.com/office/drawing/2012/chart" uri="{CE6537A1-D6FC-4f65-9D91-7224C49458BB}"/>
          </c:extLst>
        </c:dLbl>
      </c:pivotFmt>
      <c:pivotFmt>
        <c:idx val="750"/>
        <c:dLbl>
          <c:idx val="0"/>
          <c:showLegendKey val="0"/>
          <c:showVal val="0"/>
          <c:showCatName val="0"/>
          <c:showSerName val="0"/>
          <c:showPercent val="0"/>
          <c:showBubbleSize val="0"/>
          <c:extLst>
            <c:ext xmlns:c15="http://schemas.microsoft.com/office/drawing/2012/chart" uri="{CE6537A1-D6FC-4f65-9D91-7224C49458BB}"/>
          </c:extLst>
        </c:dLbl>
      </c:pivotFmt>
      <c:pivotFmt>
        <c:idx val="751"/>
        <c:dLbl>
          <c:idx val="0"/>
          <c:showLegendKey val="0"/>
          <c:showVal val="0"/>
          <c:showCatName val="0"/>
          <c:showSerName val="0"/>
          <c:showPercent val="0"/>
          <c:showBubbleSize val="0"/>
          <c:extLst>
            <c:ext xmlns:c15="http://schemas.microsoft.com/office/drawing/2012/chart" uri="{CE6537A1-D6FC-4f65-9D91-7224C49458BB}"/>
          </c:extLst>
        </c:dLbl>
      </c:pivotFmt>
      <c:pivotFmt>
        <c:idx val="752"/>
        <c:dLbl>
          <c:idx val="0"/>
          <c:showLegendKey val="0"/>
          <c:showVal val="0"/>
          <c:showCatName val="0"/>
          <c:showSerName val="0"/>
          <c:showPercent val="0"/>
          <c:showBubbleSize val="0"/>
          <c:extLst>
            <c:ext xmlns:c15="http://schemas.microsoft.com/office/drawing/2012/chart" uri="{CE6537A1-D6FC-4f65-9D91-7224C49458BB}"/>
          </c:extLst>
        </c:dLbl>
      </c:pivotFmt>
      <c:pivotFmt>
        <c:idx val="753"/>
        <c:dLbl>
          <c:idx val="0"/>
          <c:showLegendKey val="0"/>
          <c:showVal val="0"/>
          <c:showCatName val="0"/>
          <c:showSerName val="0"/>
          <c:showPercent val="0"/>
          <c:showBubbleSize val="0"/>
          <c:extLst>
            <c:ext xmlns:c15="http://schemas.microsoft.com/office/drawing/2012/chart" uri="{CE6537A1-D6FC-4f65-9D91-7224C49458BB}"/>
          </c:extLst>
        </c:dLbl>
      </c:pivotFmt>
      <c:pivotFmt>
        <c:idx val="754"/>
        <c:dLbl>
          <c:idx val="0"/>
          <c:showLegendKey val="0"/>
          <c:showVal val="0"/>
          <c:showCatName val="0"/>
          <c:showSerName val="0"/>
          <c:showPercent val="0"/>
          <c:showBubbleSize val="0"/>
          <c:extLst>
            <c:ext xmlns:c15="http://schemas.microsoft.com/office/drawing/2012/chart" uri="{CE6537A1-D6FC-4f65-9D91-7224C49458BB}"/>
          </c:extLst>
        </c:dLbl>
      </c:pivotFmt>
      <c:pivotFmt>
        <c:idx val="755"/>
        <c:dLbl>
          <c:idx val="0"/>
          <c:showLegendKey val="0"/>
          <c:showVal val="0"/>
          <c:showCatName val="0"/>
          <c:showSerName val="0"/>
          <c:showPercent val="0"/>
          <c:showBubbleSize val="0"/>
          <c:extLst>
            <c:ext xmlns:c15="http://schemas.microsoft.com/office/drawing/2012/chart" uri="{CE6537A1-D6FC-4f65-9D91-7224C49458BB}"/>
          </c:extLst>
        </c:dLbl>
      </c:pivotFmt>
      <c:pivotFmt>
        <c:idx val="756"/>
        <c:dLbl>
          <c:idx val="0"/>
          <c:showLegendKey val="0"/>
          <c:showVal val="0"/>
          <c:showCatName val="0"/>
          <c:showSerName val="0"/>
          <c:showPercent val="0"/>
          <c:showBubbleSize val="0"/>
          <c:extLst>
            <c:ext xmlns:c15="http://schemas.microsoft.com/office/drawing/2012/chart" uri="{CE6537A1-D6FC-4f65-9D91-7224C49458BB}"/>
          </c:extLst>
        </c:dLbl>
      </c:pivotFmt>
      <c:pivotFmt>
        <c:idx val="757"/>
        <c:dLbl>
          <c:idx val="0"/>
          <c:showLegendKey val="0"/>
          <c:showVal val="0"/>
          <c:showCatName val="0"/>
          <c:showSerName val="0"/>
          <c:showPercent val="0"/>
          <c:showBubbleSize val="0"/>
          <c:extLst>
            <c:ext xmlns:c15="http://schemas.microsoft.com/office/drawing/2012/chart" uri="{CE6537A1-D6FC-4f65-9D91-7224C49458BB}"/>
          </c:extLst>
        </c:dLbl>
      </c:pivotFmt>
      <c:pivotFmt>
        <c:idx val="758"/>
        <c:dLbl>
          <c:idx val="0"/>
          <c:showLegendKey val="0"/>
          <c:showVal val="0"/>
          <c:showCatName val="0"/>
          <c:showSerName val="0"/>
          <c:showPercent val="0"/>
          <c:showBubbleSize val="0"/>
          <c:extLst>
            <c:ext xmlns:c15="http://schemas.microsoft.com/office/drawing/2012/chart" uri="{CE6537A1-D6FC-4f65-9D91-7224C49458BB}"/>
          </c:extLst>
        </c:dLbl>
      </c:pivotFmt>
      <c:pivotFmt>
        <c:idx val="759"/>
        <c:dLbl>
          <c:idx val="0"/>
          <c:showLegendKey val="0"/>
          <c:showVal val="0"/>
          <c:showCatName val="0"/>
          <c:showSerName val="0"/>
          <c:showPercent val="0"/>
          <c:showBubbleSize val="0"/>
          <c:extLst>
            <c:ext xmlns:c15="http://schemas.microsoft.com/office/drawing/2012/chart" uri="{CE6537A1-D6FC-4f65-9D91-7224C49458BB}"/>
          </c:extLst>
        </c:dLbl>
      </c:pivotFmt>
      <c:pivotFmt>
        <c:idx val="760"/>
        <c:dLbl>
          <c:idx val="0"/>
          <c:showLegendKey val="0"/>
          <c:showVal val="0"/>
          <c:showCatName val="0"/>
          <c:showSerName val="0"/>
          <c:showPercent val="0"/>
          <c:showBubbleSize val="0"/>
          <c:extLst>
            <c:ext xmlns:c15="http://schemas.microsoft.com/office/drawing/2012/chart" uri="{CE6537A1-D6FC-4f65-9D91-7224C49458BB}"/>
          </c:extLst>
        </c:dLbl>
      </c:pivotFmt>
      <c:pivotFmt>
        <c:idx val="761"/>
        <c:dLbl>
          <c:idx val="0"/>
          <c:showLegendKey val="0"/>
          <c:showVal val="0"/>
          <c:showCatName val="0"/>
          <c:showSerName val="0"/>
          <c:showPercent val="0"/>
          <c:showBubbleSize val="0"/>
          <c:extLst>
            <c:ext xmlns:c15="http://schemas.microsoft.com/office/drawing/2012/chart" uri="{CE6537A1-D6FC-4f65-9D91-7224C49458BB}"/>
          </c:extLst>
        </c:dLbl>
      </c:pivotFmt>
      <c:pivotFmt>
        <c:idx val="762"/>
        <c:dLbl>
          <c:idx val="0"/>
          <c:showLegendKey val="0"/>
          <c:showVal val="0"/>
          <c:showCatName val="0"/>
          <c:showSerName val="0"/>
          <c:showPercent val="0"/>
          <c:showBubbleSize val="0"/>
          <c:extLst>
            <c:ext xmlns:c15="http://schemas.microsoft.com/office/drawing/2012/chart" uri="{CE6537A1-D6FC-4f65-9D91-7224C49458BB}"/>
          </c:extLst>
        </c:dLbl>
      </c:pivotFmt>
      <c:pivotFmt>
        <c:idx val="763"/>
        <c:dLbl>
          <c:idx val="0"/>
          <c:showLegendKey val="0"/>
          <c:showVal val="0"/>
          <c:showCatName val="0"/>
          <c:showSerName val="0"/>
          <c:showPercent val="0"/>
          <c:showBubbleSize val="0"/>
          <c:extLst>
            <c:ext xmlns:c15="http://schemas.microsoft.com/office/drawing/2012/chart" uri="{CE6537A1-D6FC-4f65-9D91-7224C49458BB}"/>
          </c:extLst>
        </c:dLbl>
      </c:pivotFmt>
      <c:pivotFmt>
        <c:idx val="764"/>
        <c:dLbl>
          <c:idx val="0"/>
          <c:showLegendKey val="0"/>
          <c:showVal val="0"/>
          <c:showCatName val="0"/>
          <c:showSerName val="0"/>
          <c:showPercent val="0"/>
          <c:showBubbleSize val="0"/>
          <c:extLst>
            <c:ext xmlns:c15="http://schemas.microsoft.com/office/drawing/2012/chart" uri="{CE6537A1-D6FC-4f65-9D91-7224C49458BB}"/>
          </c:extLst>
        </c:dLbl>
      </c:pivotFmt>
      <c:pivotFmt>
        <c:idx val="765"/>
        <c:dLbl>
          <c:idx val="0"/>
          <c:showLegendKey val="0"/>
          <c:showVal val="0"/>
          <c:showCatName val="0"/>
          <c:showSerName val="0"/>
          <c:showPercent val="0"/>
          <c:showBubbleSize val="0"/>
          <c:extLst>
            <c:ext xmlns:c15="http://schemas.microsoft.com/office/drawing/2012/chart" uri="{CE6537A1-D6FC-4f65-9D91-7224C49458BB}"/>
          </c:extLst>
        </c:dLbl>
      </c:pivotFmt>
      <c:pivotFmt>
        <c:idx val="766"/>
        <c:dLbl>
          <c:idx val="0"/>
          <c:showLegendKey val="0"/>
          <c:showVal val="0"/>
          <c:showCatName val="0"/>
          <c:showSerName val="0"/>
          <c:showPercent val="0"/>
          <c:showBubbleSize val="0"/>
          <c:extLst>
            <c:ext xmlns:c15="http://schemas.microsoft.com/office/drawing/2012/chart" uri="{CE6537A1-D6FC-4f65-9D91-7224C49458BB}"/>
          </c:extLst>
        </c:dLbl>
      </c:pivotFmt>
      <c:pivotFmt>
        <c:idx val="767"/>
        <c:dLbl>
          <c:idx val="0"/>
          <c:showLegendKey val="0"/>
          <c:showVal val="0"/>
          <c:showCatName val="0"/>
          <c:showSerName val="0"/>
          <c:showPercent val="0"/>
          <c:showBubbleSize val="0"/>
          <c:extLst>
            <c:ext xmlns:c15="http://schemas.microsoft.com/office/drawing/2012/chart" uri="{CE6537A1-D6FC-4f65-9D91-7224C49458BB}"/>
          </c:extLst>
        </c:dLbl>
      </c:pivotFmt>
      <c:pivotFmt>
        <c:idx val="768"/>
        <c:dLbl>
          <c:idx val="0"/>
          <c:showLegendKey val="0"/>
          <c:showVal val="0"/>
          <c:showCatName val="0"/>
          <c:showSerName val="0"/>
          <c:showPercent val="0"/>
          <c:showBubbleSize val="0"/>
          <c:extLst>
            <c:ext xmlns:c15="http://schemas.microsoft.com/office/drawing/2012/chart" uri="{CE6537A1-D6FC-4f65-9D91-7224C49458BB}"/>
          </c:extLst>
        </c:dLbl>
      </c:pivotFmt>
      <c:pivotFmt>
        <c:idx val="769"/>
        <c:dLbl>
          <c:idx val="0"/>
          <c:showLegendKey val="0"/>
          <c:showVal val="0"/>
          <c:showCatName val="0"/>
          <c:showSerName val="0"/>
          <c:showPercent val="0"/>
          <c:showBubbleSize val="0"/>
          <c:extLst>
            <c:ext xmlns:c15="http://schemas.microsoft.com/office/drawing/2012/chart" uri="{CE6537A1-D6FC-4f65-9D91-7224C49458BB}"/>
          </c:extLst>
        </c:dLbl>
      </c:pivotFmt>
      <c:pivotFmt>
        <c:idx val="770"/>
        <c:dLbl>
          <c:idx val="0"/>
          <c:showLegendKey val="0"/>
          <c:showVal val="0"/>
          <c:showCatName val="0"/>
          <c:showSerName val="0"/>
          <c:showPercent val="0"/>
          <c:showBubbleSize val="0"/>
          <c:extLst>
            <c:ext xmlns:c15="http://schemas.microsoft.com/office/drawing/2012/chart" uri="{CE6537A1-D6FC-4f65-9D91-7224C49458BB}"/>
          </c:extLst>
        </c:dLbl>
      </c:pivotFmt>
      <c:pivotFmt>
        <c:idx val="771"/>
        <c:dLbl>
          <c:idx val="0"/>
          <c:showLegendKey val="0"/>
          <c:showVal val="0"/>
          <c:showCatName val="0"/>
          <c:showSerName val="0"/>
          <c:showPercent val="0"/>
          <c:showBubbleSize val="0"/>
          <c:extLst>
            <c:ext xmlns:c15="http://schemas.microsoft.com/office/drawing/2012/chart" uri="{CE6537A1-D6FC-4f65-9D91-7224C49458BB}"/>
          </c:extLst>
        </c:dLbl>
      </c:pivotFmt>
      <c:pivotFmt>
        <c:idx val="772"/>
        <c:dLbl>
          <c:idx val="0"/>
          <c:showLegendKey val="0"/>
          <c:showVal val="0"/>
          <c:showCatName val="0"/>
          <c:showSerName val="0"/>
          <c:showPercent val="0"/>
          <c:showBubbleSize val="0"/>
          <c:extLst>
            <c:ext xmlns:c15="http://schemas.microsoft.com/office/drawing/2012/chart" uri="{CE6537A1-D6FC-4f65-9D91-7224C49458BB}"/>
          </c:extLst>
        </c:dLbl>
      </c:pivotFmt>
      <c:pivotFmt>
        <c:idx val="773"/>
        <c:dLbl>
          <c:idx val="0"/>
          <c:showLegendKey val="0"/>
          <c:showVal val="0"/>
          <c:showCatName val="0"/>
          <c:showSerName val="0"/>
          <c:showPercent val="0"/>
          <c:showBubbleSize val="0"/>
          <c:extLst>
            <c:ext xmlns:c15="http://schemas.microsoft.com/office/drawing/2012/chart" uri="{CE6537A1-D6FC-4f65-9D91-7224C49458BB}"/>
          </c:extLst>
        </c:dLbl>
      </c:pivotFmt>
      <c:pivotFmt>
        <c:idx val="774"/>
        <c:dLbl>
          <c:idx val="0"/>
          <c:showLegendKey val="0"/>
          <c:showVal val="0"/>
          <c:showCatName val="0"/>
          <c:showSerName val="0"/>
          <c:showPercent val="0"/>
          <c:showBubbleSize val="0"/>
          <c:extLst>
            <c:ext xmlns:c15="http://schemas.microsoft.com/office/drawing/2012/chart" uri="{CE6537A1-D6FC-4f65-9D91-7224C49458BB}"/>
          </c:extLst>
        </c:dLbl>
      </c:pivotFmt>
      <c:pivotFmt>
        <c:idx val="775"/>
        <c:dLbl>
          <c:idx val="0"/>
          <c:showLegendKey val="0"/>
          <c:showVal val="0"/>
          <c:showCatName val="0"/>
          <c:showSerName val="0"/>
          <c:showPercent val="0"/>
          <c:showBubbleSize val="0"/>
          <c:extLst>
            <c:ext xmlns:c15="http://schemas.microsoft.com/office/drawing/2012/chart" uri="{CE6537A1-D6FC-4f65-9D91-7224C49458BB}"/>
          </c:extLst>
        </c:dLbl>
      </c:pivotFmt>
      <c:pivotFmt>
        <c:idx val="776"/>
        <c:dLbl>
          <c:idx val="0"/>
          <c:showLegendKey val="0"/>
          <c:showVal val="0"/>
          <c:showCatName val="0"/>
          <c:showSerName val="0"/>
          <c:showPercent val="0"/>
          <c:showBubbleSize val="0"/>
          <c:extLst>
            <c:ext xmlns:c15="http://schemas.microsoft.com/office/drawing/2012/chart" uri="{CE6537A1-D6FC-4f65-9D91-7224C49458BB}"/>
          </c:extLst>
        </c:dLbl>
      </c:pivotFmt>
      <c:pivotFmt>
        <c:idx val="777"/>
        <c:dLbl>
          <c:idx val="0"/>
          <c:showLegendKey val="0"/>
          <c:showVal val="0"/>
          <c:showCatName val="0"/>
          <c:showSerName val="0"/>
          <c:showPercent val="0"/>
          <c:showBubbleSize val="0"/>
          <c:extLst>
            <c:ext xmlns:c15="http://schemas.microsoft.com/office/drawing/2012/chart" uri="{CE6537A1-D6FC-4f65-9D91-7224C49458BB}"/>
          </c:extLst>
        </c:dLbl>
      </c:pivotFmt>
      <c:pivotFmt>
        <c:idx val="778"/>
        <c:dLbl>
          <c:idx val="0"/>
          <c:showLegendKey val="0"/>
          <c:showVal val="0"/>
          <c:showCatName val="0"/>
          <c:showSerName val="0"/>
          <c:showPercent val="0"/>
          <c:showBubbleSize val="0"/>
          <c:extLst>
            <c:ext xmlns:c15="http://schemas.microsoft.com/office/drawing/2012/chart" uri="{CE6537A1-D6FC-4f65-9D91-7224C49458BB}"/>
          </c:extLst>
        </c:dLbl>
      </c:pivotFmt>
      <c:pivotFmt>
        <c:idx val="779"/>
        <c:dLbl>
          <c:idx val="0"/>
          <c:showLegendKey val="0"/>
          <c:showVal val="0"/>
          <c:showCatName val="0"/>
          <c:showSerName val="0"/>
          <c:showPercent val="0"/>
          <c:showBubbleSize val="0"/>
          <c:extLst>
            <c:ext xmlns:c15="http://schemas.microsoft.com/office/drawing/2012/chart" uri="{CE6537A1-D6FC-4f65-9D91-7224C49458BB}"/>
          </c:extLst>
        </c:dLbl>
      </c:pivotFmt>
      <c:pivotFmt>
        <c:idx val="780"/>
        <c:dLbl>
          <c:idx val="0"/>
          <c:showLegendKey val="0"/>
          <c:showVal val="0"/>
          <c:showCatName val="0"/>
          <c:showSerName val="0"/>
          <c:showPercent val="0"/>
          <c:showBubbleSize val="0"/>
          <c:extLst>
            <c:ext xmlns:c15="http://schemas.microsoft.com/office/drawing/2012/chart" uri="{CE6537A1-D6FC-4f65-9D91-7224C49458BB}"/>
          </c:extLst>
        </c:dLbl>
      </c:pivotFmt>
      <c:pivotFmt>
        <c:idx val="781"/>
        <c:dLbl>
          <c:idx val="0"/>
          <c:showLegendKey val="0"/>
          <c:showVal val="0"/>
          <c:showCatName val="0"/>
          <c:showSerName val="0"/>
          <c:showPercent val="0"/>
          <c:showBubbleSize val="0"/>
          <c:extLst>
            <c:ext xmlns:c15="http://schemas.microsoft.com/office/drawing/2012/chart" uri="{CE6537A1-D6FC-4f65-9D91-7224C49458BB}"/>
          </c:extLst>
        </c:dLbl>
      </c:pivotFmt>
      <c:pivotFmt>
        <c:idx val="782"/>
        <c:dLbl>
          <c:idx val="0"/>
          <c:showLegendKey val="0"/>
          <c:showVal val="0"/>
          <c:showCatName val="0"/>
          <c:showSerName val="0"/>
          <c:showPercent val="0"/>
          <c:showBubbleSize val="0"/>
          <c:extLst>
            <c:ext xmlns:c15="http://schemas.microsoft.com/office/drawing/2012/chart" uri="{CE6537A1-D6FC-4f65-9D91-7224C49458BB}"/>
          </c:extLst>
        </c:dLbl>
      </c:pivotFmt>
      <c:pivotFmt>
        <c:idx val="783"/>
        <c:dLbl>
          <c:idx val="0"/>
          <c:showLegendKey val="0"/>
          <c:showVal val="0"/>
          <c:showCatName val="0"/>
          <c:showSerName val="0"/>
          <c:showPercent val="0"/>
          <c:showBubbleSize val="0"/>
          <c:extLst>
            <c:ext xmlns:c15="http://schemas.microsoft.com/office/drawing/2012/chart" uri="{CE6537A1-D6FC-4f65-9D91-7224C49458BB}"/>
          </c:extLst>
        </c:dLbl>
      </c:pivotFmt>
      <c:pivotFmt>
        <c:idx val="784"/>
        <c:dLbl>
          <c:idx val="0"/>
          <c:showLegendKey val="0"/>
          <c:showVal val="0"/>
          <c:showCatName val="0"/>
          <c:showSerName val="0"/>
          <c:showPercent val="0"/>
          <c:showBubbleSize val="0"/>
          <c:extLst>
            <c:ext xmlns:c15="http://schemas.microsoft.com/office/drawing/2012/chart" uri="{CE6537A1-D6FC-4f65-9D91-7224C49458BB}"/>
          </c:extLst>
        </c:dLbl>
      </c:pivotFmt>
      <c:pivotFmt>
        <c:idx val="785"/>
        <c:dLbl>
          <c:idx val="0"/>
          <c:showLegendKey val="0"/>
          <c:showVal val="0"/>
          <c:showCatName val="0"/>
          <c:showSerName val="0"/>
          <c:showPercent val="0"/>
          <c:showBubbleSize val="0"/>
          <c:extLst>
            <c:ext xmlns:c15="http://schemas.microsoft.com/office/drawing/2012/chart" uri="{CE6537A1-D6FC-4f65-9D91-7224C49458BB}"/>
          </c:extLst>
        </c:dLbl>
      </c:pivotFmt>
      <c:pivotFmt>
        <c:idx val="786"/>
        <c:dLbl>
          <c:idx val="0"/>
          <c:showLegendKey val="0"/>
          <c:showVal val="0"/>
          <c:showCatName val="0"/>
          <c:showSerName val="0"/>
          <c:showPercent val="0"/>
          <c:showBubbleSize val="0"/>
          <c:extLst>
            <c:ext xmlns:c15="http://schemas.microsoft.com/office/drawing/2012/chart" uri="{CE6537A1-D6FC-4f65-9D91-7224C49458BB}"/>
          </c:extLst>
        </c:dLbl>
      </c:pivotFmt>
      <c:pivotFmt>
        <c:idx val="787"/>
        <c:dLbl>
          <c:idx val="0"/>
          <c:showLegendKey val="0"/>
          <c:showVal val="0"/>
          <c:showCatName val="0"/>
          <c:showSerName val="0"/>
          <c:showPercent val="0"/>
          <c:showBubbleSize val="0"/>
          <c:extLst>
            <c:ext xmlns:c15="http://schemas.microsoft.com/office/drawing/2012/chart" uri="{CE6537A1-D6FC-4f65-9D91-7224C49458BB}"/>
          </c:extLst>
        </c:dLbl>
      </c:pivotFmt>
      <c:pivotFmt>
        <c:idx val="788"/>
        <c:dLbl>
          <c:idx val="0"/>
          <c:showLegendKey val="0"/>
          <c:showVal val="0"/>
          <c:showCatName val="0"/>
          <c:showSerName val="0"/>
          <c:showPercent val="0"/>
          <c:showBubbleSize val="0"/>
          <c:extLst>
            <c:ext xmlns:c15="http://schemas.microsoft.com/office/drawing/2012/chart" uri="{CE6537A1-D6FC-4f65-9D91-7224C49458BB}"/>
          </c:extLst>
        </c:dLbl>
      </c:pivotFmt>
      <c:pivotFmt>
        <c:idx val="789"/>
        <c:dLbl>
          <c:idx val="0"/>
          <c:showLegendKey val="0"/>
          <c:showVal val="0"/>
          <c:showCatName val="0"/>
          <c:showSerName val="0"/>
          <c:showPercent val="0"/>
          <c:showBubbleSize val="0"/>
          <c:extLst>
            <c:ext xmlns:c15="http://schemas.microsoft.com/office/drawing/2012/chart" uri="{CE6537A1-D6FC-4f65-9D91-7224C49458BB}"/>
          </c:extLst>
        </c:dLbl>
      </c:pivotFmt>
      <c:pivotFmt>
        <c:idx val="790"/>
        <c:dLbl>
          <c:idx val="0"/>
          <c:showLegendKey val="0"/>
          <c:showVal val="0"/>
          <c:showCatName val="0"/>
          <c:showSerName val="0"/>
          <c:showPercent val="0"/>
          <c:showBubbleSize val="0"/>
          <c:extLst>
            <c:ext xmlns:c15="http://schemas.microsoft.com/office/drawing/2012/chart" uri="{CE6537A1-D6FC-4f65-9D91-7224C49458BB}"/>
          </c:extLst>
        </c:dLbl>
      </c:pivotFmt>
      <c:pivotFmt>
        <c:idx val="791"/>
        <c:dLbl>
          <c:idx val="0"/>
          <c:showLegendKey val="0"/>
          <c:showVal val="0"/>
          <c:showCatName val="0"/>
          <c:showSerName val="0"/>
          <c:showPercent val="0"/>
          <c:showBubbleSize val="0"/>
          <c:extLst>
            <c:ext xmlns:c15="http://schemas.microsoft.com/office/drawing/2012/chart" uri="{CE6537A1-D6FC-4f65-9D91-7224C49458BB}"/>
          </c:extLst>
        </c:dLbl>
      </c:pivotFmt>
      <c:pivotFmt>
        <c:idx val="792"/>
        <c:dLbl>
          <c:idx val="0"/>
          <c:showLegendKey val="0"/>
          <c:showVal val="0"/>
          <c:showCatName val="0"/>
          <c:showSerName val="0"/>
          <c:showPercent val="0"/>
          <c:showBubbleSize val="0"/>
          <c:extLst>
            <c:ext xmlns:c15="http://schemas.microsoft.com/office/drawing/2012/chart" uri="{CE6537A1-D6FC-4f65-9D91-7224C49458BB}"/>
          </c:extLst>
        </c:dLbl>
      </c:pivotFmt>
      <c:pivotFmt>
        <c:idx val="793"/>
        <c:dLbl>
          <c:idx val="0"/>
          <c:showLegendKey val="0"/>
          <c:showVal val="0"/>
          <c:showCatName val="0"/>
          <c:showSerName val="0"/>
          <c:showPercent val="0"/>
          <c:showBubbleSize val="0"/>
          <c:extLst>
            <c:ext xmlns:c15="http://schemas.microsoft.com/office/drawing/2012/chart" uri="{CE6537A1-D6FC-4f65-9D91-7224C49458BB}"/>
          </c:extLst>
        </c:dLbl>
      </c:pivotFmt>
      <c:pivotFmt>
        <c:idx val="794"/>
        <c:dLbl>
          <c:idx val="0"/>
          <c:showLegendKey val="0"/>
          <c:showVal val="0"/>
          <c:showCatName val="0"/>
          <c:showSerName val="0"/>
          <c:showPercent val="0"/>
          <c:showBubbleSize val="0"/>
          <c:extLst>
            <c:ext xmlns:c15="http://schemas.microsoft.com/office/drawing/2012/chart" uri="{CE6537A1-D6FC-4f65-9D91-7224C49458BB}"/>
          </c:extLst>
        </c:dLbl>
      </c:pivotFmt>
      <c:pivotFmt>
        <c:idx val="795"/>
        <c:dLbl>
          <c:idx val="0"/>
          <c:showLegendKey val="0"/>
          <c:showVal val="0"/>
          <c:showCatName val="0"/>
          <c:showSerName val="0"/>
          <c:showPercent val="0"/>
          <c:showBubbleSize val="0"/>
          <c:extLst>
            <c:ext xmlns:c15="http://schemas.microsoft.com/office/drawing/2012/chart" uri="{CE6537A1-D6FC-4f65-9D91-7224C49458BB}"/>
          </c:extLst>
        </c:dLbl>
      </c:pivotFmt>
      <c:pivotFmt>
        <c:idx val="796"/>
        <c:dLbl>
          <c:idx val="0"/>
          <c:showLegendKey val="0"/>
          <c:showVal val="0"/>
          <c:showCatName val="0"/>
          <c:showSerName val="0"/>
          <c:showPercent val="0"/>
          <c:showBubbleSize val="0"/>
          <c:extLst>
            <c:ext xmlns:c15="http://schemas.microsoft.com/office/drawing/2012/chart" uri="{CE6537A1-D6FC-4f65-9D91-7224C49458BB}"/>
          </c:extLst>
        </c:dLbl>
      </c:pivotFmt>
      <c:pivotFmt>
        <c:idx val="797"/>
        <c:dLbl>
          <c:idx val="0"/>
          <c:showLegendKey val="0"/>
          <c:showVal val="0"/>
          <c:showCatName val="0"/>
          <c:showSerName val="0"/>
          <c:showPercent val="0"/>
          <c:showBubbleSize val="0"/>
          <c:extLst>
            <c:ext xmlns:c15="http://schemas.microsoft.com/office/drawing/2012/chart" uri="{CE6537A1-D6FC-4f65-9D91-7224C49458BB}"/>
          </c:extLst>
        </c:dLbl>
      </c:pivotFmt>
      <c:pivotFmt>
        <c:idx val="798"/>
        <c:dLbl>
          <c:idx val="0"/>
          <c:showLegendKey val="0"/>
          <c:showVal val="0"/>
          <c:showCatName val="0"/>
          <c:showSerName val="0"/>
          <c:showPercent val="0"/>
          <c:showBubbleSize val="0"/>
          <c:extLst>
            <c:ext xmlns:c15="http://schemas.microsoft.com/office/drawing/2012/chart" uri="{CE6537A1-D6FC-4f65-9D91-7224C49458BB}"/>
          </c:extLst>
        </c:dLbl>
      </c:pivotFmt>
      <c:pivotFmt>
        <c:idx val="799"/>
        <c:dLbl>
          <c:idx val="0"/>
          <c:showLegendKey val="0"/>
          <c:showVal val="0"/>
          <c:showCatName val="0"/>
          <c:showSerName val="0"/>
          <c:showPercent val="0"/>
          <c:showBubbleSize val="0"/>
          <c:extLst>
            <c:ext xmlns:c15="http://schemas.microsoft.com/office/drawing/2012/chart" uri="{CE6537A1-D6FC-4f65-9D91-7224C49458BB}"/>
          </c:extLst>
        </c:dLbl>
      </c:pivotFmt>
      <c:pivotFmt>
        <c:idx val="800"/>
        <c:dLbl>
          <c:idx val="0"/>
          <c:showLegendKey val="0"/>
          <c:showVal val="0"/>
          <c:showCatName val="0"/>
          <c:showSerName val="0"/>
          <c:showPercent val="0"/>
          <c:showBubbleSize val="0"/>
          <c:extLst>
            <c:ext xmlns:c15="http://schemas.microsoft.com/office/drawing/2012/chart" uri="{CE6537A1-D6FC-4f65-9D91-7224C49458BB}"/>
          </c:extLst>
        </c:dLbl>
      </c:pivotFmt>
      <c:pivotFmt>
        <c:idx val="801"/>
        <c:dLbl>
          <c:idx val="0"/>
          <c:showLegendKey val="0"/>
          <c:showVal val="0"/>
          <c:showCatName val="0"/>
          <c:showSerName val="0"/>
          <c:showPercent val="0"/>
          <c:showBubbleSize val="0"/>
          <c:extLst>
            <c:ext xmlns:c15="http://schemas.microsoft.com/office/drawing/2012/chart" uri="{CE6537A1-D6FC-4f65-9D91-7224C49458BB}"/>
          </c:extLst>
        </c:dLbl>
      </c:pivotFmt>
      <c:pivotFmt>
        <c:idx val="802"/>
        <c:dLbl>
          <c:idx val="0"/>
          <c:showLegendKey val="0"/>
          <c:showVal val="0"/>
          <c:showCatName val="0"/>
          <c:showSerName val="0"/>
          <c:showPercent val="0"/>
          <c:showBubbleSize val="0"/>
          <c:extLst>
            <c:ext xmlns:c15="http://schemas.microsoft.com/office/drawing/2012/chart" uri="{CE6537A1-D6FC-4f65-9D91-7224C49458BB}"/>
          </c:extLst>
        </c:dLbl>
      </c:pivotFmt>
      <c:pivotFmt>
        <c:idx val="803"/>
        <c:dLbl>
          <c:idx val="0"/>
          <c:showLegendKey val="0"/>
          <c:showVal val="0"/>
          <c:showCatName val="0"/>
          <c:showSerName val="0"/>
          <c:showPercent val="0"/>
          <c:showBubbleSize val="0"/>
          <c:extLst>
            <c:ext xmlns:c15="http://schemas.microsoft.com/office/drawing/2012/chart" uri="{CE6537A1-D6FC-4f65-9D91-7224C49458BB}"/>
          </c:extLst>
        </c:dLbl>
      </c:pivotFmt>
      <c:pivotFmt>
        <c:idx val="804"/>
        <c:dLbl>
          <c:idx val="0"/>
          <c:showLegendKey val="0"/>
          <c:showVal val="0"/>
          <c:showCatName val="0"/>
          <c:showSerName val="0"/>
          <c:showPercent val="0"/>
          <c:showBubbleSize val="0"/>
          <c:extLst>
            <c:ext xmlns:c15="http://schemas.microsoft.com/office/drawing/2012/chart" uri="{CE6537A1-D6FC-4f65-9D91-7224C49458BB}"/>
          </c:extLst>
        </c:dLbl>
      </c:pivotFmt>
      <c:pivotFmt>
        <c:idx val="805"/>
        <c:dLbl>
          <c:idx val="0"/>
          <c:showLegendKey val="0"/>
          <c:showVal val="0"/>
          <c:showCatName val="0"/>
          <c:showSerName val="0"/>
          <c:showPercent val="0"/>
          <c:showBubbleSize val="0"/>
          <c:extLst>
            <c:ext xmlns:c15="http://schemas.microsoft.com/office/drawing/2012/chart" uri="{CE6537A1-D6FC-4f65-9D91-7224C49458BB}"/>
          </c:extLst>
        </c:dLbl>
      </c:pivotFmt>
      <c:pivotFmt>
        <c:idx val="806"/>
        <c:dLbl>
          <c:idx val="0"/>
          <c:showLegendKey val="0"/>
          <c:showVal val="0"/>
          <c:showCatName val="0"/>
          <c:showSerName val="0"/>
          <c:showPercent val="0"/>
          <c:showBubbleSize val="0"/>
          <c:extLst>
            <c:ext xmlns:c15="http://schemas.microsoft.com/office/drawing/2012/chart" uri="{CE6537A1-D6FC-4f65-9D91-7224C49458BB}"/>
          </c:extLst>
        </c:dLbl>
      </c:pivotFmt>
      <c:pivotFmt>
        <c:idx val="807"/>
        <c:dLbl>
          <c:idx val="0"/>
          <c:showLegendKey val="0"/>
          <c:showVal val="0"/>
          <c:showCatName val="0"/>
          <c:showSerName val="0"/>
          <c:showPercent val="0"/>
          <c:showBubbleSize val="0"/>
          <c:extLst>
            <c:ext xmlns:c15="http://schemas.microsoft.com/office/drawing/2012/chart" uri="{CE6537A1-D6FC-4f65-9D91-7224C49458BB}"/>
          </c:extLst>
        </c:dLbl>
      </c:pivotFmt>
      <c:pivotFmt>
        <c:idx val="808"/>
        <c:dLbl>
          <c:idx val="0"/>
          <c:showLegendKey val="0"/>
          <c:showVal val="0"/>
          <c:showCatName val="0"/>
          <c:showSerName val="0"/>
          <c:showPercent val="0"/>
          <c:showBubbleSize val="0"/>
          <c:extLst>
            <c:ext xmlns:c15="http://schemas.microsoft.com/office/drawing/2012/chart" uri="{CE6537A1-D6FC-4f65-9D91-7224C49458BB}"/>
          </c:extLst>
        </c:dLbl>
      </c:pivotFmt>
      <c:pivotFmt>
        <c:idx val="809"/>
        <c:dLbl>
          <c:idx val="0"/>
          <c:showLegendKey val="0"/>
          <c:showVal val="0"/>
          <c:showCatName val="0"/>
          <c:showSerName val="0"/>
          <c:showPercent val="0"/>
          <c:showBubbleSize val="0"/>
          <c:extLst>
            <c:ext xmlns:c15="http://schemas.microsoft.com/office/drawing/2012/chart" uri="{CE6537A1-D6FC-4f65-9D91-7224C49458BB}"/>
          </c:extLst>
        </c:dLbl>
      </c:pivotFmt>
      <c:pivotFmt>
        <c:idx val="810"/>
        <c:dLbl>
          <c:idx val="0"/>
          <c:showLegendKey val="0"/>
          <c:showVal val="0"/>
          <c:showCatName val="0"/>
          <c:showSerName val="0"/>
          <c:showPercent val="0"/>
          <c:showBubbleSize val="0"/>
          <c:extLst>
            <c:ext xmlns:c15="http://schemas.microsoft.com/office/drawing/2012/chart" uri="{CE6537A1-D6FC-4f65-9D91-7224C49458BB}"/>
          </c:extLst>
        </c:dLbl>
      </c:pivotFmt>
      <c:pivotFmt>
        <c:idx val="811"/>
        <c:dLbl>
          <c:idx val="0"/>
          <c:showLegendKey val="0"/>
          <c:showVal val="0"/>
          <c:showCatName val="0"/>
          <c:showSerName val="0"/>
          <c:showPercent val="0"/>
          <c:showBubbleSize val="0"/>
          <c:extLst>
            <c:ext xmlns:c15="http://schemas.microsoft.com/office/drawing/2012/chart" uri="{CE6537A1-D6FC-4f65-9D91-7224C49458BB}"/>
          </c:extLst>
        </c:dLbl>
      </c:pivotFmt>
      <c:pivotFmt>
        <c:idx val="812"/>
        <c:dLbl>
          <c:idx val="0"/>
          <c:showLegendKey val="0"/>
          <c:showVal val="0"/>
          <c:showCatName val="0"/>
          <c:showSerName val="0"/>
          <c:showPercent val="0"/>
          <c:showBubbleSize val="0"/>
          <c:extLst>
            <c:ext xmlns:c15="http://schemas.microsoft.com/office/drawing/2012/chart" uri="{CE6537A1-D6FC-4f65-9D91-7224C49458BB}"/>
          </c:extLst>
        </c:dLbl>
      </c:pivotFmt>
      <c:pivotFmt>
        <c:idx val="813"/>
        <c:dLbl>
          <c:idx val="0"/>
          <c:showLegendKey val="0"/>
          <c:showVal val="0"/>
          <c:showCatName val="0"/>
          <c:showSerName val="0"/>
          <c:showPercent val="0"/>
          <c:showBubbleSize val="0"/>
          <c:extLst>
            <c:ext xmlns:c15="http://schemas.microsoft.com/office/drawing/2012/chart" uri="{CE6537A1-D6FC-4f65-9D91-7224C49458BB}"/>
          </c:extLst>
        </c:dLbl>
      </c:pivotFmt>
      <c:pivotFmt>
        <c:idx val="814"/>
        <c:dLbl>
          <c:idx val="0"/>
          <c:showLegendKey val="0"/>
          <c:showVal val="0"/>
          <c:showCatName val="0"/>
          <c:showSerName val="0"/>
          <c:showPercent val="0"/>
          <c:showBubbleSize val="0"/>
          <c:extLst>
            <c:ext xmlns:c15="http://schemas.microsoft.com/office/drawing/2012/chart" uri="{CE6537A1-D6FC-4f65-9D91-7224C49458BB}"/>
          </c:extLst>
        </c:dLbl>
      </c:pivotFmt>
      <c:pivotFmt>
        <c:idx val="815"/>
        <c:dLbl>
          <c:idx val="0"/>
          <c:showLegendKey val="0"/>
          <c:showVal val="0"/>
          <c:showCatName val="0"/>
          <c:showSerName val="0"/>
          <c:showPercent val="0"/>
          <c:showBubbleSize val="0"/>
          <c:extLst>
            <c:ext xmlns:c15="http://schemas.microsoft.com/office/drawing/2012/chart" uri="{CE6537A1-D6FC-4f65-9D91-7224C49458BB}"/>
          </c:extLst>
        </c:dLbl>
      </c:pivotFmt>
      <c:pivotFmt>
        <c:idx val="816"/>
        <c:dLbl>
          <c:idx val="0"/>
          <c:showLegendKey val="0"/>
          <c:showVal val="0"/>
          <c:showCatName val="0"/>
          <c:showSerName val="0"/>
          <c:showPercent val="0"/>
          <c:showBubbleSize val="0"/>
          <c:extLst>
            <c:ext xmlns:c15="http://schemas.microsoft.com/office/drawing/2012/chart" uri="{CE6537A1-D6FC-4f65-9D91-7224C49458BB}"/>
          </c:extLst>
        </c:dLbl>
      </c:pivotFmt>
      <c:pivotFmt>
        <c:idx val="817"/>
        <c:dLbl>
          <c:idx val="0"/>
          <c:showLegendKey val="0"/>
          <c:showVal val="0"/>
          <c:showCatName val="0"/>
          <c:showSerName val="0"/>
          <c:showPercent val="0"/>
          <c:showBubbleSize val="0"/>
          <c:extLst>
            <c:ext xmlns:c15="http://schemas.microsoft.com/office/drawing/2012/chart" uri="{CE6537A1-D6FC-4f65-9D91-7224C49458BB}"/>
          </c:extLst>
        </c:dLbl>
      </c:pivotFmt>
      <c:pivotFmt>
        <c:idx val="818"/>
        <c:dLbl>
          <c:idx val="0"/>
          <c:showLegendKey val="0"/>
          <c:showVal val="0"/>
          <c:showCatName val="0"/>
          <c:showSerName val="0"/>
          <c:showPercent val="0"/>
          <c:showBubbleSize val="0"/>
          <c:extLst>
            <c:ext xmlns:c15="http://schemas.microsoft.com/office/drawing/2012/chart" uri="{CE6537A1-D6FC-4f65-9D91-7224C49458BB}"/>
          </c:extLst>
        </c:dLbl>
      </c:pivotFmt>
      <c:pivotFmt>
        <c:idx val="819"/>
        <c:dLbl>
          <c:idx val="0"/>
          <c:showLegendKey val="0"/>
          <c:showVal val="0"/>
          <c:showCatName val="0"/>
          <c:showSerName val="0"/>
          <c:showPercent val="0"/>
          <c:showBubbleSize val="0"/>
          <c:extLst>
            <c:ext xmlns:c15="http://schemas.microsoft.com/office/drawing/2012/chart" uri="{CE6537A1-D6FC-4f65-9D91-7224C49458BB}"/>
          </c:extLst>
        </c:dLbl>
      </c:pivotFmt>
      <c:pivotFmt>
        <c:idx val="820"/>
        <c:dLbl>
          <c:idx val="0"/>
          <c:showLegendKey val="0"/>
          <c:showVal val="0"/>
          <c:showCatName val="0"/>
          <c:showSerName val="0"/>
          <c:showPercent val="0"/>
          <c:showBubbleSize val="0"/>
          <c:extLst>
            <c:ext xmlns:c15="http://schemas.microsoft.com/office/drawing/2012/chart" uri="{CE6537A1-D6FC-4f65-9D91-7224C49458BB}"/>
          </c:extLst>
        </c:dLbl>
      </c:pivotFmt>
      <c:pivotFmt>
        <c:idx val="821"/>
        <c:dLbl>
          <c:idx val="0"/>
          <c:showLegendKey val="0"/>
          <c:showVal val="0"/>
          <c:showCatName val="0"/>
          <c:showSerName val="0"/>
          <c:showPercent val="0"/>
          <c:showBubbleSize val="0"/>
          <c:extLst>
            <c:ext xmlns:c15="http://schemas.microsoft.com/office/drawing/2012/chart" uri="{CE6537A1-D6FC-4f65-9D91-7224C49458BB}"/>
          </c:extLst>
        </c:dLbl>
      </c:pivotFmt>
      <c:pivotFmt>
        <c:idx val="822"/>
        <c:dLbl>
          <c:idx val="0"/>
          <c:showLegendKey val="0"/>
          <c:showVal val="0"/>
          <c:showCatName val="0"/>
          <c:showSerName val="0"/>
          <c:showPercent val="0"/>
          <c:showBubbleSize val="0"/>
          <c:extLst>
            <c:ext xmlns:c15="http://schemas.microsoft.com/office/drawing/2012/chart" uri="{CE6537A1-D6FC-4f65-9D91-7224C49458BB}"/>
          </c:extLst>
        </c:dLbl>
      </c:pivotFmt>
      <c:pivotFmt>
        <c:idx val="823"/>
        <c:dLbl>
          <c:idx val="0"/>
          <c:showLegendKey val="0"/>
          <c:showVal val="0"/>
          <c:showCatName val="0"/>
          <c:showSerName val="0"/>
          <c:showPercent val="0"/>
          <c:showBubbleSize val="0"/>
          <c:extLst>
            <c:ext xmlns:c15="http://schemas.microsoft.com/office/drawing/2012/chart" uri="{CE6537A1-D6FC-4f65-9D91-7224C49458BB}"/>
          </c:extLst>
        </c:dLbl>
      </c:pivotFmt>
      <c:pivotFmt>
        <c:idx val="824"/>
        <c:dLbl>
          <c:idx val="0"/>
          <c:showLegendKey val="0"/>
          <c:showVal val="0"/>
          <c:showCatName val="0"/>
          <c:showSerName val="0"/>
          <c:showPercent val="0"/>
          <c:showBubbleSize val="0"/>
          <c:extLst>
            <c:ext xmlns:c15="http://schemas.microsoft.com/office/drawing/2012/chart" uri="{CE6537A1-D6FC-4f65-9D91-7224C49458BB}"/>
          </c:extLst>
        </c:dLbl>
      </c:pivotFmt>
      <c:pivotFmt>
        <c:idx val="825"/>
        <c:dLbl>
          <c:idx val="0"/>
          <c:showLegendKey val="0"/>
          <c:showVal val="0"/>
          <c:showCatName val="0"/>
          <c:showSerName val="0"/>
          <c:showPercent val="0"/>
          <c:showBubbleSize val="0"/>
          <c:extLst>
            <c:ext xmlns:c15="http://schemas.microsoft.com/office/drawing/2012/chart" uri="{CE6537A1-D6FC-4f65-9D91-7224C49458BB}"/>
          </c:extLst>
        </c:dLbl>
      </c:pivotFmt>
      <c:pivotFmt>
        <c:idx val="826"/>
        <c:dLbl>
          <c:idx val="0"/>
          <c:showLegendKey val="0"/>
          <c:showVal val="0"/>
          <c:showCatName val="0"/>
          <c:showSerName val="0"/>
          <c:showPercent val="0"/>
          <c:showBubbleSize val="0"/>
          <c:extLst>
            <c:ext xmlns:c15="http://schemas.microsoft.com/office/drawing/2012/chart" uri="{CE6537A1-D6FC-4f65-9D91-7224C49458BB}"/>
          </c:extLst>
        </c:dLbl>
      </c:pivotFmt>
      <c:pivotFmt>
        <c:idx val="827"/>
        <c:dLbl>
          <c:idx val="0"/>
          <c:showLegendKey val="0"/>
          <c:showVal val="0"/>
          <c:showCatName val="0"/>
          <c:showSerName val="0"/>
          <c:showPercent val="0"/>
          <c:showBubbleSize val="0"/>
          <c:extLst>
            <c:ext xmlns:c15="http://schemas.microsoft.com/office/drawing/2012/chart" uri="{CE6537A1-D6FC-4f65-9D91-7224C49458BB}"/>
          </c:extLst>
        </c:dLbl>
      </c:pivotFmt>
      <c:pivotFmt>
        <c:idx val="828"/>
        <c:dLbl>
          <c:idx val="0"/>
          <c:showLegendKey val="0"/>
          <c:showVal val="0"/>
          <c:showCatName val="0"/>
          <c:showSerName val="0"/>
          <c:showPercent val="0"/>
          <c:showBubbleSize val="0"/>
          <c:extLst>
            <c:ext xmlns:c15="http://schemas.microsoft.com/office/drawing/2012/chart" uri="{CE6537A1-D6FC-4f65-9D91-7224C49458BB}"/>
          </c:extLst>
        </c:dLbl>
      </c:pivotFmt>
      <c:pivotFmt>
        <c:idx val="829"/>
        <c:dLbl>
          <c:idx val="0"/>
          <c:showLegendKey val="0"/>
          <c:showVal val="0"/>
          <c:showCatName val="0"/>
          <c:showSerName val="0"/>
          <c:showPercent val="0"/>
          <c:showBubbleSize val="0"/>
          <c:extLst>
            <c:ext xmlns:c15="http://schemas.microsoft.com/office/drawing/2012/chart" uri="{CE6537A1-D6FC-4f65-9D91-7224C49458BB}"/>
          </c:extLst>
        </c:dLbl>
      </c:pivotFmt>
      <c:pivotFmt>
        <c:idx val="830"/>
        <c:dLbl>
          <c:idx val="0"/>
          <c:showLegendKey val="0"/>
          <c:showVal val="0"/>
          <c:showCatName val="0"/>
          <c:showSerName val="0"/>
          <c:showPercent val="0"/>
          <c:showBubbleSize val="0"/>
          <c:extLst>
            <c:ext xmlns:c15="http://schemas.microsoft.com/office/drawing/2012/chart" uri="{CE6537A1-D6FC-4f65-9D91-7224C49458BB}"/>
          </c:extLst>
        </c:dLbl>
      </c:pivotFmt>
      <c:pivotFmt>
        <c:idx val="831"/>
        <c:dLbl>
          <c:idx val="0"/>
          <c:showLegendKey val="0"/>
          <c:showVal val="0"/>
          <c:showCatName val="0"/>
          <c:showSerName val="0"/>
          <c:showPercent val="0"/>
          <c:showBubbleSize val="0"/>
          <c:extLst>
            <c:ext xmlns:c15="http://schemas.microsoft.com/office/drawing/2012/chart" uri="{CE6537A1-D6FC-4f65-9D91-7224C49458BB}"/>
          </c:extLst>
        </c:dLbl>
      </c:pivotFmt>
      <c:pivotFmt>
        <c:idx val="832"/>
        <c:dLbl>
          <c:idx val="0"/>
          <c:showLegendKey val="0"/>
          <c:showVal val="0"/>
          <c:showCatName val="0"/>
          <c:showSerName val="0"/>
          <c:showPercent val="0"/>
          <c:showBubbleSize val="0"/>
          <c:extLst>
            <c:ext xmlns:c15="http://schemas.microsoft.com/office/drawing/2012/chart" uri="{CE6537A1-D6FC-4f65-9D91-7224C49458BB}"/>
          </c:extLst>
        </c:dLbl>
      </c:pivotFmt>
      <c:pivotFmt>
        <c:idx val="833"/>
        <c:dLbl>
          <c:idx val="0"/>
          <c:showLegendKey val="0"/>
          <c:showVal val="0"/>
          <c:showCatName val="0"/>
          <c:showSerName val="0"/>
          <c:showPercent val="0"/>
          <c:showBubbleSize val="0"/>
          <c:extLst>
            <c:ext xmlns:c15="http://schemas.microsoft.com/office/drawing/2012/chart" uri="{CE6537A1-D6FC-4f65-9D91-7224C49458BB}"/>
          </c:extLst>
        </c:dLbl>
      </c:pivotFmt>
      <c:pivotFmt>
        <c:idx val="834"/>
        <c:dLbl>
          <c:idx val="0"/>
          <c:showLegendKey val="0"/>
          <c:showVal val="0"/>
          <c:showCatName val="0"/>
          <c:showSerName val="0"/>
          <c:showPercent val="0"/>
          <c:showBubbleSize val="0"/>
          <c:extLst>
            <c:ext xmlns:c15="http://schemas.microsoft.com/office/drawing/2012/chart" uri="{CE6537A1-D6FC-4f65-9D91-7224C49458BB}"/>
          </c:extLst>
        </c:dLbl>
      </c:pivotFmt>
      <c:pivotFmt>
        <c:idx val="835"/>
        <c:dLbl>
          <c:idx val="0"/>
          <c:showLegendKey val="0"/>
          <c:showVal val="0"/>
          <c:showCatName val="0"/>
          <c:showSerName val="0"/>
          <c:showPercent val="0"/>
          <c:showBubbleSize val="0"/>
          <c:extLst>
            <c:ext xmlns:c15="http://schemas.microsoft.com/office/drawing/2012/chart" uri="{CE6537A1-D6FC-4f65-9D91-7224C49458BB}"/>
          </c:extLst>
        </c:dLbl>
      </c:pivotFmt>
      <c:pivotFmt>
        <c:idx val="836"/>
        <c:dLbl>
          <c:idx val="0"/>
          <c:showLegendKey val="0"/>
          <c:showVal val="0"/>
          <c:showCatName val="0"/>
          <c:showSerName val="0"/>
          <c:showPercent val="0"/>
          <c:showBubbleSize val="0"/>
          <c:extLst>
            <c:ext xmlns:c15="http://schemas.microsoft.com/office/drawing/2012/chart" uri="{CE6537A1-D6FC-4f65-9D91-7224C49458BB}"/>
          </c:extLst>
        </c:dLbl>
      </c:pivotFmt>
      <c:pivotFmt>
        <c:idx val="837"/>
        <c:dLbl>
          <c:idx val="0"/>
          <c:showLegendKey val="0"/>
          <c:showVal val="0"/>
          <c:showCatName val="0"/>
          <c:showSerName val="0"/>
          <c:showPercent val="0"/>
          <c:showBubbleSize val="0"/>
          <c:extLst>
            <c:ext xmlns:c15="http://schemas.microsoft.com/office/drawing/2012/chart" uri="{CE6537A1-D6FC-4f65-9D91-7224C49458BB}"/>
          </c:extLst>
        </c:dLbl>
      </c:pivotFmt>
      <c:pivotFmt>
        <c:idx val="838"/>
        <c:dLbl>
          <c:idx val="0"/>
          <c:showLegendKey val="0"/>
          <c:showVal val="0"/>
          <c:showCatName val="0"/>
          <c:showSerName val="0"/>
          <c:showPercent val="0"/>
          <c:showBubbleSize val="0"/>
          <c:extLst>
            <c:ext xmlns:c15="http://schemas.microsoft.com/office/drawing/2012/chart" uri="{CE6537A1-D6FC-4f65-9D91-7224C49458BB}"/>
          </c:extLst>
        </c:dLbl>
      </c:pivotFmt>
      <c:pivotFmt>
        <c:idx val="839"/>
        <c:dLbl>
          <c:idx val="0"/>
          <c:showLegendKey val="0"/>
          <c:showVal val="0"/>
          <c:showCatName val="0"/>
          <c:showSerName val="0"/>
          <c:showPercent val="0"/>
          <c:showBubbleSize val="0"/>
          <c:extLst>
            <c:ext xmlns:c15="http://schemas.microsoft.com/office/drawing/2012/chart" uri="{CE6537A1-D6FC-4f65-9D91-7224C49458BB}"/>
          </c:extLst>
        </c:dLbl>
      </c:pivotFmt>
      <c:pivotFmt>
        <c:idx val="840"/>
        <c:dLbl>
          <c:idx val="0"/>
          <c:showLegendKey val="0"/>
          <c:showVal val="0"/>
          <c:showCatName val="0"/>
          <c:showSerName val="0"/>
          <c:showPercent val="0"/>
          <c:showBubbleSize val="0"/>
          <c:extLst>
            <c:ext xmlns:c15="http://schemas.microsoft.com/office/drawing/2012/chart" uri="{CE6537A1-D6FC-4f65-9D91-7224C49458BB}"/>
          </c:extLst>
        </c:dLbl>
      </c:pivotFmt>
      <c:pivotFmt>
        <c:idx val="841"/>
        <c:dLbl>
          <c:idx val="0"/>
          <c:showLegendKey val="0"/>
          <c:showVal val="0"/>
          <c:showCatName val="0"/>
          <c:showSerName val="0"/>
          <c:showPercent val="0"/>
          <c:showBubbleSize val="0"/>
          <c:extLst>
            <c:ext xmlns:c15="http://schemas.microsoft.com/office/drawing/2012/chart" uri="{CE6537A1-D6FC-4f65-9D91-7224C49458BB}"/>
          </c:extLst>
        </c:dLbl>
      </c:pivotFmt>
      <c:pivotFmt>
        <c:idx val="842"/>
        <c:dLbl>
          <c:idx val="0"/>
          <c:showLegendKey val="0"/>
          <c:showVal val="0"/>
          <c:showCatName val="0"/>
          <c:showSerName val="0"/>
          <c:showPercent val="0"/>
          <c:showBubbleSize val="0"/>
          <c:extLst>
            <c:ext xmlns:c15="http://schemas.microsoft.com/office/drawing/2012/chart" uri="{CE6537A1-D6FC-4f65-9D91-7224C49458BB}"/>
          </c:extLst>
        </c:dLbl>
      </c:pivotFmt>
      <c:pivotFmt>
        <c:idx val="843"/>
        <c:dLbl>
          <c:idx val="0"/>
          <c:showLegendKey val="0"/>
          <c:showVal val="0"/>
          <c:showCatName val="0"/>
          <c:showSerName val="0"/>
          <c:showPercent val="0"/>
          <c:showBubbleSize val="0"/>
          <c:extLst>
            <c:ext xmlns:c15="http://schemas.microsoft.com/office/drawing/2012/chart" uri="{CE6537A1-D6FC-4f65-9D91-7224C49458BB}"/>
          </c:extLst>
        </c:dLbl>
      </c:pivotFmt>
      <c:pivotFmt>
        <c:idx val="844"/>
        <c:dLbl>
          <c:idx val="0"/>
          <c:showLegendKey val="0"/>
          <c:showVal val="0"/>
          <c:showCatName val="0"/>
          <c:showSerName val="0"/>
          <c:showPercent val="0"/>
          <c:showBubbleSize val="0"/>
          <c:extLst>
            <c:ext xmlns:c15="http://schemas.microsoft.com/office/drawing/2012/chart" uri="{CE6537A1-D6FC-4f65-9D91-7224C49458BB}"/>
          </c:extLst>
        </c:dLbl>
      </c:pivotFmt>
      <c:pivotFmt>
        <c:idx val="845"/>
        <c:dLbl>
          <c:idx val="0"/>
          <c:showLegendKey val="0"/>
          <c:showVal val="0"/>
          <c:showCatName val="0"/>
          <c:showSerName val="0"/>
          <c:showPercent val="0"/>
          <c:showBubbleSize val="0"/>
          <c:extLst>
            <c:ext xmlns:c15="http://schemas.microsoft.com/office/drawing/2012/chart" uri="{CE6537A1-D6FC-4f65-9D91-7224C49458BB}"/>
          </c:extLst>
        </c:dLbl>
      </c:pivotFmt>
      <c:pivotFmt>
        <c:idx val="846"/>
        <c:dLbl>
          <c:idx val="0"/>
          <c:showLegendKey val="0"/>
          <c:showVal val="0"/>
          <c:showCatName val="0"/>
          <c:showSerName val="0"/>
          <c:showPercent val="0"/>
          <c:showBubbleSize val="0"/>
          <c:extLst>
            <c:ext xmlns:c15="http://schemas.microsoft.com/office/drawing/2012/chart" uri="{CE6537A1-D6FC-4f65-9D91-7224C49458BB}"/>
          </c:extLst>
        </c:dLbl>
      </c:pivotFmt>
      <c:pivotFmt>
        <c:idx val="847"/>
        <c:dLbl>
          <c:idx val="0"/>
          <c:showLegendKey val="0"/>
          <c:showVal val="0"/>
          <c:showCatName val="0"/>
          <c:showSerName val="0"/>
          <c:showPercent val="0"/>
          <c:showBubbleSize val="0"/>
          <c:extLst>
            <c:ext xmlns:c15="http://schemas.microsoft.com/office/drawing/2012/chart" uri="{CE6537A1-D6FC-4f65-9D91-7224C49458BB}"/>
          </c:extLst>
        </c:dLbl>
      </c:pivotFmt>
      <c:pivotFmt>
        <c:idx val="84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Trend'!$B$3:$B$4</c:f>
              <c:strCache>
                <c:ptCount val="1"/>
                <c:pt idx="0">
                  <c:v>East</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Trend'!$B$5:$B$128</c:f>
              <c:numCache>
                <c:formatCode>General</c:formatCode>
                <c:ptCount val="123"/>
                <c:pt idx="1">
                  <c:v>2442</c:v>
                </c:pt>
                <c:pt idx="2">
                  <c:v>8655</c:v>
                </c:pt>
                <c:pt idx="4">
                  <c:v>9764</c:v>
                </c:pt>
                <c:pt idx="5">
                  <c:v>1420</c:v>
                </c:pt>
                <c:pt idx="7">
                  <c:v>3764</c:v>
                </c:pt>
                <c:pt idx="10">
                  <c:v>1912</c:v>
                </c:pt>
                <c:pt idx="11">
                  <c:v>569</c:v>
                </c:pt>
                <c:pt idx="12">
                  <c:v>952</c:v>
                </c:pt>
                <c:pt idx="14">
                  <c:v>3152</c:v>
                </c:pt>
                <c:pt idx="15">
                  <c:v>3228</c:v>
                </c:pt>
                <c:pt idx="18">
                  <c:v>8311</c:v>
                </c:pt>
                <c:pt idx="20">
                  <c:v>1325</c:v>
                </c:pt>
                <c:pt idx="28">
                  <c:v>4720</c:v>
                </c:pt>
                <c:pt idx="32">
                  <c:v>358</c:v>
                </c:pt>
                <c:pt idx="34">
                  <c:v>3085</c:v>
                </c:pt>
                <c:pt idx="35">
                  <c:v>3128</c:v>
                </c:pt>
                <c:pt idx="36">
                  <c:v>4040</c:v>
                </c:pt>
                <c:pt idx="38">
                  <c:v>5656</c:v>
                </c:pt>
                <c:pt idx="39">
                  <c:v>1798</c:v>
                </c:pt>
                <c:pt idx="40">
                  <c:v>1088</c:v>
                </c:pt>
                <c:pt idx="41">
                  <c:v>2215</c:v>
                </c:pt>
                <c:pt idx="42">
                  <c:v>346</c:v>
                </c:pt>
                <c:pt idx="46">
                  <c:v>3140</c:v>
                </c:pt>
                <c:pt idx="52">
                  <c:v>2160</c:v>
                </c:pt>
                <c:pt idx="54">
                  <c:v>6930</c:v>
                </c:pt>
                <c:pt idx="55">
                  <c:v>1312</c:v>
                </c:pt>
                <c:pt idx="59">
                  <c:v>3800</c:v>
                </c:pt>
                <c:pt idx="63">
                  <c:v>3700</c:v>
                </c:pt>
                <c:pt idx="64">
                  <c:v>6160</c:v>
                </c:pt>
                <c:pt idx="66">
                  <c:v>4350</c:v>
                </c:pt>
                <c:pt idx="68">
                  <c:v>4557</c:v>
                </c:pt>
                <c:pt idx="69">
                  <c:v>2361</c:v>
                </c:pt>
                <c:pt idx="70">
                  <c:v>3288</c:v>
                </c:pt>
                <c:pt idx="73">
                  <c:v>5436</c:v>
                </c:pt>
                <c:pt idx="75">
                  <c:v>6230</c:v>
                </c:pt>
                <c:pt idx="76">
                  <c:v>1158</c:v>
                </c:pt>
                <c:pt idx="77">
                  <c:v>9340</c:v>
                </c:pt>
                <c:pt idx="79">
                  <c:v>2665</c:v>
                </c:pt>
                <c:pt idx="80">
                  <c:v>3910</c:v>
                </c:pt>
                <c:pt idx="81">
                  <c:v>4416</c:v>
                </c:pt>
                <c:pt idx="83">
                  <c:v>5787</c:v>
                </c:pt>
                <c:pt idx="93">
                  <c:v>796</c:v>
                </c:pt>
                <c:pt idx="94">
                  <c:v>629</c:v>
                </c:pt>
                <c:pt idx="97">
                  <c:v>8245</c:v>
                </c:pt>
                <c:pt idx="99">
                  <c:v>4879</c:v>
                </c:pt>
                <c:pt idx="103">
                  <c:v>972</c:v>
                </c:pt>
                <c:pt idx="104">
                  <c:v>8037</c:v>
                </c:pt>
                <c:pt idx="108">
                  <c:v>6592</c:v>
                </c:pt>
                <c:pt idx="109">
                  <c:v>5642</c:v>
                </c:pt>
                <c:pt idx="110">
                  <c:v>5865</c:v>
                </c:pt>
                <c:pt idx="114">
                  <c:v>3672</c:v>
                </c:pt>
                <c:pt idx="115">
                  <c:v>3038</c:v>
                </c:pt>
                <c:pt idx="117">
                  <c:v>4578</c:v>
                </c:pt>
                <c:pt idx="119">
                  <c:v>2259</c:v>
                </c:pt>
                <c:pt idx="121">
                  <c:v>4095</c:v>
                </c:pt>
              </c:numCache>
            </c:numRef>
          </c:val>
          <c:extLst>
            <c:ext xmlns:c16="http://schemas.microsoft.com/office/drawing/2014/chart" uri="{C3380CC4-5D6E-409C-BE32-E72D297353CC}">
              <c16:uniqueId val="{00000000-DF4B-4AE5-A8CE-6A19E8A90EA3}"/>
            </c:ext>
          </c:extLst>
        </c:ser>
        <c:ser>
          <c:idx val="1"/>
          <c:order val="1"/>
          <c:tx>
            <c:strRef>
              <c:f>'Sales Trend'!$C$3:$C$4</c:f>
              <c:strCache>
                <c:ptCount val="1"/>
                <c:pt idx="0">
                  <c:v>North</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Trend'!$C$5:$C$128</c:f>
              <c:numCache>
                <c:formatCode>General</c:formatCode>
                <c:ptCount val="123"/>
                <c:pt idx="2">
                  <c:v>3910</c:v>
                </c:pt>
                <c:pt idx="3">
                  <c:v>1750</c:v>
                </c:pt>
                <c:pt idx="9">
                  <c:v>4221</c:v>
                </c:pt>
                <c:pt idx="11">
                  <c:v>2862</c:v>
                </c:pt>
                <c:pt idx="13">
                  <c:v>1666</c:v>
                </c:pt>
                <c:pt idx="14">
                  <c:v>2432</c:v>
                </c:pt>
                <c:pt idx="17">
                  <c:v>2268</c:v>
                </c:pt>
                <c:pt idx="22">
                  <c:v>1008</c:v>
                </c:pt>
                <c:pt idx="23">
                  <c:v>6937</c:v>
                </c:pt>
                <c:pt idx="24">
                  <c:v>2790</c:v>
                </c:pt>
                <c:pt idx="27">
                  <c:v>4176</c:v>
                </c:pt>
                <c:pt idx="33">
                  <c:v>1332</c:v>
                </c:pt>
                <c:pt idx="35">
                  <c:v>1480</c:v>
                </c:pt>
                <c:pt idx="39">
                  <c:v>1144</c:v>
                </c:pt>
                <c:pt idx="40">
                  <c:v>264</c:v>
                </c:pt>
                <c:pt idx="44">
                  <c:v>7014</c:v>
                </c:pt>
                <c:pt idx="46">
                  <c:v>3045</c:v>
                </c:pt>
                <c:pt idx="56">
                  <c:v>1072</c:v>
                </c:pt>
                <c:pt idx="57">
                  <c:v>151</c:v>
                </c:pt>
                <c:pt idx="58">
                  <c:v>6576</c:v>
                </c:pt>
                <c:pt idx="60">
                  <c:v>400</c:v>
                </c:pt>
                <c:pt idx="61">
                  <c:v>4401</c:v>
                </c:pt>
                <c:pt idx="63">
                  <c:v>4842</c:v>
                </c:pt>
                <c:pt idx="67">
                  <c:v>4970</c:v>
                </c:pt>
                <c:pt idx="74">
                  <c:v>4308</c:v>
                </c:pt>
                <c:pt idx="77">
                  <c:v>2430</c:v>
                </c:pt>
                <c:pt idx="79">
                  <c:v>5208</c:v>
                </c:pt>
                <c:pt idx="82">
                  <c:v>6554</c:v>
                </c:pt>
                <c:pt idx="84">
                  <c:v>1756</c:v>
                </c:pt>
                <c:pt idx="93">
                  <c:v>1134</c:v>
                </c:pt>
                <c:pt idx="97">
                  <c:v>4116</c:v>
                </c:pt>
                <c:pt idx="101">
                  <c:v>3600</c:v>
                </c:pt>
                <c:pt idx="102">
                  <c:v>9554</c:v>
                </c:pt>
                <c:pt idx="107">
                  <c:v>4805</c:v>
                </c:pt>
                <c:pt idx="108">
                  <c:v>6643</c:v>
                </c:pt>
                <c:pt idx="113">
                  <c:v>3234</c:v>
                </c:pt>
                <c:pt idx="116">
                  <c:v>2376</c:v>
                </c:pt>
                <c:pt idx="117">
                  <c:v>1701</c:v>
                </c:pt>
              </c:numCache>
            </c:numRef>
          </c:val>
          <c:extLst>
            <c:ext xmlns:c16="http://schemas.microsoft.com/office/drawing/2014/chart" uri="{C3380CC4-5D6E-409C-BE32-E72D297353CC}">
              <c16:uniqueId val="{00000003-DAAB-4759-8C52-F0C6EDF3AE9B}"/>
            </c:ext>
          </c:extLst>
        </c:ser>
        <c:ser>
          <c:idx val="2"/>
          <c:order val="2"/>
          <c:tx>
            <c:strRef>
              <c:f>'Sales Trend'!$D$3:$D$4</c:f>
              <c:strCache>
                <c:ptCount val="1"/>
                <c:pt idx="0">
                  <c:v>South</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Trend'!$D$5:$D$128</c:f>
              <c:numCache>
                <c:formatCode>General</c:formatCode>
                <c:ptCount val="123"/>
                <c:pt idx="3">
                  <c:v>350</c:v>
                </c:pt>
                <c:pt idx="7">
                  <c:v>1638</c:v>
                </c:pt>
                <c:pt idx="9">
                  <c:v>3619</c:v>
                </c:pt>
                <c:pt idx="11">
                  <c:v>269</c:v>
                </c:pt>
                <c:pt idx="14">
                  <c:v>2170</c:v>
                </c:pt>
                <c:pt idx="16">
                  <c:v>4850</c:v>
                </c:pt>
                <c:pt idx="19">
                  <c:v>6280</c:v>
                </c:pt>
                <c:pt idx="20">
                  <c:v>8973</c:v>
                </c:pt>
                <c:pt idx="25">
                  <c:v>5280</c:v>
                </c:pt>
                <c:pt idx="26">
                  <c:v>3320</c:v>
                </c:pt>
                <c:pt idx="30">
                  <c:v>3032</c:v>
                </c:pt>
                <c:pt idx="33">
                  <c:v>8884</c:v>
                </c:pt>
                <c:pt idx="37">
                  <c:v>1224</c:v>
                </c:pt>
                <c:pt idx="43">
                  <c:v>4689</c:v>
                </c:pt>
                <c:pt idx="45">
                  <c:v>825</c:v>
                </c:pt>
                <c:pt idx="47">
                  <c:v>7770</c:v>
                </c:pt>
                <c:pt idx="48">
                  <c:v>2718</c:v>
                </c:pt>
                <c:pt idx="51">
                  <c:v>2552</c:v>
                </c:pt>
                <c:pt idx="52">
                  <c:v>6520</c:v>
                </c:pt>
                <c:pt idx="53">
                  <c:v>1950</c:v>
                </c:pt>
                <c:pt idx="64">
                  <c:v>2240</c:v>
                </c:pt>
                <c:pt idx="65">
                  <c:v>1197</c:v>
                </c:pt>
                <c:pt idx="67">
                  <c:v>1672</c:v>
                </c:pt>
                <c:pt idx="70">
                  <c:v>268</c:v>
                </c:pt>
                <c:pt idx="71">
                  <c:v>5344</c:v>
                </c:pt>
                <c:pt idx="74">
                  <c:v>426</c:v>
                </c:pt>
                <c:pt idx="78">
                  <c:v>5355</c:v>
                </c:pt>
                <c:pt idx="84">
                  <c:v>1516</c:v>
                </c:pt>
                <c:pt idx="86">
                  <c:v>5565</c:v>
                </c:pt>
                <c:pt idx="87">
                  <c:v>1544</c:v>
                </c:pt>
                <c:pt idx="88">
                  <c:v>3927</c:v>
                </c:pt>
                <c:pt idx="91">
                  <c:v>954</c:v>
                </c:pt>
                <c:pt idx="96">
                  <c:v>2373</c:v>
                </c:pt>
                <c:pt idx="98">
                  <c:v>1400</c:v>
                </c:pt>
                <c:pt idx="100">
                  <c:v>428</c:v>
                </c:pt>
                <c:pt idx="101">
                  <c:v>7776</c:v>
                </c:pt>
                <c:pt idx="102">
                  <c:v>1944</c:v>
                </c:pt>
                <c:pt idx="104">
                  <c:v>4080</c:v>
                </c:pt>
                <c:pt idx="106">
                  <c:v>1143</c:v>
                </c:pt>
                <c:pt idx="107">
                  <c:v>2733</c:v>
                </c:pt>
                <c:pt idx="112">
                  <c:v>4761</c:v>
                </c:pt>
                <c:pt idx="113">
                  <c:v>5296</c:v>
                </c:pt>
                <c:pt idx="116">
                  <c:v>7010</c:v>
                </c:pt>
              </c:numCache>
            </c:numRef>
          </c:val>
          <c:extLst>
            <c:ext xmlns:c16="http://schemas.microsoft.com/office/drawing/2014/chart" uri="{C3380CC4-5D6E-409C-BE32-E72D297353CC}">
              <c16:uniqueId val="{00000004-DAAB-4759-8C52-F0C6EDF3AE9B}"/>
            </c:ext>
          </c:extLst>
        </c:ser>
        <c:ser>
          <c:idx val="3"/>
          <c:order val="3"/>
          <c:tx>
            <c:strRef>
              <c:f>'Sales Trend'!$E$3:$E$4</c:f>
              <c:strCache>
                <c:ptCount val="1"/>
                <c:pt idx="0">
                  <c:v>West</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Trend'!$E$5:$E$128</c:f>
              <c:numCache>
                <c:formatCode>General</c:formatCode>
                <c:ptCount val="123"/>
                <c:pt idx="0">
                  <c:v>3060</c:v>
                </c:pt>
                <c:pt idx="3">
                  <c:v>2562</c:v>
                </c:pt>
                <c:pt idx="6">
                  <c:v>3195</c:v>
                </c:pt>
                <c:pt idx="8">
                  <c:v>3808</c:v>
                </c:pt>
                <c:pt idx="18">
                  <c:v>2970</c:v>
                </c:pt>
                <c:pt idx="21">
                  <c:v>6264</c:v>
                </c:pt>
                <c:pt idx="23">
                  <c:v>1210</c:v>
                </c:pt>
                <c:pt idx="25">
                  <c:v>1612</c:v>
                </c:pt>
                <c:pt idx="29">
                  <c:v>780</c:v>
                </c:pt>
                <c:pt idx="31">
                  <c:v>2865</c:v>
                </c:pt>
                <c:pt idx="36">
                  <c:v>7857</c:v>
                </c:pt>
                <c:pt idx="43">
                  <c:v>12872</c:v>
                </c:pt>
                <c:pt idx="46">
                  <c:v>3840</c:v>
                </c:pt>
                <c:pt idx="48">
                  <c:v>632</c:v>
                </c:pt>
                <c:pt idx="49">
                  <c:v>5868</c:v>
                </c:pt>
                <c:pt idx="50">
                  <c:v>679</c:v>
                </c:pt>
                <c:pt idx="51">
                  <c:v>8097</c:v>
                </c:pt>
                <c:pt idx="55">
                  <c:v>7350</c:v>
                </c:pt>
                <c:pt idx="61">
                  <c:v>4925</c:v>
                </c:pt>
                <c:pt idx="62">
                  <c:v>5887</c:v>
                </c:pt>
                <c:pt idx="66">
                  <c:v>3775</c:v>
                </c:pt>
                <c:pt idx="69">
                  <c:v>708</c:v>
                </c:pt>
                <c:pt idx="72">
                  <c:v>292</c:v>
                </c:pt>
                <c:pt idx="79">
                  <c:v>5940</c:v>
                </c:pt>
                <c:pt idx="82">
                  <c:v>2268</c:v>
                </c:pt>
                <c:pt idx="85">
                  <c:v>2443</c:v>
                </c:pt>
                <c:pt idx="89">
                  <c:v>974</c:v>
                </c:pt>
                <c:pt idx="90">
                  <c:v>732</c:v>
                </c:pt>
                <c:pt idx="92">
                  <c:v>2963</c:v>
                </c:pt>
                <c:pt idx="94">
                  <c:v>1152</c:v>
                </c:pt>
                <c:pt idx="95">
                  <c:v>214</c:v>
                </c:pt>
                <c:pt idx="105">
                  <c:v>1026</c:v>
                </c:pt>
                <c:pt idx="107">
                  <c:v>8548</c:v>
                </c:pt>
                <c:pt idx="111">
                  <c:v>4464</c:v>
                </c:pt>
                <c:pt idx="114">
                  <c:v>1821</c:v>
                </c:pt>
                <c:pt idx="118">
                  <c:v>5810</c:v>
                </c:pt>
                <c:pt idx="120">
                  <c:v>4425</c:v>
                </c:pt>
                <c:pt idx="122">
                  <c:v>2444</c:v>
                </c:pt>
              </c:numCache>
            </c:numRef>
          </c:val>
          <c:extLst>
            <c:ext xmlns:c16="http://schemas.microsoft.com/office/drawing/2014/chart" uri="{C3380CC4-5D6E-409C-BE32-E72D297353CC}">
              <c16:uniqueId val="{00000005-DAAB-4759-8C52-F0C6EDF3AE9B}"/>
            </c:ext>
          </c:extLst>
        </c:ser>
        <c:dLbls>
          <c:showLegendKey val="0"/>
          <c:showVal val="0"/>
          <c:showCatName val="0"/>
          <c:showSerName val="0"/>
          <c:showPercent val="0"/>
          <c:showBubbleSize val="0"/>
        </c:dLbls>
        <c:axId val="985896800"/>
        <c:axId val="985897760"/>
      </c:areaChart>
      <c:catAx>
        <c:axId val="98589680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97760"/>
        <c:crosses val="autoZero"/>
        <c:auto val="1"/>
        <c:lblAlgn val="ctr"/>
        <c:lblOffset val="100"/>
        <c:noMultiLvlLbl val="0"/>
      </c:catAx>
      <c:valAx>
        <c:axId val="985897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9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[Sales_Performance_Dataset.xlsx]category-wise sales&amp;profit!PivotTable10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Category-wise Sales &amp;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'category-wise sales&amp;profit'!$B$3:$B$4</c:f>
              <c:strCache>
                <c:ptCount val="1"/>
                <c:pt idx="0">
                  <c:v>Accessories</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w="9525">
                <a:solidFill>
                  <a:schemeClr val="accent6"/>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'category-wise sales&amp;profit'!$A$5:$A$202</c:f>
              <c:strCache>
                <c:ptCount val="197"/>
                <c:pt idx="0">
                  <c:v>151</c:v>
                </c:pt>
                <c:pt idx="1">
                  <c:v>214</c:v>
                </c:pt>
                <c:pt idx="2">
                  <c:v>264</c:v>
                </c:pt>
                <c:pt idx="3">
                  <c:v>268</c:v>
                </c:pt>
                <c:pt idx="4">
                  <c:v>269</c:v>
                </c:pt>
                <c:pt idx="5">
                  <c:v>292</c:v>
                </c:pt>
                <c:pt idx="6">
                  <c:v>302</c:v>
                </c:pt>
                <c:pt idx="7">
                  <c:v>324</c:v>
                </c:pt>
                <c:pt idx="8">
                  <c:v>346</c:v>
                </c:pt>
                <c:pt idx="9">
                  <c:v>350</c:v>
                </c:pt>
                <c:pt idx="10">
                  <c:v>358</c:v>
                </c:pt>
                <c:pt idx="11">
                  <c:v>400</c:v>
                </c:pt>
                <c:pt idx="12">
                  <c:v>426</c:v>
                </c:pt>
                <c:pt idx="13">
                  <c:v>428</c:v>
                </c:pt>
                <c:pt idx="14">
                  <c:v>565</c:v>
                </c:pt>
                <c:pt idx="15">
                  <c:v>569</c:v>
                </c:pt>
                <c:pt idx="16">
                  <c:v>629</c:v>
                </c:pt>
                <c:pt idx="17">
                  <c:v>632</c:v>
                </c:pt>
                <c:pt idx="18">
                  <c:v>660</c:v>
                </c:pt>
                <c:pt idx="19">
                  <c:v>679</c:v>
                </c:pt>
                <c:pt idx="20">
                  <c:v>708</c:v>
                </c:pt>
                <c:pt idx="21">
                  <c:v>732</c:v>
                </c:pt>
                <c:pt idx="22">
                  <c:v>780</c:v>
                </c:pt>
                <c:pt idx="23">
                  <c:v>796</c:v>
                </c:pt>
                <c:pt idx="24">
                  <c:v>825</c:v>
                </c:pt>
                <c:pt idx="25">
                  <c:v>881</c:v>
                </c:pt>
                <c:pt idx="26">
                  <c:v>952</c:v>
                </c:pt>
                <c:pt idx="27">
                  <c:v>954</c:v>
                </c:pt>
                <c:pt idx="28">
                  <c:v>972</c:v>
                </c:pt>
                <c:pt idx="29">
                  <c:v>974</c:v>
                </c:pt>
                <c:pt idx="30">
                  <c:v>1008</c:v>
                </c:pt>
                <c:pt idx="31">
                  <c:v>1026</c:v>
                </c:pt>
                <c:pt idx="32">
                  <c:v>1050</c:v>
                </c:pt>
                <c:pt idx="33">
                  <c:v>1072</c:v>
                </c:pt>
                <c:pt idx="34">
                  <c:v>1080</c:v>
                </c:pt>
                <c:pt idx="35">
                  <c:v>1088</c:v>
                </c:pt>
                <c:pt idx="36">
                  <c:v>1134</c:v>
                </c:pt>
                <c:pt idx="37">
                  <c:v>1143</c:v>
                </c:pt>
                <c:pt idx="38">
                  <c:v>1144</c:v>
                </c:pt>
                <c:pt idx="39">
                  <c:v>1152</c:v>
                </c:pt>
                <c:pt idx="40">
                  <c:v>1158</c:v>
                </c:pt>
                <c:pt idx="41">
                  <c:v>1176</c:v>
                </c:pt>
                <c:pt idx="42">
                  <c:v>1197</c:v>
                </c:pt>
                <c:pt idx="43">
                  <c:v>1210</c:v>
                </c:pt>
                <c:pt idx="44">
                  <c:v>1216</c:v>
                </c:pt>
                <c:pt idx="45">
                  <c:v>1224</c:v>
                </c:pt>
                <c:pt idx="46">
                  <c:v>1284</c:v>
                </c:pt>
                <c:pt idx="47">
                  <c:v>1312</c:v>
                </c:pt>
                <c:pt idx="48">
                  <c:v>1325</c:v>
                </c:pt>
                <c:pt idx="49">
                  <c:v>1332</c:v>
                </c:pt>
                <c:pt idx="50">
                  <c:v>1342</c:v>
                </c:pt>
                <c:pt idx="51">
                  <c:v>1352</c:v>
                </c:pt>
                <c:pt idx="52">
                  <c:v>1400</c:v>
                </c:pt>
                <c:pt idx="53">
                  <c:v>1416</c:v>
                </c:pt>
                <c:pt idx="54">
                  <c:v>1420</c:v>
                </c:pt>
                <c:pt idx="55">
                  <c:v>1448</c:v>
                </c:pt>
                <c:pt idx="56">
                  <c:v>1480</c:v>
                </c:pt>
                <c:pt idx="57">
                  <c:v>1516</c:v>
                </c:pt>
                <c:pt idx="58">
                  <c:v>1524</c:v>
                </c:pt>
                <c:pt idx="59">
                  <c:v>1544</c:v>
                </c:pt>
                <c:pt idx="60">
                  <c:v>1584</c:v>
                </c:pt>
                <c:pt idx="61">
                  <c:v>1612</c:v>
                </c:pt>
                <c:pt idx="62">
                  <c:v>1616</c:v>
                </c:pt>
                <c:pt idx="63">
                  <c:v>1638</c:v>
                </c:pt>
                <c:pt idx="64">
                  <c:v>1666</c:v>
                </c:pt>
                <c:pt idx="65">
                  <c:v>1672</c:v>
                </c:pt>
                <c:pt idx="66">
                  <c:v>1674</c:v>
                </c:pt>
                <c:pt idx="67">
                  <c:v>1701</c:v>
                </c:pt>
                <c:pt idx="68">
                  <c:v>1750</c:v>
                </c:pt>
                <c:pt idx="69">
                  <c:v>1756</c:v>
                </c:pt>
                <c:pt idx="70">
                  <c:v>1798</c:v>
                </c:pt>
                <c:pt idx="71">
                  <c:v>1821</c:v>
                </c:pt>
                <c:pt idx="72">
                  <c:v>1912</c:v>
                </c:pt>
                <c:pt idx="73">
                  <c:v>1938</c:v>
                </c:pt>
                <c:pt idx="74">
                  <c:v>1944</c:v>
                </c:pt>
                <c:pt idx="75">
                  <c:v>1950</c:v>
                </c:pt>
                <c:pt idx="76">
                  <c:v>1996</c:v>
                </c:pt>
                <c:pt idx="77">
                  <c:v>1998</c:v>
                </c:pt>
                <c:pt idx="78">
                  <c:v>2052</c:v>
                </c:pt>
                <c:pt idx="79">
                  <c:v>2061</c:v>
                </c:pt>
                <c:pt idx="80">
                  <c:v>2096</c:v>
                </c:pt>
                <c:pt idx="81">
                  <c:v>2097</c:v>
                </c:pt>
                <c:pt idx="82">
                  <c:v>2160</c:v>
                </c:pt>
                <c:pt idx="83">
                  <c:v>2170</c:v>
                </c:pt>
                <c:pt idx="84">
                  <c:v>2215</c:v>
                </c:pt>
                <c:pt idx="85">
                  <c:v>2229</c:v>
                </c:pt>
                <c:pt idx="86">
                  <c:v>2230</c:v>
                </c:pt>
                <c:pt idx="87">
                  <c:v>2240</c:v>
                </c:pt>
                <c:pt idx="88">
                  <c:v>2259</c:v>
                </c:pt>
                <c:pt idx="89">
                  <c:v>2268</c:v>
                </c:pt>
                <c:pt idx="90">
                  <c:v>2349</c:v>
                </c:pt>
                <c:pt idx="91">
                  <c:v>2361</c:v>
                </c:pt>
                <c:pt idx="92">
                  <c:v>2373</c:v>
                </c:pt>
                <c:pt idx="93">
                  <c:v>2430</c:v>
                </c:pt>
                <c:pt idx="94">
                  <c:v>2442</c:v>
                </c:pt>
                <c:pt idx="95">
                  <c:v>2443</c:v>
                </c:pt>
                <c:pt idx="96">
                  <c:v>2460</c:v>
                </c:pt>
                <c:pt idx="97">
                  <c:v>2552</c:v>
                </c:pt>
                <c:pt idx="98">
                  <c:v>2562</c:v>
                </c:pt>
                <c:pt idx="99">
                  <c:v>2665</c:v>
                </c:pt>
                <c:pt idx="100">
                  <c:v>2718</c:v>
                </c:pt>
                <c:pt idx="101">
                  <c:v>2733</c:v>
                </c:pt>
                <c:pt idx="102">
                  <c:v>2790</c:v>
                </c:pt>
                <c:pt idx="103">
                  <c:v>2862</c:v>
                </c:pt>
                <c:pt idx="104">
                  <c:v>2865</c:v>
                </c:pt>
                <c:pt idx="105">
                  <c:v>2970</c:v>
                </c:pt>
                <c:pt idx="106">
                  <c:v>3016</c:v>
                </c:pt>
                <c:pt idx="107">
                  <c:v>3038</c:v>
                </c:pt>
                <c:pt idx="108">
                  <c:v>3045</c:v>
                </c:pt>
                <c:pt idx="109">
                  <c:v>3060</c:v>
                </c:pt>
                <c:pt idx="110">
                  <c:v>3085</c:v>
                </c:pt>
                <c:pt idx="111">
                  <c:v>3105</c:v>
                </c:pt>
                <c:pt idx="112">
                  <c:v>3108</c:v>
                </c:pt>
                <c:pt idx="113">
                  <c:v>3126</c:v>
                </c:pt>
                <c:pt idx="114">
                  <c:v>3128</c:v>
                </c:pt>
                <c:pt idx="115">
                  <c:v>3140</c:v>
                </c:pt>
                <c:pt idx="116">
                  <c:v>3144</c:v>
                </c:pt>
                <c:pt idx="117">
                  <c:v>3152</c:v>
                </c:pt>
                <c:pt idx="118">
                  <c:v>3195</c:v>
                </c:pt>
                <c:pt idx="119">
                  <c:v>3234</c:v>
                </c:pt>
                <c:pt idx="120">
                  <c:v>3284</c:v>
                </c:pt>
                <c:pt idx="121">
                  <c:v>3288</c:v>
                </c:pt>
                <c:pt idx="122">
                  <c:v>3320</c:v>
                </c:pt>
                <c:pt idx="123">
                  <c:v>3424</c:v>
                </c:pt>
                <c:pt idx="124">
                  <c:v>3600</c:v>
                </c:pt>
                <c:pt idx="125">
                  <c:v>3619</c:v>
                </c:pt>
                <c:pt idx="126">
                  <c:v>3700</c:v>
                </c:pt>
                <c:pt idx="127">
                  <c:v>3764</c:v>
                </c:pt>
                <c:pt idx="128">
                  <c:v>3775</c:v>
                </c:pt>
                <c:pt idx="129">
                  <c:v>3800</c:v>
                </c:pt>
                <c:pt idx="130">
                  <c:v>3808</c:v>
                </c:pt>
                <c:pt idx="131">
                  <c:v>3836</c:v>
                </c:pt>
                <c:pt idx="132">
                  <c:v>3840</c:v>
                </c:pt>
                <c:pt idx="133">
                  <c:v>3910</c:v>
                </c:pt>
                <c:pt idx="134">
                  <c:v>3927</c:v>
                </c:pt>
                <c:pt idx="135">
                  <c:v>4040</c:v>
                </c:pt>
                <c:pt idx="136">
                  <c:v>4080</c:v>
                </c:pt>
                <c:pt idx="137">
                  <c:v>4095</c:v>
                </c:pt>
                <c:pt idx="138">
                  <c:v>4116</c:v>
                </c:pt>
                <c:pt idx="139">
                  <c:v>4221</c:v>
                </c:pt>
                <c:pt idx="140">
                  <c:v>4308</c:v>
                </c:pt>
                <c:pt idx="141">
                  <c:v>4350</c:v>
                </c:pt>
                <c:pt idx="142">
                  <c:v>4401</c:v>
                </c:pt>
                <c:pt idx="143">
                  <c:v>4416</c:v>
                </c:pt>
                <c:pt idx="144">
                  <c:v>4425</c:v>
                </c:pt>
                <c:pt idx="145">
                  <c:v>4464</c:v>
                </c:pt>
                <c:pt idx="146">
                  <c:v>4557</c:v>
                </c:pt>
                <c:pt idx="147">
                  <c:v>4581</c:v>
                </c:pt>
                <c:pt idx="148">
                  <c:v>4689</c:v>
                </c:pt>
                <c:pt idx="149">
                  <c:v>4720</c:v>
                </c:pt>
                <c:pt idx="150">
                  <c:v>4761</c:v>
                </c:pt>
                <c:pt idx="151">
                  <c:v>4805</c:v>
                </c:pt>
                <c:pt idx="152">
                  <c:v>4842</c:v>
                </c:pt>
                <c:pt idx="153">
                  <c:v>4850</c:v>
                </c:pt>
                <c:pt idx="154">
                  <c:v>4879</c:v>
                </c:pt>
                <c:pt idx="155">
                  <c:v>4925</c:v>
                </c:pt>
                <c:pt idx="156">
                  <c:v>4970</c:v>
                </c:pt>
                <c:pt idx="157">
                  <c:v>5208</c:v>
                </c:pt>
                <c:pt idx="158">
                  <c:v>5280</c:v>
                </c:pt>
                <c:pt idx="159">
                  <c:v>5296</c:v>
                </c:pt>
                <c:pt idx="160">
                  <c:v>5344</c:v>
                </c:pt>
                <c:pt idx="161">
                  <c:v>5355</c:v>
                </c:pt>
                <c:pt idx="162">
                  <c:v>5436</c:v>
                </c:pt>
                <c:pt idx="163">
                  <c:v>5460</c:v>
                </c:pt>
                <c:pt idx="164">
                  <c:v>5464</c:v>
                </c:pt>
                <c:pt idx="165">
                  <c:v>5642</c:v>
                </c:pt>
                <c:pt idx="166">
                  <c:v>5656</c:v>
                </c:pt>
                <c:pt idx="167">
                  <c:v>5787</c:v>
                </c:pt>
                <c:pt idx="168">
                  <c:v>5810</c:v>
                </c:pt>
                <c:pt idx="169">
                  <c:v>5868</c:v>
                </c:pt>
                <c:pt idx="170">
                  <c:v>5887</c:v>
                </c:pt>
                <c:pt idx="171">
                  <c:v>5940</c:v>
                </c:pt>
                <c:pt idx="172">
                  <c:v>6000</c:v>
                </c:pt>
                <c:pt idx="173">
                  <c:v>6230</c:v>
                </c:pt>
                <c:pt idx="174">
                  <c:v>6264</c:v>
                </c:pt>
                <c:pt idx="175">
                  <c:v>6280</c:v>
                </c:pt>
                <c:pt idx="176">
                  <c:v>6520</c:v>
                </c:pt>
                <c:pt idx="177">
                  <c:v>6576</c:v>
                </c:pt>
                <c:pt idx="178">
                  <c:v>6592</c:v>
                </c:pt>
                <c:pt idx="179">
                  <c:v>6594</c:v>
                </c:pt>
                <c:pt idx="180">
                  <c:v>6643</c:v>
                </c:pt>
                <c:pt idx="181">
                  <c:v>6895</c:v>
                </c:pt>
                <c:pt idx="182">
                  <c:v>6930</c:v>
                </c:pt>
                <c:pt idx="183">
                  <c:v>6937</c:v>
                </c:pt>
                <c:pt idx="184">
                  <c:v>7010</c:v>
                </c:pt>
                <c:pt idx="185">
                  <c:v>7024</c:v>
                </c:pt>
                <c:pt idx="186">
                  <c:v>7350</c:v>
                </c:pt>
                <c:pt idx="187">
                  <c:v>7408</c:v>
                </c:pt>
                <c:pt idx="188">
                  <c:v>7616</c:v>
                </c:pt>
                <c:pt idx="189">
                  <c:v>7768</c:v>
                </c:pt>
                <c:pt idx="190">
                  <c:v>7770</c:v>
                </c:pt>
                <c:pt idx="191">
                  <c:v>7776</c:v>
                </c:pt>
                <c:pt idx="192">
                  <c:v>7857</c:v>
                </c:pt>
                <c:pt idx="193">
                  <c:v>8037</c:v>
                </c:pt>
                <c:pt idx="194">
                  <c:v>8973</c:v>
                </c:pt>
                <c:pt idx="195">
                  <c:v>9340</c:v>
                </c:pt>
                <c:pt idx="196">
                  <c:v>2444</c:v>
                </c:pt>
              </c:strCache>
            </c:strRef>
          </c:cat>
          <c:val>
            <c:numRef>
              <c:f>'category-wise sales&amp;profit'!$B$5:$B$202</c:f>
              <c:numCache>
                <c:formatCode>General</c:formatCode>
                <c:ptCount val="197"/>
                <c:pt idx="1">
                  <c:v>24.62</c:v>
                </c:pt>
                <c:pt idx="2">
                  <c:v>71.790000000000006</c:v>
                </c:pt>
                <c:pt idx="3">
                  <c:v>47.11</c:v>
                </c:pt>
                <c:pt idx="7">
                  <c:v>58.49</c:v>
                </c:pt>
                <c:pt idx="10">
                  <c:v>103.18</c:v>
                </c:pt>
                <c:pt idx="12">
                  <c:v>68.86</c:v>
                </c:pt>
                <c:pt idx="13">
                  <c:v>48.88</c:v>
                </c:pt>
                <c:pt idx="15">
                  <c:v>127.59</c:v>
                </c:pt>
                <c:pt idx="16">
                  <c:v>182.17</c:v>
                </c:pt>
                <c:pt idx="18">
                  <c:v>110.63</c:v>
                </c:pt>
                <c:pt idx="19">
                  <c:v>185.38</c:v>
                </c:pt>
                <c:pt idx="21">
                  <c:v>83.22</c:v>
                </c:pt>
                <c:pt idx="22">
                  <c:v>158.41</c:v>
                </c:pt>
                <c:pt idx="23">
                  <c:v>194.34</c:v>
                </c:pt>
                <c:pt idx="24">
                  <c:v>154.44999999999999</c:v>
                </c:pt>
                <c:pt idx="25">
                  <c:v>221.35</c:v>
                </c:pt>
                <c:pt idx="26">
                  <c:v>237.81</c:v>
                </c:pt>
                <c:pt idx="27">
                  <c:v>165.85</c:v>
                </c:pt>
                <c:pt idx="28">
                  <c:v>227.03</c:v>
                </c:pt>
                <c:pt idx="29">
                  <c:v>112.75</c:v>
                </c:pt>
                <c:pt idx="30">
                  <c:v>178.02</c:v>
                </c:pt>
                <c:pt idx="31">
                  <c:v>280.02</c:v>
                </c:pt>
                <c:pt idx="32">
                  <c:v>226.52</c:v>
                </c:pt>
                <c:pt idx="33">
                  <c:v>231.46</c:v>
                </c:pt>
                <c:pt idx="34">
                  <c:v>195.79</c:v>
                </c:pt>
                <c:pt idx="35">
                  <c:v>321.69</c:v>
                </c:pt>
                <c:pt idx="37">
                  <c:v>321.62</c:v>
                </c:pt>
                <c:pt idx="38">
                  <c:v>331.09</c:v>
                </c:pt>
                <c:pt idx="40">
                  <c:v>275.3</c:v>
                </c:pt>
                <c:pt idx="42">
                  <c:v>346.86</c:v>
                </c:pt>
                <c:pt idx="43">
                  <c:v>180.68</c:v>
                </c:pt>
                <c:pt idx="44">
                  <c:v>320.19</c:v>
                </c:pt>
                <c:pt idx="46">
                  <c:v>203.77</c:v>
                </c:pt>
                <c:pt idx="47">
                  <c:v>137.41</c:v>
                </c:pt>
                <c:pt idx="52">
                  <c:v>313.43</c:v>
                </c:pt>
                <c:pt idx="56">
                  <c:v>343.49</c:v>
                </c:pt>
                <c:pt idx="57">
                  <c:v>283.75</c:v>
                </c:pt>
                <c:pt idx="58">
                  <c:v>286.47000000000003</c:v>
                </c:pt>
                <c:pt idx="61">
                  <c:v>465.92999999999995</c:v>
                </c:pt>
                <c:pt idx="63">
                  <c:v>442.7</c:v>
                </c:pt>
                <c:pt idx="64">
                  <c:v>455.43</c:v>
                </c:pt>
                <c:pt idx="67">
                  <c:v>370.99</c:v>
                </c:pt>
                <c:pt idx="68">
                  <c:v>253.12</c:v>
                </c:pt>
                <c:pt idx="71">
                  <c:v>533.49</c:v>
                </c:pt>
                <c:pt idx="73">
                  <c:v>476.41</c:v>
                </c:pt>
                <c:pt idx="75">
                  <c:v>285.79000000000002</c:v>
                </c:pt>
                <c:pt idx="76">
                  <c:v>586.98</c:v>
                </c:pt>
                <c:pt idx="77">
                  <c:v>253.46</c:v>
                </c:pt>
                <c:pt idx="80">
                  <c:v>521.34</c:v>
                </c:pt>
                <c:pt idx="81">
                  <c:v>392.51</c:v>
                </c:pt>
                <c:pt idx="83">
                  <c:v>541.41</c:v>
                </c:pt>
                <c:pt idx="84">
                  <c:v>363.13</c:v>
                </c:pt>
                <c:pt idx="85">
                  <c:v>266.22000000000003</c:v>
                </c:pt>
                <c:pt idx="87">
                  <c:v>349.29</c:v>
                </c:pt>
                <c:pt idx="89">
                  <c:v>783.43000000000006</c:v>
                </c:pt>
                <c:pt idx="90">
                  <c:v>269.60000000000002</c:v>
                </c:pt>
                <c:pt idx="92">
                  <c:v>643.55999999999995</c:v>
                </c:pt>
                <c:pt idx="93">
                  <c:v>388.54</c:v>
                </c:pt>
                <c:pt idx="94">
                  <c:v>450.6</c:v>
                </c:pt>
                <c:pt idx="95">
                  <c:v>316.39999999999998</c:v>
                </c:pt>
                <c:pt idx="96">
                  <c:v>360.24</c:v>
                </c:pt>
                <c:pt idx="99">
                  <c:v>637.78</c:v>
                </c:pt>
                <c:pt idx="100">
                  <c:v>653.01</c:v>
                </c:pt>
                <c:pt idx="102">
                  <c:v>593.05999999999995</c:v>
                </c:pt>
                <c:pt idx="103">
                  <c:v>575.77</c:v>
                </c:pt>
                <c:pt idx="106">
                  <c:v>486.55</c:v>
                </c:pt>
                <c:pt idx="107">
                  <c:v>548.29999999999995</c:v>
                </c:pt>
                <c:pt idx="111">
                  <c:v>748.56</c:v>
                </c:pt>
                <c:pt idx="112">
                  <c:v>517.98</c:v>
                </c:pt>
                <c:pt idx="113">
                  <c:v>746.28</c:v>
                </c:pt>
                <c:pt idx="115">
                  <c:v>763.77</c:v>
                </c:pt>
                <c:pt idx="117">
                  <c:v>510.89</c:v>
                </c:pt>
                <c:pt idx="118">
                  <c:v>905.76</c:v>
                </c:pt>
                <c:pt idx="123">
                  <c:v>673.98</c:v>
                </c:pt>
                <c:pt idx="124">
                  <c:v>374.02</c:v>
                </c:pt>
                <c:pt idx="129">
                  <c:v>1090.31</c:v>
                </c:pt>
                <c:pt idx="130">
                  <c:v>700.78</c:v>
                </c:pt>
                <c:pt idx="132">
                  <c:v>873.72</c:v>
                </c:pt>
                <c:pt idx="133">
                  <c:v>1156.42</c:v>
                </c:pt>
                <c:pt idx="134">
                  <c:v>1106.24</c:v>
                </c:pt>
                <c:pt idx="135">
                  <c:v>1118.82</c:v>
                </c:pt>
                <c:pt idx="136">
                  <c:v>1388.27</c:v>
                </c:pt>
                <c:pt idx="138">
                  <c:v>416.45</c:v>
                </c:pt>
                <c:pt idx="139">
                  <c:v>484.64</c:v>
                </c:pt>
                <c:pt idx="142">
                  <c:v>1279.93</c:v>
                </c:pt>
                <c:pt idx="143">
                  <c:v>1038.31</c:v>
                </c:pt>
                <c:pt idx="145">
                  <c:v>1154.33</c:v>
                </c:pt>
                <c:pt idx="148">
                  <c:v>999.63</c:v>
                </c:pt>
                <c:pt idx="149">
                  <c:v>1363.31</c:v>
                </c:pt>
                <c:pt idx="151">
                  <c:v>1094.53</c:v>
                </c:pt>
                <c:pt idx="153">
                  <c:v>1148.73</c:v>
                </c:pt>
                <c:pt idx="154">
                  <c:v>877.64</c:v>
                </c:pt>
                <c:pt idx="156">
                  <c:v>1487.14</c:v>
                </c:pt>
                <c:pt idx="157">
                  <c:v>1120.42</c:v>
                </c:pt>
                <c:pt idx="158">
                  <c:v>698.6</c:v>
                </c:pt>
                <c:pt idx="161">
                  <c:v>905.13</c:v>
                </c:pt>
                <c:pt idx="167">
                  <c:v>976.56</c:v>
                </c:pt>
                <c:pt idx="168">
                  <c:v>919.44</c:v>
                </c:pt>
                <c:pt idx="169">
                  <c:v>1166.32</c:v>
                </c:pt>
                <c:pt idx="171">
                  <c:v>818.12</c:v>
                </c:pt>
                <c:pt idx="173">
                  <c:v>767.09</c:v>
                </c:pt>
                <c:pt idx="177">
                  <c:v>1858.94</c:v>
                </c:pt>
                <c:pt idx="178">
                  <c:v>860.9</c:v>
                </c:pt>
                <c:pt idx="183">
                  <c:v>1602.14</c:v>
                </c:pt>
                <c:pt idx="185">
                  <c:v>774.9</c:v>
                </c:pt>
                <c:pt idx="187">
                  <c:v>1343.9</c:v>
                </c:pt>
                <c:pt idx="188">
                  <c:v>2138.81</c:v>
                </c:pt>
                <c:pt idx="189">
                  <c:v>1281.74</c:v>
                </c:pt>
                <c:pt idx="191">
                  <c:v>2145.13</c:v>
                </c:pt>
                <c:pt idx="192">
                  <c:v>1932.71</c:v>
                </c:pt>
                <c:pt idx="195">
                  <c:v>2277.6</c:v>
                </c:pt>
              </c:numCache>
            </c:numRef>
          </c:val>
          <c:smooth val="0"/>
          <c:extLst>
            <c:ext xmlns:c16="http://schemas.microsoft.com/office/drawing/2014/chart" uri="{C3380CC4-5D6E-409C-BE32-E72D297353CC}">
              <c16:uniqueId val="{00000000-A6DC-4704-9F51-DB4B41552DD9}"/>
            </c:ext>
          </c:extLst>
        </c:ser>
        <c:ser>
          <c:idx val="1"/>
          <c:order val="1"/>
          <c:tx>
            <c:strRef>
              <c:f>'category-wise sales&amp;profit'!$C$3:$C$4</c:f>
              <c:strCache>
                <c:ptCount val="1"/>
                <c:pt idx="0">
                  <c:v>Electronics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0000"/>
                      <a:lumMod val="100000"/>
                    </a:schemeClr>
                  </a:gs>
                  <a:gs pos="50000">
                    <a:schemeClr val="accent5">
                      <a:shade val="99000"/>
                      <a:satMod val="105000"/>
                      <a:lumMod val="100000"/>
                    </a:schemeClr>
                  </a:gs>
                  <a:gs pos="100000">
                    <a:schemeClr val="accent5">
                      <a:shade val="98000"/>
                      <a:satMod val="105000"/>
                      <a:lumMod val="100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'category-wise sales&amp;profit'!$A$5:$A$202</c:f>
              <c:strCache>
                <c:ptCount val="197"/>
                <c:pt idx="0">
                  <c:v>151</c:v>
                </c:pt>
                <c:pt idx="1">
                  <c:v>214</c:v>
                </c:pt>
                <c:pt idx="2">
                  <c:v>264</c:v>
                </c:pt>
                <c:pt idx="3">
                  <c:v>268</c:v>
                </c:pt>
                <c:pt idx="4">
                  <c:v>269</c:v>
                </c:pt>
                <c:pt idx="5">
                  <c:v>292</c:v>
                </c:pt>
                <c:pt idx="6">
                  <c:v>302</c:v>
                </c:pt>
                <c:pt idx="7">
                  <c:v>324</c:v>
                </c:pt>
                <c:pt idx="8">
                  <c:v>346</c:v>
                </c:pt>
                <c:pt idx="9">
                  <c:v>350</c:v>
                </c:pt>
                <c:pt idx="10">
                  <c:v>358</c:v>
                </c:pt>
                <c:pt idx="11">
                  <c:v>400</c:v>
                </c:pt>
                <c:pt idx="12">
                  <c:v>426</c:v>
                </c:pt>
                <c:pt idx="13">
                  <c:v>428</c:v>
                </c:pt>
                <c:pt idx="14">
                  <c:v>565</c:v>
                </c:pt>
                <c:pt idx="15">
                  <c:v>569</c:v>
                </c:pt>
                <c:pt idx="16">
                  <c:v>629</c:v>
                </c:pt>
                <c:pt idx="17">
                  <c:v>632</c:v>
                </c:pt>
                <c:pt idx="18">
                  <c:v>660</c:v>
                </c:pt>
                <c:pt idx="19">
                  <c:v>679</c:v>
                </c:pt>
                <c:pt idx="20">
                  <c:v>708</c:v>
                </c:pt>
                <c:pt idx="21">
                  <c:v>732</c:v>
                </c:pt>
                <c:pt idx="22">
                  <c:v>780</c:v>
                </c:pt>
                <c:pt idx="23">
                  <c:v>796</c:v>
                </c:pt>
                <c:pt idx="24">
                  <c:v>825</c:v>
                </c:pt>
                <c:pt idx="25">
                  <c:v>881</c:v>
                </c:pt>
                <c:pt idx="26">
                  <c:v>952</c:v>
                </c:pt>
                <c:pt idx="27">
                  <c:v>954</c:v>
                </c:pt>
                <c:pt idx="28">
                  <c:v>972</c:v>
                </c:pt>
                <c:pt idx="29">
                  <c:v>974</c:v>
                </c:pt>
                <c:pt idx="30">
                  <c:v>1008</c:v>
                </c:pt>
                <c:pt idx="31">
                  <c:v>1026</c:v>
                </c:pt>
                <c:pt idx="32">
                  <c:v>1050</c:v>
                </c:pt>
                <c:pt idx="33">
                  <c:v>1072</c:v>
                </c:pt>
                <c:pt idx="34">
                  <c:v>1080</c:v>
                </c:pt>
                <c:pt idx="35">
                  <c:v>1088</c:v>
                </c:pt>
                <c:pt idx="36">
                  <c:v>1134</c:v>
                </c:pt>
                <c:pt idx="37">
                  <c:v>1143</c:v>
                </c:pt>
                <c:pt idx="38">
                  <c:v>1144</c:v>
                </c:pt>
                <c:pt idx="39">
                  <c:v>1152</c:v>
                </c:pt>
                <c:pt idx="40">
                  <c:v>1158</c:v>
                </c:pt>
                <c:pt idx="41">
                  <c:v>1176</c:v>
                </c:pt>
                <c:pt idx="42">
                  <c:v>1197</c:v>
                </c:pt>
                <c:pt idx="43">
                  <c:v>1210</c:v>
                </c:pt>
                <c:pt idx="44">
                  <c:v>1216</c:v>
                </c:pt>
                <c:pt idx="45">
                  <c:v>1224</c:v>
                </c:pt>
                <c:pt idx="46">
                  <c:v>1284</c:v>
                </c:pt>
                <c:pt idx="47">
                  <c:v>1312</c:v>
                </c:pt>
                <c:pt idx="48">
                  <c:v>1325</c:v>
                </c:pt>
                <c:pt idx="49">
                  <c:v>1332</c:v>
                </c:pt>
                <c:pt idx="50">
                  <c:v>1342</c:v>
                </c:pt>
                <c:pt idx="51">
                  <c:v>1352</c:v>
                </c:pt>
                <c:pt idx="52">
                  <c:v>1400</c:v>
                </c:pt>
                <c:pt idx="53">
                  <c:v>1416</c:v>
                </c:pt>
                <c:pt idx="54">
                  <c:v>1420</c:v>
                </c:pt>
                <c:pt idx="55">
                  <c:v>1448</c:v>
                </c:pt>
                <c:pt idx="56">
                  <c:v>1480</c:v>
                </c:pt>
                <c:pt idx="57">
                  <c:v>1516</c:v>
                </c:pt>
                <c:pt idx="58">
                  <c:v>1524</c:v>
                </c:pt>
                <c:pt idx="59">
                  <c:v>1544</c:v>
                </c:pt>
                <c:pt idx="60">
                  <c:v>1584</c:v>
                </c:pt>
                <c:pt idx="61">
                  <c:v>1612</c:v>
                </c:pt>
                <c:pt idx="62">
                  <c:v>1616</c:v>
                </c:pt>
                <c:pt idx="63">
                  <c:v>1638</c:v>
                </c:pt>
                <c:pt idx="64">
                  <c:v>1666</c:v>
                </c:pt>
                <c:pt idx="65">
                  <c:v>1672</c:v>
                </c:pt>
                <c:pt idx="66">
                  <c:v>1674</c:v>
                </c:pt>
                <c:pt idx="67">
                  <c:v>1701</c:v>
                </c:pt>
                <c:pt idx="68">
                  <c:v>1750</c:v>
                </c:pt>
                <c:pt idx="69">
                  <c:v>1756</c:v>
                </c:pt>
                <c:pt idx="70">
                  <c:v>1798</c:v>
                </c:pt>
                <c:pt idx="71">
                  <c:v>1821</c:v>
                </c:pt>
                <c:pt idx="72">
                  <c:v>1912</c:v>
                </c:pt>
                <c:pt idx="73">
                  <c:v>1938</c:v>
                </c:pt>
                <c:pt idx="74">
                  <c:v>1944</c:v>
                </c:pt>
                <c:pt idx="75">
                  <c:v>1950</c:v>
                </c:pt>
                <c:pt idx="76">
                  <c:v>1996</c:v>
                </c:pt>
                <c:pt idx="77">
                  <c:v>1998</c:v>
                </c:pt>
                <c:pt idx="78">
                  <c:v>2052</c:v>
                </c:pt>
                <c:pt idx="79">
                  <c:v>2061</c:v>
                </c:pt>
                <c:pt idx="80">
                  <c:v>2096</c:v>
                </c:pt>
                <c:pt idx="81">
                  <c:v>2097</c:v>
                </c:pt>
                <c:pt idx="82">
                  <c:v>2160</c:v>
                </c:pt>
                <c:pt idx="83">
                  <c:v>2170</c:v>
                </c:pt>
                <c:pt idx="84">
                  <c:v>2215</c:v>
                </c:pt>
                <c:pt idx="85">
                  <c:v>2229</c:v>
                </c:pt>
                <c:pt idx="86">
                  <c:v>2230</c:v>
                </c:pt>
                <c:pt idx="87">
                  <c:v>2240</c:v>
                </c:pt>
                <c:pt idx="88">
                  <c:v>2259</c:v>
                </c:pt>
                <c:pt idx="89">
                  <c:v>2268</c:v>
                </c:pt>
                <c:pt idx="90">
                  <c:v>2349</c:v>
                </c:pt>
                <c:pt idx="91">
                  <c:v>2361</c:v>
                </c:pt>
                <c:pt idx="92">
                  <c:v>2373</c:v>
                </c:pt>
                <c:pt idx="93">
                  <c:v>2430</c:v>
                </c:pt>
                <c:pt idx="94">
                  <c:v>2442</c:v>
                </c:pt>
                <c:pt idx="95">
                  <c:v>2443</c:v>
                </c:pt>
                <c:pt idx="96">
                  <c:v>2460</c:v>
                </c:pt>
                <c:pt idx="97">
                  <c:v>2552</c:v>
                </c:pt>
                <c:pt idx="98">
                  <c:v>2562</c:v>
                </c:pt>
                <c:pt idx="99">
                  <c:v>2665</c:v>
                </c:pt>
                <c:pt idx="100">
                  <c:v>2718</c:v>
                </c:pt>
                <c:pt idx="101">
                  <c:v>2733</c:v>
                </c:pt>
                <c:pt idx="102">
                  <c:v>2790</c:v>
                </c:pt>
                <c:pt idx="103">
                  <c:v>2862</c:v>
                </c:pt>
                <c:pt idx="104">
                  <c:v>2865</c:v>
                </c:pt>
                <c:pt idx="105">
                  <c:v>2970</c:v>
                </c:pt>
                <c:pt idx="106">
                  <c:v>3016</c:v>
                </c:pt>
                <c:pt idx="107">
                  <c:v>3038</c:v>
                </c:pt>
                <c:pt idx="108">
                  <c:v>3045</c:v>
                </c:pt>
                <c:pt idx="109">
                  <c:v>3060</c:v>
                </c:pt>
                <c:pt idx="110">
                  <c:v>3085</c:v>
                </c:pt>
                <c:pt idx="111">
                  <c:v>3105</c:v>
                </c:pt>
                <c:pt idx="112">
                  <c:v>3108</c:v>
                </c:pt>
                <c:pt idx="113">
                  <c:v>3126</c:v>
                </c:pt>
                <c:pt idx="114">
                  <c:v>3128</c:v>
                </c:pt>
                <c:pt idx="115">
                  <c:v>3140</c:v>
                </c:pt>
                <c:pt idx="116">
                  <c:v>3144</c:v>
                </c:pt>
                <c:pt idx="117">
                  <c:v>3152</c:v>
                </c:pt>
                <c:pt idx="118">
                  <c:v>3195</c:v>
                </c:pt>
                <c:pt idx="119">
                  <c:v>3234</c:v>
                </c:pt>
                <c:pt idx="120">
                  <c:v>3284</c:v>
                </c:pt>
                <c:pt idx="121">
                  <c:v>3288</c:v>
                </c:pt>
                <c:pt idx="122">
                  <c:v>3320</c:v>
                </c:pt>
                <c:pt idx="123">
                  <c:v>3424</c:v>
                </c:pt>
                <c:pt idx="124">
                  <c:v>3600</c:v>
                </c:pt>
                <c:pt idx="125">
                  <c:v>3619</c:v>
                </c:pt>
                <c:pt idx="126">
                  <c:v>3700</c:v>
                </c:pt>
                <c:pt idx="127">
                  <c:v>3764</c:v>
                </c:pt>
                <c:pt idx="128">
                  <c:v>3775</c:v>
                </c:pt>
                <c:pt idx="129">
                  <c:v>3800</c:v>
                </c:pt>
                <c:pt idx="130">
                  <c:v>3808</c:v>
                </c:pt>
                <c:pt idx="131">
                  <c:v>3836</c:v>
                </c:pt>
                <c:pt idx="132">
                  <c:v>3840</c:v>
                </c:pt>
                <c:pt idx="133">
                  <c:v>3910</c:v>
                </c:pt>
                <c:pt idx="134">
                  <c:v>3927</c:v>
                </c:pt>
                <c:pt idx="135">
                  <c:v>4040</c:v>
                </c:pt>
                <c:pt idx="136">
                  <c:v>4080</c:v>
                </c:pt>
                <c:pt idx="137">
                  <c:v>4095</c:v>
                </c:pt>
                <c:pt idx="138">
                  <c:v>4116</c:v>
                </c:pt>
                <c:pt idx="139">
                  <c:v>4221</c:v>
                </c:pt>
                <c:pt idx="140">
                  <c:v>4308</c:v>
                </c:pt>
                <c:pt idx="141">
                  <c:v>4350</c:v>
                </c:pt>
                <c:pt idx="142">
                  <c:v>4401</c:v>
                </c:pt>
                <c:pt idx="143">
                  <c:v>4416</c:v>
                </c:pt>
                <c:pt idx="144">
                  <c:v>4425</c:v>
                </c:pt>
                <c:pt idx="145">
                  <c:v>4464</c:v>
                </c:pt>
                <c:pt idx="146">
                  <c:v>4557</c:v>
                </c:pt>
                <c:pt idx="147">
                  <c:v>4581</c:v>
                </c:pt>
                <c:pt idx="148">
                  <c:v>4689</c:v>
                </c:pt>
                <c:pt idx="149">
                  <c:v>4720</c:v>
                </c:pt>
                <c:pt idx="150">
                  <c:v>4761</c:v>
                </c:pt>
                <c:pt idx="151">
                  <c:v>4805</c:v>
                </c:pt>
                <c:pt idx="152">
                  <c:v>4842</c:v>
                </c:pt>
                <c:pt idx="153">
                  <c:v>4850</c:v>
                </c:pt>
                <c:pt idx="154">
                  <c:v>4879</c:v>
                </c:pt>
                <c:pt idx="155">
                  <c:v>4925</c:v>
                </c:pt>
                <c:pt idx="156">
                  <c:v>4970</c:v>
                </c:pt>
                <c:pt idx="157">
                  <c:v>5208</c:v>
                </c:pt>
                <c:pt idx="158">
                  <c:v>5280</c:v>
                </c:pt>
                <c:pt idx="159">
                  <c:v>5296</c:v>
                </c:pt>
                <c:pt idx="160">
                  <c:v>5344</c:v>
                </c:pt>
                <c:pt idx="161">
                  <c:v>5355</c:v>
                </c:pt>
                <c:pt idx="162">
                  <c:v>5436</c:v>
                </c:pt>
                <c:pt idx="163">
                  <c:v>5460</c:v>
                </c:pt>
                <c:pt idx="164">
                  <c:v>5464</c:v>
                </c:pt>
                <c:pt idx="165">
                  <c:v>5642</c:v>
                </c:pt>
                <c:pt idx="166">
                  <c:v>5656</c:v>
                </c:pt>
                <c:pt idx="167">
                  <c:v>5787</c:v>
                </c:pt>
                <c:pt idx="168">
                  <c:v>5810</c:v>
                </c:pt>
                <c:pt idx="169">
                  <c:v>5868</c:v>
                </c:pt>
                <c:pt idx="170">
                  <c:v>5887</c:v>
                </c:pt>
                <c:pt idx="171">
                  <c:v>5940</c:v>
                </c:pt>
                <c:pt idx="172">
                  <c:v>6000</c:v>
                </c:pt>
                <c:pt idx="173">
                  <c:v>6230</c:v>
                </c:pt>
                <c:pt idx="174">
                  <c:v>6264</c:v>
                </c:pt>
                <c:pt idx="175">
                  <c:v>6280</c:v>
                </c:pt>
                <c:pt idx="176">
                  <c:v>6520</c:v>
                </c:pt>
                <c:pt idx="177">
                  <c:v>6576</c:v>
                </c:pt>
                <c:pt idx="178">
                  <c:v>6592</c:v>
                </c:pt>
                <c:pt idx="179">
                  <c:v>6594</c:v>
                </c:pt>
                <c:pt idx="180">
                  <c:v>6643</c:v>
                </c:pt>
                <c:pt idx="181">
                  <c:v>6895</c:v>
                </c:pt>
                <c:pt idx="182">
                  <c:v>6930</c:v>
                </c:pt>
                <c:pt idx="183">
                  <c:v>6937</c:v>
                </c:pt>
                <c:pt idx="184">
                  <c:v>7010</c:v>
                </c:pt>
                <c:pt idx="185">
                  <c:v>7024</c:v>
                </c:pt>
                <c:pt idx="186">
                  <c:v>7350</c:v>
                </c:pt>
                <c:pt idx="187">
                  <c:v>7408</c:v>
                </c:pt>
                <c:pt idx="188">
                  <c:v>7616</c:v>
                </c:pt>
                <c:pt idx="189">
                  <c:v>7768</c:v>
                </c:pt>
                <c:pt idx="190">
                  <c:v>7770</c:v>
                </c:pt>
                <c:pt idx="191">
                  <c:v>7776</c:v>
                </c:pt>
                <c:pt idx="192">
                  <c:v>7857</c:v>
                </c:pt>
                <c:pt idx="193">
                  <c:v>8037</c:v>
                </c:pt>
                <c:pt idx="194">
                  <c:v>8973</c:v>
                </c:pt>
                <c:pt idx="195">
                  <c:v>9340</c:v>
                </c:pt>
                <c:pt idx="196">
                  <c:v>2444</c:v>
                </c:pt>
              </c:strCache>
            </c:strRef>
          </c:cat>
          <c:val>
            <c:numRef>
              <c:f>'category-wise sales&amp;profit'!$C$5:$C$202</c:f>
              <c:numCache>
                <c:formatCode>General</c:formatCode>
                <c:ptCount val="197"/>
                <c:pt idx="0">
                  <c:v>32.74</c:v>
                </c:pt>
                <c:pt idx="4">
                  <c:v>69.540000000000006</c:v>
                </c:pt>
                <c:pt idx="5">
                  <c:v>59.48</c:v>
                </c:pt>
                <c:pt idx="6">
                  <c:v>69.59</c:v>
                </c:pt>
                <c:pt idx="8">
                  <c:v>95.36</c:v>
                </c:pt>
                <c:pt idx="9">
                  <c:v>103.88</c:v>
                </c:pt>
                <c:pt idx="11">
                  <c:v>68.680000000000007</c:v>
                </c:pt>
                <c:pt idx="14">
                  <c:v>66.45</c:v>
                </c:pt>
                <c:pt idx="17">
                  <c:v>178.62</c:v>
                </c:pt>
                <c:pt idx="20">
                  <c:v>154.63999999999999</c:v>
                </c:pt>
                <c:pt idx="36">
                  <c:v>177.3</c:v>
                </c:pt>
                <c:pt idx="39">
                  <c:v>297.37</c:v>
                </c:pt>
                <c:pt idx="41">
                  <c:v>243.73</c:v>
                </c:pt>
                <c:pt idx="45">
                  <c:v>145.1</c:v>
                </c:pt>
                <c:pt idx="48">
                  <c:v>328.93</c:v>
                </c:pt>
                <c:pt idx="49">
                  <c:v>331.1</c:v>
                </c:pt>
                <c:pt idx="50">
                  <c:v>339.38</c:v>
                </c:pt>
                <c:pt idx="51">
                  <c:v>271.85000000000002</c:v>
                </c:pt>
                <c:pt idx="53">
                  <c:v>181.46</c:v>
                </c:pt>
                <c:pt idx="54">
                  <c:v>265.42</c:v>
                </c:pt>
                <c:pt idx="55">
                  <c:v>397</c:v>
                </c:pt>
                <c:pt idx="59">
                  <c:v>387.79</c:v>
                </c:pt>
                <c:pt idx="60">
                  <c:v>207.99</c:v>
                </c:pt>
                <c:pt idx="62">
                  <c:v>331.59</c:v>
                </c:pt>
                <c:pt idx="65">
                  <c:v>246.52</c:v>
                </c:pt>
                <c:pt idx="66">
                  <c:v>468.74</c:v>
                </c:pt>
                <c:pt idx="69">
                  <c:v>362.69</c:v>
                </c:pt>
                <c:pt idx="70">
                  <c:v>524.04</c:v>
                </c:pt>
                <c:pt idx="72">
                  <c:v>300.18</c:v>
                </c:pt>
                <c:pt idx="74">
                  <c:v>441.92</c:v>
                </c:pt>
                <c:pt idx="78">
                  <c:v>254.4</c:v>
                </c:pt>
                <c:pt idx="79">
                  <c:v>319.17</c:v>
                </c:pt>
                <c:pt idx="82">
                  <c:v>555.45000000000005</c:v>
                </c:pt>
                <c:pt idx="86">
                  <c:v>500.97</c:v>
                </c:pt>
                <c:pt idx="88">
                  <c:v>618.27</c:v>
                </c:pt>
                <c:pt idx="91">
                  <c:v>540.91</c:v>
                </c:pt>
                <c:pt idx="97">
                  <c:v>530.41999999999996</c:v>
                </c:pt>
                <c:pt idx="98">
                  <c:v>729.91</c:v>
                </c:pt>
                <c:pt idx="101">
                  <c:v>645.25</c:v>
                </c:pt>
                <c:pt idx="104">
                  <c:v>429.64</c:v>
                </c:pt>
                <c:pt idx="105">
                  <c:v>681.7</c:v>
                </c:pt>
                <c:pt idx="108">
                  <c:v>433.4</c:v>
                </c:pt>
                <c:pt idx="109">
                  <c:v>772.32</c:v>
                </c:pt>
                <c:pt idx="110">
                  <c:v>609.91999999999996</c:v>
                </c:pt>
                <c:pt idx="114">
                  <c:v>377.11</c:v>
                </c:pt>
                <c:pt idx="116">
                  <c:v>482.28</c:v>
                </c:pt>
                <c:pt idx="119">
                  <c:v>597.37</c:v>
                </c:pt>
                <c:pt idx="120">
                  <c:v>374.08</c:v>
                </c:pt>
                <c:pt idx="121">
                  <c:v>920.39</c:v>
                </c:pt>
                <c:pt idx="122">
                  <c:v>341.08</c:v>
                </c:pt>
                <c:pt idx="125">
                  <c:v>601.39</c:v>
                </c:pt>
                <c:pt idx="126">
                  <c:v>967.27</c:v>
                </c:pt>
                <c:pt idx="127">
                  <c:v>400.57</c:v>
                </c:pt>
                <c:pt idx="128">
                  <c:v>897.06</c:v>
                </c:pt>
                <c:pt idx="131">
                  <c:v>399.24</c:v>
                </c:pt>
                <c:pt idx="137">
                  <c:v>1113.52</c:v>
                </c:pt>
                <c:pt idx="140">
                  <c:v>646.52</c:v>
                </c:pt>
                <c:pt idx="141">
                  <c:v>1262.55</c:v>
                </c:pt>
                <c:pt idx="144">
                  <c:v>768.97</c:v>
                </c:pt>
                <c:pt idx="146">
                  <c:v>1136.99</c:v>
                </c:pt>
                <c:pt idx="147">
                  <c:v>1080.67</c:v>
                </c:pt>
                <c:pt idx="150">
                  <c:v>686</c:v>
                </c:pt>
                <c:pt idx="152">
                  <c:v>1124.82</c:v>
                </c:pt>
                <c:pt idx="155">
                  <c:v>560.88</c:v>
                </c:pt>
                <c:pt idx="159">
                  <c:v>704.5</c:v>
                </c:pt>
                <c:pt idx="160">
                  <c:v>1344.73</c:v>
                </c:pt>
                <c:pt idx="162">
                  <c:v>1095.6099999999999</c:v>
                </c:pt>
                <c:pt idx="163">
                  <c:v>1572.88</c:v>
                </c:pt>
                <c:pt idx="164">
                  <c:v>1213.3699999999999</c:v>
                </c:pt>
                <c:pt idx="165">
                  <c:v>846.41</c:v>
                </c:pt>
                <c:pt idx="166">
                  <c:v>840.83</c:v>
                </c:pt>
                <c:pt idx="170">
                  <c:v>783.02</c:v>
                </c:pt>
                <c:pt idx="172">
                  <c:v>1600.93</c:v>
                </c:pt>
                <c:pt idx="174">
                  <c:v>1291.8</c:v>
                </c:pt>
                <c:pt idx="175">
                  <c:v>771.67</c:v>
                </c:pt>
                <c:pt idx="176">
                  <c:v>1284.06</c:v>
                </c:pt>
                <c:pt idx="179">
                  <c:v>1305.8800000000001</c:v>
                </c:pt>
                <c:pt idx="180">
                  <c:v>1031.9000000000001</c:v>
                </c:pt>
                <c:pt idx="181">
                  <c:v>1399.13</c:v>
                </c:pt>
                <c:pt idx="182">
                  <c:v>2077.48</c:v>
                </c:pt>
                <c:pt idx="184">
                  <c:v>2034</c:v>
                </c:pt>
                <c:pt idx="186">
                  <c:v>823.54</c:v>
                </c:pt>
                <c:pt idx="190">
                  <c:v>2026.27</c:v>
                </c:pt>
                <c:pt idx="193">
                  <c:v>1580.87</c:v>
                </c:pt>
                <c:pt idx="194">
                  <c:v>2640.74</c:v>
                </c:pt>
                <c:pt idx="196">
                  <c:v>578.9</c:v>
                </c:pt>
              </c:numCache>
            </c:numRef>
          </c:val>
          <c:smooth val="0"/>
          <c:extLst>
            <c:ext xmlns:c16="http://schemas.microsoft.com/office/drawing/2014/chart" uri="{C3380CC4-5D6E-409C-BE32-E72D297353CC}">
              <c16:uniqueId val="{00000000-5FE6-4FF3-84B8-1455FF2DF664}"/>
            </c:ext>
          </c:extLst>
        </c:ser>
        <c:dLbls>
          <c:showLegendKey val="0"/>
          <c:showVal val="0"/>
          <c:showCatName val="0"/>
          <c:showSerName val="0"/>
          <c:showPercent val="0"/>
          <c:showBubbleSize val="0"/>
        </c:dLbls>
        <c:marker val="1"/>
        <c:smooth val="0"/>
        <c:axId val="1435631232"/>
        <c:axId val="1435615392"/>
      </c:lineChart>
      <c:catAx>
        <c:axId val="14356312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5615392"/>
        <c:crosses val="autoZero"/>
        <c:auto val="1"/>
        <c:lblAlgn val="ctr"/>
        <c:lblOffset val="100"/>
        <c:noMultiLvlLbl val="0"/>
      </c:catAx>
      <c:valAx>
        <c:axId val="14356153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5631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[Sales_Performance_Dataset.xlsx]Category-wise Sales!PivotTable4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6920384951882038E-3"/>
              <c:y val="-0.207300962379702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1622265966754156E-2"/>
              <c:y val="-0.15591498979294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6920384951882038E-3"/>
              <c:y val="-0.207300962379702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1622265966754156E-2"/>
              <c:y val="-0.15591498979294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8.6920384951882038E-3"/>
              <c:y val="-0.207300962379702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1622265966754156E-2"/>
              <c:y val="-0.15591498979294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dLbl>
          <c:idx val="0"/>
          <c:layout>
            <c:manualLayout>
              <c:x val="-8.6920384951882038E-3"/>
              <c:y val="-0.2073009623797025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dLbl>
          <c:idx val="0"/>
          <c:layout>
            <c:manualLayout>
              <c:x val="5.1622265966754156E-2"/>
              <c:y val="-0.15591498979294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'Category-wise Sales'!$B$3</c:f>
              <c:strCache>
                <c:ptCount val="1"/>
                <c:pt idx="0">
                  <c:v>Total</c:v>
                </c:pt>
              </c:strCache>
            </c:strRef>
          </c:tx>
          <c:dPt>
            <c:idx val="0"/>
            <c:bubble3D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1-E12E-4035-AB29-A8B975C0AD8B}"/>
              </c:ext>
            </c:extLst>
          </c:dPt>
          <c:dPt>
            <c:idx val="1"/>
            <c:bubble3D val="0"/>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extLst>
              <c:ext xmlns:c16="http://schemas.microsoft.com/office/drawing/2014/chart" uri="{C3380CC4-5D6E-409C-BE32-E72D297353CC}">
                <c16:uniqueId val="{00000003-E12E-4035-AB29-A8B975C0AD8B}"/>
              </c:ext>
            </c:extLst>
          </c:dPt>
          <c:dLbls>
            <c:dLbl>
              <c:idx val="0"/>
              <c:layout>
                <c:manualLayout>
                  <c:x val="-8.6920384951882038E-3"/>
                  <c:y val="-0.20730096237970252"/>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12E-4035-AB29-A8B975C0AD8B}"/>
                </c:ext>
              </c:extLst>
            </c:dLbl>
            <c:dLbl>
              <c:idx val="1"/>
              <c:layout>
                <c:manualLayout>
                  <c:x val="5.1622265966754156E-2"/>
                  <c:y val="-0.155914989792942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12E-4035-AB29-A8B975C0AD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'Category-wise Sales'!$A$4:$A$6</c:f>
              <c:strCache>
                <c:ptCount val="2"/>
                <c:pt idx="0">
                  <c:v>Accessories</c:v>
                </c:pt>
                <c:pt idx="1">
                  <c:v>Electronics</c:v>
                </c:pt>
              </c:strCache>
            </c:strRef>
          </c:cat>
          <c:val>
            <c:numRef>
              <c:f>'Category-wise Sales'!$B$4:$B$6</c:f>
              <c:numCache>
                <c:formatCode>General</c:formatCode>
                <c:ptCount val="2"/>
                <c:pt idx="0">
                  <c:v>335592</c:v>
                </c:pt>
                <c:pt idx="1">
                  <c:v>286662</c:v>
                </c:pt>
              </c:numCache>
            </c:numRef>
          </c:val>
          <c:extLst>
            <c:ext xmlns:c16="http://schemas.microsoft.com/office/drawing/2014/chart" uri="{C3380CC4-5D6E-409C-BE32-E72D297353CC}">
              <c16:uniqueId val="{00000004-E12E-4035-AB29-A8B975C0AD8B}"/>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[Sales_Performance_Dataset.xlsx]Sales by region!PivotTable5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region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solidFill>
              <a:srgbClr val="00B050"/>
            </a:solidFill>
          </a:ln>
          <a:effectLst>
            <a:outerShdw blurRad="57150" dist="19050" dir="5400000" algn="ctr" rotWithShape="0">
              <a:srgbClr val="000000">
                <a:alpha val="52000"/>
              </a:srgbClr>
            </a:outerShdw>
          </a:effectLst>
          <a:scene3d>
            <a:camera prst="orthographicFront">
              <a:rot lat="0" lon="0" rev="0"/>
            </a:camera>
            <a:lightRig rig="flat" dir="tl">
              <a:rot lat="0" lon="0" rev="4200000"/>
            </a:lightRig>
          </a:scene3d>
          <a:sp3d prstMaterial="flat">
            <a:bevelT w="50800" h="63500" prst="riblet"/>
            <a:contourClr>
              <a:srgbClr val="00B05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region'!$B$3</c:f>
              <c:strCache>
                <c:ptCount val="1"/>
                <c:pt idx="0">
                  <c:v>Total</c:v>
                </c:pt>
              </c:strCache>
            </c:strRef>
          </c:tx>
          <c:spPr>
            <a:solidFill>
              <a:schemeClr val="accent1">
                <a:lumMod val="60000"/>
                <a:lumOff val="40000"/>
              </a:schemeClr>
            </a:solidFill>
            <a:ln>
              <a:solidFill>
                <a:srgbClr val="00B050"/>
              </a:solidFill>
            </a:ln>
            <a:effectLst>
              <a:outerShdw blurRad="57150" dist="19050" dir="5400000" algn="ctr" rotWithShape="0">
                <a:srgbClr val="000000">
                  <a:alpha val="52000"/>
                </a:srgbClr>
              </a:outerShdw>
            </a:effectLst>
            <a:scene3d>
              <a:camera prst="orthographicFront">
                <a:rot lat="0" lon="0" rev="0"/>
              </a:camera>
              <a:lightRig rig="flat" dir="tl">
                <a:rot lat="0" lon="0" rev="4200000"/>
              </a:lightRig>
            </a:scene3d>
            <a:sp3d prstMaterial="flat">
              <a:bevelT w="50800" h="63500" prst="riblet"/>
              <a:contourClr>
                <a:srgbClr val="00B050"/>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'Sales by region'!$A$4:$A$8</c:f>
              <c:strCache>
                <c:ptCount val="4"/>
                <c:pt idx="0">
                  <c:v>East</c:v>
                </c:pt>
                <c:pt idx="1">
                  <c:v>North</c:v>
                </c:pt>
                <c:pt idx="2">
                  <c:v>South</c:v>
                </c:pt>
                <c:pt idx="3">
                  <c:v>West</c:v>
                </c:pt>
              </c:strCache>
            </c:strRef>
          </c:cat>
          <c:val>
            <c:numRef>
              <c:f>'Sales by region'!$B$4:$B$8</c:f>
              <c:numCache>
                <c:formatCode>General</c:formatCode>
                <c:ptCount val="4"/>
                <c:pt idx="0">
                  <c:v>211927</c:v>
                </c:pt>
                <c:pt idx="1">
                  <c:v>128130</c:v>
                </c:pt>
                <c:pt idx="2">
                  <c:v>145865</c:v>
                </c:pt>
                <c:pt idx="3">
                  <c:v>136332</c:v>
                </c:pt>
              </c:numCache>
            </c:numRef>
          </c:val>
          <c:extLst>
            <c:ext xmlns:c16="http://schemas.microsoft.com/office/drawing/2014/chart" uri="{C3380CC4-5D6E-409C-BE32-E72D297353CC}">
              <c16:uniqueId val="{00000000-6C89-45B1-8E91-64C40384E431}"/>
            </c:ext>
          </c:extLst>
        </c:ser>
        <c:dLbls>
          <c:showLegendKey val="0"/>
          <c:showVal val="1"/>
          <c:showCatName val="0"/>
          <c:showSerName val="0"/>
          <c:showPercent val="0"/>
          <c:showBubbleSize val="0"/>
        </c:dLbls>
        <c:gapWidth val="150"/>
        <c:shape val="box"/>
        <c:axId val="1378374096"/>
        <c:axId val="1378391376"/>
        <c:axId val="0"/>
      </c:bar3DChart>
      <c:catAx>
        <c:axId val="13783740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391376"/>
        <c:crosses val="autoZero"/>
        <c:auto val="1"/>
        <c:lblAlgn val="ctr"/>
        <c:lblOffset val="100"/>
        <c:noMultiLvlLbl val="0"/>
      </c:catAx>
      <c:valAx>
        <c:axId val="1378391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8374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[Sales_Performance_Dataset.xlsx]Product-wise Sales profit !PivotTable6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Product-wise Sales</a:t>
            </a:r>
            <a:r>
              <a:rPr lang="en-IN" baseline="0"/>
              <a:t> &amp; profit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'Product-wise Sales profit '!$B$3</c:f>
              <c:strCache>
                <c:ptCount val="1"/>
                <c:pt idx="0">
                  <c:v>Sum of Sales Amount</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'Product-wise Sales profit '!$A$4:$A$11</c:f>
              <c:strCache>
                <c:ptCount val="7"/>
                <c:pt idx="0">
                  <c:v>Keyboard</c:v>
                </c:pt>
                <c:pt idx="1">
                  <c:v>Laptop</c:v>
                </c:pt>
                <c:pt idx="2">
                  <c:v>Monitor</c:v>
                </c:pt>
                <c:pt idx="3">
                  <c:v>Mouse</c:v>
                </c:pt>
                <c:pt idx="4">
                  <c:v>Smartphone</c:v>
                </c:pt>
                <c:pt idx="5">
                  <c:v>Tablet</c:v>
                </c:pt>
                <c:pt idx="6">
                  <c:v>Watch</c:v>
                </c:pt>
              </c:strCache>
            </c:strRef>
          </c:cat>
          <c:val>
            <c:numRef>
              <c:f>'Product-wise Sales profit '!$B$4:$B$11</c:f>
              <c:numCache>
                <c:formatCode>General</c:formatCode>
                <c:ptCount val="7"/>
                <c:pt idx="0">
                  <c:v>121684</c:v>
                </c:pt>
                <c:pt idx="1">
                  <c:v>120929</c:v>
                </c:pt>
                <c:pt idx="2">
                  <c:v>106807</c:v>
                </c:pt>
                <c:pt idx="3">
                  <c:v>107101</c:v>
                </c:pt>
                <c:pt idx="4">
                  <c:v>96218</c:v>
                </c:pt>
                <c:pt idx="5">
                  <c:v>67071</c:v>
                </c:pt>
                <c:pt idx="6">
                  <c:v>2444</c:v>
                </c:pt>
              </c:numCache>
            </c:numRef>
          </c:val>
          <c:extLst>
            <c:ext xmlns:c16="http://schemas.microsoft.com/office/drawing/2014/chart" uri="{C3380CC4-5D6E-409C-BE32-E72D297353CC}">
              <c16:uniqueId val="{00000000-C2F8-4BF9-8EF2-643D5F99E614}"/>
            </c:ext>
          </c:extLst>
        </c:ser>
        <c:ser>
          <c:idx val="1"/>
          <c:order val="1"/>
          <c:tx>
            <c:strRef>
              <c:f>'Product-wise Sales profit '!$C$3</c:f>
              <c:strCache>
                <c:ptCount val="1"/>
                <c:pt idx="0">
                  <c:v>Sum of Profit</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invertIfNegative val="0"/>
          <c:cat>
            <c:strRef>
              <c:f>'Product-wise Sales profit '!$A$4:$A$11</c:f>
              <c:strCache>
                <c:ptCount val="7"/>
                <c:pt idx="0">
                  <c:v>Keyboard</c:v>
                </c:pt>
                <c:pt idx="1">
                  <c:v>Laptop</c:v>
                </c:pt>
                <c:pt idx="2">
                  <c:v>Monitor</c:v>
                </c:pt>
                <c:pt idx="3">
                  <c:v>Mouse</c:v>
                </c:pt>
                <c:pt idx="4">
                  <c:v>Smartphone</c:v>
                </c:pt>
                <c:pt idx="5">
                  <c:v>Tablet</c:v>
                </c:pt>
                <c:pt idx="6">
                  <c:v>Watch</c:v>
                </c:pt>
              </c:strCache>
            </c:strRef>
          </c:cat>
          <c:val>
            <c:numRef>
              <c:f>'Product-wise Sales profit '!$C$4:$C$11</c:f>
              <c:numCache>
                <c:formatCode>General</c:formatCode>
                <c:ptCount val="7"/>
                <c:pt idx="0">
                  <c:v>24826.650000000009</c:v>
                </c:pt>
                <c:pt idx="1">
                  <c:v>25070.949999999997</c:v>
                </c:pt>
                <c:pt idx="2">
                  <c:v>22376.93</c:v>
                </c:pt>
                <c:pt idx="3">
                  <c:v>21031.82</c:v>
                </c:pt>
                <c:pt idx="4">
                  <c:v>19083.100000000002</c:v>
                </c:pt>
                <c:pt idx="5">
                  <c:v>13625.140000000003</c:v>
                </c:pt>
                <c:pt idx="6">
                  <c:v>578.9</c:v>
                </c:pt>
              </c:numCache>
            </c:numRef>
          </c:val>
          <c:extLst>
            <c:ext xmlns:c16="http://schemas.microsoft.com/office/drawing/2014/chart" uri="{C3380CC4-5D6E-409C-BE32-E72D297353CC}">
              <c16:uniqueId val="{00000001-C2F8-4BF9-8EF2-643D5F99E614}"/>
            </c:ext>
          </c:extLst>
        </c:ser>
        <c:dLbls>
          <c:showLegendKey val="0"/>
          <c:showVal val="0"/>
          <c:showCatName val="0"/>
          <c:showSerName val="0"/>
          <c:showPercent val="0"/>
          <c:showBubbleSize val="0"/>
        </c:dLbls>
        <c:gapWidth val="150"/>
        <c:shape val="box"/>
        <c:axId val="985866080"/>
        <c:axId val="985863680"/>
        <c:axId val="0"/>
      </c:bar3DChart>
      <c:catAx>
        <c:axId val="9858660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63680"/>
        <c:crosses val="autoZero"/>
        <c:auto val="1"/>
        <c:lblAlgn val="ctr"/>
        <c:lblOffset val="100"/>
        <c:noMultiLvlLbl val="0"/>
      </c:catAx>
      <c:valAx>
        <c:axId val="985863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66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[Sales_Performance_Dataset.xlsx]region-wise Product quantity!PivotTable7</c:name>
    <c:fmtId val="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Product</a:t>
            </a:r>
            <a:r>
              <a:rPr lang="en-IN" baseline="0"/>
              <a:t> &amp; Quantity- Regionwise</a:t>
            </a:r>
            <a:endParaRPr lang="en-IN"/>
          </a:p>
        </c:rich>
      </c:tx>
      <c:layout>
        <c:manualLayout>
          <c:xMode val="edge"/>
          <c:yMode val="edge"/>
          <c:x val="0.25714926604806038"/>
          <c:y val="8.9838993956366769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w="9525">
              <a:solidFill>
                <a:schemeClr val="accent4"/>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472167859222814"/>
          <c:y val="0.27896911714441874"/>
          <c:w val="0.33581991786221072"/>
          <c:h val="0.61877001543966392"/>
        </c:manualLayout>
      </c:layout>
      <c:radarChart>
        <c:radarStyle val="marker"/>
        <c:varyColors val="0"/>
        <c:ser>
          <c:idx val="0"/>
          <c:order val="0"/>
          <c:tx>
            <c:strRef>
              <c:f>'region-wise Product quantity'!$B$3</c:f>
              <c:strCache>
                <c:ptCount val="1"/>
                <c:pt idx="0">
                  <c:v>Sum of Quantity Sold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'region-wise Product quantity'!$A$4:$A$11</c:f>
              <c:strCache>
                <c:ptCount val="7"/>
                <c:pt idx="0">
                  <c:v>Keyboard</c:v>
                </c:pt>
                <c:pt idx="1">
                  <c:v>Laptop</c:v>
                </c:pt>
                <c:pt idx="2">
                  <c:v>Monitor</c:v>
                </c:pt>
                <c:pt idx="3">
                  <c:v>Mouse</c:v>
                </c:pt>
                <c:pt idx="4">
                  <c:v>Smartphone</c:v>
                </c:pt>
                <c:pt idx="5">
                  <c:v>Tablet</c:v>
                </c:pt>
                <c:pt idx="6">
                  <c:v>Watch</c:v>
                </c:pt>
              </c:strCache>
            </c:strRef>
          </c:cat>
          <c:val>
            <c:numRef>
              <c:f>'region-wise Product quantity'!$B$4:$B$11</c:f>
              <c:numCache>
                <c:formatCode>General</c:formatCode>
                <c:ptCount val="7"/>
                <c:pt idx="0">
                  <c:v>226</c:v>
                </c:pt>
                <c:pt idx="1">
                  <c:v>185</c:v>
                </c:pt>
                <c:pt idx="2">
                  <c:v>193</c:v>
                </c:pt>
                <c:pt idx="3">
                  <c:v>205</c:v>
                </c:pt>
                <c:pt idx="4">
                  <c:v>172</c:v>
                </c:pt>
                <c:pt idx="5">
                  <c:v>117</c:v>
                </c:pt>
                <c:pt idx="6">
                  <c:v>2</c:v>
                </c:pt>
              </c:numCache>
            </c:numRef>
          </c:val>
          <c:extLst>
            <c:ext xmlns:c16="http://schemas.microsoft.com/office/drawing/2014/chart" uri="{C3380CC4-5D6E-409C-BE32-E72D297353CC}">
              <c16:uniqueId val="{00000000-3ABA-486B-954C-9BBE30DF4ED0}"/>
            </c:ext>
          </c:extLst>
        </c:ser>
        <c:ser>
          <c:idx val="1"/>
          <c:order val="1"/>
          <c:tx>
            <c:strRef>
              <c:f>'region-wise Product quantity'!$C$3</c:f>
              <c:strCache>
                <c:ptCount val="1"/>
                <c:pt idx="0">
                  <c:v>Count of Region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w="9525">
                <a:solidFill>
                  <a:schemeClr val="accent4"/>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'region-wise Product quantity'!$A$4:$A$11</c:f>
              <c:strCache>
                <c:ptCount val="7"/>
                <c:pt idx="0">
                  <c:v>Keyboard</c:v>
                </c:pt>
                <c:pt idx="1">
                  <c:v>Laptop</c:v>
                </c:pt>
                <c:pt idx="2">
                  <c:v>Monitor</c:v>
                </c:pt>
                <c:pt idx="3">
                  <c:v>Mouse</c:v>
                </c:pt>
                <c:pt idx="4">
                  <c:v>Smartphone</c:v>
                </c:pt>
                <c:pt idx="5">
                  <c:v>Tablet</c:v>
                </c:pt>
                <c:pt idx="6">
                  <c:v>Watch</c:v>
                </c:pt>
              </c:strCache>
            </c:strRef>
          </c:cat>
          <c:val>
            <c:numRef>
              <c:f>'region-wise Product quantity'!$C$4:$C$11</c:f>
              <c:numCache>
                <c:formatCode>General</c:formatCode>
                <c:ptCount val="7"/>
                <c:pt idx="0">
                  <c:v>42</c:v>
                </c:pt>
                <c:pt idx="1">
                  <c:v>33</c:v>
                </c:pt>
                <c:pt idx="2">
                  <c:v>34</c:v>
                </c:pt>
                <c:pt idx="3">
                  <c:v>39</c:v>
                </c:pt>
                <c:pt idx="4">
                  <c:v>30</c:v>
                </c:pt>
                <c:pt idx="5">
                  <c:v>22</c:v>
                </c:pt>
                <c:pt idx="6">
                  <c:v>1</c:v>
                </c:pt>
              </c:numCache>
            </c:numRef>
          </c:val>
          <c:extLst>
            <c:ext xmlns:c16="http://schemas.microsoft.com/office/drawing/2014/chart" uri="{C3380CC4-5D6E-409C-BE32-E72D297353CC}">
              <c16:uniqueId val="{00000001-3ABA-486B-954C-9BBE30DF4ED0}"/>
            </c:ext>
          </c:extLst>
        </c:ser>
        <c:dLbls>
          <c:showLegendKey val="0"/>
          <c:showVal val="0"/>
          <c:showCatName val="0"/>
          <c:showSerName val="0"/>
          <c:showPercent val="0"/>
          <c:showBubbleSize val="0"/>
        </c:dLbls>
        <c:axId val="985869920"/>
        <c:axId val="985876160"/>
      </c:radarChart>
      <c:catAx>
        <c:axId val="9858699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76160"/>
        <c:crosses val="autoZero"/>
        <c:auto val="1"/>
        <c:lblAlgn val="ctr"/>
        <c:lblOffset val="100"/>
        <c:noMultiLvlLbl val="0"/>
      </c:catAx>
      <c:valAx>
        <c:axId val="9858761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869920"/>
        <c:crosses val="autoZero"/>
        <c:crossBetween val="between"/>
      </c:valAx>
      <c:spPr>
        <a:noFill/>
        <a:ln>
          <a:noFill/>
        </a:ln>
        <a:effectLst/>
      </c:spPr>
    </c:plotArea>
    <c:legend>
      <c:legendPos val="r"/>
      <c:layout>
        <c:manualLayout>
          <c:xMode val="edge"/>
          <c:yMode val="edge"/>
          <c:x val="0.70368205303231102"/>
          <c:y val="0.44764786568135367"/>
          <c:w val="0.28175629566878779"/>
          <c:h val="0.23159602677330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[Sales_Performance_Dataset.xlsx]region-wise profit !PivotTable8</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Region-wise</a:t>
            </a:r>
            <a:r>
              <a:rPr lang="en-US" baseline="0"/>
              <a:t> Profit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2"/>
            </a:solidFill>
            <a:miter lim="800000"/>
          </a:ln>
          <a:effectLst>
            <a:glow rad="63500">
              <a:schemeClr val="accent2">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80836300302257"/>
          <c:y val="0.19793437649786766"/>
          <c:w val="0.81657047030037144"/>
          <c:h val="0.67531836728841399"/>
        </c:manualLayout>
      </c:layout>
      <c:lineChart>
        <c:grouping val="standard"/>
        <c:varyColors val="0"/>
        <c:ser>
          <c:idx val="0"/>
          <c:order val="0"/>
          <c:tx>
            <c:strRef>
              <c:f>'region-wise profit '!$B$3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'region-wise profit '!$A$4:$A$8</c:f>
              <c:strCache>
                <c:ptCount val="4"/>
                <c:pt idx="0">
                  <c:v>East</c:v>
                </c:pt>
                <c:pt idx="1">
                  <c:v>North</c:v>
                </c:pt>
                <c:pt idx="2">
                  <c:v>South</c:v>
                </c:pt>
                <c:pt idx="3">
                  <c:v>West</c:v>
                </c:pt>
              </c:strCache>
            </c:strRef>
          </c:cat>
          <c:val>
            <c:numRef>
              <c:f>'region-wise profit '!$B$4:$B$8</c:f>
              <c:numCache>
                <c:formatCode>General</c:formatCode>
                <c:ptCount val="4"/>
                <c:pt idx="0">
                  <c:v>42704.080000000009</c:v>
                </c:pt>
                <c:pt idx="1">
                  <c:v>26182.809999999998</c:v>
                </c:pt>
                <c:pt idx="2">
                  <c:v>31374.900000000009</c:v>
                </c:pt>
                <c:pt idx="3">
                  <c:v>26331.7</c:v>
                </c:pt>
              </c:numCache>
            </c:numRef>
          </c:val>
          <c:smooth val="0"/>
          <c:extLst>
            <c:ext xmlns:c16="http://schemas.microsoft.com/office/drawing/2014/chart" uri="{C3380CC4-5D6E-409C-BE32-E72D297353CC}">
              <c16:uniqueId val="{00000000-FB0B-439E-8355-5CE79970B665}"/>
            </c:ext>
          </c:extLst>
        </c:ser>
        <c:dLbls>
          <c:dLblPos val="t"/>
          <c:showLegendKey val="0"/>
          <c:showVal val="1"/>
          <c:showCatName val="0"/>
          <c:showSerName val="0"/>
          <c:showPercent val="0"/>
          <c:showBubbleSize val="0"/>
        </c:dLbls>
        <c:marker val="1"/>
        <c:smooth val="0"/>
        <c:axId val="985915520"/>
        <c:axId val="985922720"/>
      </c:lineChart>
      <c:catAx>
        <c:axId val="9859155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922720"/>
        <c:crosses val="autoZero"/>
        <c:auto val="1"/>
        <c:lblAlgn val="ctr"/>
        <c:lblOffset val="100"/>
        <c:noMultiLvlLbl val="0"/>
      </c:catAx>
      <c:valAx>
        <c:axId val="98592272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915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[Sales_Performance_Dataset.xlsx]category-wise sales&amp;profit!PivotTable10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Category-wise Sales &amp; Profit</a:t>
            </a:r>
          </a:p>
        </c:rich>
      </c:tx>
      <c:layout>
        <c:manualLayout>
          <c:xMode val="edge"/>
          <c:yMode val="edge"/>
          <c:x val="0.19287645748965135"/>
          <c:y val="2.65705887345024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359065867692817E-2"/>
          <c:y val="0.15441616454631724"/>
          <c:w val="0.81963171146209024"/>
          <c:h val="0.55922016402169472"/>
        </c:manualLayout>
      </c:layout>
      <c:lineChart>
        <c:grouping val="stacked"/>
        <c:varyColors val="0"/>
        <c:ser>
          <c:idx val="0"/>
          <c:order val="0"/>
          <c:tx>
            <c:strRef>
              <c:f>'category-wise sales&amp;profit'!$B$3:$B$4</c:f>
              <c:strCache>
                <c:ptCount val="1"/>
                <c:pt idx="0">
                  <c:v>Accessories</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'category-wise sales&amp;profit'!$A$5:$A$202</c:f>
              <c:strCache>
                <c:ptCount val="197"/>
                <c:pt idx="0">
                  <c:v>151</c:v>
                </c:pt>
                <c:pt idx="1">
                  <c:v>214</c:v>
                </c:pt>
                <c:pt idx="2">
                  <c:v>264</c:v>
                </c:pt>
                <c:pt idx="3">
                  <c:v>268</c:v>
                </c:pt>
                <c:pt idx="4">
                  <c:v>269</c:v>
                </c:pt>
                <c:pt idx="5">
                  <c:v>292</c:v>
                </c:pt>
                <c:pt idx="6">
                  <c:v>302</c:v>
                </c:pt>
                <c:pt idx="7">
                  <c:v>324</c:v>
                </c:pt>
                <c:pt idx="8">
                  <c:v>346</c:v>
                </c:pt>
                <c:pt idx="9">
                  <c:v>350</c:v>
                </c:pt>
                <c:pt idx="10">
                  <c:v>358</c:v>
                </c:pt>
                <c:pt idx="11">
                  <c:v>400</c:v>
                </c:pt>
                <c:pt idx="12">
                  <c:v>426</c:v>
                </c:pt>
                <c:pt idx="13">
                  <c:v>428</c:v>
                </c:pt>
                <c:pt idx="14">
                  <c:v>565</c:v>
                </c:pt>
                <c:pt idx="15">
                  <c:v>569</c:v>
                </c:pt>
                <c:pt idx="16">
                  <c:v>629</c:v>
                </c:pt>
                <c:pt idx="17">
                  <c:v>632</c:v>
                </c:pt>
                <c:pt idx="18">
                  <c:v>660</c:v>
                </c:pt>
                <c:pt idx="19">
                  <c:v>679</c:v>
                </c:pt>
                <c:pt idx="20">
                  <c:v>708</c:v>
                </c:pt>
                <c:pt idx="21">
                  <c:v>732</c:v>
                </c:pt>
                <c:pt idx="22">
                  <c:v>780</c:v>
                </c:pt>
                <c:pt idx="23">
                  <c:v>796</c:v>
                </c:pt>
                <c:pt idx="24">
                  <c:v>825</c:v>
                </c:pt>
                <c:pt idx="25">
                  <c:v>881</c:v>
                </c:pt>
                <c:pt idx="26">
                  <c:v>952</c:v>
                </c:pt>
                <c:pt idx="27">
                  <c:v>954</c:v>
                </c:pt>
                <c:pt idx="28">
                  <c:v>972</c:v>
                </c:pt>
                <c:pt idx="29">
                  <c:v>974</c:v>
                </c:pt>
                <c:pt idx="30">
                  <c:v>1008</c:v>
                </c:pt>
                <c:pt idx="31">
                  <c:v>1026</c:v>
                </c:pt>
                <c:pt idx="32">
                  <c:v>1050</c:v>
                </c:pt>
                <c:pt idx="33">
                  <c:v>1072</c:v>
                </c:pt>
                <c:pt idx="34">
                  <c:v>1080</c:v>
                </c:pt>
                <c:pt idx="35">
                  <c:v>1088</c:v>
                </c:pt>
                <c:pt idx="36">
                  <c:v>1134</c:v>
                </c:pt>
                <c:pt idx="37">
                  <c:v>1143</c:v>
                </c:pt>
                <c:pt idx="38">
                  <c:v>1144</c:v>
                </c:pt>
                <c:pt idx="39">
                  <c:v>1152</c:v>
                </c:pt>
                <c:pt idx="40">
                  <c:v>1158</c:v>
                </c:pt>
                <c:pt idx="41">
                  <c:v>1176</c:v>
                </c:pt>
                <c:pt idx="42">
                  <c:v>1197</c:v>
                </c:pt>
                <c:pt idx="43">
                  <c:v>1210</c:v>
                </c:pt>
                <c:pt idx="44">
                  <c:v>1216</c:v>
                </c:pt>
                <c:pt idx="45">
                  <c:v>1224</c:v>
                </c:pt>
                <c:pt idx="46">
                  <c:v>1284</c:v>
                </c:pt>
                <c:pt idx="47">
                  <c:v>1312</c:v>
                </c:pt>
                <c:pt idx="48">
                  <c:v>1325</c:v>
                </c:pt>
                <c:pt idx="49">
                  <c:v>1332</c:v>
                </c:pt>
                <c:pt idx="50">
                  <c:v>1342</c:v>
                </c:pt>
                <c:pt idx="51">
                  <c:v>1352</c:v>
                </c:pt>
                <c:pt idx="52">
                  <c:v>1400</c:v>
                </c:pt>
                <c:pt idx="53">
                  <c:v>1416</c:v>
                </c:pt>
                <c:pt idx="54">
                  <c:v>1420</c:v>
                </c:pt>
                <c:pt idx="55">
                  <c:v>1448</c:v>
                </c:pt>
                <c:pt idx="56">
                  <c:v>1480</c:v>
                </c:pt>
                <c:pt idx="57">
                  <c:v>1516</c:v>
                </c:pt>
                <c:pt idx="58">
                  <c:v>1524</c:v>
                </c:pt>
                <c:pt idx="59">
                  <c:v>1544</c:v>
                </c:pt>
                <c:pt idx="60">
                  <c:v>1584</c:v>
                </c:pt>
                <c:pt idx="61">
                  <c:v>1612</c:v>
                </c:pt>
                <c:pt idx="62">
                  <c:v>1616</c:v>
                </c:pt>
                <c:pt idx="63">
                  <c:v>1638</c:v>
                </c:pt>
                <c:pt idx="64">
                  <c:v>1666</c:v>
                </c:pt>
                <c:pt idx="65">
                  <c:v>1672</c:v>
                </c:pt>
                <c:pt idx="66">
                  <c:v>1674</c:v>
                </c:pt>
                <c:pt idx="67">
                  <c:v>1701</c:v>
                </c:pt>
                <c:pt idx="68">
                  <c:v>1750</c:v>
                </c:pt>
                <c:pt idx="69">
                  <c:v>1756</c:v>
                </c:pt>
                <c:pt idx="70">
                  <c:v>1798</c:v>
                </c:pt>
                <c:pt idx="71">
                  <c:v>1821</c:v>
                </c:pt>
                <c:pt idx="72">
                  <c:v>1912</c:v>
                </c:pt>
                <c:pt idx="73">
                  <c:v>1938</c:v>
                </c:pt>
                <c:pt idx="74">
                  <c:v>1944</c:v>
                </c:pt>
                <c:pt idx="75">
                  <c:v>1950</c:v>
                </c:pt>
                <c:pt idx="76">
                  <c:v>1996</c:v>
                </c:pt>
                <c:pt idx="77">
                  <c:v>1998</c:v>
                </c:pt>
                <c:pt idx="78">
                  <c:v>2052</c:v>
                </c:pt>
                <c:pt idx="79">
                  <c:v>2061</c:v>
                </c:pt>
                <c:pt idx="80">
                  <c:v>2096</c:v>
                </c:pt>
                <c:pt idx="81">
                  <c:v>2097</c:v>
                </c:pt>
                <c:pt idx="82">
                  <c:v>2160</c:v>
                </c:pt>
                <c:pt idx="83">
                  <c:v>2170</c:v>
                </c:pt>
                <c:pt idx="84">
                  <c:v>2215</c:v>
                </c:pt>
                <c:pt idx="85">
                  <c:v>2229</c:v>
                </c:pt>
                <c:pt idx="86">
                  <c:v>2230</c:v>
                </c:pt>
                <c:pt idx="87">
                  <c:v>2240</c:v>
                </c:pt>
                <c:pt idx="88">
                  <c:v>2259</c:v>
                </c:pt>
                <c:pt idx="89">
                  <c:v>2268</c:v>
                </c:pt>
                <c:pt idx="90">
                  <c:v>2349</c:v>
                </c:pt>
                <c:pt idx="91">
                  <c:v>2361</c:v>
                </c:pt>
                <c:pt idx="92">
                  <c:v>2373</c:v>
                </c:pt>
                <c:pt idx="93">
                  <c:v>2430</c:v>
                </c:pt>
                <c:pt idx="94">
                  <c:v>2442</c:v>
                </c:pt>
                <c:pt idx="95">
                  <c:v>2443</c:v>
                </c:pt>
                <c:pt idx="96">
                  <c:v>2460</c:v>
                </c:pt>
                <c:pt idx="97">
                  <c:v>2552</c:v>
                </c:pt>
                <c:pt idx="98">
                  <c:v>2562</c:v>
                </c:pt>
                <c:pt idx="99">
                  <c:v>2665</c:v>
                </c:pt>
                <c:pt idx="100">
                  <c:v>2718</c:v>
                </c:pt>
                <c:pt idx="101">
                  <c:v>2733</c:v>
                </c:pt>
                <c:pt idx="102">
                  <c:v>2790</c:v>
                </c:pt>
                <c:pt idx="103">
                  <c:v>2862</c:v>
                </c:pt>
                <c:pt idx="104">
                  <c:v>2865</c:v>
                </c:pt>
                <c:pt idx="105">
                  <c:v>2970</c:v>
                </c:pt>
                <c:pt idx="106">
                  <c:v>3016</c:v>
                </c:pt>
                <c:pt idx="107">
                  <c:v>3038</c:v>
                </c:pt>
                <c:pt idx="108">
                  <c:v>3045</c:v>
                </c:pt>
                <c:pt idx="109">
                  <c:v>3060</c:v>
                </c:pt>
                <c:pt idx="110">
                  <c:v>3085</c:v>
                </c:pt>
                <c:pt idx="111">
                  <c:v>3105</c:v>
                </c:pt>
                <c:pt idx="112">
                  <c:v>3108</c:v>
                </c:pt>
                <c:pt idx="113">
                  <c:v>3126</c:v>
                </c:pt>
                <c:pt idx="114">
                  <c:v>3128</c:v>
                </c:pt>
                <c:pt idx="115">
                  <c:v>3140</c:v>
                </c:pt>
                <c:pt idx="116">
                  <c:v>3144</c:v>
                </c:pt>
                <c:pt idx="117">
                  <c:v>3152</c:v>
                </c:pt>
                <c:pt idx="118">
                  <c:v>3195</c:v>
                </c:pt>
                <c:pt idx="119">
                  <c:v>3234</c:v>
                </c:pt>
                <c:pt idx="120">
                  <c:v>3284</c:v>
                </c:pt>
                <c:pt idx="121">
                  <c:v>3288</c:v>
                </c:pt>
                <c:pt idx="122">
                  <c:v>3320</c:v>
                </c:pt>
                <c:pt idx="123">
                  <c:v>3424</c:v>
                </c:pt>
                <c:pt idx="124">
                  <c:v>3600</c:v>
                </c:pt>
                <c:pt idx="125">
                  <c:v>3619</c:v>
                </c:pt>
                <c:pt idx="126">
                  <c:v>3700</c:v>
                </c:pt>
                <c:pt idx="127">
                  <c:v>3764</c:v>
                </c:pt>
                <c:pt idx="128">
                  <c:v>3775</c:v>
                </c:pt>
                <c:pt idx="129">
                  <c:v>3800</c:v>
                </c:pt>
                <c:pt idx="130">
                  <c:v>3808</c:v>
                </c:pt>
                <c:pt idx="131">
                  <c:v>3836</c:v>
                </c:pt>
                <c:pt idx="132">
                  <c:v>3840</c:v>
                </c:pt>
                <c:pt idx="133">
                  <c:v>3910</c:v>
                </c:pt>
                <c:pt idx="134">
                  <c:v>3927</c:v>
                </c:pt>
                <c:pt idx="135">
                  <c:v>4040</c:v>
                </c:pt>
                <c:pt idx="136">
                  <c:v>4080</c:v>
                </c:pt>
                <c:pt idx="137">
                  <c:v>4095</c:v>
                </c:pt>
                <c:pt idx="138">
                  <c:v>4116</c:v>
                </c:pt>
                <c:pt idx="139">
                  <c:v>4221</c:v>
                </c:pt>
                <c:pt idx="140">
                  <c:v>4308</c:v>
                </c:pt>
                <c:pt idx="141">
                  <c:v>4350</c:v>
                </c:pt>
                <c:pt idx="142">
                  <c:v>4401</c:v>
                </c:pt>
                <c:pt idx="143">
                  <c:v>4416</c:v>
                </c:pt>
                <c:pt idx="144">
                  <c:v>4425</c:v>
                </c:pt>
                <c:pt idx="145">
                  <c:v>4464</c:v>
                </c:pt>
                <c:pt idx="146">
                  <c:v>4557</c:v>
                </c:pt>
                <c:pt idx="147">
                  <c:v>4581</c:v>
                </c:pt>
                <c:pt idx="148">
                  <c:v>4689</c:v>
                </c:pt>
                <c:pt idx="149">
                  <c:v>4720</c:v>
                </c:pt>
                <c:pt idx="150">
                  <c:v>4761</c:v>
                </c:pt>
                <c:pt idx="151">
                  <c:v>4805</c:v>
                </c:pt>
                <c:pt idx="152">
                  <c:v>4842</c:v>
                </c:pt>
                <c:pt idx="153">
                  <c:v>4850</c:v>
                </c:pt>
                <c:pt idx="154">
                  <c:v>4879</c:v>
                </c:pt>
                <c:pt idx="155">
                  <c:v>4925</c:v>
                </c:pt>
                <c:pt idx="156">
                  <c:v>4970</c:v>
                </c:pt>
                <c:pt idx="157">
                  <c:v>5208</c:v>
                </c:pt>
                <c:pt idx="158">
                  <c:v>5280</c:v>
                </c:pt>
                <c:pt idx="159">
                  <c:v>5296</c:v>
                </c:pt>
                <c:pt idx="160">
                  <c:v>5344</c:v>
                </c:pt>
                <c:pt idx="161">
                  <c:v>5355</c:v>
                </c:pt>
                <c:pt idx="162">
                  <c:v>5436</c:v>
                </c:pt>
                <c:pt idx="163">
                  <c:v>5460</c:v>
                </c:pt>
                <c:pt idx="164">
                  <c:v>5464</c:v>
                </c:pt>
                <c:pt idx="165">
                  <c:v>5642</c:v>
                </c:pt>
                <c:pt idx="166">
                  <c:v>5656</c:v>
                </c:pt>
                <c:pt idx="167">
                  <c:v>5787</c:v>
                </c:pt>
                <c:pt idx="168">
                  <c:v>5810</c:v>
                </c:pt>
                <c:pt idx="169">
                  <c:v>5868</c:v>
                </c:pt>
                <c:pt idx="170">
                  <c:v>5887</c:v>
                </c:pt>
                <c:pt idx="171">
                  <c:v>5940</c:v>
                </c:pt>
                <c:pt idx="172">
                  <c:v>6000</c:v>
                </c:pt>
                <c:pt idx="173">
                  <c:v>6230</c:v>
                </c:pt>
                <c:pt idx="174">
                  <c:v>6264</c:v>
                </c:pt>
                <c:pt idx="175">
                  <c:v>6280</c:v>
                </c:pt>
                <c:pt idx="176">
                  <c:v>6520</c:v>
                </c:pt>
                <c:pt idx="177">
                  <c:v>6576</c:v>
                </c:pt>
                <c:pt idx="178">
                  <c:v>6592</c:v>
                </c:pt>
                <c:pt idx="179">
                  <c:v>6594</c:v>
                </c:pt>
                <c:pt idx="180">
                  <c:v>6643</c:v>
                </c:pt>
                <c:pt idx="181">
                  <c:v>6895</c:v>
                </c:pt>
                <c:pt idx="182">
                  <c:v>6930</c:v>
                </c:pt>
                <c:pt idx="183">
                  <c:v>6937</c:v>
                </c:pt>
                <c:pt idx="184">
                  <c:v>7010</c:v>
                </c:pt>
                <c:pt idx="185">
                  <c:v>7024</c:v>
                </c:pt>
                <c:pt idx="186">
                  <c:v>7350</c:v>
                </c:pt>
                <c:pt idx="187">
                  <c:v>7408</c:v>
                </c:pt>
                <c:pt idx="188">
                  <c:v>7616</c:v>
                </c:pt>
                <c:pt idx="189">
                  <c:v>7768</c:v>
                </c:pt>
                <c:pt idx="190">
                  <c:v>7770</c:v>
                </c:pt>
                <c:pt idx="191">
                  <c:v>7776</c:v>
                </c:pt>
                <c:pt idx="192">
                  <c:v>7857</c:v>
                </c:pt>
                <c:pt idx="193">
                  <c:v>8037</c:v>
                </c:pt>
                <c:pt idx="194">
                  <c:v>8973</c:v>
                </c:pt>
                <c:pt idx="195">
                  <c:v>9340</c:v>
                </c:pt>
                <c:pt idx="196">
                  <c:v>2444</c:v>
                </c:pt>
              </c:strCache>
            </c:strRef>
          </c:cat>
          <c:val>
            <c:numRef>
              <c:f>'category-wise sales&amp;profit'!$B$5:$B$202</c:f>
              <c:numCache>
                <c:formatCode>General</c:formatCode>
                <c:ptCount val="197"/>
                <c:pt idx="1">
                  <c:v>24.62</c:v>
                </c:pt>
                <c:pt idx="2">
                  <c:v>71.790000000000006</c:v>
                </c:pt>
                <c:pt idx="3">
                  <c:v>47.11</c:v>
                </c:pt>
                <c:pt idx="7">
                  <c:v>58.49</c:v>
                </c:pt>
                <c:pt idx="10">
                  <c:v>103.18</c:v>
                </c:pt>
                <c:pt idx="12">
                  <c:v>68.86</c:v>
                </c:pt>
                <c:pt idx="13">
                  <c:v>48.88</c:v>
                </c:pt>
                <c:pt idx="15">
                  <c:v>127.59</c:v>
                </c:pt>
                <c:pt idx="16">
                  <c:v>182.17</c:v>
                </c:pt>
                <c:pt idx="18">
                  <c:v>110.63</c:v>
                </c:pt>
                <c:pt idx="19">
                  <c:v>185.38</c:v>
                </c:pt>
                <c:pt idx="21">
                  <c:v>83.22</c:v>
                </c:pt>
                <c:pt idx="22">
                  <c:v>158.41</c:v>
                </c:pt>
                <c:pt idx="23">
                  <c:v>194.34</c:v>
                </c:pt>
                <c:pt idx="24">
                  <c:v>154.44999999999999</c:v>
                </c:pt>
                <c:pt idx="25">
                  <c:v>221.35</c:v>
                </c:pt>
                <c:pt idx="26">
                  <c:v>237.81</c:v>
                </c:pt>
                <c:pt idx="27">
                  <c:v>165.85</c:v>
                </c:pt>
                <c:pt idx="28">
                  <c:v>227.03</c:v>
                </c:pt>
                <c:pt idx="29">
                  <c:v>112.75</c:v>
                </c:pt>
                <c:pt idx="30">
                  <c:v>178.02</c:v>
                </c:pt>
                <c:pt idx="31">
                  <c:v>280.02</c:v>
                </c:pt>
                <c:pt idx="32">
                  <c:v>226.52</c:v>
                </c:pt>
                <c:pt idx="33">
                  <c:v>231.46</c:v>
                </c:pt>
                <c:pt idx="34">
                  <c:v>195.79</c:v>
                </c:pt>
                <c:pt idx="35">
                  <c:v>321.69</c:v>
                </c:pt>
                <c:pt idx="37">
                  <c:v>321.62</c:v>
                </c:pt>
                <c:pt idx="38">
                  <c:v>331.09</c:v>
                </c:pt>
                <c:pt idx="40">
                  <c:v>275.3</c:v>
                </c:pt>
                <c:pt idx="42">
                  <c:v>346.86</c:v>
                </c:pt>
                <c:pt idx="43">
                  <c:v>180.68</c:v>
                </c:pt>
                <c:pt idx="44">
                  <c:v>320.19</c:v>
                </c:pt>
                <c:pt idx="46">
                  <c:v>203.77</c:v>
                </c:pt>
                <c:pt idx="47">
                  <c:v>137.41</c:v>
                </c:pt>
                <c:pt idx="52">
                  <c:v>313.43</c:v>
                </c:pt>
                <c:pt idx="56">
                  <c:v>343.49</c:v>
                </c:pt>
                <c:pt idx="57">
                  <c:v>283.75</c:v>
                </c:pt>
                <c:pt idx="58">
                  <c:v>286.47000000000003</c:v>
                </c:pt>
                <c:pt idx="61">
                  <c:v>465.92999999999995</c:v>
                </c:pt>
                <c:pt idx="63">
                  <c:v>442.7</c:v>
                </c:pt>
                <c:pt idx="64">
                  <c:v>455.43</c:v>
                </c:pt>
                <c:pt idx="67">
                  <c:v>370.99</c:v>
                </c:pt>
                <c:pt idx="68">
                  <c:v>253.12</c:v>
                </c:pt>
                <c:pt idx="71">
                  <c:v>533.49</c:v>
                </c:pt>
                <c:pt idx="73">
                  <c:v>476.41</c:v>
                </c:pt>
                <c:pt idx="75">
                  <c:v>285.79000000000002</c:v>
                </c:pt>
                <c:pt idx="76">
                  <c:v>586.98</c:v>
                </c:pt>
                <c:pt idx="77">
                  <c:v>253.46</c:v>
                </c:pt>
                <c:pt idx="80">
                  <c:v>521.34</c:v>
                </c:pt>
                <c:pt idx="81">
                  <c:v>392.51</c:v>
                </c:pt>
                <c:pt idx="83">
                  <c:v>541.41</c:v>
                </c:pt>
                <c:pt idx="84">
                  <c:v>363.13</c:v>
                </c:pt>
                <c:pt idx="85">
                  <c:v>266.22000000000003</c:v>
                </c:pt>
                <c:pt idx="87">
                  <c:v>349.29</c:v>
                </c:pt>
                <c:pt idx="89">
                  <c:v>783.43000000000006</c:v>
                </c:pt>
                <c:pt idx="90">
                  <c:v>269.60000000000002</c:v>
                </c:pt>
                <c:pt idx="92">
                  <c:v>643.55999999999995</c:v>
                </c:pt>
                <c:pt idx="93">
                  <c:v>388.54</c:v>
                </c:pt>
                <c:pt idx="94">
                  <c:v>450.6</c:v>
                </c:pt>
                <c:pt idx="95">
                  <c:v>316.39999999999998</c:v>
                </c:pt>
                <c:pt idx="96">
                  <c:v>360.24</c:v>
                </c:pt>
                <c:pt idx="99">
                  <c:v>637.78</c:v>
                </c:pt>
                <c:pt idx="100">
                  <c:v>653.01</c:v>
                </c:pt>
                <c:pt idx="102">
                  <c:v>593.05999999999995</c:v>
                </c:pt>
                <c:pt idx="103">
                  <c:v>575.77</c:v>
                </c:pt>
                <c:pt idx="106">
                  <c:v>486.55</c:v>
                </c:pt>
                <c:pt idx="107">
                  <c:v>548.29999999999995</c:v>
                </c:pt>
                <c:pt idx="111">
                  <c:v>748.56</c:v>
                </c:pt>
                <c:pt idx="112">
                  <c:v>517.98</c:v>
                </c:pt>
                <c:pt idx="113">
                  <c:v>746.28</c:v>
                </c:pt>
                <c:pt idx="115">
                  <c:v>763.77</c:v>
                </c:pt>
                <c:pt idx="117">
                  <c:v>510.89</c:v>
                </c:pt>
                <c:pt idx="118">
                  <c:v>905.76</c:v>
                </c:pt>
                <c:pt idx="123">
                  <c:v>673.98</c:v>
                </c:pt>
                <c:pt idx="124">
                  <c:v>374.02</c:v>
                </c:pt>
                <c:pt idx="129">
                  <c:v>1090.31</c:v>
                </c:pt>
                <c:pt idx="130">
                  <c:v>700.78</c:v>
                </c:pt>
                <c:pt idx="132">
                  <c:v>873.72</c:v>
                </c:pt>
                <c:pt idx="133">
                  <c:v>1156.42</c:v>
                </c:pt>
                <c:pt idx="134">
                  <c:v>1106.24</c:v>
                </c:pt>
                <c:pt idx="135">
                  <c:v>1118.82</c:v>
                </c:pt>
                <c:pt idx="136">
                  <c:v>1388.27</c:v>
                </c:pt>
                <c:pt idx="138">
                  <c:v>416.45</c:v>
                </c:pt>
                <c:pt idx="139">
                  <c:v>484.64</c:v>
                </c:pt>
                <c:pt idx="142">
                  <c:v>1279.93</c:v>
                </c:pt>
                <c:pt idx="143">
                  <c:v>1038.31</c:v>
                </c:pt>
                <c:pt idx="145">
                  <c:v>1154.33</c:v>
                </c:pt>
                <c:pt idx="148">
                  <c:v>999.63</c:v>
                </c:pt>
                <c:pt idx="149">
                  <c:v>1363.31</c:v>
                </c:pt>
                <c:pt idx="151">
                  <c:v>1094.53</c:v>
                </c:pt>
                <c:pt idx="153">
                  <c:v>1148.73</c:v>
                </c:pt>
                <c:pt idx="154">
                  <c:v>877.64</c:v>
                </c:pt>
                <c:pt idx="156">
                  <c:v>1487.14</c:v>
                </c:pt>
                <c:pt idx="157">
                  <c:v>1120.42</c:v>
                </c:pt>
                <c:pt idx="158">
                  <c:v>698.6</c:v>
                </c:pt>
                <c:pt idx="161">
                  <c:v>905.13</c:v>
                </c:pt>
                <c:pt idx="167">
                  <c:v>976.56</c:v>
                </c:pt>
                <c:pt idx="168">
                  <c:v>919.44</c:v>
                </c:pt>
                <c:pt idx="169">
                  <c:v>1166.32</c:v>
                </c:pt>
                <c:pt idx="171">
                  <c:v>818.12</c:v>
                </c:pt>
                <c:pt idx="173">
                  <c:v>767.09</c:v>
                </c:pt>
                <c:pt idx="177">
                  <c:v>1858.94</c:v>
                </c:pt>
                <c:pt idx="178">
                  <c:v>860.9</c:v>
                </c:pt>
                <c:pt idx="183">
                  <c:v>1602.14</c:v>
                </c:pt>
                <c:pt idx="185">
                  <c:v>774.9</c:v>
                </c:pt>
                <c:pt idx="187">
                  <c:v>1343.9</c:v>
                </c:pt>
                <c:pt idx="188">
                  <c:v>2138.81</c:v>
                </c:pt>
                <c:pt idx="189">
                  <c:v>1281.74</c:v>
                </c:pt>
                <c:pt idx="191">
                  <c:v>2145.13</c:v>
                </c:pt>
                <c:pt idx="192">
                  <c:v>1932.71</c:v>
                </c:pt>
                <c:pt idx="195">
                  <c:v>2277.6</c:v>
                </c:pt>
              </c:numCache>
            </c:numRef>
          </c:val>
          <c:smooth val="0"/>
          <c:extLst>
            <c:ext xmlns:c16="http://schemas.microsoft.com/office/drawing/2014/chart" uri="{C3380CC4-5D6E-409C-BE32-E72D297353CC}">
              <c16:uniqueId val="{00000000-DE96-4AA7-8FF5-346FBB41AC01}"/>
            </c:ext>
          </c:extLst>
        </c:ser>
        <c:ser>
          <c:idx val="1"/>
          <c:order val="1"/>
          <c:tx>
            <c:strRef>
              <c:f>'category-wise sales&amp;profit'!$C$3:$C$4</c:f>
              <c:strCache>
                <c:ptCount val="1"/>
                <c:pt idx="0">
                  <c:v>Electronics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cat>
            <c:strRef>
              <c:f>'category-wise sales&amp;profit'!$A$5:$A$202</c:f>
              <c:strCache>
                <c:ptCount val="197"/>
                <c:pt idx="0">
                  <c:v>151</c:v>
                </c:pt>
                <c:pt idx="1">
                  <c:v>214</c:v>
                </c:pt>
                <c:pt idx="2">
                  <c:v>264</c:v>
                </c:pt>
                <c:pt idx="3">
                  <c:v>268</c:v>
                </c:pt>
                <c:pt idx="4">
                  <c:v>269</c:v>
                </c:pt>
                <c:pt idx="5">
                  <c:v>292</c:v>
                </c:pt>
                <c:pt idx="6">
                  <c:v>302</c:v>
                </c:pt>
                <c:pt idx="7">
                  <c:v>324</c:v>
                </c:pt>
                <c:pt idx="8">
                  <c:v>346</c:v>
                </c:pt>
                <c:pt idx="9">
                  <c:v>350</c:v>
                </c:pt>
                <c:pt idx="10">
                  <c:v>358</c:v>
                </c:pt>
                <c:pt idx="11">
                  <c:v>400</c:v>
                </c:pt>
                <c:pt idx="12">
                  <c:v>426</c:v>
                </c:pt>
                <c:pt idx="13">
                  <c:v>428</c:v>
                </c:pt>
                <c:pt idx="14">
                  <c:v>565</c:v>
                </c:pt>
                <c:pt idx="15">
                  <c:v>569</c:v>
                </c:pt>
                <c:pt idx="16">
                  <c:v>629</c:v>
                </c:pt>
                <c:pt idx="17">
                  <c:v>632</c:v>
                </c:pt>
                <c:pt idx="18">
                  <c:v>660</c:v>
                </c:pt>
                <c:pt idx="19">
                  <c:v>679</c:v>
                </c:pt>
                <c:pt idx="20">
                  <c:v>708</c:v>
                </c:pt>
                <c:pt idx="21">
                  <c:v>732</c:v>
                </c:pt>
                <c:pt idx="22">
                  <c:v>780</c:v>
                </c:pt>
                <c:pt idx="23">
                  <c:v>796</c:v>
                </c:pt>
                <c:pt idx="24">
                  <c:v>825</c:v>
                </c:pt>
                <c:pt idx="25">
                  <c:v>881</c:v>
                </c:pt>
                <c:pt idx="26">
                  <c:v>952</c:v>
                </c:pt>
                <c:pt idx="27">
                  <c:v>954</c:v>
                </c:pt>
                <c:pt idx="28">
                  <c:v>972</c:v>
                </c:pt>
                <c:pt idx="29">
                  <c:v>974</c:v>
                </c:pt>
                <c:pt idx="30">
                  <c:v>1008</c:v>
                </c:pt>
                <c:pt idx="31">
                  <c:v>1026</c:v>
                </c:pt>
                <c:pt idx="32">
                  <c:v>1050</c:v>
                </c:pt>
                <c:pt idx="33">
                  <c:v>1072</c:v>
                </c:pt>
                <c:pt idx="34">
                  <c:v>1080</c:v>
                </c:pt>
                <c:pt idx="35">
                  <c:v>1088</c:v>
                </c:pt>
                <c:pt idx="36">
                  <c:v>1134</c:v>
                </c:pt>
                <c:pt idx="37">
                  <c:v>1143</c:v>
                </c:pt>
                <c:pt idx="38">
                  <c:v>1144</c:v>
                </c:pt>
                <c:pt idx="39">
                  <c:v>1152</c:v>
                </c:pt>
                <c:pt idx="40">
                  <c:v>1158</c:v>
                </c:pt>
                <c:pt idx="41">
                  <c:v>1176</c:v>
                </c:pt>
                <c:pt idx="42">
                  <c:v>1197</c:v>
                </c:pt>
                <c:pt idx="43">
                  <c:v>1210</c:v>
                </c:pt>
                <c:pt idx="44">
                  <c:v>1216</c:v>
                </c:pt>
                <c:pt idx="45">
                  <c:v>1224</c:v>
                </c:pt>
                <c:pt idx="46">
                  <c:v>1284</c:v>
                </c:pt>
                <c:pt idx="47">
                  <c:v>1312</c:v>
                </c:pt>
                <c:pt idx="48">
                  <c:v>1325</c:v>
                </c:pt>
                <c:pt idx="49">
                  <c:v>1332</c:v>
                </c:pt>
                <c:pt idx="50">
                  <c:v>1342</c:v>
                </c:pt>
                <c:pt idx="51">
                  <c:v>1352</c:v>
                </c:pt>
                <c:pt idx="52">
                  <c:v>1400</c:v>
                </c:pt>
                <c:pt idx="53">
                  <c:v>1416</c:v>
                </c:pt>
                <c:pt idx="54">
                  <c:v>1420</c:v>
                </c:pt>
                <c:pt idx="55">
                  <c:v>1448</c:v>
                </c:pt>
                <c:pt idx="56">
                  <c:v>1480</c:v>
                </c:pt>
                <c:pt idx="57">
                  <c:v>1516</c:v>
                </c:pt>
                <c:pt idx="58">
                  <c:v>1524</c:v>
                </c:pt>
                <c:pt idx="59">
                  <c:v>1544</c:v>
                </c:pt>
                <c:pt idx="60">
                  <c:v>1584</c:v>
                </c:pt>
                <c:pt idx="61">
                  <c:v>1612</c:v>
                </c:pt>
                <c:pt idx="62">
                  <c:v>1616</c:v>
                </c:pt>
                <c:pt idx="63">
                  <c:v>1638</c:v>
                </c:pt>
                <c:pt idx="64">
                  <c:v>1666</c:v>
                </c:pt>
                <c:pt idx="65">
                  <c:v>1672</c:v>
                </c:pt>
                <c:pt idx="66">
                  <c:v>1674</c:v>
                </c:pt>
                <c:pt idx="67">
                  <c:v>1701</c:v>
                </c:pt>
                <c:pt idx="68">
                  <c:v>1750</c:v>
                </c:pt>
                <c:pt idx="69">
                  <c:v>1756</c:v>
                </c:pt>
                <c:pt idx="70">
                  <c:v>1798</c:v>
                </c:pt>
                <c:pt idx="71">
                  <c:v>1821</c:v>
                </c:pt>
                <c:pt idx="72">
                  <c:v>1912</c:v>
                </c:pt>
                <c:pt idx="73">
                  <c:v>1938</c:v>
                </c:pt>
                <c:pt idx="74">
                  <c:v>1944</c:v>
                </c:pt>
                <c:pt idx="75">
                  <c:v>1950</c:v>
                </c:pt>
                <c:pt idx="76">
                  <c:v>1996</c:v>
                </c:pt>
                <c:pt idx="77">
                  <c:v>1998</c:v>
                </c:pt>
                <c:pt idx="78">
                  <c:v>2052</c:v>
                </c:pt>
                <c:pt idx="79">
                  <c:v>2061</c:v>
                </c:pt>
                <c:pt idx="80">
                  <c:v>2096</c:v>
                </c:pt>
                <c:pt idx="81">
                  <c:v>2097</c:v>
                </c:pt>
                <c:pt idx="82">
                  <c:v>2160</c:v>
                </c:pt>
                <c:pt idx="83">
                  <c:v>2170</c:v>
                </c:pt>
                <c:pt idx="84">
                  <c:v>2215</c:v>
                </c:pt>
                <c:pt idx="85">
                  <c:v>2229</c:v>
                </c:pt>
                <c:pt idx="86">
                  <c:v>2230</c:v>
                </c:pt>
                <c:pt idx="87">
                  <c:v>2240</c:v>
                </c:pt>
                <c:pt idx="88">
                  <c:v>2259</c:v>
                </c:pt>
                <c:pt idx="89">
                  <c:v>2268</c:v>
                </c:pt>
                <c:pt idx="90">
                  <c:v>2349</c:v>
                </c:pt>
                <c:pt idx="91">
                  <c:v>2361</c:v>
                </c:pt>
                <c:pt idx="92">
                  <c:v>2373</c:v>
                </c:pt>
                <c:pt idx="93">
                  <c:v>2430</c:v>
                </c:pt>
                <c:pt idx="94">
                  <c:v>2442</c:v>
                </c:pt>
                <c:pt idx="95">
                  <c:v>2443</c:v>
                </c:pt>
                <c:pt idx="96">
                  <c:v>2460</c:v>
                </c:pt>
                <c:pt idx="97">
                  <c:v>2552</c:v>
                </c:pt>
                <c:pt idx="98">
                  <c:v>2562</c:v>
                </c:pt>
                <c:pt idx="99">
                  <c:v>2665</c:v>
                </c:pt>
                <c:pt idx="100">
                  <c:v>2718</c:v>
                </c:pt>
                <c:pt idx="101">
                  <c:v>2733</c:v>
                </c:pt>
                <c:pt idx="102">
                  <c:v>2790</c:v>
                </c:pt>
                <c:pt idx="103">
                  <c:v>2862</c:v>
                </c:pt>
                <c:pt idx="104">
                  <c:v>2865</c:v>
                </c:pt>
                <c:pt idx="105">
                  <c:v>2970</c:v>
                </c:pt>
                <c:pt idx="106">
                  <c:v>3016</c:v>
                </c:pt>
                <c:pt idx="107">
                  <c:v>3038</c:v>
                </c:pt>
                <c:pt idx="108">
                  <c:v>3045</c:v>
                </c:pt>
                <c:pt idx="109">
                  <c:v>3060</c:v>
                </c:pt>
                <c:pt idx="110">
                  <c:v>3085</c:v>
                </c:pt>
                <c:pt idx="111">
                  <c:v>3105</c:v>
                </c:pt>
                <c:pt idx="112">
                  <c:v>3108</c:v>
                </c:pt>
                <c:pt idx="113">
                  <c:v>3126</c:v>
                </c:pt>
                <c:pt idx="114">
                  <c:v>3128</c:v>
                </c:pt>
                <c:pt idx="115">
                  <c:v>3140</c:v>
                </c:pt>
                <c:pt idx="116">
                  <c:v>3144</c:v>
                </c:pt>
                <c:pt idx="117">
                  <c:v>3152</c:v>
                </c:pt>
                <c:pt idx="118">
                  <c:v>3195</c:v>
                </c:pt>
                <c:pt idx="119">
                  <c:v>3234</c:v>
                </c:pt>
                <c:pt idx="120">
                  <c:v>3284</c:v>
                </c:pt>
                <c:pt idx="121">
                  <c:v>3288</c:v>
                </c:pt>
                <c:pt idx="122">
                  <c:v>3320</c:v>
                </c:pt>
                <c:pt idx="123">
                  <c:v>3424</c:v>
                </c:pt>
                <c:pt idx="124">
                  <c:v>3600</c:v>
                </c:pt>
                <c:pt idx="125">
                  <c:v>3619</c:v>
                </c:pt>
                <c:pt idx="126">
                  <c:v>3700</c:v>
                </c:pt>
                <c:pt idx="127">
                  <c:v>3764</c:v>
                </c:pt>
                <c:pt idx="128">
                  <c:v>3775</c:v>
                </c:pt>
                <c:pt idx="129">
                  <c:v>3800</c:v>
                </c:pt>
                <c:pt idx="130">
                  <c:v>3808</c:v>
                </c:pt>
                <c:pt idx="131">
                  <c:v>3836</c:v>
                </c:pt>
                <c:pt idx="132">
                  <c:v>3840</c:v>
                </c:pt>
                <c:pt idx="133">
                  <c:v>3910</c:v>
                </c:pt>
                <c:pt idx="134">
                  <c:v>3927</c:v>
                </c:pt>
                <c:pt idx="135">
                  <c:v>4040</c:v>
                </c:pt>
                <c:pt idx="136">
                  <c:v>4080</c:v>
                </c:pt>
                <c:pt idx="137">
                  <c:v>4095</c:v>
                </c:pt>
                <c:pt idx="138">
                  <c:v>4116</c:v>
                </c:pt>
                <c:pt idx="139">
                  <c:v>4221</c:v>
                </c:pt>
                <c:pt idx="140">
                  <c:v>4308</c:v>
                </c:pt>
                <c:pt idx="141">
                  <c:v>4350</c:v>
                </c:pt>
                <c:pt idx="142">
                  <c:v>4401</c:v>
                </c:pt>
                <c:pt idx="143">
                  <c:v>4416</c:v>
                </c:pt>
                <c:pt idx="144">
                  <c:v>4425</c:v>
                </c:pt>
                <c:pt idx="145">
                  <c:v>4464</c:v>
                </c:pt>
                <c:pt idx="146">
                  <c:v>4557</c:v>
                </c:pt>
                <c:pt idx="147">
                  <c:v>4581</c:v>
                </c:pt>
                <c:pt idx="148">
                  <c:v>4689</c:v>
                </c:pt>
                <c:pt idx="149">
                  <c:v>4720</c:v>
                </c:pt>
                <c:pt idx="150">
                  <c:v>4761</c:v>
                </c:pt>
                <c:pt idx="151">
                  <c:v>4805</c:v>
                </c:pt>
                <c:pt idx="152">
                  <c:v>4842</c:v>
                </c:pt>
                <c:pt idx="153">
                  <c:v>4850</c:v>
                </c:pt>
                <c:pt idx="154">
                  <c:v>4879</c:v>
                </c:pt>
                <c:pt idx="155">
                  <c:v>4925</c:v>
                </c:pt>
                <c:pt idx="156">
                  <c:v>4970</c:v>
                </c:pt>
                <c:pt idx="157">
                  <c:v>5208</c:v>
                </c:pt>
                <c:pt idx="158">
                  <c:v>5280</c:v>
                </c:pt>
                <c:pt idx="159">
                  <c:v>5296</c:v>
                </c:pt>
                <c:pt idx="160">
                  <c:v>5344</c:v>
                </c:pt>
                <c:pt idx="161">
                  <c:v>5355</c:v>
                </c:pt>
                <c:pt idx="162">
                  <c:v>5436</c:v>
                </c:pt>
                <c:pt idx="163">
                  <c:v>5460</c:v>
                </c:pt>
                <c:pt idx="164">
                  <c:v>5464</c:v>
                </c:pt>
                <c:pt idx="165">
                  <c:v>5642</c:v>
                </c:pt>
                <c:pt idx="166">
                  <c:v>5656</c:v>
                </c:pt>
                <c:pt idx="167">
                  <c:v>5787</c:v>
                </c:pt>
                <c:pt idx="168">
                  <c:v>5810</c:v>
                </c:pt>
                <c:pt idx="169">
                  <c:v>5868</c:v>
                </c:pt>
                <c:pt idx="170">
                  <c:v>5887</c:v>
                </c:pt>
                <c:pt idx="171">
                  <c:v>5940</c:v>
                </c:pt>
                <c:pt idx="172">
                  <c:v>6000</c:v>
                </c:pt>
                <c:pt idx="173">
                  <c:v>6230</c:v>
                </c:pt>
                <c:pt idx="174">
                  <c:v>6264</c:v>
                </c:pt>
                <c:pt idx="175">
                  <c:v>6280</c:v>
                </c:pt>
                <c:pt idx="176">
                  <c:v>6520</c:v>
                </c:pt>
                <c:pt idx="177">
                  <c:v>6576</c:v>
                </c:pt>
                <c:pt idx="178">
                  <c:v>6592</c:v>
                </c:pt>
                <c:pt idx="179">
                  <c:v>6594</c:v>
                </c:pt>
                <c:pt idx="180">
                  <c:v>6643</c:v>
                </c:pt>
                <c:pt idx="181">
                  <c:v>6895</c:v>
                </c:pt>
                <c:pt idx="182">
                  <c:v>6930</c:v>
                </c:pt>
                <c:pt idx="183">
                  <c:v>6937</c:v>
                </c:pt>
                <c:pt idx="184">
                  <c:v>7010</c:v>
                </c:pt>
                <c:pt idx="185">
                  <c:v>7024</c:v>
                </c:pt>
                <c:pt idx="186">
                  <c:v>7350</c:v>
                </c:pt>
                <c:pt idx="187">
                  <c:v>7408</c:v>
                </c:pt>
                <c:pt idx="188">
                  <c:v>7616</c:v>
                </c:pt>
                <c:pt idx="189">
                  <c:v>7768</c:v>
                </c:pt>
                <c:pt idx="190">
                  <c:v>7770</c:v>
                </c:pt>
                <c:pt idx="191">
                  <c:v>7776</c:v>
                </c:pt>
                <c:pt idx="192">
                  <c:v>7857</c:v>
                </c:pt>
                <c:pt idx="193">
                  <c:v>8037</c:v>
                </c:pt>
                <c:pt idx="194">
                  <c:v>8973</c:v>
                </c:pt>
                <c:pt idx="195">
                  <c:v>9340</c:v>
                </c:pt>
                <c:pt idx="196">
                  <c:v>2444</c:v>
                </c:pt>
              </c:strCache>
            </c:strRef>
          </c:cat>
          <c:val>
            <c:numRef>
              <c:f>'category-wise sales&amp;profit'!$C$5:$C$202</c:f>
              <c:numCache>
                <c:formatCode>General</c:formatCode>
                <c:ptCount val="197"/>
                <c:pt idx="0">
                  <c:v>32.74</c:v>
                </c:pt>
                <c:pt idx="4">
                  <c:v>69.540000000000006</c:v>
                </c:pt>
                <c:pt idx="5">
                  <c:v>59.48</c:v>
                </c:pt>
                <c:pt idx="6">
                  <c:v>69.59</c:v>
                </c:pt>
                <c:pt idx="8">
                  <c:v>95.36</c:v>
                </c:pt>
                <c:pt idx="9">
                  <c:v>103.88</c:v>
                </c:pt>
                <c:pt idx="11">
                  <c:v>68.680000000000007</c:v>
                </c:pt>
                <c:pt idx="14">
                  <c:v>66.45</c:v>
                </c:pt>
                <c:pt idx="17">
                  <c:v>178.62</c:v>
                </c:pt>
                <c:pt idx="20">
                  <c:v>154.63999999999999</c:v>
                </c:pt>
                <c:pt idx="36">
                  <c:v>177.3</c:v>
                </c:pt>
                <c:pt idx="39">
                  <c:v>297.37</c:v>
                </c:pt>
                <c:pt idx="41">
                  <c:v>243.73</c:v>
                </c:pt>
                <c:pt idx="45">
                  <c:v>145.1</c:v>
                </c:pt>
                <c:pt idx="48">
                  <c:v>328.93</c:v>
                </c:pt>
                <c:pt idx="49">
                  <c:v>331.1</c:v>
                </c:pt>
                <c:pt idx="50">
                  <c:v>339.38</c:v>
                </c:pt>
                <c:pt idx="51">
                  <c:v>271.85000000000002</c:v>
                </c:pt>
                <c:pt idx="53">
                  <c:v>181.46</c:v>
                </c:pt>
                <c:pt idx="54">
                  <c:v>265.42</c:v>
                </c:pt>
                <c:pt idx="55">
                  <c:v>397</c:v>
                </c:pt>
                <c:pt idx="59">
                  <c:v>387.79</c:v>
                </c:pt>
                <c:pt idx="60">
                  <c:v>207.99</c:v>
                </c:pt>
                <c:pt idx="62">
                  <c:v>331.59</c:v>
                </c:pt>
                <c:pt idx="65">
                  <c:v>246.52</c:v>
                </c:pt>
                <c:pt idx="66">
                  <c:v>468.74</c:v>
                </c:pt>
                <c:pt idx="69">
                  <c:v>362.69</c:v>
                </c:pt>
                <c:pt idx="70">
                  <c:v>524.04</c:v>
                </c:pt>
                <c:pt idx="72">
                  <c:v>300.18</c:v>
                </c:pt>
                <c:pt idx="74">
                  <c:v>441.92</c:v>
                </c:pt>
                <c:pt idx="78">
                  <c:v>254.4</c:v>
                </c:pt>
                <c:pt idx="79">
                  <c:v>319.17</c:v>
                </c:pt>
                <c:pt idx="82">
                  <c:v>555.45000000000005</c:v>
                </c:pt>
                <c:pt idx="86">
                  <c:v>500.97</c:v>
                </c:pt>
                <c:pt idx="88">
                  <c:v>618.27</c:v>
                </c:pt>
                <c:pt idx="91">
                  <c:v>540.91</c:v>
                </c:pt>
                <c:pt idx="97">
                  <c:v>530.41999999999996</c:v>
                </c:pt>
                <c:pt idx="98">
                  <c:v>729.91</c:v>
                </c:pt>
                <c:pt idx="101">
                  <c:v>645.25</c:v>
                </c:pt>
                <c:pt idx="104">
                  <c:v>429.64</c:v>
                </c:pt>
                <c:pt idx="105">
                  <c:v>681.7</c:v>
                </c:pt>
                <c:pt idx="108">
                  <c:v>433.4</c:v>
                </c:pt>
                <c:pt idx="109">
                  <c:v>772.32</c:v>
                </c:pt>
                <c:pt idx="110">
                  <c:v>609.91999999999996</c:v>
                </c:pt>
                <c:pt idx="114">
                  <c:v>377.11</c:v>
                </c:pt>
                <c:pt idx="116">
                  <c:v>482.28</c:v>
                </c:pt>
                <c:pt idx="119">
                  <c:v>597.37</c:v>
                </c:pt>
                <c:pt idx="120">
                  <c:v>374.08</c:v>
                </c:pt>
                <c:pt idx="121">
                  <c:v>920.39</c:v>
                </c:pt>
                <c:pt idx="122">
                  <c:v>341.08</c:v>
                </c:pt>
                <c:pt idx="125">
                  <c:v>601.39</c:v>
                </c:pt>
                <c:pt idx="126">
                  <c:v>967.27</c:v>
                </c:pt>
                <c:pt idx="127">
                  <c:v>400.57</c:v>
                </c:pt>
                <c:pt idx="128">
                  <c:v>897.06</c:v>
                </c:pt>
                <c:pt idx="131">
                  <c:v>399.24</c:v>
                </c:pt>
                <c:pt idx="137">
                  <c:v>1113.52</c:v>
                </c:pt>
                <c:pt idx="140">
                  <c:v>646.52</c:v>
                </c:pt>
                <c:pt idx="141">
                  <c:v>1262.55</c:v>
                </c:pt>
                <c:pt idx="144">
                  <c:v>768.97</c:v>
                </c:pt>
                <c:pt idx="146">
                  <c:v>1136.99</c:v>
                </c:pt>
                <c:pt idx="147">
                  <c:v>1080.67</c:v>
                </c:pt>
                <c:pt idx="150">
                  <c:v>686</c:v>
                </c:pt>
                <c:pt idx="152">
                  <c:v>1124.82</c:v>
                </c:pt>
                <c:pt idx="155">
                  <c:v>560.88</c:v>
                </c:pt>
                <c:pt idx="159">
                  <c:v>704.5</c:v>
                </c:pt>
                <c:pt idx="160">
                  <c:v>1344.73</c:v>
                </c:pt>
                <c:pt idx="162">
                  <c:v>1095.6099999999999</c:v>
                </c:pt>
                <c:pt idx="163">
                  <c:v>1572.88</c:v>
                </c:pt>
                <c:pt idx="164">
                  <c:v>1213.3699999999999</c:v>
                </c:pt>
                <c:pt idx="165">
                  <c:v>846.41</c:v>
                </c:pt>
                <c:pt idx="166">
                  <c:v>840.83</c:v>
                </c:pt>
                <c:pt idx="170">
                  <c:v>783.02</c:v>
                </c:pt>
                <c:pt idx="172">
                  <c:v>1600.93</c:v>
                </c:pt>
                <c:pt idx="174">
                  <c:v>1291.8</c:v>
                </c:pt>
                <c:pt idx="175">
                  <c:v>771.67</c:v>
                </c:pt>
                <c:pt idx="176">
                  <c:v>1284.06</c:v>
                </c:pt>
                <c:pt idx="179">
                  <c:v>1305.8800000000001</c:v>
                </c:pt>
                <c:pt idx="180">
                  <c:v>1031.9000000000001</c:v>
                </c:pt>
                <c:pt idx="181">
                  <c:v>1399.13</c:v>
                </c:pt>
                <c:pt idx="182">
                  <c:v>2077.48</c:v>
                </c:pt>
                <c:pt idx="184">
                  <c:v>2034</c:v>
                </c:pt>
                <c:pt idx="186">
                  <c:v>823.54</c:v>
                </c:pt>
                <c:pt idx="190">
                  <c:v>2026.27</c:v>
                </c:pt>
                <c:pt idx="193">
                  <c:v>1580.87</c:v>
                </c:pt>
                <c:pt idx="194">
                  <c:v>2640.74</c:v>
                </c:pt>
                <c:pt idx="196">
                  <c:v>578.9</c:v>
                </c:pt>
              </c:numCache>
            </c:numRef>
          </c:val>
          <c:smooth val="0"/>
          <c:extLst>
            <c:ext xmlns:c16="http://schemas.microsoft.com/office/drawing/2014/chart" uri="{C3380CC4-5D6E-409C-BE32-E72D297353CC}">
              <c16:uniqueId val="{00000001-9613-4F39-B28D-CE2BC370E986}"/>
            </c:ext>
          </c:extLst>
        </c:ser>
        <c:dLbls>
          <c:showLegendKey val="0"/>
          <c:showVal val="0"/>
          <c:showCatName val="0"/>
          <c:showSerName val="0"/>
          <c:showPercent val="0"/>
          <c:showBubbleSize val="0"/>
        </c:dLbls>
        <c:marker val="1"/>
        <c:smooth val="0"/>
        <c:axId val="1435631232"/>
        <c:axId val="1435615392"/>
      </c:lineChart>
      <c:catAx>
        <c:axId val="143563123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5615392"/>
        <c:crosses val="autoZero"/>
        <c:auto val="1"/>
        <c:lblAlgn val="ctr"/>
        <c:lblOffset val="100"/>
        <c:noMultiLvlLbl val="0"/>
      </c:catAx>
      <c:valAx>
        <c:axId val="14356153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35631232"/>
        <c:crosses val="autoZero"/>
        <c:crossBetween val="between"/>
      </c:valAx>
      <c:spPr>
        <a:noFill/>
        <a:ln>
          <a:noFill/>
        </a:ln>
        <a:effectLst/>
      </c:spPr>
    </c:plotArea>
    <c:legend>
      <c:legendPos val="r"/>
      <c:layout>
        <c:manualLayout>
          <c:xMode val="edge"/>
          <c:yMode val="edge"/>
          <c:x val="0.28882715807509862"/>
          <c:y val="0.85834605028661359"/>
          <c:w val="0.16908933463228862"/>
          <c:h val="0.14165387982109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[Sales_Performance_Dataset.xlsx]Sales Trend!PivotTable9</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dLbl>
          <c:idx val="0"/>
          <c:showLegendKey val="0"/>
          <c:showVal val="0"/>
          <c:showCatName val="0"/>
          <c:showSerName val="0"/>
          <c:showPercent val="0"/>
          <c:showBubbleSize val="0"/>
          <c:extLst>
            <c:ext xmlns:c15="http://schemas.microsoft.com/office/drawing/2012/chart" uri="{CE6537A1-D6FC-4f65-9D91-7224C49458BB}"/>
          </c:extLst>
        </c:dLbl>
      </c:pivotFmt>
      <c:pivotFmt>
        <c:idx val="269"/>
        <c:dLbl>
          <c:idx val="0"/>
          <c:showLegendKey val="0"/>
          <c:showVal val="0"/>
          <c:showCatName val="0"/>
          <c:showSerName val="0"/>
          <c:showPercent val="0"/>
          <c:showBubbleSize val="0"/>
          <c:extLst>
            <c:ext xmlns:c15="http://schemas.microsoft.com/office/drawing/2012/chart" uri="{CE6537A1-D6FC-4f65-9D91-7224C49458BB}"/>
          </c:extLst>
        </c:dLbl>
      </c:pivotFmt>
      <c:pivotFmt>
        <c:idx val="270"/>
        <c:dLbl>
          <c:idx val="0"/>
          <c:showLegendKey val="0"/>
          <c:showVal val="0"/>
          <c:showCatName val="0"/>
          <c:showSerName val="0"/>
          <c:showPercent val="0"/>
          <c:showBubbleSize val="0"/>
          <c:extLst>
            <c:ext xmlns:c15="http://schemas.microsoft.com/office/drawing/2012/chart" uri="{CE6537A1-D6FC-4f65-9D91-7224C49458BB}"/>
          </c:extLst>
        </c:dLbl>
      </c:pivotFmt>
      <c:pivotFmt>
        <c:idx val="271"/>
        <c:dLbl>
          <c:idx val="0"/>
          <c:showLegendKey val="0"/>
          <c:showVal val="0"/>
          <c:showCatName val="0"/>
          <c:showSerName val="0"/>
          <c:showPercent val="0"/>
          <c:showBubbleSize val="0"/>
          <c:extLst>
            <c:ext xmlns:c15="http://schemas.microsoft.com/office/drawing/2012/chart" uri="{CE6537A1-D6FC-4f65-9D91-7224C49458BB}"/>
          </c:extLst>
        </c:dLbl>
      </c:pivotFmt>
      <c:pivotFmt>
        <c:idx val="272"/>
        <c:dLbl>
          <c:idx val="0"/>
          <c:showLegendKey val="0"/>
          <c:showVal val="0"/>
          <c:showCatName val="0"/>
          <c:showSerName val="0"/>
          <c:showPercent val="0"/>
          <c:showBubbleSize val="0"/>
          <c:extLst>
            <c:ext xmlns:c15="http://schemas.microsoft.com/office/drawing/2012/chart" uri="{CE6537A1-D6FC-4f65-9D91-7224C49458BB}"/>
          </c:extLst>
        </c:dLbl>
      </c:pivotFmt>
      <c:pivotFmt>
        <c:idx val="273"/>
        <c:dLbl>
          <c:idx val="0"/>
          <c:showLegendKey val="0"/>
          <c:showVal val="0"/>
          <c:showCatName val="0"/>
          <c:showSerName val="0"/>
          <c:showPercent val="0"/>
          <c:showBubbleSize val="0"/>
          <c:extLst>
            <c:ext xmlns:c15="http://schemas.microsoft.com/office/drawing/2012/chart" uri="{CE6537A1-D6FC-4f65-9D91-7224C49458BB}"/>
          </c:extLst>
        </c:dLbl>
      </c:pivotFmt>
      <c:pivotFmt>
        <c:idx val="274"/>
        <c:dLbl>
          <c:idx val="0"/>
          <c:showLegendKey val="0"/>
          <c:showVal val="0"/>
          <c:showCatName val="0"/>
          <c:showSerName val="0"/>
          <c:showPercent val="0"/>
          <c:showBubbleSize val="0"/>
          <c:extLst>
            <c:ext xmlns:c15="http://schemas.microsoft.com/office/drawing/2012/chart" uri="{CE6537A1-D6FC-4f65-9D91-7224C49458BB}"/>
          </c:extLst>
        </c:dLbl>
      </c:pivotFmt>
      <c:pivotFmt>
        <c:idx val="275"/>
        <c:dLbl>
          <c:idx val="0"/>
          <c:showLegendKey val="0"/>
          <c:showVal val="0"/>
          <c:showCatName val="0"/>
          <c:showSerName val="0"/>
          <c:showPercent val="0"/>
          <c:showBubbleSize val="0"/>
          <c:extLst>
            <c:ext xmlns:c15="http://schemas.microsoft.com/office/drawing/2012/chart" uri="{CE6537A1-D6FC-4f65-9D91-7224C49458BB}"/>
          </c:extLst>
        </c:dLbl>
      </c:pivotFmt>
      <c:pivotFmt>
        <c:idx val="276"/>
        <c:dLbl>
          <c:idx val="0"/>
          <c:showLegendKey val="0"/>
          <c:showVal val="0"/>
          <c:showCatName val="0"/>
          <c:showSerName val="0"/>
          <c:showPercent val="0"/>
          <c:showBubbleSize val="0"/>
          <c:extLst>
            <c:ext xmlns:c15="http://schemas.microsoft.com/office/drawing/2012/chart" uri="{CE6537A1-D6FC-4f65-9D91-7224C49458BB}"/>
          </c:extLst>
        </c:dLbl>
      </c:pivotFmt>
      <c:pivotFmt>
        <c:idx val="277"/>
        <c:dLbl>
          <c:idx val="0"/>
          <c:showLegendKey val="0"/>
          <c:showVal val="0"/>
          <c:showCatName val="0"/>
          <c:showSerName val="0"/>
          <c:showPercent val="0"/>
          <c:showBubbleSize val="0"/>
          <c:extLst>
            <c:ext xmlns:c15="http://schemas.microsoft.com/office/drawing/2012/chart" uri="{CE6537A1-D6FC-4f65-9D91-7224C49458BB}"/>
          </c:extLst>
        </c:dLbl>
      </c:pivotFmt>
      <c:pivotFmt>
        <c:idx val="278"/>
        <c:dLbl>
          <c:idx val="0"/>
          <c:showLegendKey val="0"/>
          <c:showVal val="0"/>
          <c:showCatName val="0"/>
          <c:showSerName val="0"/>
          <c:showPercent val="0"/>
          <c:showBubbleSize val="0"/>
          <c:extLst>
            <c:ext xmlns:c15="http://schemas.microsoft.com/office/drawing/2012/chart" uri="{CE6537A1-D6FC-4f65-9D91-7224C49458BB}"/>
          </c:extLst>
        </c:dLbl>
      </c:pivotFmt>
      <c:pivotFmt>
        <c:idx val="279"/>
        <c:dLbl>
          <c:idx val="0"/>
          <c:showLegendKey val="0"/>
          <c:showVal val="0"/>
          <c:showCatName val="0"/>
          <c:showSerName val="0"/>
          <c:showPercent val="0"/>
          <c:showBubbleSize val="0"/>
          <c:extLst>
            <c:ext xmlns:c15="http://schemas.microsoft.com/office/drawing/2012/chart" uri="{CE6537A1-D6FC-4f65-9D91-7224C49458BB}"/>
          </c:extLst>
        </c:dLbl>
      </c:pivotFmt>
      <c:pivotFmt>
        <c:idx val="280"/>
        <c:dLbl>
          <c:idx val="0"/>
          <c:showLegendKey val="0"/>
          <c:showVal val="0"/>
          <c:showCatName val="0"/>
          <c:showSerName val="0"/>
          <c:showPercent val="0"/>
          <c:showBubbleSize val="0"/>
          <c:extLst>
            <c:ext xmlns:c15="http://schemas.microsoft.com/office/drawing/2012/chart" uri="{CE6537A1-D6FC-4f65-9D91-7224C49458BB}"/>
          </c:extLst>
        </c:dLbl>
      </c:pivotFmt>
      <c:pivotFmt>
        <c:idx val="281"/>
        <c:dLbl>
          <c:idx val="0"/>
          <c:showLegendKey val="0"/>
          <c:showVal val="0"/>
          <c:showCatName val="0"/>
          <c:showSerName val="0"/>
          <c:showPercent val="0"/>
          <c:showBubbleSize val="0"/>
          <c:extLst>
            <c:ext xmlns:c15="http://schemas.microsoft.com/office/drawing/2012/chart" uri="{CE6537A1-D6FC-4f65-9D91-7224C49458BB}"/>
          </c:extLst>
        </c:dLbl>
      </c:pivotFmt>
      <c:pivotFmt>
        <c:idx val="282"/>
        <c:dLbl>
          <c:idx val="0"/>
          <c:showLegendKey val="0"/>
          <c:showVal val="0"/>
          <c:showCatName val="0"/>
          <c:showSerName val="0"/>
          <c:showPercent val="0"/>
          <c:showBubbleSize val="0"/>
          <c:extLst>
            <c:ext xmlns:c15="http://schemas.microsoft.com/office/drawing/2012/chart" uri="{CE6537A1-D6FC-4f65-9D91-7224C49458BB}"/>
          </c:extLst>
        </c:dLbl>
      </c:pivotFmt>
      <c:pivotFmt>
        <c:idx val="283"/>
        <c:dLbl>
          <c:idx val="0"/>
          <c:showLegendKey val="0"/>
          <c:showVal val="0"/>
          <c:showCatName val="0"/>
          <c:showSerName val="0"/>
          <c:showPercent val="0"/>
          <c:showBubbleSize val="0"/>
          <c:extLst>
            <c:ext xmlns:c15="http://schemas.microsoft.com/office/drawing/2012/chart" uri="{CE6537A1-D6FC-4f65-9D91-7224C49458BB}"/>
          </c:extLst>
        </c:dLbl>
      </c:pivotFmt>
      <c:pivotFmt>
        <c:idx val="284"/>
        <c:dLbl>
          <c:idx val="0"/>
          <c:showLegendKey val="0"/>
          <c:showVal val="0"/>
          <c:showCatName val="0"/>
          <c:showSerName val="0"/>
          <c:showPercent val="0"/>
          <c:showBubbleSize val="0"/>
          <c:extLst>
            <c:ext xmlns:c15="http://schemas.microsoft.com/office/drawing/2012/chart" uri="{CE6537A1-D6FC-4f65-9D91-7224C49458BB}"/>
          </c:extLst>
        </c:dLbl>
      </c:pivotFmt>
      <c:pivotFmt>
        <c:idx val="285"/>
        <c:dLbl>
          <c:idx val="0"/>
          <c:showLegendKey val="0"/>
          <c:showVal val="0"/>
          <c:showCatName val="0"/>
          <c:showSerName val="0"/>
          <c:showPercent val="0"/>
          <c:showBubbleSize val="0"/>
          <c:extLst>
            <c:ext xmlns:c15="http://schemas.microsoft.com/office/drawing/2012/chart" uri="{CE6537A1-D6FC-4f65-9D91-7224C49458BB}"/>
          </c:extLst>
        </c:dLbl>
      </c:pivotFmt>
      <c:pivotFmt>
        <c:idx val="286"/>
        <c:dLbl>
          <c:idx val="0"/>
          <c:showLegendKey val="0"/>
          <c:showVal val="0"/>
          <c:showCatName val="0"/>
          <c:showSerName val="0"/>
          <c:showPercent val="0"/>
          <c:showBubbleSize val="0"/>
          <c:extLst>
            <c:ext xmlns:c15="http://schemas.microsoft.com/office/drawing/2012/chart" uri="{CE6537A1-D6FC-4f65-9D91-7224C49458BB}"/>
          </c:extLst>
        </c:dLbl>
      </c:pivotFmt>
      <c:pivotFmt>
        <c:idx val="287"/>
        <c:dLbl>
          <c:idx val="0"/>
          <c:showLegendKey val="0"/>
          <c:showVal val="0"/>
          <c:showCatName val="0"/>
          <c:showSerName val="0"/>
          <c:showPercent val="0"/>
          <c:showBubbleSize val="0"/>
          <c:extLst>
            <c:ext xmlns:c15="http://schemas.microsoft.com/office/drawing/2012/chart" uri="{CE6537A1-D6FC-4f65-9D91-7224C49458BB}"/>
          </c:extLst>
        </c:dLbl>
      </c:pivotFmt>
      <c:pivotFmt>
        <c:idx val="288"/>
        <c:dLbl>
          <c:idx val="0"/>
          <c:showLegendKey val="0"/>
          <c:showVal val="0"/>
          <c:showCatName val="0"/>
          <c:showSerName val="0"/>
          <c:showPercent val="0"/>
          <c:showBubbleSize val="0"/>
          <c:extLst>
            <c:ext xmlns:c15="http://schemas.microsoft.com/office/drawing/2012/chart" uri="{CE6537A1-D6FC-4f65-9D91-7224C49458BB}"/>
          </c:extLst>
        </c:dLbl>
      </c:pivotFmt>
      <c:pivotFmt>
        <c:idx val="289"/>
        <c:dLbl>
          <c:idx val="0"/>
          <c:showLegendKey val="0"/>
          <c:showVal val="0"/>
          <c:showCatName val="0"/>
          <c:showSerName val="0"/>
          <c:showPercent val="0"/>
          <c:showBubbleSize val="0"/>
          <c:extLst>
            <c:ext xmlns:c15="http://schemas.microsoft.com/office/drawing/2012/chart" uri="{CE6537A1-D6FC-4f65-9D91-7224C49458BB}"/>
          </c:extLst>
        </c:dLbl>
      </c:pivotFmt>
      <c:pivotFmt>
        <c:idx val="290"/>
        <c:dLbl>
          <c:idx val="0"/>
          <c:showLegendKey val="0"/>
          <c:showVal val="0"/>
          <c:showCatName val="0"/>
          <c:showSerName val="0"/>
          <c:showPercent val="0"/>
          <c:showBubbleSize val="0"/>
          <c:extLst>
            <c:ext xmlns:c15="http://schemas.microsoft.com/office/drawing/2012/chart" uri="{CE6537A1-D6FC-4f65-9D91-7224C49458BB}"/>
          </c:extLst>
        </c:dLbl>
      </c:pivotFmt>
      <c:pivotFmt>
        <c:idx val="291"/>
        <c:dLbl>
          <c:idx val="0"/>
          <c:showLegendKey val="0"/>
          <c:showVal val="0"/>
          <c:showCatName val="0"/>
          <c:showSerName val="0"/>
          <c:showPercent val="0"/>
          <c:showBubbleSize val="0"/>
          <c:extLst>
            <c:ext xmlns:c15="http://schemas.microsoft.com/office/drawing/2012/chart" uri="{CE6537A1-D6FC-4f65-9D91-7224C49458BB}"/>
          </c:extLst>
        </c:dLbl>
      </c:pivotFmt>
      <c:pivotFmt>
        <c:idx val="292"/>
        <c:dLbl>
          <c:idx val="0"/>
          <c:showLegendKey val="0"/>
          <c:showVal val="0"/>
          <c:showCatName val="0"/>
          <c:showSerName val="0"/>
          <c:showPercent val="0"/>
          <c:showBubbleSize val="0"/>
          <c:extLst>
            <c:ext xmlns:c15="http://schemas.microsoft.com/office/drawing/2012/chart" uri="{CE6537A1-D6FC-4f65-9D91-7224C49458BB}"/>
          </c:extLst>
        </c:dLbl>
      </c:pivotFmt>
      <c:pivotFmt>
        <c:idx val="293"/>
        <c:dLbl>
          <c:idx val="0"/>
          <c:showLegendKey val="0"/>
          <c:showVal val="0"/>
          <c:showCatName val="0"/>
          <c:showSerName val="0"/>
          <c:showPercent val="0"/>
          <c:showBubbleSize val="0"/>
          <c:extLst>
            <c:ext xmlns:c15="http://schemas.microsoft.com/office/drawing/2012/chart" uri="{CE6537A1-D6FC-4f65-9D91-7224C49458BB}"/>
          </c:extLst>
        </c:dLbl>
      </c:pivotFmt>
      <c:pivotFmt>
        <c:idx val="294"/>
        <c:dLbl>
          <c:idx val="0"/>
          <c:showLegendKey val="0"/>
          <c:showVal val="0"/>
          <c:showCatName val="0"/>
          <c:showSerName val="0"/>
          <c:showPercent val="0"/>
          <c:showBubbleSize val="0"/>
          <c:extLst>
            <c:ext xmlns:c15="http://schemas.microsoft.com/office/drawing/2012/chart" uri="{CE6537A1-D6FC-4f65-9D91-7224C49458BB}"/>
          </c:extLst>
        </c:dLbl>
      </c:pivotFmt>
      <c:pivotFmt>
        <c:idx val="295"/>
        <c:dLbl>
          <c:idx val="0"/>
          <c:showLegendKey val="0"/>
          <c:showVal val="0"/>
          <c:showCatName val="0"/>
          <c:showSerName val="0"/>
          <c:showPercent val="0"/>
          <c:showBubbleSize val="0"/>
          <c:extLst>
            <c:ext xmlns:c15="http://schemas.microsoft.com/office/drawing/2012/chart" uri="{CE6537A1-D6FC-4f65-9D91-7224C49458BB}"/>
          </c:extLst>
        </c:dLbl>
      </c:pivotFmt>
      <c:pivotFmt>
        <c:idx val="296"/>
        <c:dLbl>
          <c:idx val="0"/>
          <c:showLegendKey val="0"/>
          <c:showVal val="0"/>
          <c:showCatName val="0"/>
          <c:showSerName val="0"/>
          <c:showPercent val="0"/>
          <c:showBubbleSize val="0"/>
          <c:extLst>
            <c:ext xmlns:c15="http://schemas.microsoft.com/office/drawing/2012/chart" uri="{CE6537A1-D6FC-4f65-9D91-7224C49458BB}"/>
          </c:extLst>
        </c:dLbl>
      </c:pivotFmt>
      <c:pivotFmt>
        <c:idx val="297"/>
        <c:dLbl>
          <c:idx val="0"/>
          <c:showLegendKey val="0"/>
          <c:showVal val="0"/>
          <c:showCatName val="0"/>
          <c:showSerName val="0"/>
          <c:showPercent val="0"/>
          <c:showBubbleSize val="0"/>
          <c:extLst>
            <c:ext xmlns:c15="http://schemas.microsoft.com/office/drawing/2012/chart" uri="{CE6537A1-D6FC-4f65-9D91-7224C49458BB}"/>
          </c:extLst>
        </c:dLbl>
      </c:pivotFmt>
      <c:pivotFmt>
        <c:idx val="298"/>
        <c:dLbl>
          <c:idx val="0"/>
          <c:showLegendKey val="0"/>
          <c:showVal val="0"/>
          <c:showCatName val="0"/>
          <c:showSerName val="0"/>
          <c:showPercent val="0"/>
          <c:showBubbleSize val="0"/>
          <c:extLst>
            <c:ext xmlns:c15="http://schemas.microsoft.com/office/drawing/2012/chart" uri="{CE6537A1-D6FC-4f65-9D91-7224C49458BB}"/>
          </c:extLst>
        </c:dLbl>
      </c:pivotFmt>
      <c:pivotFmt>
        <c:idx val="299"/>
        <c:dLbl>
          <c:idx val="0"/>
          <c:showLegendKey val="0"/>
          <c:showVal val="0"/>
          <c:showCatName val="0"/>
          <c:showSerName val="0"/>
          <c:showPercent val="0"/>
          <c:showBubbleSize val="0"/>
          <c:extLst>
            <c:ext xmlns:c15="http://schemas.microsoft.com/office/drawing/2012/chart" uri="{CE6537A1-D6FC-4f65-9D91-7224C49458BB}"/>
          </c:extLst>
        </c:dLbl>
      </c:pivotFmt>
      <c:pivotFmt>
        <c:idx val="300"/>
        <c:dLbl>
          <c:idx val="0"/>
          <c:showLegendKey val="0"/>
          <c:showVal val="0"/>
          <c:showCatName val="0"/>
          <c:showSerName val="0"/>
          <c:showPercent val="0"/>
          <c:showBubbleSize val="0"/>
          <c:extLst>
            <c:ext xmlns:c15="http://schemas.microsoft.com/office/drawing/2012/chart" uri="{CE6537A1-D6FC-4f65-9D91-7224C49458BB}"/>
          </c:extLst>
        </c:dLbl>
      </c:pivotFmt>
      <c:pivotFmt>
        <c:idx val="301"/>
        <c:dLbl>
          <c:idx val="0"/>
          <c:showLegendKey val="0"/>
          <c:showVal val="0"/>
          <c:showCatName val="0"/>
          <c:showSerName val="0"/>
          <c:showPercent val="0"/>
          <c:showBubbleSize val="0"/>
          <c:extLst>
            <c:ext xmlns:c15="http://schemas.microsoft.com/office/drawing/2012/chart" uri="{CE6537A1-D6FC-4f65-9D91-7224C49458BB}"/>
          </c:extLst>
        </c:dLbl>
      </c:pivotFmt>
      <c:pivotFmt>
        <c:idx val="302"/>
        <c:dLbl>
          <c:idx val="0"/>
          <c:showLegendKey val="0"/>
          <c:showVal val="0"/>
          <c:showCatName val="0"/>
          <c:showSerName val="0"/>
          <c:showPercent val="0"/>
          <c:showBubbleSize val="0"/>
          <c:extLst>
            <c:ext xmlns:c15="http://schemas.microsoft.com/office/drawing/2012/chart" uri="{CE6537A1-D6FC-4f65-9D91-7224C49458BB}"/>
          </c:extLst>
        </c:dLbl>
      </c:pivotFmt>
      <c:pivotFmt>
        <c:idx val="303"/>
        <c:dLbl>
          <c:idx val="0"/>
          <c:showLegendKey val="0"/>
          <c:showVal val="0"/>
          <c:showCatName val="0"/>
          <c:showSerName val="0"/>
          <c:showPercent val="0"/>
          <c:showBubbleSize val="0"/>
          <c:extLst>
            <c:ext xmlns:c15="http://schemas.microsoft.com/office/drawing/2012/chart" uri="{CE6537A1-D6FC-4f65-9D91-7224C49458BB}"/>
          </c:extLst>
        </c:dLbl>
      </c:pivotFmt>
      <c:pivotFmt>
        <c:idx val="304"/>
        <c:dLbl>
          <c:idx val="0"/>
          <c:showLegendKey val="0"/>
          <c:showVal val="0"/>
          <c:showCatName val="0"/>
          <c:showSerName val="0"/>
          <c:showPercent val="0"/>
          <c:showBubbleSize val="0"/>
          <c:extLst>
            <c:ext xmlns:c15="http://schemas.microsoft.com/office/drawing/2012/chart" uri="{CE6537A1-D6FC-4f65-9D91-7224C49458BB}"/>
          </c:extLst>
        </c:dLbl>
      </c:pivotFmt>
      <c:pivotFmt>
        <c:idx val="305"/>
        <c:dLbl>
          <c:idx val="0"/>
          <c:showLegendKey val="0"/>
          <c:showVal val="0"/>
          <c:showCatName val="0"/>
          <c:showSerName val="0"/>
          <c:showPercent val="0"/>
          <c:showBubbleSize val="0"/>
          <c:extLst>
            <c:ext xmlns:c15="http://schemas.microsoft.com/office/drawing/2012/chart" uri="{CE6537A1-D6FC-4f65-9D91-7224C49458BB}"/>
          </c:extLst>
        </c:dLbl>
      </c:pivotFmt>
      <c:pivotFmt>
        <c:idx val="306"/>
        <c:dLbl>
          <c:idx val="0"/>
          <c:showLegendKey val="0"/>
          <c:showVal val="0"/>
          <c:showCatName val="0"/>
          <c:showSerName val="0"/>
          <c:showPercent val="0"/>
          <c:showBubbleSize val="0"/>
          <c:extLst>
            <c:ext xmlns:c15="http://schemas.microsoft.com/office/drawing/2012/chart" uri="{CE6537A1-D6FC-4f65-9D91-7224C49458BB}"/>
          </c:extLst>
        </c:dLbl>
      </c:pivotFmt>
      <c:pivotFmt>
        <c:idx val="307"/>
        <c:dLbl>
          <c:idx val="0"/>
          <c:showLegendKey val="0"/>
          <c:showVal val="0"/>
          <c:showCatName val="0"/>
          <c:showSerName val="0"/>
          <c:showPercent val="0"/>
          <c:showBubbleSize val="0"/>
          <c:extLst>
            <c:ext xmlns:c15="http://schemas.microsoft.com/office/drawing/2012/chart" uri="{CE6537A1-D6FC-4f65-9D91-7224C49458BB}"/>
          </c:extLst>
        </c:dLbl>
      </c:pivotFmt>
      <c:pivotFmt>
        <c:idx val="308"/>
        <c:dLbl>
          <c:idx val="0"/>
          <c:showLegendKey val="0"/>
          <c:showVal val="0"/>
          <c:showCatName val="0"/>
          <c:showSerName val="0"/>
          <c:showPercent val="0"/>
          <c:showBubbleSize val="0"/>
          <c:extLst>
            <c:ext xmlns:c15="http://schemas.microsoft.com/office/drawing/2012/chart" uri="{CE6537A1-D6FC-4f65-9D91-7224C49458BB}"/>
          </c:extLst>
        </c:dLbl>
      </c:pivotFmt>
      <c:pivotFmt>
        <c:idx val="309"/>
        <c:dLbl>
          <c:idx val="0"/>
          <c:showLegendKey val="0"/>
          <c:showVal val="0"/>
          <c:showCatName val="0"/>
          <c:showSerName val="0"/>
          <c:showPercent val="0"/>
          <c:showBubbleSize val="0"/>
          <c:extLst>
            <c:ext xmlns:c15="http://schemas.microsoft.com/office/drawing/2012/chart" uri="{CE6537A1-D6FC-4f65-9D91-7224C49458BB}"/>
          </c:extLst>
        </c:dLbl>
      </c:pivotFmt>
      <c:pivotFmt>
        <c:idx val="310"/>
        <c:dLbl>
          <c:idx val="0"/>
          <c:showLegendKey val="0"/>
          <c:showVal val="0"/>
          <c:showCatName val="0"/>
          <c:showSerName val="0"/>
          <c:showPercent val="0"/>
          <c:showBubbleSize val="0"/>
          <c:extLst>
            <c:ext xmlns:c15="http://schemas.microsoft.com/office/drawing/2012/chart" uri="{CE6537A1-D6FC-4f65-9D91-7224C49458BB}"/>
          </c:extLst>
        </c:dLbl>
      </c:pivotFmt>
      <c:pivotFmt>
        <c:idx val="311"/>
        <c:dLbl>
          <c:idx val="0"/>
          <c:showLegendKey val="0"/>
          <c:showVal val="0"/>
          <c:showCatName val="0"/>
          <c:showSerName val="0"/>
          <c:showPercent val="0"/>
          <c:showBubbleSize val="0"/>
          <c:extLst>
            <c:ext xmlns:c15="http://schemas.microsoft.com/office/drawing/2012/chart" uri="{CE6537A1-D6FC-4f65-9D91-7224C49458BB}"/>
          </c:extLst>
        </c:dLbl>
      </c:pivotFmt>
      <c:pivotFmt>
        <c:idx val="312"/>
        <c:dLbl>
          <c:idx val="0"/>
          <c:showLegendKey val="0"/>
          <c:showVal val="0"/>
          <c:showCatName val="0"/>
          <c:showSerName val="0"/>
          <c:showPercent val="0"/>
          <c:showBubbleSize val="0"/>
          <c:extLst>
            <c:ext xmlns:c15="http://schemas.microsoft.com/office/drawing/2012/chart" uri="{CE6537A1-D6FC-4f65-9D91-7224C49458BB}"/>
          </c:extLst>
        </c:dLbl>
      </c:pivotFmt>
      <c:pivotFmt>
        <c:idx val="313"/>
        <c:dLbl>
          <c:idx val="0"/>
          <c:showLegendKey val="0"/>
          <c:showVal val="0"/>
          <c:showCatName val="0"/>
          <c:showSerName val="0"/>
          <c:showPercent val="0"/>
          <c:showBubbleSize val="0"/>
          <c:extLst>
            <c:ext xmlns:c15="http://schemas.microsoft.com/office/drawing/2012/chart" uri="{CE6537A1-D6FC-4f65-9D91-7224C49458BB}"/>
          </c:extLst>
        </c:dLbl>
      </c:pivotFmt>
      <c:pivotFmt>
        <c:idx val="314"/>
        <c:dLbl>
          <c:idx val="0"/>
          <c:showLegendKey val="0"/>
          <c:showVal val="0"/>
          <c:showCatName val="0"/>
          <c:showSerName val="0"/>
          <c:showPercent val="0"/>
          <c:showBubbleSize val="0"/>
          <c:extLst>
            <c:ext xmlns:c15="http://schemas.microsoft.com/office/drawing/2012/chart" uri="{CE6537A1-D6FC-4f65-9D91-7224C49458BB}"/>
          </c:extLst>
        </c:dLbl>
      </c:pivotFmt>
      <c:pivotFmt>
        <c:idx val="315"/>
        <c:dLbl>
          <c:idx val="0"/>
          <c:showLegendKey val="0"/>
          <c:showVal val="0"/>
          <c:showCatName val="0"/>
          <c:showSerName val="0"/>
          <c:showPercent val="0"/>
          <c:showBubbleSize val="0"/>
          <c:extLst>
            <c:ext xmlns:c15="http://schemas.microsoft.com/office/drawing/2012/chart" uri="{CE6537A1-D6FC-4f65-9D91-7224C49458BB}"/>
          </c:extLst>
        </c:dLbl>
      </c:pivotFmt>
      <c:pivotFmt>
        <c:idx val="316"/>
        <c:dLbl>
          <c:idx val="0"/>
          <c:showLegendKey val="0"/>
          <c:showVal val="0"/>
          <c:showCatName val="0"/>
          <c:showSerName val="0"/>
          <c:showPercent val="0"/>
          <c:showBubbleSize val="0"/>
          <c:extLst>
            <c:ext xmlns:c15="http://schemas.microsoft.com/office/drawing/2012/chart" uri="{CE6537A1-D6FC-4f65-9D91-7224C49458BB}"/>
          </c:extLst>
        </c:dLbl>
      </c:pivotFmt>
      <c:pivotFmt>
        <c:idx val="317"/>
        <c:dLbl>
          <c:idx val="0"/>
          <c:showLegendKey val="0"/>
          <c:showVal val="0"/>
          <c:showCatName val="0"/>
          <c:showSerName val="0"/>
          <c:showPercent val="0"/>
          <c:showBubbleSize val="0"/>
          <c:extLst>
            <c:ext xmlns:c15="http://schemas.microsoft.com/office/drawing/2012/chart" uri="{CE6537A1-D6FC-4f65-9D91-7224C49458BB}"/>
          </c:extLst>
        </c:dLbl>
      </c:pivotFmt>
      <c:pivotFmt>
        <c:idx val="318"/>
        <c:dLbl>
          <c:idx val="0"/>
          <c:showLegendKey val="0"/>
          <c:showVal val="0"/>
          <c:showCatName val="0"/>
          <c:showSerName val="0"/>
          <c:showPercent val="0"/>
          <c:showBubbleSize val="0"/>
          <c:extLst>
            <c:ext xmlns:c15="http://schemas.microsoft.com/office/drawing/2012/chart" uri="{CE6537A1-D6FC-4f65-9D91-7224C49458BB}"/>
          </c:extLst>
        </c:dLbl>
      </c:pivotFmt>
      <c:pivotFmt>
        <c:idx val="319"/>
        <c:dLbl>
          <c:idx val="0"/>
          <c:showLegendKey val="0"/>
          <c:showVal val="0"/>
          <c:showCatName val="0"/>
          <c:showSerName val="0"/>
          <c:showPercent val="0"/>
          <c:showBubbleSize val="0"/>
          <c:extLst>
            <c:ext xmlns:c15="http://schemas.microsoft.com/office/drawing/2012/chart" uri="{CE6537A1-D6FC-4f65-9D91-7224C49458BB}"/>
          </c:extLst>
        </c:dLbl>
      </c:pivotFmt>
      <c:pivotFmt>
        <c:idx val="320"/>
        <c:dLbl>
          <c:idx val="0"/>
          <c:showLegendKey val="0"/>
          <c:showVal val="0"/>
          <c:showCatName val="0"/>
          <c:showSerName val="0"/>
          <c:showPercent val="0"/>
          <c:showBubbleSize val="0"/>
          <c:extLst>
            <c:ext xmlns:c15="http://schemas.microsoft.com/office/drawing/2012/chart" uri="{CE6537A1-D6FC-4f65-9D91-7224C49458BB}"/>
          </c:extLst>
        </c:dLbl>
      </c:pivotFmt>
      <c:pivotFmt>
        <c:idx val="321"/>
        <c:dLbl>
          <c:idx val="0"/>
          <c:showLegendKey val="0"/>
          <c:showVal val="0"/>
          <c:showCatName val="0"/>
          <c:showSerName val="0"/>
          <c:showPercent val="0"/>
          <c:showBubbleSize val="0"/>
          <c:extLst>
            <c:ext xmlns:c15="http://schemas.microsoft.com/office/drawing/2012/chart" uri="{CE6537A1-D6FC-4f65-9D91-7224C49458BB}"/>
          </c:extLst>
        </c:dLbl>
      </c:pivotFmt>
      <c:pivotFmt>
        <c:idx val="322"/>
        <c:dLbl>
          <c:idx val="0"/>
          <c:showLegendKey val="0"/>
          <c:showVal val="0"/>
          <c:showCatName val="0"/>
          <c:showSerName val="0"/>
          <c:showPercent val="0"/>
          <c:showBubbleSize val="0"/>
          <c:extLst>
            <c:ext xmlns:c15="http://schemas.microsoft.com/office/drawing/2012/chart" uri="{CE6537A1-D6FC-4f65-9D91-7224C49458BB}"/>
          </c:extLst>
        </c:dLbl>
      </c:pivotFmt>
      <c:pivotFmt>
        <c:idx val="323"/>
        <c:dLbl>
          <c:idx val="0"/>
          <c:showLegendKey val="0"/>
          <c:showVal val="0"/>
          <c:showCatName val="0"/>
          <c:showSerName val="0"/>
          <c:showPercent val="0"/>
          <c:showBubbleSize val="0"/>
          <c:extLst>
            <c:ext xmlns:c15="http://schemas.microsoft.com/office/drawing/2012/chart" uri="{CE6537A1-D6FC-4f65-9D91-7224C49458BB}"/>
          </c:extLst>
        </c:dLbl>
      </c:pivotFmt>
      <c:pivotFmt>
        <c:idx val="324"/>
        <c:dLbl>
          <c:idx val="0"/>
          <c:showLegendKey val="0"/>
          <c:showVal val="0"/>
          <c:showCatName val="0"/>
          <c:showSerName val="0"/>
          <c:showPercent val="0"/>
          <c:showBubbleSize val="0"/>
          <c:extLst>
            <c:ext xmlns:c15="http://schemas.microsoft.com/office/drawing/2012/chart" uri="{CE6537A1-D6FC-4f65-9D91-7224C49458BB}"/>
          </c:extLst>
        </c:dLbl>
      </c:pivotFmt>
      <c:pivotFmt>
        <c:idx val="325"/>
        <c:dLbl>
          <c:idx val="0"/>
          <c:showLegendKey val="0"/>
          <c:showVal val="0"/>
          <c:showCatName val="0"/>
          <c:showSerName val="0"/>
          <c:showPercent val="0"/>
          <c:showBubbleSize val="0"/>
          <c:extLst>
            <c:ext xmlns:c15="http://schemas.microsoft.com/office/drawing/2012/chart" uri="{CE6537A1-D6FC-4f65-9D91-7224C49458BB}"/>
          </c:extLst>
        </c:dLbl>
      </c:pivotFmt>
      <c:pivotFmt>
        <c:idx val="326"/>
        <c:dLbl>
          <c:idx val="0"/>
          <c:showLegendKey val="0"/>
          <c:showVal val="0"/>
          <c:showCatName val="0"/>
          <c:showSerName val="0"/>
          <c:showPercent val="0"/>
          <c:showBubbleSize val="0"/>
          <c:extLst>
            <c:ext xmlns:c15="http://schemas.microsoft.com/office/drawing/2012/chart" uri="{CE6537A1-D6FC-4f65-9D91-7224C49458BB}"/>
          </c:extLst>
        </c:dLbl>
      </c:pivotFmt>
      <c:pivotFmt>
        <c:idx val="327"/>
        <c:dLbl>
          <c:idx val="0"/>
          <c:showLegendKey val="0"/>
          <c:showVal val="0"/>
          <c:showCatName val="0"/>
          <c:showSerName val="0"/>
          <c:showPercent val="0"/>
          <c:showBubbleSize val="0"/>
          <c:extLst>
            <c:ext xmlns:c15="http://schemas.microsoft.com/office/drawing/2012/chart" uri="{CE6537A1-D6FC-4f65-9D91-7224C49458BB}"/>
          </c:extLst>
        </c:dLbl>
      </c:pivotFmt>
      <c:pivotFmt>
        <c:idx val="328"/>
        <c:dLbl>
          <c:idx val="0"/>
          <c:showLegendKey val="0"/>
          <c:showVal val="0"/>
          <c:showCatName val="0"/>
          <c:showSerName val="0"/>
          <c:showPercent val="0"/>
          <c:showBubbleSize val="0"/>
          <c:extLst>
            <c:ext xmlns:c15="http://schemas.microsoft.com/office/drawing/2012/chart" uri="{CE6537A1-D6FC-4f65-9D91-7224C49458BB}"/>
          </c:extLst>
        </c:dLbl>
      </c:pivotFmt>
      <c:pivotFmt>
        <c:idx val="329"/>
        <c:dLbl>
          <c:idx val="0"/>
          <c:showLegendKey val="0"/>
          <c:showVal val="0"/>
          <c:showCatName val="0"/>
          <c:showSerName val="0"/>
          <c:showPercent val="0"/>
          <c:showBubbleSize val="0"/>
          <c:extLst>
            <c:ext xmlns:c15="http://schemas.microsoft.com/office/drawing/2012/chart" uri="{CE6537A1-D6FC-4f65-9D91-7224C49458BB}"/>
          </c:extLst>
        </c:dLbl>
      </c:pivotFmt>
      <c:pivotFmt>
        <c:idx val="330"/>
        <c:dLbl>
          <c:idx val="0"/>
          <c:showLegendKey val="0"/>
          <c:showVal val="0"/>
          <c:showCatName val="0"/>
          <c:showSerName val="0"/>
          <c:showPercent val="0"/>
          <c:showBubbleSize val="0"/>
          <c:extLst>
            <c:ext xmlns:c15="http://schemas.microsoft.com/office/drawing/2012/chart" uri="{CE6537A1-D6FC-4f65-9D91-7224C49458BB}"/>
          </c:extLst>
        </c:dLbl>
      </c:pivotFmt>
      <c:pivotFmt>
        <c:idx val="331"/>
        <c:dLbl>
          <c:idx val="0"/>
          <c:showLegendKey val="0"/>
          <c:showVal val="0"/>
          <c:showCatName val="0"/>
          <c:showSerName val="0"/>
          <c:showPercent val="0"/>
          <c:showBubbleSize val="0"/>
          <c:extLst>
            <c:ext xmlns:c15="http://schemas.microsoft.com/office/drawing/2012/chart" uri="{CE6537A1-D6FC-4f65-9D91-7224C49458BB}"/>
          </c:extLst>
        </c:dLbl>
      </c:pivotFmt>
      <c:pivotFmt>
        <c:idx val="332"/>
        <c:dLbl>
          <c:idx val="0"/>
          <c:showLegendKey val="0"/>
          <c:showVal val="0"/>
          <c:showCatName val="0"/>
          <c:showSerName val="0"/>
          <c:showPercent val="0"/>
          <c:showBubbleSize val="0"/>
          <c:extLst>
            <c:ext xmlns:c15="http://schemas.microsoft.com/office/drawing/2012/chart" uri="{CE6537A1-D6FC-4f65-9D91-7224C49458BB}"/>
          </c:extLst>
        </c:dLbl>
      </c:pivotFmt>
      <c:pivotFmt>
        <c:idx val="333"/>
        <c:dLbl>
          <c:idx val="0"/>
          <c:showLegendKey val="0"/>
          <c:showVal val="0"/>
          <c:showCatName val="0"/>
          <c:showSerName val="0"/>
          <c:showPercent val="0"/>
          <c:showBubbleSize val="0"/>
          <c:extLst>
            <c:ext xmlns:c15="http://schemas.microsoft.com/office/drawing/2012/chart" uri="{CE6537A1-D6FC-4f65-9D91-7224C49458BB}"/>
          </c:extLst>
        </c:dLbl>
      </c:pivotFmt>
      <c:pivotFmt>
        <c:idx val="334"/>
        <c:dLbl>
          <c:idx val="0"/>
          <c:showLegendKey val="0"/>
          <c:showVal val="0"/>
          <c:showCatName val="0"/>
          <c:showSerName val="0"/>
          <c:showPercent val="0"/>
          <c:showBubbleSize val="0"/>
          <c:extLst>
            <c:ext xmlns:c15="http://schemas.microsoft.com/office/drawing/2012/chart" uri="{CE6537A1-D6FC-4f65-9D91-7224C49458BB}"/>
          </c:extLst>
        </c:dLbl>
      </c:pivotFmt>
      <c:pivotFmt>
        <c:idx val="335"/>
        <c:dLbl>
          <c:idx val="0"/>
          <c:showLegendKey val="0"/>
          <c:showVal val="0"/>
          <c:showCatName val="0"/>
          <c:showSerName val="0"/>
          <c:showPercent val="0"/>
          <c:showBubbleSize val="0"/>
          <c:extLst>
            <c:ext xmlns:c15="http://schemas.microsoft.com/office/drawing/2012/chart" uri="{CE6537A1-D6FC-4f65-9D91-7224C49458BB}"/>
          </c:extLst>
        </c:dLbl>
      </c:pivotFmt>
      <c:pivotFmt>
        <c:idx val="336"/>
        <c:dLbl>
          <c:idx val="0"/>
          <c:showLegendKey val="0"/>
          <c:showVal val="0"/>
          <c:showCatName val="0"/>
          <c:showSerName val="0"/>
          <c:showPercent val="0"/>
          <c:showBubbleSize val="0"/>
          <c:extLst>
            <c:ext xmlns:c15="http://schemas.microsoft.com/office/drawing/2012/chart" uri="{CE6537A1-D6FC-4f65-9D91-7224C49458BB}"/>
          </c:extLst>
        </c:dLbl>
      </c:pivotFmt>
      <c:pivotFmt>
        <c:idx val="337"/>
        <c:dLbl>
          <c:idx val="0"/>
          <c:showLegendKey val="0"/>
          <c:showVal val="0"/>
          <c:showCatName val="0"/>
          <c:showSerName val="0"/>
          <c:showPercent val="0"/>
          <c:showBubbleSize val="0"/>
          <c:extLst>
            <c:ext xmlns:c15="http://schemas.microsoft.com/office/drawing/2012/chart" uri="{CE6537A1-D6FC-4f65-9D91-7224C49458BB}"/>
          </c:extLst>
        </c:dLbl>
      </c:pivotFmt>
      <c:pivotFmt>
        <c:idx val="338"/>
        <c:dLbl>
          <c:idx val="0"/>
          <c:showLegendKey val="0"/>
          <c:showVal val="0"/>
          <c:showCatName val="0"/>
          <c:showSerName val="0"/>
          <c:showPercent val="0"/>
          <c:showBubbleSize val="0"/>
          <c:extLst>
            <c:ext xmlns:c15="http://schemas.microsoft.com/office/drawing/2012/chart" uri="{CE6537A1-D6FC-4f65-9D91-7224C49458BB}"/>
          </c:extLst>
        </c:dLbl>
      </c:pivotFmt>
      <c:pivotFmt>
        <c:idx val="339"/>
        <c:dLbl>
          <c:idx val="0"/>
          <c:showLegendKey val="0"/>
          <c:showVal val="0"/>
          <c:showCatName val="0"/>
          <c:showSerName val="0"/>
          <c:showPercent val="0"/>
          <c:showBubbleSize val="0"/>
          <c:extLst>
            <c:ext xmlns:c15="http://schemas.microsoft.com/office/drawing/2012/chart" uri="{CE6537A1-D6FC-4f65-9D91-7224C49458BB}"/>
          </c:extLst>
        </c:dLbl>
      </c:pivotFmt>
      <c:pivotFmt>
        <c:idx val="340"/>
        <c:dLbl>
          <c:idx val="0"/>
          <c:showLegendKey val="0"/>
          <c:showVal val="0"/>
          <c:showCatName val="0"/>
          <c:showSerName val="0"/>
          <c:showPercent val="0"/>
          <c:showBubbleSize val="0"/>
          <c:extLst>
            <c:ext xmlns:c15="http://schemas.microsoft.com/office/drawing/2012/chart" uri="{CE6537A1-D6FC-4f65-9D91-7224C49458BB}"/>
          </c:extLst>
        </c:dLbl>
      </c:pivotFmt>
      <c:pivotFmt>
        <c:idx val="341"/>
        <c:dLbl>
          <c:idx val="0"/>
          <c:showLegendKey val="0"/>
          <c:showVal val="0"/>
          <c:showCatName val="0"/>
          <c:showSerName val="0"/>
          <c:showPercent val="0"/>
          <c:showBubbleSize val="0"/>
          <c:extLst>
            <c:ext xmlns:c15="http://schemas.microsoft.com/office/drawing/2012/chart" uri="{CE6537A1-D6FC-4f65-9D91-7224C49458BB}"/>
          </c:extLst>
        </c:dLbl>
      </c:pivotFmt>
      <c:pivotFmt>
        <c:idx val="342"/>
        <c:dLbl>
          <c:idx val="0"/>
          <c:showLegendKey val="0"/>
          <c:showVal val="0"/>
          <c:showCatName val="0"/>
          <c:showSerName val="0"/>
          <c:showPercent val="0"/>
          <c:showBubbleSize val="0"/>
          <c:extLst>
            <c:ext xmlns:c15="http://schemas.microsoft.com/office/drawing/2012/chart" uri="{CE6537A1-D6FC-4f65-9D91-7224C49458BB}"/>
          </c:extLst>
        </c:dLbl>
      </c:pivotFmt>
      <c:pivotFmt>
        <c:idx val="343"/>
        <c:dLbl>
          <c:idx val="0"/>
          <c:showLegendKey val="0"/>
          <c:showVal val="0"/>
          <c:showCatName val="0"/>
          <c:showSerName val="0"/>
          <c:showPercent val="0"/>
          <c:showBubbleSize val="0"/>
          <c:extLst>
            <c:ext xmlns:c15="http://schemas.microsoft.com/office/drawing/2012/chart" uri="{CE6537A1-D6FC-4f65-9D91-7224C49458BB}"/>
          </c:extLst>
        </c:dLbl>
      </c:pivotFmt>
      <c:pivotFmt>
        <c:idx val="344"/>
        <c:dLbl>
          <c:idx val="0"/>
          <c:showLegendKey val="0"/>
          <c:showVal val="0"/>
          <c:showCatName val="0"/>
          <c:showSerName val="0"/>
          <c:showPercent val="0"/>
          <c:showBubbleSize val="0"/>
          <c:extLst>
            <c:ext xmlns:c15="http://schemas.microsoft.com/office/drawing/2012/chart" uri="{CE6537A1-D6FC-4f65-9D91-7224C49458BB}"/>
          </c:extLst>
        </c:dLbl>
      </c:pivotFmt>
      <c:pivotFmt>
        <c:idx val="345"/>
        <c:dLbl>
          <c:idx val="0"/>
          <c:showLegendKey val="0"/>
          <c:showVal val="0"/>
          <c:showCatName val="0"/>
          <c:showSerName val="0"/>
          <c:showPercent val="0"/>
          <c:showBubbleSize val="0"/>
          <c:extLst>
            <c:ext xmlns:c15="http://schemas.microsoft.com/office/drawing/2012/chart" uri="{CE6537A1-D6FC-4f65-9D91-7224C49458BB}"/>
          </c:extLst>
        </c:dLbl>
      </c:pivotFmt>
      <c:pivotFmt>
        <c:idx val="346"/>
        <c:dLbl>
          <c:idx val="0"/>
          <c:showLegendKey val="0"/>
          <c:showVal val="0"/>
          <c:showCatName val="0"/>
          <c:showSerName val="0"/>
          <c:showPercent val="0"/>
          <c:showBubbleSize val="0"/>
          <c:extLst>
            <c:ext xmlns:c15="http://schemas.microsoft.com/office/drawing/2012/chart" uri="{CE6537A1-D6FC-4f65-9D91-7224C49458BB}"/>
          </c:extLst>
        </c:dLbl>
      </c:pivotFmt>
      <c:pivotFmt>
        <c:idx val="347"/>
        <c:dLbl>
          <c:idx val="0"/>
          <c:showLegendKey val="0"/>
          <c:showVal val="0"/>
          <c:showCatName val="0"/>
          <c:showSerName val="0"/>
          <c:showPercent val="0"/>
          <c:showBubbleSize val="0"/>
          <c:extLst>
            <c:ext xmlns:c15="http://schemas.microsoft.com/office/drawing/2012/chart" uri="{CE6537A1-D6FC-4f65-9D91-7224C49458BB}"/>
          </c:extLst>
        </c:dLbl>
      </c:pivotFmt>
      <c:pivotFmt>
        <c:idx val="348"/>
        <c:dLbl>
          <c:idx val="0"/>
          <c:showLegendKey val="0"/>
          <c:showVal val="0"/>
          <c:showCatName val="0"/>
          <c:showSerName val="0"/>
          <c:showPercent val="0"/>
          <c:showBubbleSize val="0"/>
          <c:extLst>
            <c:ext xmlns:c15="http://schemas.microsoft.com/office/drawing/2012/chart" uri="{CE6537A1-D6FC-4f65-9D91-7224C49458BB}"/>
          </c:extLst>
        </c:dLbl>
      </c:pivotFmt>
      <c:pivotFmt>
        <c:idx val="349"/>
        <c:dLbl>
          <c:idx val="0"/>
          <c:showLegendKey val="0"/>
          <c:showVal val="0"/>
          <c:showCatName val="0"/>
          <c:showSerName val="0"/>
          <c:showPercent val="0"/>
          <c:showBubbleSize val="0"/>
          <c:extLst>
            <c:ext xmlns:c15="http://schemas.microsoft.com/office/drawing/2012/chart" uri="{CE6537A1-D6FC-4f65-9D91-7224C49458BB}"/>
          </c:extLst>
        </c:dLbl>
      </c:pivotFmt>
      <c:pivotFmt>
        <c:idx val="350"/>
        <c:dLbl>
          <c:idx val="0"/>
          <c:showLegendKey val="0"/>
          <c:showVal val="0"/>
          <c:showCatName val="0"/>
          <c:showSerName val="0"/>
          <c:showPercent val="0"/>
          <c:showBubbleSize val="0"/>
          <c:extLst>
            <c:ext xmlns:c15="http://schemas.microsoft.com/office/drawing/2012/chart" uri="{CE6537A1-D6FC-4f65-9D91-7224C49458BB}"/>
          </c:extLst>
        </c:dLbl>
      </c:pivotFmt>
      <c:pivotFmt>
        <c:idx val="351"/>
        <c:dLbl>
          <c:idx val="0"/>
          <c:showLegendKey val="0"/>
          <c:showVal val="0"/>
          <c:showCatName val="0"/>
          <c:showSerName val="0"/>
          <c:showPercent val="0"/>
          <c:showBubbleSize val="0"/>
          <c:extLst>
            <c:ext xmlns:c15="http://schemas.microsoft.com/office/drawing/2012/chart" uri="{CE6537A1-D6FC-4f65-9D91-7224C49458BB}"/>
          </c:extLst>
        </c:dLbl>
      </c:pivotFmt>
      <c:pivotFmt>
        <c:idx val="352"/>
        <c:dLbl>
          <c:idx val="0"/>
          <c:showLegendKey val="0"/>
          <c:showVal val="0"/>
          <c:showCatName val="0"/>
          <c:showSerName val="0"/>
          <c:showPercent val="0"/>
          <c:showBubbleSize val="0"/>
          <c:extLst>
            <c:ext xmlns:c15="http://schemas.microsoft.com/office/drawing/2012/chart" uri="{CE6537A1-D6FC-4f65-9D91-7224C49458BB}"/>
          </c:extLst>
        </c:dLbl>
      </c:pivotFmt>
      <c:pivotFmt>
        <c:idx val="353"/>
        <c:dLbl>
          <c:idx val="0"/>
          <c:showLegendKey val="0"/>
          <c:showVal val="0"/>
          <c:showCatName val="0"/>
          <c:showSerName val="0"/>
          <c:showPercent val="0"/>
          <c:showBubbleSize val="0"/>
          <c:extLst>
            <c:ext xmlns:c15="http://schemas.microsoft.com/office/drawing/2012/chart" uri="{CE6537A1-D6FC-4f65-9D91-7224C49458BB}"/>
          </c:extLst>
        </c:dLbl>
      </c:pivotFmt>
      <c:pivotFmt>
        <c:idx val="354"/>
        <c:dLbl>
          <c:idx val="0"/>
          <c:showLegendKey val="0"/>
          <c:showVal val="0"/>
          <c:showCatName val="0"/>
          <c:showSerName val="0"/>
          <c:showPercent val="0"/>
          <c:showBubbleSize val="0"/>
          <c:extLst>
            <c:ext xmlns:c15="http://schemas.microsoft.com/office/drawing/2012/chart" uri="{CE6537A1-D6FC-4f65-9D91-7224C49458BB}"/>
          </c:extLst>
        </c:dLbl>
      </c:pivotFmt>
      <c:pivotFmt>
        <c:idx val="355"/>
        <c:dLbl>
          <c:idx val="0"/>
          <c:showLegendKey val="0"/>
          <c:showVal val="0"/>
          <c:showCatName val="0"/>
          <c:showSerName val="0"/>
          <c:showPercent val="0"/>
          <c:showBubbleSize val="0"/>
          <c:extLst>
            <c:ext xmlns:c15="http://schemas.microsoft.com/office/drawing/2012/chart" uri="{CE6537A1-D6FC-4f65-9D91-7224C49458BB}"/>
          </c:extLst>
        </c:dLbl>
      </c:pivotFmt>
      <c:pivotFmt>
        <c:idx val="356"/>
        <c:dLbl>
          <c:idx val="0"/>
          <c:showLegendKey val="0"/>
          <c:showVal val="0"/>
          <c:showCatName val="0"/>
          <c:showSerName val="0"/>
          <c:showPercent val="0"/>
          <c:showBubbleSize val="0"/>
          <c:extLst>
            <c:ext xmlns:c15="http://schemas.microsoft.com/office/drawing/2012/chart" uri="{CE6537A1-D6FC-4f65-9D91-7224C49458BB}"/>
          </c:extLst>
        </c:dLbl>
      </c:pivotFmt>
      <c:pivotFmt>
        <c:idx val="357"/>
        <c:dLbl>
          <c:idx val="0"/>
          <c:showLegendKey val="0"/>
          <c:showVal val="0"/>
          <c:showCatName val="0"/>
          <c:showSerName val="0"/>
          <c:showPercent val="0"/>
          <c:showBubbleSize val="0"/>
          <c:extLst>
            <c:ext xmlns:c15="http://schemas.microsoft.com/office/drawing/2012/chart" uri="{CE6537A1-D6FC-4f65-9D91-7224C49458BB}"/>
          </c:extLst>
        </c:dLbl>
      </c:pivotFmt>
      <c:pivotFmt>
        <c:idx val="358"/>
        <c:dLbl>
          <c:idx val="0"/>
          <c:showLegendKey val="0"/>
          <c:showVal val="0"/>
          <c:showCatName val="0"/>
          <c:showSerName val="0"/>
          <c:showPercent val="0"/>
          <c:showBubbleSize val="0"/>
          <c:extLst>
            <c:ext xmlns:c15="http://schemas.microsoft.com/office/drawing/2012/chart" uri="{CE6537A1-D6FC-4f65-9D91-7224C49458BB}"/>
          </c:extLst>
        </c:dLbl>
      </c:pivotFmt>
      <c:pivotFmt>
        <c:idx val="359"/>
        <c:dLbl>
          <c:idx val="0"/>
          <c:showLegendKey val="0"/>
          <c:showVal val="0"/>
          <c:showCatName val="0"/>
          <c:showSerName val="0"/>
          <c:showPercent val="0"/>
          <c:showBubbleSize val="0"/>
          <c:extLst>
            <c:ext xmlns:c15="http://schemas.microsoft.com/office/drawing/2012/chart" uri="{CE6537A1-D6FC-4f65-9D91-7224C49458BB}"/>
          </c:extLst>
        </c:dLbl>
      </c:pivotFmt>
      <c:pivotFmt>
        <c:idx val="360"/>
        <c:dLbl>
          <c:idx val="0"/>
          <c:showLegendKey val="0"/>
          <c:showVal val="0"/>
          <c:showCatName val="0"/>
          <c:showSerName val="0"/>
          <c:showPercent val="0"/>
          <c:showBubbleSize val="0"/>
          <c:extLst>
            <c:ext xmlns:c15="http://schemas.microsoft.com/office/drawing/2012/chart" uri="{CE6537A1-D6FC-4f65-9D91-7224C49458BB}"/>
          </c:extLst>
        </c:dLbl>
      </c:pivotFmt>
      <c:pivotFmt>
        <c:idx val="361"/>
        <c:dLbl>
          <c:idx val="0"/>
          <c:showLegendKey val="0"/>
          <c:showVal val="0"/>
          <c:showCatName val="0"/>
          <c:showSerName val="0"/>
          <c:showPercent val="0"/>
          <c:showBubbleSize val="0"/>
          <c:extLst>
            <c:ext xmlns:c15="http://schemas.microsoft.com/office/drawing/2012/chart" uri="{CE6537A1-D6FC-4f65-9D91-7224C49458BB}"/>
          </c:extLst>
        </c:dLbl>
      </c:pivotFmt>
      <c:pivotFmt>
        <c:idx val="362"/>
        <c:dLbl>
          <c:idx val="0"/>
          <c:showLegendKey val="0"/>
          <c:showVal val="0"/>
          <c:showCatName val="0"/>
          <c:showSerName val="0"/>
          <c:showPercent val="0"/>
          <c:showBubbleSize val="0"/>
          <c:extLst>
            <c:ext xmlns:c15="http://schemas.microsoft.com/office/drawing/2012/chart" uri="{CE6537A1-D6FC-4f65-9D91-7224C49458BB}"/>
          </c:extLst>
        </c:dLbl>
      </c:pivotFmt>
      <c:pivotFmt>
        <c:idx val="363"/>
        <c:dLbl>
          <c:idx val="0"/>
          <c:showLegendKey val="0"/>
          <c:showVal val="0"/>
          <c:showCatName val="0"/>
          <c:showSerName val="0"/>
          <c:showPercent val="0"/>
          <c:showBubbleSize val="0"/>
          <c:extLst>
            <c:ext xmlns:c15="http://schemas.microsoft.com/office/drawing/2012/chart" uri="{CE6537A1-D6FC-4f65-9D91-7224C49458BB}"/>
          </c:extLst>
        </c:dLbl>
      </c:pivotFmt>
      <c:pivotFmt>
        <c:idx val="364"/>
        <c:dLbl>
          <c:idx val="0"/>
          <c:showLegendKey val="0"/>
          <c:showVal val="0"/>
          <c:showCatName val="0"/>
          <c:showSerName val="0"/>
          <c:showPercent val="0"/>
          <c:showBubbleSize val="0"/>
          <c:extLst>
            <c:ext xmlns:c15="http://schemas.microsoft.com/office/drawing/2012/chart" uri="{CE6537A1-D6FC-4f65-9D91-7224C49458BB}"/>
          </c:extLst>
        </c:dLbl>
      </c:pivotFmt>
      <c:pivotFmt>
        <c:idx val="365"/>
        <c:dLbl>
          <c:idx val="0"/>
          <c:showLegendKey val="0"/>
          <c:showVal val="0"/>
          <c:showCatName val="0"/>
          <c:showSerName val="0"/>
          <c:showPercent val="0"/>
          <c:showBubbleSize val="0"/>
          <c:extLst>
            <c:ext xmlns:c15="http://schemas.microsoft.com/office/drawing/2012/chart" uri="{CE6537A1-D6FC-4f65-9D91-7224C49458BB}"/>
          </c:extLst>
        </c:dLbl>
      </c:pivotFmt>
      <c:pivotFmt>
        <c:idx val="366"/>
        <c:dLbl>
          <c:idx val="0"/>
          <c:showLegendKey val="0"/>
          <c:showVal val="0"/>
          <c:showCatName val="0"/>
          <c:showSerName val="0"/>
          <c:showPercent val="0"/>
          <c:showBubbleSize val="0"/>
          <c:extLst>
            <c:ext xmlns:c15="http://schemas.microsoft.com/office/drawing/2012/chart" uri="{CE6537A1-D6FC-4f65-9D91-7224C49458BB}"/>
          </c:extLst>
        </c:dLbl>
      </c:pivotFmt>
      <c:pivotFmt>
        <c:idx val="367"/>
        <c:dLbl>
          <c:idx val="0"/>
          <c:showLegendKey val="0"/>
          <c:showVal val="0"/>
          <c:showCatName val="0"/>
          <c:showSerName val="0"/>
          <c:showPercent val="0"/>
          <c:showBubbleSize val="0"/>
          <c:extLst>
            <c:ext xmlns:c15="http://schemas.microsoft.com/office/drawing/2012/chart" uri="{CE6537A1-D6FC-4f65-9D91-7224C49458BB}"/>
          </c:extLst>
        </c:dLbl>
      </c:pivotFmt>
      <c:pivotFmt>
        <c:idx val="368"/>
        <c:dLbl>
          <c:idx val="0"/>
          <c:showLegendKey val="0"/>
          <c:showVal val="0"/>
          <c:showCatName val="0"/>
          <c:showSerName val="0"/>
          <c:showPercent val="0"/>
          <c:showBubbleSize val="0"/>
          <c:extLst>
            <c:ext xmlns:c15="http://schemas.microsoft.com/office/drawing/2012/chart" uri="{CE6537A1-D6FC-4f65-9D91-7224C49458BB}"/>
          </c:extLst>
        </c:dLbl>
      </c:pivotFmt>
      <c:pivotFmt>
        <c:idx val="369"/>
        <c:dLbl>
          <c:idx val="0"/>
          <c:showLegendKey val="0"/>
          <c:showVal val="0"/>
          <c:showCatName val="0"/>
          <c:showSerName val="0"/>
          <c:showPercent val="0"/>
          <c:showBubbleSize val="0"/>
          <c:extLst>
            <c:ext xmlns:c15="http://schemas.microsoft.com/office/drawing/2012/chart" uri="{CE6537A1-D6FC-4f65-9D91-7224C49458BB}"/>
          </c:extLst>
        </c:dLbl>
      </c:pivotFmt>
      <c:pivotFmt>
        <c:idx val="370"/>
        <c:dLbl>
          <c:idx val="0"/>
          <c:showLegendKey val="0"/>
          <c:showVal val="0"/>
          <c:showCatName val="0"/>
          <c:showSerName val="0"/>
          <c:showPercent val="0"/>
          <c:showBubbleSize val="0"/>
          <c:extLst>
            <c:ext xmlns:c15="http://schemas.microsoft.com/office/drawing/2012/chart" uri="{CE6537A1-D6FC-4f65-9D91-7224C49458BB}"/>
          </c:extLst>
        </c:dLbl>
      </c:pivotFmt>
      <c:pivotFmt>
        <c:idx val="371"/>
        <c:dLbl>
          <c:idx val="0"/>
          <c:showLegendKey val="0"/>
          <c:showVal val="0"/>
          <c:showCatName val="0"/>
          <c:showSerName val="0"/>
          <c:showPercent val="0"/>
          <c:showBubbleSize val="0"/>
          <c:extLst>
            <c:ext xmlns:c15="http://schemas.microsoft.com/office/drawing/2012/chart" uri="{CE6537A1-D6FC-4f65-9D91-7224C49458BB}"/>
          </c:extLst>
        </c:dLbl>
      </c:pivotFmt>
      <c:pivotFmt>
        <c:idx val="372"/>
        <c:dLbl>
          <c:idx val="0"/>
          <c:showLegendKey val="0"/>
          <c:showVal val="0"/>
          <c:showCatName val="0"/>
          <c:showSerName val="0"/>
          <c:showPercent val="0"/>
          <c:showBubbleSize val="0"/>
          <c:extLst>
            <c:ext xmlns:c15="http://schemas.microsoft.com/office/drawing/2012/chart" uri="{CE6537A1-D6FC-4f65-9D91-7224C49458BB}"/>
          </c:extLst>
        </c:dLbl>
      </c:pivotFmt>
      <c:pivotFmt>
        <c:idx val="373"/>
        <c:dLbl>
          <c:idx val="0"/>
          <c:showLegendKey val="0"/>
          <c:showVal val="0"/>
          <c:showCatName val="0"/>
          <c:showSerName val="0"/>
          <c:showPercent val="0"/>
          <c:showBubbleSize val="0"/>
          <c:extLst>
            <c:ext xmlns:c15="http://schemas.microsoft.com/office/drawing/2012/chart" uri="{CE6537A1-D6FC-4f65-9D91-7224C49458BB}"/>
          </c:extLst>
        </c:dLbl>
      </c:pivotFmt>
      <c:pivotFmt>
        <c:idx val="374"/>
        <c:dLbl>
          <c:idx val="0"/>
          <c:showLegendKey val="0"/>
          <c:showVal val="0"/>
          <c:showCatName val="0"/>
          <c:showSerName val="0"/>
          <c:showPercent val="0"/>
          <c:showBubbleSize val="0"/>
          <c:extLst>
            <c:ext xmlns:c15="http://schemas.microsoft.com/office/drawing/2012/chart" uri="{CE6537A1-D6FC-4f65-9D91-7224C49458BB}"/>
          </c:extLst>
        </c:dLbl>
      </c:pivotFmt>
      <c:pivotFmt>
        <c:idx val="375"/>
        <c:dLbl>
          <c:idx val="0"/>
          <c:showLegendKey val="0"/>
          <c:showVal val="0"/>
          <c:showCatName val="0"/>
          <c:showSerName val="0"/>
          <c:showPercent val="0"/>
          <c:showBubbleSize val="0"/>
          <c:extLst>
            <c:ext xmlns:c15="http://schemas.microsoft.com/office/drawing/2012/chart" uri="{CE6537A1-D6FC-4f65-9D91-7224C49458BB}"/>
          </c:extLst>
        </c:dLbl>
      </c:pivotFmt>
      <c:pivotFmt>
        <c:idx val="376"/>
        <c:dLbl>
          <c:idx val="0"/>
          <c:showLegendKey val="0"/>
          <c:showVal val="0"/>
          <c:showCatName val="0"/>
          <c:showSerName val="0"/>
          <c:showPercent val="0"/>
          <c:showBubbleSize val="0"/>
          <c:extLst>
            <c:ext xmlns:c15="http://schemas.microsoft.com/office/drawing/2012/chart" uri="{CE6537A1-D6FC-4f65-9D91-7224C49458BB}"/>
          </c:extLst>
        </c:dLbl>
      </c:pivotFmt>
      <c:pivotFmt>
        <c:idx val="377"/>
        <c:dLbl>
          <c:idx val="0"/>
          <c:showLegendKey val="0"/>
          <c:showVal val="0"/>
          <c:showCatName val="0"/>
          <c:showSerName val="0"/>
          <c:showPercent val="0"/>
          <c:showBubbleSize val="0"/>
          <c:extLst>
            <c:ext xmlns:c15="http://schemas.microsoft.com/office/drawing/2012/chart" uri="{CE6537A1-D6FC-4f65-9D91-7224C49458BB}"/>
          </c:extLst>
        </c:dLbl>
      </c:pivotFmt>
      <c:pivotFmt>
        <c:idx val="378"/>
        <c:dLbl>
          <c:idx val="0"/>
          <c:showLegendKey val="0"/>
          <c:showVal val="0"/>
          <c:showCatName val="0"/>
          <c:showSerName val="0"/>
          <c:showPercent val="0"/>
          <c:showBubbleSize val="0"/>
          <c:extLst>
            <c:ext xmlns:c15="http://schemas.microsoft.com/office/drawing/2012/chart" uri="{CE6537A1-D6FC-4f65-9D91-7224C49458BB}"/>
          </c:extLst>
        </c:dLbl>
      </c:pivotFmt>
      <c:pivotFmt>
        <c:idx val="379"/>
        <c:dLbl>
          <c:idx val="0"/>
          <c:showLegendKey val="0"/>
          <c:showVal val="0"/>
          <c:showCatName val="0"/>
          <c:showSerName val="0"/>
          <c:showPercent val="0"/>
          <c:showBubbleSize val="0"/>
          <c:extLst>
            <c:ext xmlns:c15="http://schemas.microsoft.com/office/drawing/2012/chart" uri="{CE6537A1-D6FC-4f65-9D91-7224C49458BB}"/>
          </c:extLst>
        </c:dLbl>
      </c:pivotFmt>
      <c:pivotFmt>
        <c:idx val="380"/>
        <c:dLbl>
          <c:idx val="0"/>
          <c:showLegendKey val="0"/>
          <c:showVal val="0"/>
          <c:showCatName val="0"/>
          <c:showSerName val="0"/>
          <c:showPercent val="0"/>
          <c:showBubbleSize val="0"/>
          <c:extLst>
            <c:ext xmlns:c15="http://schemas.microsoft.com/office/drawing/2012/chart" uri="{CE6537A1-D6FC-4f65-9D91-7224C49458BB}"/>
          </c:extLst>
        </c:dLbl>
      </c:pivotFmt>
      <c:pivotFmt>
        <c:idx val="381"/>
        <c:dLbl>
          <c:idx val="0"/>
          <c:showLegendKey val="0"/>
          <c:showVal val="0"/>
          <c:showCatName val="0"/>
          <c:showSerName val="0"/>
          <c:showPercent val="0"/>
          <c:showBubbleSize val="0"/>
          <c:extLst>
            <c:ext xmlns:c15="http://schemas.microsoft.com/office/drawing/2012/chart" uri="{CE6537A1-D6FC-4f65-9D91-7224C49458BB}"/>
          </c:extLst>
        </c:dLbl>
      </c:pivotFmt>
      <c:pivotFmt>
        <c:idx val="382"/>
        <c:dLbl>
          <c:idx val="0"/>
          <c:showLegendKey val="0"/>
          <c:showVal val="0"/>
          <c:showCatName val="0"/>
          <c:showSerName val="0"/>
          <c:showPercent val="0"/>
          <c:showBubbleSize val="0"/>
          <c:extLst>
            <c:ext xmlns:c15="http://schemas.microsoft.com/office/drawing/2012/chart" uri="{CE6537A1-D6FC-4f65-9D91-7224C49458BB}"/>
          </c:extLst>
        </c:dLbl>
      </c:pivotFmt>
      <c:pivotFmt>
        <c:idx val="383"/>
        <c:dLbl>
          <c:idx val="0"/>
          <c:showLegendKey val="0"/>
          <c:showVal val="0"/>
          <c:showCatName val="0"/>
          <c:showSerName val="0"/>
          <c:showPercent val="0"/>
          <c:showBubbleSize val="0"/>
          <c:extLst>
            <c:ext xmlns:c15="http://schemas.microsoft.com/office/drawing/2012/chart" uri="{CE6537A1-D6FC-4f65-9D91-7224C49458BB}"/>
          </c:extLst>
        </c:dLbl>
      </c:pivotFmt>
      <c:pivotFmt>
        <c:idx val="384"/>
        <c:dLbl>
          <c:idx val="0"/>
          <c:showLegendKey val="0"/>
          <c:showVal val="0"/>
          <c:showCatName val="0"/>
          <c:showSerName val="0"/>
          <c:showPercent val="0"/>
          <c:showBubbleSize val="0"/>
          <c:extLst>
            <c:ext xmlns:c15="http://schemas.microsoft.com/office/drawing/2012/chart" uri="{CE6537A1-D6FC-4f65-9D91-7224C49458BB}"/>
          </c:extLst>
        </c:dLbl>
      </c:pivotFmt>
      <c:pivotFmt>
        <c:idx val="385"/>
        <c:dLbl>
          <c:idx val="0"/>
          <c:showLegendKey val="0"/>
          <c:showVal val="0"/>
          <c:showCatName val="0"/>
          <c:showSerName val="0"/>
          <c:showPercent val="0"/>
          <c:showBubbleSize val="0"/>
          <c:extLst>
            <c:ext xmlns:c15="http://schemas.microsoft.com/office/drawing/2012/chart" uri="{CE6537A1-D6FC-4f65-9D91-7224C49458BB}"/>
          </c:extLst>
        </c:dLbl>
      </c:pivotFmt>
      <c:pivotFmt>
        <c:idx val="386"/>
        <c:dLbl>
          <c:idx val="0"/>
          <c:showLegendKey val="0"/>
          <c:showVal val="0"/>
          <c:showCatName val="0"/>
          <c:showSerName val="0"/>
          <c:showPercent val="0"/>
          <c:showBubbleSize val="0"/>
          <c:extLst>
            <c:ext xmlns:c15="http://schemas.microsoft.com/office/drawing/2012/chart" uri="{CE6537A1-D6FC-4f65-9D91-7224C49458BB}"/>
          </c:extLst>
        </c:dLbl>
      </c:pivotFmt>
      <c:pivotFmt>
        <c:idx val="387"/>
        <c:dLbl>
          <c:idx val="0"/>
          <c:showLegendKey val="0"/>
          <c:showVal val="0"/>
          <c:showCatName val="0"/>
          <c:showSerName val="0"/>
          <c:showPercent val="0"/>
          <c:showBubbleSize val="0"/>
          <c:extLst>
            <c:ext xmlns:c15="http://schemas.microsoft.com/office/drawing/2012/chart" uri="{CE6537A1-D6FC-4f65-9D91-7224C49458BB}"/>
          </c:extLst>
        </c:dLbl>
      </c:pivotFmt>
      <c:pivotFmt>
        <c:idx val="388"/>
        <c:dLbl>
          <c:idx val="0"/>
          <c:showLegendKey val="0"/>
          <c:showVal val="0"/>
          <c:showCatName val="0"/>
          <c:showSerName val="0"/>
          <c:showPercent val="0"/>
          <c:showBubbleSize val="0"/>
          <c:extLst>
            <c:ext xmlns:c15="http://schemas.microsoft.com/office/drawing/2012/chart" uri="{CE6537A1-D6FC-4f65-9D91-7224C49458BB}"/>
          </c:extLst>
        </c:dLbl>
      </c:pivotFmt>
      <c:pivotFmt>
        <c:idx val="389"/>
        <c:dLbl>
          <c:idx val="0"/>
          <c:showLegendKey val="0"/>
          <c:showVal val="0"/>
          <c:showCatName val="0"/>
          <c:showSerName val="0"/>
          <c:showPercent val="0"/>
          <c:showBubbleSize val="0"/>
          <c:extLst>
            <c:ext xmlns:c15="http://schemas.microsoft.com/office/drawing/2012/chart" uri="{CE6537A1-D6FC-4f65-9D91-7224C49458BB}"/>
          </c:extLst>
        </c:dLbl>
      </c:pivotFmt>
      <c:pivotFmt>
        <c:idx val="390"/>
        <c:dLbl>
          <c:idx val="0"/>
          <c:showLegendKey val="0"/>
          <c:showVal val="0"/>
          <c:showCatName val="0"/>
          <c:showSerName val="0"/>
          <c:showPercent val="0"/>
          <c:showBubbleSize val="0"/>
          <c:extLst>
            <c:ext xmlns:c15="http://schemas.microsoft.com/office/drawing/2012/chart" uri="{CE6537A1-D6FC-4f65-9D91-7224C49458BB}"/>
          </c:extLst>
        </c:dLbl>
      </c:pivotFmt>
      <c:pivotFmt>
        <c:idx val="391"/>
        <c:dLbl>
          <c:idx val="0"/>
          <c:showLegendKey val="0"/>
          <c:showVal val="0"/>
          <c:showCatName val="0"/>
          <c:showSerName val="0"/>
          <c:showPercent val="0"/>
          <c:showBubbleSize val="0"/>
          <c:extLst>
            <c:ext xmlns:c15="http://schemas.microsoft.com/office/drawing/2012/chart" uri="{CE6537A1-D6FC-4f65-9D91-7224C49458BB}"/>
          </c:extLst>
        </c:dLbl>
      </c:pivotFmt>
      <c:pivotFmt>
        <c:idx val="392"/>
        <c:dLbl>
          <c:idx val="0"/>
          <c:showLegendKey val="0"/>
          <c:showVal val="0"/>
          <c:showCatName val="0"/>
          <c:showSerName val="0"/>
          <c:showPercent val="0"/>
          <c:showBubbleSize val="0"/>
          <c:extLst>
            <c:ext xmlns:c15="http://schemas.microsoft.com/office/drawing/2012/chart" uri="{CE6537A1-D6FC-4f65-9D91-7224C49458BB}"/>
          </c:extLst>
        </c:dLbl>
      </c:pivotFmt>
      <c:pivotFmt>
        <c:idx val="393"/>
        <c:dLbl>
          <c:idx val="0"/>
          <c:showLegendKey val="0"/>
          <c:showVal val="0"/>
          <c:showCatName val="0"/>
          <c:showSerName val="0"/>
          <c:showPercent val="0"/>
          <c:showBubbleSize val="0"/>
          <c:extLst>
            <c:ext xmlns:c15="http://schemas.microsoft.com/office/drawing/2012/chart" uri="{CE6537A1-D6FC-4f65-9D91-7224C49458BB}"/>
          </c:extLst>
        </c:dLbl>
      </c:pivotFmt>
      <c:pivotFmt>
        <c:idx val="394"/>
        <c:dLbl>
          <c:idx val="0"/>
          <c:showLegendKey val="0"/>
          <c:showVal val="0"/>
          <c:showCatName val="0"/>
          <c:showSerName val="0"/>
          <c:showPercent val="0"/>
          <c:showBubbleSize val="0"/>
          <c:extLst>
            <c:ext xmlns:c15="http://schemas.microsoft.com/office/drawing/2012/chart" uri="{CE6537A1-D6FC-4f65-9D91-7224C49458BB}"/>
          </c:extLst>
        </c:dLbl>
      </c:pivotFmt>
      <c:pivotFmt>
        <c:idx val="395"/>
        <c:dLbl>
          <c:idx val="0"/>
          <c:showLegendKey val="0"/>
          <c:showVal val="0"/>
          <c:showCatName val="0"/>
          <c:showSerName val="0"/>
          <c:showPercent val="0"/>
          <c:showBubbleSize val="0"/>
          <c:extLst>
            <c:ext xmlns:c15="http://schemas.microsoft.com/office/drawing/2012/chart" uri="{CE6537A1-D6FC-4f65-9D91-7224C49458BB}"/>
          </c:extLst>
        </c:dLbl>
      </c:pivotFmt>
      <c:pivotFmt>
        <c:idx val="396"/>
        <c:dLbl>
          <c:idx val="0"/>
          <c:showLegendKey val="0"/>
          <c:showVal val="0"/>
          <c:showCatName val="0"/>
          <c:showSerName val="0"/>
          <c:showPercent val="0"/>
          <c:showBubbleSize val="0"/>
          <c:extLst>
            <c:ext xmlns:c15="http://schemas.microsoft.com/office/drawing/2012/chart" uri="{CE6537A1-D6FC-4f65-9D91-7224C49458BB}"/>
          </c:extLst>
        </c:dLbl>
      </c:pivotFmt>
      <c:pivotFmt>
        <c:idx val="397"/>
        <c:dLbl>
          <c:idx val="0"/>
          <c:showLegendKey val="0"/>
          <c:showVal val="0"/>
          <c:showCatName val="0"/>
          <c:showSerName val="0"/>
          <c:showPercent val="0"/>
          <c:showBubbleSize val="0"/>
          <c:extLst>
            <c:ext xmlns:c15="http://schemas.microsoft.com/office/drawing/2012/chart" uri="{CE6537A1-D6FC-4f65-9D91-7224C49458BB}"/>
          </c:extLst>
        </c:dLbl>
      </c:pivotFmt>
      <c:pivotFmt>
        <c:idx val="398"/>
        <c:dLbl>
          <c:idx val="0"/>
          <c:showLegendKey val="0"/>
          <c:showVal val="0"/>
          <c:showCatName val="0"/>
          <c:showSerName val="0"/>
          <c:showPercent val="0"/>
          <c:showBubbleSize val="0"/>
          <c:extLst>
            <c:ext xmlns:c15="http://schemas.microsoft.com/office/drawing/2012/chart" uri="{CE6537A1-D6FC-4f65-9D91-7224C49458BB}"/>
          </c:extLst>
        </c:dLbl>
      </c:pivotFmt>
      <c:pivotFmt>
        <c:idx val="399"/>
        <c:dLbl>
          <c:idx val="0"/>
          <c:showLegendKey val="0"/>
          <c:showVal val="0"/>
          <c:showCatName val="0"/>
          <c:showSerName val="0"/>
          <c:showPercent val="0"/>
          <c:showBubbleSize val="0"/>
          <c:extLst>
            <c:ext xmlns:c15="http://schemas.microsoft.com/office/drawing/2012/chart" uri="{CE6537A1-D6FC-4f65-9D91-7224C49458BB}"/>
          </c:extLst>
        </c:dLbl>
      </c:pivotFmt>
      <c:pivotFmt>
        <c:idx val="400"/>
        <c:dLbl>
          <c:idx val="0"/>
          <c:showLegendKey val="0"/>
          <c:showVal val="0"/>
          <c:showCatName val="0"/>
          <c:showSerName val="0"/>
          <c:showPercent val="0"/>
          <c:showBubbleSize val="0"/>
          <c:extLst>
            <c:ext xmlns:c15="http://schemas.microsoft.com/office/drawing/2012/chart" uri="{CE6537A1-D6FC-4f65-9D91-7224C49458BB}"/>
          </c:extLst>
        </c:dLbl>
      </c:pivotFmt>
      <c:pivotFmt>
        <c:idx val="401"/>
        <c:dLbl>
          <c:idx val="0"/>
          <c:showLegendKey val="0"/>
          <c:showVal val="0"/>
          <c:showCatName val="0"/>
          <c:showSerName val="0"/>
          <c:showPercent val="0"/>
          <c:showBubbleSize val="0"/>
          <c:extLst>
            <c:ext xmlns:c15="http://schemas.microsoft.com/office/drawing/2012/chart" uri="{CE6537A1-D6FC-4f65-9D91-7224C49458BB}"/>
          </c:extLst>
        </c:dLbl>
      </c:pivotFmt>
      <c:pivotFmt>
        <c:idx val="402"/>
        <c:dLbl>
          <c:idx val="0"/>
          <c:showLegendKey val="0"/>
          <c:showVal val="0"/>
          <c:showCatName val="0"/>
          <c:showSerName val="0"/>
          <c:showPercent val="0"/>
          <c:showBubbleSize val="0"/>
          <c:extLst>
            <c:ext xmlns:c15="http://schemas.microsoft.com/office/drawing/2012/chart" uri="{CE6537A1-D6FC-4f65-9D91-7224C49458BB}"/>
          </c:extLst>
        </c:dLbl>
      </c:pivotFmt>
      <c:pivotFmt>
        <c:idx val="403"/>
        <c:dLbl>
          <c:idx val="0"/>
          <c:showLegendKey val="0"/>
          <c:showVal val="0"/>
          <c:showCatName val="0"/>
          <c:showSerName val="0"/>
          <c:showPercent val="0"/>
          <c:showBubbleSize val="0"/>
          <c:extLst>
            <c:ext xmlns:c15="http://schemas.microsoft.com/office/drawing/2012/chart" uri="{CE6537A1-D6FC-4f65-9D91-7224C49458BB}"/>
          </c:extLst>
        </c:dLbl>
      </c:pivotFmt>
      <c:pivotFmt>
        <c:idx val="404"/>
        <c:dLbl>
          <c:idx val="0"/>
          <c:showLegendKey val="0"/>
          <c:showVal val="0"/>
          <c:showCatName val="0"/>
          <c:showSerName val="0"/>
          <c:showPercent val="0"/>
          <c:showBubbleSize val="0"/>
          <c:extLst>
            <c:ext xmlns:c15="http://schemas.microsoft.com/office/drawing/2012/chart" uri="{CE6537A1-D6FC-4f65-9D91-7224C49458BB}"/>
          </c:extLst>
        </c:dLbl>
      </c:pivotFmt>
      <c:pivotFmt>
        <c:idx val="405"/>
        <c:dLbl>
          <c:idx val="0"/>
          <c:showLegendKey val="0"/>
          <c:showVal val="0"/>
          <c:showCatName val="0"/>
          <c:showSerName val="0"/>
          <c:showPercent val="0"/>
          <c:showBubbleSize val="0"/>
          <c:extLst>
            <c:ext xmlns:c15="http://schemas.microsoft.com/office/drawing/2012/chart" uri="{CE6537A1-D6FC-4f65-9D91-7224C49458BB}"/>
          </c:extLst>
        </c:dLbl>
      </c:pivotFmt>
      <c:pivotFmt>
        <c:idx val="406"/>
        <c:dLbl>
          <c:idx val="0"/>
          <c:showLegendKey val="0"/>
          <c:showVal val="0"/>
          <c:showCatName val="0"/>
          <c:showSerName val="0"/>
          <c:showPercent val="0"/>
          <c:showBubbleSize val="0"/>
          <c:extLst>
            <c:ext xmlns:c15="http://schemas.microsoft.com/office/drawing/2012/chart" uri="{CE6537A1-D6FC-4f65-9D91-7224C49458BB}"/>
          </c:extLst>
        </c:dLbl>
      </c:pivotFmt>
      <c:pivotFmt>
        <c:idx val="407"/>
        <c:dLbl>
          <c:idx val="0"/>
          <c:showLegendKey val="0"/>
          <c:showVal val="0"/>
          <c:showCatName val="0"/>
          <c:showSerName val="0"/>
          <c:showPercent val="0"/>
          <c:showBubbleSize val="0"/>
          <c:extLst>
            <c:ext xmlns:c15="http://schemas.microsoft.com/office/drawing/2012/chart" uri="{CE6537A1-D6FC-4f65-9D91-7224C49458BB}"/>
          </c:extLst>
        </c:dLbl>
      </c:pivotFmt>
      <c:pivotFmt>
        <c:idx val="408"/>
        <c:dLbl>
          <c:idx val="0"/>
          <c:showLegendKey val="0"/>
          <c:showVal val="0"/>
          <c:showCatName val="0"/>
          <c:showSerName val="0"/>
          <c:showPercent val="0"/>
          <c:showBubbleSize val="0"/>
          <c:extLst>
            <c:ext xmlns:c15="http://schemas.microsoft.com/office/drawing/2012/chart" uri="{CE6537A1-D6FC-4f65-9D91-7224C49458BB}"/>
          </c:extLst>
        </c:dLbl>
      </c:pivotFmt>
      <c:pivotFmt>
        <c:idx val="409"/>
        <c:dLbl>
          <c:idx val="0"/>
          <c:showLegendKey val="0"/>
          <c:showVal val="0"/>
          <c:showCatName val="0"/>
          <c:showSerName val="0"/>
          <c:showPercent val="0"/>
          <c:showBubbleSize val="0"/>
          <c:extLst>
            <c:ext xmlns:c15="http://schemas.microsoft.com/office/drawing/2012/chart" uri="{CE6537A1-D6FC-4f65-9D91-7224C49458BB}"/>
          </c:extLst>
        </c:dLbl>
      </c:pivotFmt>
      <c:pivotFmt>
        <c:idx val="410"/>
        <c:dLbl>
          <c:idx val="0"/>
          <c:showLegendKey val="0"/>
          <c:showVal val="0"/>
          <c:showCatName val="0"/>
          <c:showSerName val="0"/>
          <c:showPercent val="0"/>
          <c:showBubbleSize val="0"/>
          <c:extLst>
            <c:ext xmlns:c15="http://schemas.microsoft.com/office/drawing/2012/chart" uri="{CE6537A1-D6FC-4f65-9D91-7224C49458BB}"/>
          </c:extLst>
        </c:dLbl>
      </c:pivotFmt>
      <c:pivotFmt>
        <c:idx val="411"/>
        <c:dLbl>
          <c:idx val="0"/>
          <c:showLegendKey val="0"/>
          <c:showVal val="0"/>
          <c:showCatName val="0"/>
          <c:showSerName val="0"/>
          <c:showPercent val="0"/>
          <c:showBubbleSize val="0"/>
          <c:extLst>
            <c:ext xmlns:c15="http://schemas.microsoft.com/office/drawing/2012/chart" uri="{CE6537A1-D6FC-4f65-9D91-7224C49458BB}"/>
          </c:extLst>
        </c:dLbl>
      </c:pivotFmt>
      <c:pivotFmt>
        <c:idx val="412"/>
        <c:dLbl>
          <c:idx val="0"/>
          <c:showLegendKey val="0"/>
          <c:showVal val="0"/>
          <c:showCatName val="0"/>
          <c:showSerName val="0"/>
          <c:showPercent val="0"/>
          <c:showBubbleSize val="0"/>
          <c:extLst>
            <c:ext xmlns:c15="http://schemas.microsoft.com/office/drawing/2012/chart" uri="{CE6537A1-D6FC-4f65-9D91-7224C49458BB}"/>
          </c:extLst>
        </c:dLbl>
      </c:pivotFmt>
      <c:pivotFmt>
        <c:idx val="413"/>
        <c:dLbl>
          <c:idx val="0"/>
          <c:showLegendKey val="0"/>
          <c:showVal val="0"/>
          <c:showCatName val="0"/>
          <c:showSerName val="0"/>
          <c:showPercent val="0"/>
          <c:showBubbleSize val="0"/>
          <c:extLst>
            <c:ext xmlns:c15="http://schemas.microsoft.com/office/drawing/2012/chart" uri="{CE6537A1-D6FC-4f65-9D91-7224C49458BB}"/>
          </c:extLst>
        </c:dLbl>
      </c:pivotFmt>
      <c:pivotFmt>
        <c:idx val="414"/>
        <c:dLbl>
          <c:idx val="0"/>
          <c:showLegendKey val="0"/>
          <c:showVal val="0"/>
          <c:showCatName val="0"/>
          <c:showSerName val="0"/>
          <c:showPercent val="0"/>
          <c:showBubbleSize val="0"/>
          <c:extLst>
            <c:ext xmlns:c15="http://schemas.microsoft.com/office/drawing/2012/chart" uri="{CE6537A1-D6FC-4f65-9D91-7224C49458BB}"/>
          </c:extLst>
        </c:dLbl>
      </c:pivotFmt>
      <c:pivotFmt>
        <c:idx val="415"/>
        <c:dLbl>
          <c:idx val="0"/>
          <c:showLegendKey val="0"/>
          <c:showVal val="0"/>
          <c:showCatName val="0"/>
          <c:showSerName val="0"/>
          <c:showPercent val="0"/>
          <c:showBubbleSize val="0"/>
          <c:extLst>
            <c:ext xmlns:c15="http://schemas.microsoft.com/office/drawing/2012/chart" uri="{CE6537A1-D6FC-4f65-9D91-7224C49458BB}"/>
          </c:extLst>
        </c:dLbl>
      </c:pivotFmt>
      <c:pivotFmt>
        <c:idx val="416"/>
        <c:dLbl>
          <c:idx val="0"/>
          <c:showLegendKey val="0"/>
          <c:showVal val="0"/>
          <c:showCatName val="0"/>
          <c:showSerName val="0"/>
          <c:showPercent val="0"/>
          <c:showBubbleSize val="0"/>
          <c:extLst>
            <c:ext xmlns:c15="http://schemas.microsoft.com/office/drawing/2012/chart" uri="{CE6537A1-D6FC-4f65-9D91-7224C49458BB}"/>
          </c:extLst>
        </c:dLbl>
      </c:pivotFmt>
      <c:pivotFmt>
        <c:idx val="417"/>
        <c:dLbl>
          <c:idx val="0"/>
          <c:showLegendKey val="0"/>
          <c:showVal val="0"/>
          <c:showCatName val="0"/>
          <c:showSerName val="0"/>
          <c:showPercent val="0"/>
          <c:showBubbleSize val="0"/>
          <c:extLst>
            <c:ext xmlns:c15="http://schemas.microsoft.com/office/drawing/2012/chart" uri="{CE6537A1-D6FC-4f65-9D91-7224C49458BB}"/>
          </c:extLst>
        </c:dLbl>
      </c:pivotFmt>
      <c:pivotFmt>
        <c:idx val="418"/>
        <c:dLbl>
          <c:idx val="0"/>
          <c:showLegendKey val="0"/>
          <c:showVal val="0"/>
          <c:showCatName val="0"/>
          <c:showSerName val="0"/>
          <c:showPercent val="0"/>
          <c:showBubbleSize val="0"/>
          <c:extLst>
            <c:ext xmlns:c15="http://schemas.microsoft.com/office/drawing/2012/chart" uri="{CE6537A1-D6FC-4f65-9D91-7224C49458BB}"/>
          </c:extLst>
        </c:dLbl>
      </c:pivotFmt>
      <c:pivotFmt>
        <c:idx val="419"/>
        <c:dLbl>
          <c:idx val="0"/>
          <c:showLegendKey val="0"/>
          <c:showVal val="0"/>
          <c:showCatName val="0"/>
          <c:showSerName val="0"/>
          <c:showPercent val="0"/>
          <c:showBubbleSize val="0"/>
          <c:extLst>
            <c:ext xmlns:c15="http://schemas.microsoft.com/office/drawing/2012/chart" uri="{CE6537A1-D6FC-4f65-9D91-7224C49458BB}"/>
          </c:extLst>
        </c:dLbl>
      </c:pivotFmt>
      <c:pivotFmt>
        <c:idx val="420"/>
        <c:dLbl>
          <c:idx val="0"/>
          <c:showLegendKey val="0"/>
          <c:showVal val="0"/>
          <c:showCatName val="0"/>
          <c:showSerName val="0"/>
          <c:showPercent val="0"/>
          <c:showBubbleSize val="0"/>
          <c:extLst>
            <c:ext xmlns:c15="http://schemas.microsoft.com/office/drawing/2012/chart" uri="{CE6537A1-D6FC-4f65-9D91-7224C49458BB}"/>
          </c:extLst>
        </c:dLbl>
      </c:pivotFmt>
      <c:pivotFmt>
        <c:idx val="421"/>
        <c:dLbl>
          <c:idx val="0"/>
          <c:showLegendKey val="0"/>
          <c:showVal val="0"/>
          <c:showCatName val="0"/>
          <c:showSerName val="0"/>
          <c:showPercent val="0"/>
          <c:showBubbleSize val="0"/>
          <c:extLst>
            <c:ext xmlns:c15="http://schemas.microsoft.com/office/drawing/2012/chart" uri="{CE6537A1-D6FC-4f65-9D91-7224C49458BB}"/>
          </c:extLst>
        </c:dLbl>
      </c:pivotFmt>
      <c:pivotFmt>
        <c:idx val="422"/>
        <c:dLbl>
          <c:idx val="0"/>
          <c:showLegendKey val="0"/>
          <c:showVal val="0"/>
          <c:showCatName val="0"/>
          <c:showSerName val="0"/>
          <c:showPercent val="0"/>
          <c:showBubbleSize val="0"/>
          <c:extLst>
            <c:ext xmlns:c15="http://schemas.microsoft.com/office/drawing/2012/chart" uri="{CE6537A1-D6FC-4f65-9D91-7224C49458BB}"/>
          </c:extLst>
        </c:dLbl>
      </c:pivotFmt>
      <c:pivotFmt>
        <c:idx val="423"/>
        <c:dLbl>
          <c:idx val="0"/>
          <c:showLegendKey val="0"/>
          <c:showVal val="0"/>
          <c:showCatName val="0"/>
          <c:showSerName val="0"/>
          <c:showPercent val="0"/>
          <c:showBubbleSize val="0"/>
          <c:extLst>
            <c:ext xmlns:c15="http://schemas.microsoft.com/office/drawing/2012/chart" uri="{CE6537A1-D6FC-4f65-9D91-7224C49458BB}"/>
          </c:extLst>
        </c:dLbl>
      </c:pivotFmt>
      <c:pivotFmt>
        <c:idx val="424"/>
        <c:dLbl>
          <c:idx val="0"/>
          <c:showLegendKey val="0"/>
          <c:showVal val="0"/>
          <c:showCatName val="0"/>
          <c:showSerName val="0"/>
          <c:showPercent val="0"/>
          <c:showBubbleSize val="0"/>
          <c:extLst>
            <c:ext xmlns:c15="http://schemas.microsoft.com/office/drawing/2012/chart" uri="{CE6537A1-D6FC-4f65-9D91-7224C49458BB}"/>
          </c:extLst>
        </c:dLbl>
      </c:pivotFmt>
      <c:pivotFmt>
        <c:idx val="425"/>
        <c:dLbl>
          <c:idx val="0"/>
          <c:showLegendKey val="0"/>
          <c:showVal val="0"/>
          <c:showCatName val="0"/>
          <c:showSerName val="0"/>
          <c:showPercent val="0"/>
          <c:showBubbleSize val="0"/>
          <c:extLst>
            <c:ext xmlns:c15="http://schemas.microsoft.com/office/drawing/2012/chart" uri="{CE6537A1-D6FC-4f65-9D91-7224C49458BB}"/>
          </c:extLst>
        </c:dLbl>
      </c:pivotFmt>
      <c:pivotFmt>
        <c:idx val="426"/>
        <c:dLbl>
          <c:idx val="0"/>
          <c:showLegendKey val="0"/>
          <c:showVal val="0"/>
          <c:showCatName val="0"/>
          <c:showSerName val="0"/>
          <c:showPercent val="0"/>
          <c:showBubbleSize val="0"/>
          <c:extLst>
            <c:ext xmlns:c15="http://schemas.microsoft.com/office/drawing/2012/chart" uri="{CE6537A1-D6FC-4f65-9D91-7224C49458BB}"/>
          </c:extLst>
        </c:dLbl>
      </c:pivotFmt>
      <c:pivotFmt>
        <c:idx val="427"/>
        <c:dLbl>
          <c:idx val="0"/>
          <c:showLegendKey val="0"/>
          <c:showVal val="0"/>
          <c:showCatName val="0"/>
          <c:showSerName val="0"/>
          <c:showPercent val="0"/>
          <c:showBubbleSize val="0"/>
          <c:extLst>
            <c:ext xmlns:c15="http://schemas.microsoft.com/office/drawing/2012/chart" uri="{CE6537A1-D6FC-4f65-9D91-7224C49458BB}"/>
          </c:extLst>
        </c:dLbl>
      </c:pivotFmt>
      <c:pivotFmt>
        <c:idx val="428"/>
        <c:dLbl>
          <c:idx val="0"/>
          <c:showLegendKey val="0"/>
          <c:showVal val="0"/>
          <c:showCatName val="0"/>
          <c:showSerName val="0"/>
          <c:showPercent val="0"/>
          <c:showBubbleSize val="0"/>
          <c:extLst>
            <c:ext xmlns:c15="http://schemas.microsoft.com/office/drawing/2012/chart" uri="{CE6537A1-D6FC-4f65-9D91-7224C49458BB}"/>
          </c:extLst>
        </c:dLbl>
      </c:pivotFmt>
      <c:pivotFmt>
        <c:idx val="429"/>
        <c:dLbl>
          <c:idx val="0"/>
          <c:showLegendKey val="0"/>
          <c:showVal val="0"/>
          <c:showCatName val="0"/>
          <c:showSerName val="0"/>
          <c:showPercent val="0"/>
          <c:showBubbleSize val="0"/>
          <c:extLst>
            <c:ext xmlns:c15="http://schemas.microsoft.com/office/drawing/2012/chart" uri="{CE6537A1-D6FC-4f65-9D91-7224C49458BB}"/>
          </c:extLst>
        </c:dLbl>
      </c:pivotFmt>
      <c:pivotFmt>
        <c:idx val="430"/>
        <c:dLbl>
          <c:idx val="0"/>
          <c:showLegendKey val="0"/>
          <c:showVal val="0"/>
          <c:showCatName val="0"/>
          <c:showSerName val="0"/>
          <c:showPercent val="0"/>
          <c:showBubbleSize val="0"/>
          <c:extLst>
            <c:ext xmlns:c15="http://schemas.microsoft.com/office/drawing/2012/chart" uri="{CE6537A1-D6FC-4f65-9D91-7224C49458BB}"/>
          </c:extLst>
        </c:dLbl>
      </c:pivotFmt>
      <c:pivotFmt>
        <c:idx val="431"/>
        <c:dLbl>
          <c:idx val="0"/>
          <c:showLegendKey val="0"/>
          <c:showVal val="0"/>
          <c:showCatName val="0"/>
          <c:showSerName val="0"/>
          <c:showPercent val="0"/>
          <c:showBubbleSize val="0"/>
          <c:extLst>
            <c:ext xmlns:c15="http://schemas.microsoft.com/office/drawing/2012/chart" uri="{CE6537A1-D6FC-4f65-9D91-7224C49458BB}"/>
          </c:extLst>
        </c:dLbl>
      </c:pivotFmt>
      <c:pivotFmt>
        <c:idx val="432"/>
        <c:dLbl>
          <c:idx val="0"/>
          <c:showLegendKey val="0"/>
          <c:showVal val="0"/>
          <c:showCatName val="0"/>
          <c:showSerName val="0"/>
          <c:showPercent val="0"/>
          <c:showBubbleSize val="0"/>
          <c:extLst>
            <c:ext xmlns:c15="http://schemas.microsoft.com/office/drawing/2012/chart" uri="{CE6537A1-D6FC-4f65-9D91-7224C49458BB}"/>
          </c:extLst>
        </c:dLbl>
      </c:pivotFmt>
      <c:pivotFmt>
        <c:idx val="433"/>
        <c:dLbl>
          <c:idx val="0"/>
          <c:showLegendKey val="0"/>
          <c:showVal val="0"/>
          <c:showCatName val="0"/>
          <c:showSerName val="0"/>
          <c:showPercent val="0"/>
          <c:showBubbleSize val="0"/>
          <c:extLst>
            <c:ext xmlns:c15="http://schemas.microsoft.com/office/drawing/2012/chart" uri="{CE6537A1-D6FC-4f65-9D91-7224C49458BB}"/>
          </c:extLst>
        </c:dLbl>
      </c:pivotFmt>
      <c:pivotFmt>
        <c:idx val="434"/>
        <c:dLbl>
          <c:idx val="0"/>
          <c:showLegendKey val="0"/>
          <c:showVal val="0"/>
          <c:showCatName val="0"/>
          <c:showSerName val="0"/>
          <c:showPercent val="0"/>
          <c:showBubbleSize val="0"/>
          <c:extLst>
            <c:ext xmlns:c15="http://schemas.microsoft.com/office/drawing/2012/chart" uri="{CE6537A1-D6FC-4f65-9D91-7224C49458BB}"/>
          </c:extLst>
        </c:dLbl>
      </c:pivotFmt>
      <c:pivotFmt>
        <c:idx val="435"/>
        <c:dLbl>
          <c:idx val="0"/>
          <c:showLegendKey val="0"/>
          <c:showVal val="0"/>
          <c:showCatName val="0"/>
          <c:showSerName val="0"/>
          <c:showPercent val="0"/>
          <c:showBubbleSize val="0"/>
          <c:extLst>
            <c:ext xmlns:c15="http://schemas.microsoft.com/office/drawing/2012/chart" uri="{CE6537A1-D6FC-4f65-9D91-7224C49458BB}"/>
          </c:extLst>
        </c:dLbl>
      </c:pivotFmt>
      <c:pivotFmt>
        <c:idx val="436"/>
        <c:dLbl>
          <c:idx val="0"/>
          <c:showLegendKey val="0"/>
          <c:showVal val="0"/>
          <c:showCatName val="0"/>
          <c:showSerName val="0"/>
          <c:showPercent val="0"/>
          <c:showBubbleSize val="0"/>
          <c:extLst>
            <c:ext xmlns:c15="http://schemas.microsoft.com/office/drawing/2012/chart" uri="{CE6537A1-D6FC-4f65-9D91-7224C49458BB}"/>
          </c:extLst>
        </c:dLbl>
      </c:pivotFmt>
      <c:pivotFmt>
        <c:idx val="437"/>
        <c:dLbl>
          <c:idx val="0"/>
          <c:showLegendKey val="0"/>
          <c:showVal val="0"/>
          <c:showCatName val="0"/>
          <c:showSerName val="0"/>
          <c:showPercent val="0"/>
          <c:showBubbleSize val="0"/>
          <c:extLst>
            <c:ext xmlns:c15="http://schemas.microsoft.com/office/drawing/2012/chart" uri="{CE6537A1-D6FC-4f65-9D91-7224C49458BB}"/>
          </c:extLst>
        </c:dLbl>
      </c:pivotFmt>
      <c:pivotFmt>
        <c:idx val="438"/>
        <c:dLbl>
          <c:idx val="0"/>
          <c:showLegendKey val="0"/>
          <c:showVal val="0"/>
          <c:showCatName val="0"/>
          <c:showSerName val="0"/>
          <c:showPercent val="0"/>
          <c:showBubbleSize val="0"/>
          <c:extLst>
            <c:ext xmlns:c15="http://schemas.microsoft.com/office/drawing/2012/chart" uri="{CE6537A1-D6FC-4f65-9D91-7224C49458BB}"/>
          </c:extLst>
        </c:dLbl>
      </c:pivotFmt>
      <c:pivotFmt>
        <c:idx val="439"/>
        <c:dLbl>
          <c:idx val="0"/>
          <c:showLegendKey val="0"/>
          <c:showVal val="0"/>
          <c:showCatName val="0"/>
          <c:showSerName val="0"/>
          <c:showPercent val="0"/>
          <c:showBubbleSize val="0"/>
          <c:extLst>
            <c:ext xmlns:c15="http://schemas.microsoft.com/office/drawing/2012/chart" uri="{CE6537A1-D6FC-4f65-9D91-7224C49458BB}"/>
          </c:extLst>
        </c:dLbl>
      </c:pivotFmt>
      <c:pivotFmt>
        <c:idx val="440"/>
        <c:dLbl>
          <c:idx val="0"/>
          <c:showLegendKey val="0"/>
          <c:showVal val="0"/>
          <c:showCatName val="0"/>
          <c:showSerName val="0"/>
          <c:showPercent val="0"/>
          <c:showBubbleSize val="0"/>
          <c:extLst>
            <c:ext xmlns:c15="http://schemas.microsoft.com/office/drawing/2012/chart" uri="{CE6537A1-D6FC-4f65-9D91-7224C49458BB}"/>
          </c:extLst>
        </c:dLbl>
      </c:pivotFmt>
      <c:pivotFmt>
        <c:idx val="441"/>
        <c:dLbl>
          <c:idx val="0"/>
          <c:showLegendKey val="0"/>
          <c:showVal val="0"/>
          <c:showCatName val="0"/>
          <c:showSerName val="0"/>
          <c:showPercent val="0"/>
          <c:showBubbleSize val="0"/>
          <c:extLst>
            <c:ext xmlns:c15="http://schemas.microsoft.com/office/drawing/2012/chart" uri="{CE6537A1-D6FC-4f65-9D91-7224C49458BB}"/>
          </c:extLst>
        </c:dLbl>
      </c:pivotFmt>
      <c:pivotFmt>
        <c:idx val="442"/>
        <c:dLbl>
          <c:idx val="0"/>
          <c:showLegendKey val="0"/>
          <c:showVal val="0"/>
          <c:showCatName val="0"/>
          <c:showSerName val="0"/>
          <c:showPercent val="0"/>
          <c:showBubbleSize val="0"/>
          <c:extLst>
            <c:ext xmlns:c15="http://schemas.microsoft.com/office/drawing/2012/chart" uri="{CE6537A1-D6FC-4f65-9D91-7224C49458BB}"/>
          </c:extLst>
        </c:dLbl>
      </c:pivotFmt>
      <c:pivotFmt>
        <c:idx val="443"/>
        <c:dLbl>
          <c:idx val="0"/>
          <c:showLegendKey val="0"/>
          <c:showVal val="0"/>
          <c:showCatName val="0"/>
          <c:showSerName val="0"/>
          <c:showPercent val="0"/>
          <c:showBubbleSize val="0"/>
          <c:extLst>
            <c:ext xmlns:c15="http://schemas.microsoft.com/office/drawing/2012/chart" uri="{CE6537A1-D6FC-4f65-9D91-7224C49458BB}"/>
          </c:extLst>
        </c:dLbl>
      </c:pivotFmt>
      <c:pivotFmt>
        <c:idx val="444"/>
        <c:dLbl>
          <c:idx val="0"/>
          <c:showLegendKey val="0"/>
          <c:showVal val="0"/>
          <c:showCatName val="0"/>
          <c:showSerName val="0"/>
          <c:showPercent val="0"/>
          <c:showBubbleSize val="0"/>
          <c:extLst>
            <c:ext xmlns:c15="http://schemas.microsoft.com/office/drawing/2012/chart" uri="{CE6537A1-D6FC-4f65-9D91-7224C49458BB}"/>
          </c:extLst>
        </c:dLbl>
      </c:pivotFmt>
      <c:pivotFmt>
        <c:idx val="445"/>
        <c:dLbl>
          <c:idx val="0"/>
          <c:showLegendKey val="0"/>
          <c:showVal val="0"/>
          <c:showCatName val="0"/>
          <c:showSerName val="0"/>
          <c:showPercent val="0"/>
          <c:showBubbleSize val="0"/>
          <c:extLst>
            <c:ext xmlns:c15="http://schemas.microsoft.com/office/drawing/2012/chart" uri="{CE6537A1-D6FC-4f65-9D91-7224C49458BB}"/>
          </c:extLst>
        </c:dLbl>
      </c:pivotFmt>
      <c:pivotFmt>
        <c:idx val="446"/>
        <c:dLbl>
          <c:idx val="0"/>
          <c:showLegendKey val="0"/>
          <c:showVal val="0"/>
          <c:showCatName val="0"/>
          <c:showSerName val="0"/>
          <c:showPercent val="0"/>
          <c:showBubbleSize val="0"/>
          <c:extLst>
            <c:ext xmlns:c15="http://schemas.microsoft.com/office/drawing/2012/chart" uri="{CE6537A1-D6FC-4f65-9D91-7224C49458BB}"/>
          </c:extLst>
        </c:dLbl>
      </c:pivotFmt>
      <c:pivotFmt>
        <c:idx val="447"/>
        <c:dLbl>
          <c:idx val="0"/>
          <c:showLegendKey val="0"/>
          <c:showVal val="0"/>
          <c:showCatName val="0"/>
          <c:showSerName val="0"/>
          <c:showPercent val="0"/>
          <c:showBubbleSize val="0"/>
          <c:extLst>
            <c:ext xmlns:c15="http://schemas.microsoft.com/office/drawing/2012/chart" uri="{CE6537A1-D6FC-4f65-9D91-7224C49458BB}"/>
          </c:extLst>
        </c:dLbl>
      </c:pivotFmt>
      <c:pivotFmt>
        <c:idx val="448"/>
        <c:dLbl>
          <c:idx val="0"/>
          <c:showLegendKey val="0"/>
          <c:showVal val="0"/>
          <c:showCatName val="0"/>
          <c:showSerName val="0"/>
          <c:showPercent val="0"/>
          <c:showBubbleSize val="0"/>
          <c:extLst>
            <c:ext xmlns:c15="http://schemas.microsoft.com/office/drawing/2012/chart" uri="{CE6537A1-D6FC-4f65-9D91-7224C49458BB}"/>
          </c:extLst>
        </c:dLbl>
      </c:pivotFmt>
      <c:pivotFmt>
        <c:idx val="449"/>
        <c:dLbl>
          <c:idx val="0"/>
          <c:showLegendKey val="0"/>
          <c:showVal val="0"/>
          <c:showCatName val="0"/>
          <c:showSerName val="0"/>
          <c:showPercent val="0"/>
          <c:showBubbleSize val="0"/>
          <c:extLst>
            <c:ext xmlns:c15="http://schemas.microsoft.com/office/drawing/2012/chart" uri="{CE6537A1-D6FC-4f65-9D91-7224C49458BB}"/>
          </c:extLst>
        </c:dLbl>
      </c:pivotFmt>
      <c:pivotFmt>
        <c:idx val="450"/>
        <c:dLbl>
          <c:idx val="0"/>
          <c:showLegendKey val="0"/>
          <c:showVal val="0"/>
          <c:showCatName val="0"/>
          <c:showSerName val="0"/>
          <c:showPercent val="0"/>
          <c:showBubbleSize val="0"/>
          <c:extLst>
            <c:ext xmlns:c15="http://schemas.microsoft.com/office/drawing/2012/chart" uri="{CE6537A1-D6FC-4f65-9D91-7224C49458BB}"/>
          </c:extLst>
        </c:dLbl>
      </c:pivotFmt>
      <c:pivotFmt>
        <c:idx val="451"/>
        <c:dLbl>
          <c:idx val="0"/>
          <c:showLegendKey val="0"/>
          <c:showVal val="0"/>
          <c:showCatName val="0"/>
          <c:showSerName val="0"/>
          <c:showPercent val="0"/>
          <c:showBubbleSize val="0"/>
          <c:extLst>
            <c:ext xmlns:c15="http://schemas.microsoft.com/office/drawing/2012/chart" uri="{CE6537A1-D6FC-4f65-9D91-7224C49458BB}"/>
          </c:extLst>
        </c:dLbl>
      </c:pivotFmt>
      <c:pivotFmt>
        <c:idx val="452"/>
        <c:dLbl>
          <c:idx val="0"/>
          <c:showLegendKey val="0"/>
          <c:showVal val="0"/>
          <c:showCatName val="0"/>
          <c:showSerName val="0"/>
          <c:showPercent val="0"/>
          <c:showBubbleSize val="0"/>
          <c:extLst>
            <c:ext xmlns:c15="http://schemas.microsoft.com/office/drawing/2012/chart" uri="{CE6537A1-D6FC-4f65-9D91-7224C49458BB}"/>
          </c:extLst>
        </c:dLbl>
      </c:pivotFmt>
      <c:pivotFmt>
        <c:idx val="453"/>
        <c:dLbl>
          <c:idx val="0"/>
          <c:showLegendKey val="0"/>
          <c:showVal val="0"/>
          <c:showCatName val="0"/>
          <c:showSerName val="0"/>
          <c:showPercent val="0"/>
          <c:showBubbleSize val="0"/>
          <c:extLst>
            <c:ext xmlns:c15="http://schemas.microsoft.com/office/drawing/2012/chart" uri="{CE6537A1-D6FC-4f65-9D91-7224C49458BB}"/>
          </c:extLst>
        </c:dLbl>
      </c:pivotFmt>
      <c:pivotFmt>
        <c:idx val="454"/>
        <c:dLbl>
          <c:idx val="0"/>
          <c:showLegendKey val="0"/>
          <c:showVal val="0"/>
          <c:showCatName val="0"/>
          <c:showSerName val="0"/>
          <c:showPercent val="0"/>
          <c:showBubbleSize val="0"/>
          <c:extLst>
            <c:ext xmlns:c15="http://schemas.microsoft.com/office/drawing/2012/chart" uri="{CE6537A1-D6FC-4f65-9D91-7224C49458BB}"/>
          </c:extLst>
        </c:dLbl>
      </c:pivotFmt>
      <c:pivotFmt>
        <c:idx val="455"/>
        <c:dLbl>
          <c:idx val="0"/>
          <c:showLegendKey val="0"/>
          <c:showVal val="0"/>
          <c:showCatName val="0"/>
          <c:showSerName val="0"/>
          <c:showPercent val="0"/>
          <c:showBubbleSize val="0"/>
          <c:extLst>
            <c:ext xmlns:c15="http://schemas.microsoft.com/office/drawing/2012/chart" uri="{CE6537A1-D6FC-4f65-9D91-7224C49458BB}"/>
          </c:extLst>
        </c:dLbl>
      </c:pivotFmt>
      <c:pivotFmt>
        <c:idx val="456"/>
        <c:dLbl>
          <c:idx val="0"/>
          <c:showLegendKey val="0"/>
          <c:showVal val="0"/>
          <c:showCatName val="0"/>
          <c:showSerName val="0"/>
          <c:showPercent val="0"/>
          <c:showBubbleSize val="0"/>
          <c:extLst>
            <c:ext xmlns:c15="http://schemas.microsoft.com/office/drawing/2012/chart" uri="{CE6537A1-D6FC-4f65-9D91-7224C49458BB}"/>
          </c:extLst>
        </c:dLbl>
      </c:pivotFmt>
      <c:pivotFmt>
        <c:idx val="457"/>
        <c:dLbl>
          <c:idx val="0"/>
          <c:showLegendKey val="0"/>
          <c:showVal val="0"/>
          <c:showCatName val="0"/>
          <c:showSerName val="0"/>
          <c:showPercent val="0"/>
          <c:showBubbleSize val="0"/>
          <c:extLst>
            <c:ext xmlns:c15="http://schemas.microsoft.com/office/drawing/2012/chart" uri="{CE6537A1-D6FC-4f65-9D91-7224C49458BB}"/>
          </c:extLst>
        </c:dLbl>
      </c:pivotFmt>
      <c:pivotFmt>
        <c:idx val="458"/>
        <c:dLbl>
          <c:idx val="0"/>
          <c:showLegendKey val="0"/>
          <c:showVal val="0"/>
          <c:showCatName val="0"/>
          <c:showSerName val="0"/>
          <c:showPercent val="0"/>
          <c:showBubbleSize val="0"/>
          <c:extLst>
            <c:ext xmlns:c15="http://schemas.microsoft.com/office/drawing/2012/chart" uri="{CE6537A1-D6FC-4f65-9D91-7224C49458BB}"/>
          </c:extLst>
        </c:dLbl>
      </c:pivotFmt>
      <c:pivotFmt>
        <c:idx val="459"/>
        <c:dLbl>
          <c:idx val="0"/>
          <c:showLegendKey val="0"/>
          <c:showVal val="0"/>
          <c:showCatName val="0"/>
          <c:showSerName val="0"/>
          <c:showPercent val="0"/>
          <c:showBubbleSize val="0"/>
          <c:extLst>
            <c:ext xmlns:c15="http://schemas.microsoft.com/office/drawing/2012/chart" uri="{CE6537A1-D6FC-4f65-9D91-7224C49458BB}"/>
          </c:extLst>
        </c:dLbl>
      </c:pivotFmt>
      <c:pivotFmt>
        <c:idx val="460"/>
        <c:dLbl>
          <c:idx val="0"/>
          <c:showLegendKey val="0"/>
          <c:showVal val="0"/>
          <c:showCatName val="0"/>
          <c:showSerName val="0"/>
          <c:showPercent val="0"/>
          <c:showBubbleSize val="0"/>
          <c:extLst>
            <c:ext xmlns:c15="http://schemas.microsoft.com/office/drawing/2012/chart" uri="{CE6537A1-D6FC-4f65-9D91-7224C49458BB}"/>
          </c:extLst>
        </c:dLbl>
      </c:pivotFmt>
      <c:pivotFmt>
        <c:idx val="461"/>
        <c:dLbl>
          <c:idx val="0"/>
          <c:showLegendKey val="0"/>
          <c:showVal val="0"/>
          <c:showCatName val="0"/>
          <c:showSerName val="0"/>
          <c:showPercent val="0"/>
          <c:showBubbleSize val="0"/>
          <c:extLst>
            <c:ext xmlns:c15="http://schemas.microsoft.com/office/drawing/2012/chart" uri="{CE6537A1-D6FC-4f65-9D91-7224C49458BB}"/>
          </c:extLst>
        </c:dLbl>
      </c:pivotFmt>
      <c:pivotFmt>
        <c:idx val="462"/>
        <c:dLbl>
          <c:idx val="0"/>
          <c:showLegendKey val="0"/>
          <c:showVal val="0"/>
          <c:showCatName val="0"/>
          <c:showSerName val="0"/>
          <c:showPercent val="0"/>
          <c:showBubbleSize val="0"/>
          <c:extLst>
            <c:ext xmlns:c15="http://schemas.microsoft.com/office/drawing/2012/chart" uri="{CE6537A1-D6FC-4f65-9D91-7224C49458BB}"/>
          </c:extLst>
        </c:dLbl>
      </c:pivotFmt>
      <c:pivotFmt>
        <c:idx val="463"/>
        <c:dLbl>
          <c:idx val="0"/>
          <c:showLegendKey val="0"/>
          <c:showVal val="0"/>
          <c:showCatName val="0"/>
          <c:showSerName val="0"/>
          <c:showPercent val="0"/>
          <c:showBubbleSize val="0"/>
          <c:extLst>
            <c:ext xmlns:c15="http://schemas.microsoft.com/office/drawing/2012/chart" uri="{CE6537A1-D6FC-4f65-9D91-7224C49458BB}"/>
          </c:extLst>
        </c:dLbl>
      </c:pivotFmt>
      <c:pivotFmt>
        <c:idx val="464"/>
        <c:dLbl>
          <c:idx val="0"/>
          <c:showLegendKey val="0"/>
          <c:showVal val="0"/>
          <c:showCatName val="0"/>
          <c:showSerName val="0"/>
          <c:showPercent val="0"/>
          <c:showBubbleSize val="0"/>
          <c:extLst>
            <c:ext xmlns:c15="http://schemas.microsoft.com/office/drawing/2012/chart" uri="{CE6537A1-D6FC-4f65-9D91-7224C49458BB}"/>
          </c:extLst>
        </c:dLbl>
      </c:pivotFmt>
      <c:pivotFmt>
        <c:idx val="465"/>
        <c:dLbl>
          <c:idx val="0"/>
          <c:showLegendKey val="0"/>
          <c:showVal val="0"/>
          <c:showCatName val="0"/>
          <c:showSerName val="0"/>
          <c:showPercent val="0"/>
          <c:showBubbleSize val="0"/>
          <c:extLst>
            <c:ext xmlns:c15="http://schemas.microsoft.com/office/drawing/2012/chart" uri="{CE6537A1-D6FC-4f65-9D91-7224C49458BB}"/>
          </c:extLst>
        </c:dLbl>
      </c:pivotFmt>
      <c:pivotFmt>
        <c:idx val="466"/>
        <c:dLbl>
          <c:idx val="0"/>
          <c:showLegendKey val="0"/>
          <c:showVal val="0"/>
          <c:showCatName val="0"/>
          <c:showSerName val="0"/>
          <c:showPercent val="0"/>
          <c:showBubbleSize val="0"/>
          <c:extLst>
            <c:ext xmlns:c15="http://schemas.microsoft.com/office/drawing/2012/chart" uri="{CE6537A1-D6FC-4f65-9D91-7224C49458BB}"/>
          </c:extLst>
        </c:dLbl>
      </c:pivotFmt>
      <c:pivotFmt>
        <c:idx val="467"/>
        <c:dLbl>
          <c:idx val="0"/>
          <c:showLegendKey val="0"/>
          <c:showVal val="0"/>
          <c:showCatName val="0"/>
          <c:showSerName val="0"/>
          <c:showPercent val="0"/>
          <c:showBubbleSize val="0"/>
          <c:extLst>
            <c:ext xmlns:c15="http://schemas.microsoft.com/office/drawing/2012/chart" uri="{CE6537A1-D6FC-4f65-9D91-7224C49458BB}"/>
          </c:extLst>
        </c:dLbl>
      </c:pivotFmt>
      <c:pivotFmt>
        <c:idx val="468"/>
        <c:dLbl>
          <c:idx val="0"/>
          <c:showLegendKey val="0"/>
          <c:showVal val="0"/>
          <c:showCatName val="0"/>
          <c:showSerName val="0"/>
          <c:showPercent val="0"/>
          <c:showBubbleSize val="0"/>
          <c:extLst>
            <c:ext xmlns:c15="http://schemas.microsoft.com/office/drawing/2012/chart" uri="{CE6537A1-D6FC-4f65-9D91-7224C49458BB}"/>
          </c:extLst>
        </c:dLbl>
      </c:pivotFmt>
      <c:pivotFmt>
        <c:idx val="469"/>
        <c:dLbl>
          <c:idx val="0"/>
          <c:showLegendKey val="0"/>
          <c:showVal val="0"/>
          <c:showCatName val="0"/>
          <c:showSerName val="0"/>
          <c:showPercent val="0"/>
          <c:showBubbleSize val="0"/>
          <c:extLst>
            <c:ext xmlns:c15="http://schemas.microsoft.com/office/drawing/2012/chart" uri="{CE6537A1-D6FC-4f65-9D91-7224C49458BB}"/>
          </c:extLst>
        </c:dLbl>
      </c:pivotFmt>
      <c:pivotFmt>
        <c:idx val="470"/>
        <c:dLbl>
          <c:idx val="0"/>
          <c:showLegendKey val="0"/>
          <c:showVal val="0"/>
          <c:showCatName val="0"/>
          <c:showSerName val="0"/>
          <c:showPercent val="0"/>
          <c:showBubbleSize val="0"/>
          <c:extLst>
            <c:ext xmlns:c15="http://schemas.microsoft.com/office/drawing/2012/chart" uri="{CE6537A1-D6FC-4f65-9D91-7224C49458BB}"/>
          </c:extLst>
        </c:dLbl>
      </c:pivotFmt>
      <c:pivotFmt>
        <c:idx val="471"/>
        <c:dLbl>
          <c:idx val="0"/>
          <c:showLegendKey val="0"/>
          <c:showVal val="0"/>
          <c:showCatName val="0"/>
          <c:showSerName val="0"/>
          <c:showPercent val="0"/>
          <c:showBubbleSize val="0"/>
          <c:extLst>
            <c:ext xmlns:c15="http://schemas.microsoft.com/office/drawing/2012/chart" uri="{CE6537A1-D6FC-4f65-9D91-7224C49458BB}"/>
          </c:extLst>
        </c:dLbl>
      </c:pivotFmt>
      <c:pivotFmt>
        <c:idx val="472"/>
        <c:dLbl>
          <c:idx val="0"/>
          <c:showLegendKey val="0"/>
          <c:showVal val="0"/>
          <c:showCatName val="0"/>
          <c:showSerName val="0"/>
          <c:showPercent val="0"/>
          <c:showBubbleSize val="0"/>
          <c:extLst>
            <c:ext xmlns:c15="http://schemas.microsoft.com/office/drawing/2012/chart" uri="{CE6537A1-D6FC-4f65-9D91-7224C49458BB}"/>
          </c:extLst>
        </c:dLbl>
      </c:pivotFmt>
      <c:pivotFmt>
        <c:idx val="473"/>
        <c:dLbl>
          <c:idx val="0"/>
          <c:showLegendKey val="0"/>
          <c:showVal val="0"/>
          <c:showCatName val="0"/>
          <c:showSerName val="0"/>
          <c:showPercent val="0"/>
          <c:showBubbleSize val="0"/>
          <c:extLst>
            <c:ext xmlns:c15="http://schemas.microsoft.com/office/drawing/2012/chart" uri="{CE6537A1-D6FC-4f65-9D91-7224C49458BB}"/>
          </c:extLst>
        </c:dLbl>
      </c:pivotFmt>
      <c:pivotFmt>
        <c:idx val="474"/>
        <c:dLbl>
          <c:idx val="0"/>
          <c:showLegendKey val="0"/>
          <c:showVal val="0"/>
          <c:showCatName val="0"/>
          <c:showSerName val="0"/>
          <c:showPercent val="0"/>
          <c:showBubbleSize val="0"/>
          <c:extLst>
            <c:ext xmlns:c15="http://schemas.microsoft.com/office/drawing/2012/chart" uri="{CE6537A1-D6FC-4f65-9D91-7224C49458BB}"/>
          </c:extLst>
        </c:dLbl>
      </c:pivotFmt>
      <c:pivotFmt>
        <c:idx val="475"/>
        <c:dLbl>
          <c:idx val="0"/>
          <c:showLegendKey val="0"/>
          <c:showVal val="0"/>
          <c:showCatName val="0"/>
          <c:showSerName val="0"/>
          <c:showPercent val="0"/>
          <c:showBubbleSize val="0"/>
          <c:extLst>
            <c:ext xmlns:c15="http://schemas.microsoft.com/office/drawing/2012/chart" uri="{CE6537A1-D6FC-4f65-9D91-7224C49458BB}"/>
          </c:extLst>
        </c:dLbl>
      </c:pivotFmt>
      <c:pivotFmt>
        <c:idx val="476"/>
        <c:dLbl>
          <c:idx val="0"/>
          <c:showLegendKey val="0"/>
          <c:showVal val="0"/>
          <c:showCatName val="0"/>
          <c:showSerName val="0"/>
          <c:showPercent val="0"/>
          <c:showBubbleSize val="0"/>
          <c:extLst>
            <c:ext xmlns:c15="http://schemas.microsoft.com/office/drawing/2012/chart" uri="{CE6537A1-D6FC-4f65-9D91-7224C49458BB}"/>
          </c:extLst>
        </c:dLbl>
      </c:pivotFmt>
      <c:pivotFmt>
        <c:idx val="477"/>
        <c:dLbl>
          <c:idx val="0"/>
          <c:showLegendKey val="0"/>
          <c:showVal val="0"/>
          <c:showCatName val="0"/>
          <c:showSerName val="0"/>
          <c:showPercent val="0"/>
          <c:showBubbleSize val="0"/>
          <c:extLst>
            <c:ext xmlns:c15="http://schemas.microsoft.com/office/drawing/2012/chart" uri="{CE6537A1-D6FC-4f65-9D91-7224C49458BB}"/>
          </c:extLst>
        </c:dLbl>
      </c:pivotFmt>
      <c:pivotFmt>
        <c:idx val="478"/>
        <c:dLbl>
          <c:idx val="0"/>
          <c:showLegendKey val="0"/>
          <c:showVal val="0"/>
          <c:showCatName val="0"/>
          <c:showSerName val="0"/>
          <c:showPercent val="0"/>
          <c:showBubbleSize val="0"/>
          <c:extLst>
            <c:ext xmlns:c15="http://schemas.microsoft.com/office/drawing/2012/chart" uri="{CE6537A1-D6FC-4f65-9D91-7224C49458BB}"/>
          </c:extLst>
        </c:dLbl>
      </c:pivotFmt>
      <c:pivotFmt>
        <c:idx val="479"/>
        <c:dLbl>
          <c:idx val="0"/>
          <c:showLegendKey val="0"/>
          <c:showVal val="0"/>
          <c:showCatName val="0"/>
          <c:showSerName val="0"/>
          <c:showPercent val="0"/>
          <c:showBubbleSize val="0"/>
          <c:extLst>
            <c:ext xmlns:c15="http://schemas.microsoft.com/office/drawing/2012/chart" uri="{CE6537A1-D6FC-4f65-9D91-7224C49458BB}"/>
          </c:extLst>
        </c:dLbl>
      </c:pivotFmt>
      <c:pivotFmt>
        <c:idx val="480"/>
        <c:dLbl>
          <c:idx val="0"/>
          <c:showLegendKey val="0"/>
          <c:showVal val="0"/>
          <c:showCatName val="0"/>
          <c:showSerName val="0"/>
          <c:showPercent val="0"/>
          <c:showBubbleSize val="0"/>
          <c:extLst>
            <c:ext xmlns:c15="http://schemas.microsoft.com/office/drawing/2012/chart" uri="{CE6537A1-D6FC-4f65-9D91-7224C49458BB}"/>
          </c:extLst>
        </c:dLbl>
      </c:pivotFmt>
      <c:pivotFmt>
        <c:idx val="481"/>
        <c:dLbl>
          <c:idx val="0"/>
          <c:showLegendKey val="0"/>
          <c:showVal val="0"/>
          <c:showCatName val="0"/>
          <c:showSerName val="0"/>
          <c:showPercent val="0"/>
          <c:showBubbleSize val="0"/>
          <c:extLst>
            <c:ext xmlns:c15="http://schemas.microsoft.com/office/drawing/2012/chart" uri="{CE6537A1-D6FC-4f65-9D91-7224C49458BB}"/>
          </c:extLst>
        </c:dLbl>
      </c:pivotFmt>
      <c:pivotFmt>
        <c:idx val="482"/>
        <c:dLbl>
          <c:idx val="0"/>
          <c:showLegendKey val="0"/>
          <c:showVal val="0"/>
          <c:showCatName val="0"/>
          <c:showSerName val="0"/>
          <c:showPercent val="0"/>
          <c:showBubbleSize val="0"/>
          <c:extLst>
            <c:ext xmlns:c15="http://schemas.microsoft.com/office/drawing/2012/chart" uri="{CE6537A1-D6FC-4f65-9D91-7224C49458BB}"/>
          </c:extLst>
        </c:dLbl>
      </c:pivotFmt>
      <c:pivotFmt>
        <c:idx val="483"/>
        <c:dLbl>
          <c:idx val="0"/>
          <c:showLegendKey val="0"/>
          <c:showVal val="0"/>
          <c:showCatName val="0"/>
          <c:showSerName val="0"/>
          <c:showPercent val="0"/>
          <c:showBubbleSize val="0"/>
          <c:extLst>
            <c:ext xmlns:c15="http://schemas.microsoft.com/office/drawing/2012/chart" uri="{CE6537A1-D6FC-4f65-9D91-7224C49458BB}"/>
          </c:extLst>
        </c:dLbl>
      </c:pivotFmt>
      <c:pivotFmt>
        <c:idx val="484"/>
        <c:dLbl>
          <c:idx val="0"/>
          <c:showLegendKey val="0"/>
          <c:showVal val="0"/>
          <c:showCatName val="0"/>
          <c:showSerName val="0"/>
          <c:showPercent val="0"/>
          <c:showBubbleSize val="0"/>
          <c:extLst>
            <c:ext xmlns:c15="http://schemas.microsoft.com/office/drawing/2012/chart" uri="{CE6537A1-D6FC-4f65-9D91-7224C49458BB}"/>
          </c:extLst>
        </c:dLbl>
      </c:pivotFmt>
      <c:pivotFmt>
        <c:idx val="485"/>
        <c:dLbl>
          <c:idx val="0"/>
          <c:showLegendKey val="0"/>
          <c:showVal val="0"/>
          <c:showCatName val="0"/>
          <c:showSerName val="0"/>
          <c:showPercent val="0"/>
          <c:showBubbleSize val="0"/>
          <c:extLst>
            <c:ext xmlns:c15="http://schemas.microsoft.com/office/drawing/2012/chart" uri="{CE6537A1-D6FC-4f65-9D91-7224C49458BB}"/>
          </c:extLst>
        </c:dLbl>
      </c:pivotFmt>
      <c:pivotFmt>
        <c:idx val="486"/>
        <c:dLbl>
          <c:idx val="0"/>
          <c:showLegendKey val="0"/>
          <c:showVal val="0"/>
          <c:showCatName val="0"/>
          <c:showSerName val="0"/>
          <c:showPercent val="0"/>
          <c:showBubbleSize val="0"/>
          <c:extLst>
            <c:ext xmlns:c15="http://schemas.microsoft.com/office/drawing/2012/chart" uri="{CE6537A1-D6FC-4f65-9D91-7224C49458BB}"/>
          </c:extLst>
        </c:dLbl>
      </c:pivotFmt>
      <c:pivotFmt>
        <c:idx val="487"/>
        <c:dLbl>
          <c:idx val="0"/>
          <c:showLegendKey val="0"/>
          <c:showVal val="0"/>
          <c:showCatName val="0"/>
          <c:showSerName val="0"/>
          <c:showPercent val="0"/>
          <c:showBubbleSize val="0"/>
          <c:extLst>
            <c:ext xmlns:c15="http://schemas.microsoft.com/office/drawing/2012/chart" uri="{CE6537A1-D6FC-4f65-9D91-7224C49458BB}"/>
          </c:extLst>
        </c:dLbl>
      </c:pivotFmt>
      <c:pivotFmt>
        <c:idx val="488"/>
        <c:dLbl>
          <c:idx val="0"/>
          <c:showLegendKey val="0"/>
          <c:showVal val="0"/>
          <c:showCatName val="0"/>
          <c:showSerName val="0"/>
          <c:showPercent val="0"/>
          <c:showBubbleSize val="0"/>
          <c:extLst>
            <c:ext xmlns:c15="http://schemas.microsoft.com/office/drawing/2012/chart" uri="{CE6537A1-D6FC-4f65-9D91-7224C49458BB}"/>
          </c:extLst>
        </c:dLbl>
      </c:pivotFmt>
      <c:pivotFmt>
        <c:idx val="489"/>
        <c:dLbl>
          <c:idx val="0"/>
          <c:showLegendKey val="0"/>
          <c:showVal val="0"/>
          <c:showCatName val="0"/>
          <c:showSerName val="0"/>
          <c:showPercent val="0"/>
          <c:showBubbleSize val="0"/>
          <c:extLst>
            <c:ext xmlns:c15="http://schemas.microsoft.com/office/drawing/2012/chart" uri="{CE6537A1-D6FC-4f65-9D91-7224C49458BB}"/>
          </c:extLst>
        </c:dLbl>
      </c:pivotFmt>
      <c:pivotFmt>
        <c:idx val="490"/>
        <c:dLbl>
          <c:idx val="0"/>
          <c:showLegendKey val="0"/>
          <c:showVal val="0"/>
          <c:showCatName val="0"/>
          <c:showSerName val="0"/>
          <c:showPercent val="0"/>
          <c:showBubbleSize val="0"/>
          <c:extLst>
            <c:ext xmlns:c15="http://schemas.microsoft.com/office/drawing/2012/chart" uri="{CE6537A1-D6FC-4f65-9D91-7224C49458BB}"/>
          </c:extLst>
        </c:dLbl>
      </c:pivotFmt>
      <c:pivotFmt>
        <c:idx val="491"/>
        <c:dLbl>
          <c:idx val="0"/>
          <c:showLegendKey val="0"/>
          <c:showVal val="0"/>
          <c:showCatName val="0"/>
          <c:showSerName val="0"/>
          <c:showPercent val="0"/>
          <c:showBubbleSize val="0"/>
          <c:extLst>
            <c:ext xmlns:c15="http://schemas.microsoft.com/office/drawing/2012/chart" uri="{CE6537A1-D6FC-4f65-9D91-7224C49458BB}"/>
          </c:extLst>
        </c:dLbl>
      </c:pivotFmt>
      <c:pivotFmt>
        <c:idx val="492"/>
        <c:dLbl>
          <c:idx val="0"/>
          <c:showLegendKey val="0"/>
          <c:showVal val="0"/>
          <c:showCatName val="0"/>
          <c:showSerName val="0"/>
          <c:showPercent val="0"/>
          <c:showBubbleSize val="0"/>
          <c:extLst>
            <c:ext xmlns:c15="http://schemas.microsoft.com/office/drawing/2012/chart" uri="{CE6537A1-D6FC-4f65-9D91-7224C49458BB}"/>
          </c:extLst>
        </c:dLbl>
      </c:pivotFmt>
      <c:pivotFmt>
        <c:idx val="493"/>
        <c:dLbl>
          <c:idx val="0"/>
          <c:showLegendKey val="0"/>
          <c:showVal val="0"/>
          <c:showCatName val="0"/>
          <c:showSerName val="0"/>
          <c:showPercent val="0"/>
          <c:showBubbleSize val="0"/>
          <c:extLst>
            <c:ext xmlns:c15="http://schemas.microsoft.com/office/drawing/2012/chart" uri="{CE6537A1-D6FC-4f65-9D91-7224C49458BB}"/>
          </c:extLst>
        </c:dLbl>
      </c:pivotFmt>
      <c:pivotFmt>
        <c:idx val="494"/>
        <c:dLbl>
          <c:idx val="0"/>
          <c:showLegendKey val="0"/>
          <c:showVal val="0"/>
          <c:showCatName val="0"/>
          <c:showSerName val="0"/>
          <c:showPercent val="0"/>
          <c:showBubbleSize val="0"/>
          <c:extLst>
            <c:ext xmlns:c15="http://schemas.microsoft.com/office/drawing/2012/chart" uri="{CE6537A1-D6FC-4f65-9D91-7224C49458BB}"/>
          </c:extLst>
        </c:dLbl>
      </c:pivotFmt>
      <c:pivotFmt>
        <c:idx val="495"/>
        <c:dLbl>
          <c:idx val="0"/>
          <c:showLegendKey val="0"/>
          <c:showVal val="0"/>
          <c:showCatName val="0"/>
          <c:showSerName val="0"/>
          <c:showPercent val="0"/>
          <c:showBubbleSize val="0"/>
          <c:extLst>
            <c:ext xmlns:c15="http://schemas.microsoft.com/office/drawing/2012/chart" uri="{CE6537A1-D6FC-4f65-9D91-7224C49458BB}"/>
          </c:extLst>
        </c:dLbl>
      </c:pivotFmt>
      <c:pivotFmt>
        <c:idx val="496"/>
        <c:dLbl>
          <c:idx val="0"/>
          <c:showLegendKey val="0"/>
          <c:showVal val="0"/>
          <c:showCatName val="0"/>
          <c:showSerName val="0"/>
          <c:showPercent val="0"/>
          <c:showBubbleSize val="0"/>
          <c:extLst>
            <c:ext xmlns:c15="http://schemas.microsoft.com/office/drawing/2012/chart" uri="{CE6537A1-D6FC-4f65-9D91-7224C49458BB}"/>
          </c:extLst>
        </c:dLbl>
      </c:pivotFmt>
      <c:pivotFmt>
        <c:idx val="497"/>
        <c:dLbl>
          <c:idx val="0"/>
          <c:showLegendKey val="0"/>
          <c:showVal val="0"/>
          <c:showCatName val="0"/>
          <c:showSerName val="0"/>
          <c:showPercent val="0"/>
          <c:showBubbleSize val="0"/>
          <c:extLst>
            <c:ext xmlns:c15="http://schemas.microsoft.com/office/drawing/2012/chart" uri="{CE6537A1-D6FC-4f65-9D91-7224C49458BB}"/>
          </c:extLst>
        </c:dLbl>
      </c:pivotFmt>
      <c:pivotFmt>
        <c:idx val="498"/>
        <c:dLbl>
          <c:idx val="0"/>
          <c:showLegendKey val="0"/>
          <c:showVal val="0"/>
          <c:showCatName val="0"/>
          <c:showSerName val="0"/>
          <c:showPercent val="0"/>
          <c:showBubbleSize val="0"/>
          <c:extLst>
            <c:ext xmlns:c15="http://schemas.microsoft.com/office/drawing/2012/chart" uri="{CE6537A1-D6FC-4f65-9D91-7224C49458BB}"/>
          </c:extLst>
        </c:dLbl>
      </c:pivotFmt>
      <c:pivotFmt>
        <c:idx val="499"/>
        <c:dLbl>
          <c:idx val="0"/>
          <c:showLegendKey val="0"/>
          <c:showVal val="0"/>
          <c:showCatName val="0"/>
          <c:showSerName val="0"/>
          <c:showPercent val="0"/>
          <c:showBubbleSize val="0"/>
          <c:extLst>
            <c:ext xmlns:c15="http://schemas.microsoft.com/office/drawing/2012/chart" uri="{CE6537A1-D6FC-4f65-9D91-7224C49458BB}"/>
          </c:extLst>
        </c:dLbl>
      </c:pivotFmt>
      <c:pivotFmt>
        <c:idx val="500"/>
        <c:dLbl>
          <c:idx val="0"/>
          <c:showLegendKey val="0"/>
          <c:showVal val="0"/>
          <c:showCatName val="0"/>
          <c:showSerName val="0"/>
          <c:showPercent val="0"/>
          <c:showBubbleSize val="0"/>
          <c:extLst>
            <c:ext xmlns:c15="http://schemas.microsoft.com/office/drawing/2012/chart" uri="{CE6537A1-D6FC-4f65-9D91-7224C49458BB}"/>
          </c:extLst>
        </c:dLbl>
      </c:pivotFmt>
      <c:pivotFmt>
        <c:idx val="501"/>
        <c:dLbl>
          <c:idx val="0"/>
          <c:showLegendKey val="0"/>
          <c:showVal val="0"/>
          <c:showCatName val="0"/>
          <c:showSerName val="0"/>
          <c:showPercent val="0"/>
          <c:showBubbleSize val="0"/>
          <c:extLst>
            <c:ext xmlns:c15="http://schemas.microsoft.com/office/drawing/2012/chart" uri="{CE6537A1-D6FC-4f65-9D91-7224C49458BB}"/>
          </c:extLst>
        </c:dLbl>
      </c:pivotFmt>
      <c:pivotFmt>
        <c:idx val="502"/>
        <c:dLbl>
          <c:idx val="0"/>
          <c:showLegendKey val="0"/>
          <c:showVal val="0"/>
          <c:showCatName val="0"/>
          <c:showSerName val="0"/>
          <c:showPercent val="0"/>
          <c:showBubbleSize val="0"/>
          <c:extLst>
            <c:ext xmlns:c15="http://schemas.microsoft.com/office/drawing/2012/chart" uri="{CE6537A1-D6FC-4f65-9D91-7224C49458BB}"/>
          </c:extLst>
        </c:dLbl>
      </c:pivotFmt>
      <c:pivotFmt>
        <c:idx val="503"/>
        <c:dLbl>
          <c:idx val="0"/>
          <c:showLegendKey val="0"/>
          <c:showVal val="0"/>
          <c:showCatName val="0"/>
          <c:showSerName val="0"/>
          <c:showPercent val="0"/>
          <c:showBubbleSize val="0"/>
          <c:extLst>
            <c:ext xmlns:c15="http://schemas.microsoft.com/office/drawing/2012/chart" uri="{CE6537A1-D6FC-4f65-9D91-7224C49458BB}"/>
          </c:extLst>
        </c:dLbl>
      </c:pivotFmt>
      <c:pivotFmt>
        <c:idx val="504"/>
        <c:dLbl>
          <c:idx val="0"/>
          <c:showLegendKey val="0"/>
          <c:showVal val="0"/>
          <c:showCatName val="0"/>
          <c:showSerName val="0"/>
          <c:showPercent val="0"/>
          <c:showBubbleSize val="0"/>
          <c:extLst>
            <c:ext xmlns:c15="http://schemas.microsoft.com/office/drawing/2012/chart" uri="{CE6537A1-D6FC-4f65-9D91-7224C49458BB}"/>
          </c:extLst>
        </c:dLbl>
      </c:pivotFmt>
      <c:pivotFmt>
        <c:idx val="505"/>
        <c:dLbl>
          <c:idx val="0"/>
          <c:showLegendKey val="0"/>
          <c:showVal val="0"/>
          <c:showCatName val="0"/>
          <c:showSerName val="0"/>
          <c:showPercent val="0"/>
          <c:showBubbleSize val="0"/>
          <c:extLst>
            <c:ext xmlns:c15="http://schemas.microsoft.com/office/drawing/2012/chart" uri="{CE6537A1-D6FC-4f65-9D91-7224C49458BB}"/>
          </c:extLst>
        </c:dLbl>
      </c:pivotFmt>
      <c:pivotFmt>
        <c:idx val="506"/>
        <c:dLbl>
          <c:idx val="0"/>
          <c:showLegendKey val="0"/>
          <c:showVal val="0"/>
          <c:showCatName val="0"/>
          <c:showSerName val="0"/>
          <c:showPercent val="0"/>
          <c:showBubbleSize val="0"/>
          <c:extLst>
            <c:ext xmlns:c15="http://schemas.microsoft.com/office/drawing/2012/chart" uri="{CE6537A1-D6FC-4f65-9D91-7224C49458BB}"/>
          </c:extLst>
        </c:dLbl>
      </c:pivotFmt>
      <c:pivotFmt>
        <c:idx val="507"/>
        <c:dLbl>
          <c:idx val="0"/>
          <c:showLegendKey val="0"/>
          <c:showVal val="0"/>
          <c:showCatName val="0"/>
          <c:showSerName val="0"/>
          <c:showPercent val="0"/>
          <c:showBubbleSize val="0"/>
          <c:extLst>
            <c:ext xmlns:c15="http://schemas.microsoft.com/office/drawing/2012/chart" uri="{CE6537A1-D6FC-4f65-9D91-7224C49458BB}"/>
          </c:extLst>
        </c:dLbl>
      </c:pivotFmt>
      <c:pivotFmt>
        <c:idx val="508"/>
        <c:dLbl>
          <c:idx val="0"/>
          <c:showLegendKey val="0"/>
          <c:showVal val="0"/>
          <c:showCatName val="0"/>
          <c:showSerName val="0"/>
          <c:showPercent val="0"/>
          <c:showBubbleSize val="0"/>
          <c:extLst>
            <c:ext xmlns:c15="http://schemas.microsoft.com/office/drawing/2012/chart" uri="{CE6537A1-D6FC-4f65-9D91-7224C49458BB}"/>
          </c:extLst>
        </c:dLbl>
      </c:pivotFmt>
      <c:pivotFmt>
        <c:idx val="509"/>
        <c:dLbl>
          <c:idx val="0"/>
          <c:showLegendKey val="0"/>
          <c:showVal val="0"/>
          <c:showCatName val="0"/>
          <c:showSerName val="0"/>
          <c:showPercent val="0"/>
          <c:showBubbleSize val="0"/>
          <c:extLst>
            <c:ext xmlns:c15="http://schemas.microsoft.com/office/drawing/2012/chart" uri="{CE6537A1-D6FC-4f65-9D91-7224C49458BB}"/>
          </c:extLst>
        </c:dLbl>
      </c:pivotFmt>
      <c:pivotFmt>
        <c:idx val="510"/>
        <c:dLbl>
          <c:idx val="0"/>
          <c:showLegendKey val="0"/>
          <c:showVal val="0"/>
          <c:showCatName val="0"/>
          <c:showSerName val="0"/>
          <c:showPercent val="0"/>
          <c:showBubbleSize val="0"/>
          <c:extLst>
            <c:ext xmlns:c15="http://schemas.microsoft.com/office/drawing/2012/chart" uri="{CE6537A1-D6FC-4f65-9D91-7224C49458BB}"/>
          </c:extLst>
        </c:dLbl>
      </c:pivotFmt>
      <c:pivotFmt>
        <c:idx val="511"/>
        <c:dLbl>
          <c:idx val="0"/>
          <c:showLegendKey val="0"/>
          <c:showVal val="0"/>
          <c:showCatName val="0"/>
          <c:showSerName val="0"/>
          <c:showPercent val="0"/>
          <c:showBubbleSize val="0"/>
          <c:extLst>
            <c:ext xmlns:c15="http://schemas.microsoft.com/office/drawing/2012/chart" uri="{CE6537A1-D6FC-4f65-9D91-7224C49458BB}"/>
          </c:extLst>
        </c:dLbl>
      </c:pivotFmt>
      <c:pivotFmt>
        <c:idx val="512"/>
        <c:dLbl>
          <c:idx val="0"/>
          <c:showLegendKey val="0"/>
          <c:showVal val="0"/>
          <c:showCatName val="0"/>
          <c:showSerName val="0"/>
          <c:showPercent val="0"/>
          <c:showBubbleSize val="0"/>
          <c:extLst>
            <c:ext xmlns:c15="http://schemas.microsoft.com/office/drawing/2012/chart" uri="{CE6537A1-D6FC-4f65-9D91-7224C49458BB}"/>
          </c:extLst>
        </c:dLbl>
      </c:pivotFmt>
      <c:pivotFmt>
        <c:idx val="513"/>
        <c:dLbl>
          <c:idx val="0"/>
          <c:showLegendKey val="0"/>
          <c:showVal val="0"/>
          <c:showCatName val="0"/>
          <c:showSerName val="0"/>
          <c:showPercent val="0"/>
          <c:showBubbleSize val="0"/>
          <c:extLst>
            <c:ext xmlns:c15="http://schemas.microsoft.com/office/drawing/2012/chart" uri="{CE6537A1-D6FC-4f65-9D91-7224C49458BB}"/>
          </c:extLst>
        </c:dLbl>
      </c:pivotFmt>
      <c:pivotFmt>
        <c:idx val="514"/>
        <c:dLbl>
          <c:idx val="0"/>
          <c:showLegendKey val="0"/>
          <c:showVal val="0"/>
          <c:showCatName val="0"/>
          <c:showSerName val="0"/>
          <c:showPercent val="0"/>
          <c:showBubbleSize val="0"/>
          <c:extLst>
            <c:ext xmlns:c15="http://schemas.microsoft.com/office/drawing/2012/chart" uri="{CE6537A1-D6FC-4f65-9D91-7224C49458BB}"/>
          </c:extLst>
        </c:dLbl>
      </c:pivotFmt>
      <c:pivotFmt>
        <c:idx val="515"/>
        <c:dLbl>
          <c:idx val="0"/>
          <c:showLegendKey val="0"/>
          <c:showVal val="0"/>
          <c:showCatName val="0"/>
          <c:showSerName val="0"/>
          <c:showPercent val="0"/>
          <c:showBubbleSize val="0"/>
          <c:extLst>
            <c:ext xmlns:c15="http://schemas.microsoft.com/office/drawing/2012/chart" uri="{CE6537A1-D6FC-4f65-9D91-7224C49458BB}"/>
          </c:extLst>
        </c:dLbl>
      </c:pivotFmt>
      <c:pivotFmt>
        <c:idx val="516"/>
        <c:dLbl>
          <c:idx val="0"/>
          <c:showLegendKey val="0"/>
          <c:showVal val="0"/>
          <c:showCatName val="0"/>
          <c:showSerName val="0"/>
          <c:showPercent val="0"/>
          <c:showBubbleSize val="0"/>
          <c:extLst>
            <c:ext xmlns:c15="http://schemas.microsoft.com/office/drawing/2012/chart" uri="{CE6537A1-D6FC-4f65-9D91-7224C49458BB}"/>
          </c:extLst>
        </c:dLbl>
      </c:pivotFmt>
      <c:pivotFmt>
        <c:idx val="517"/>
        <c:dLbl>
          <c:idx val="0"/>
          <c:showLegendKey val="0"/>
          <c:showVal val="0"/>
          <c:showCatName val="0"/>
          <c:showSerName val="0"/>
          <c:showPercent val="0"/>
          <c:showBubbleSize val="0"/>
          <c:extLst>
            <c:ext xmlns:c15="http://schemas.microsoft.com/office/drawing/2012/chart" uri="{CE6537A1-D6FC-4f65-9D91-7224C49458BB}"/>
          </c:extLst>
        </c:dLbl>
      </c:pivotFmt>
      <c:pivotFmt>
        <c:idx val="518"/>
        <c:dLbl>
          <c:idx val="0"/>
          <c:showLegendKey val="0"/>
          <c:showVal val="0"/>
          <c:showCatName val="0"/>
          <c:showSerName val="0"/>
          <c:showPercent val="0"/>
          <c:showBubbleSize val="0"/>
          <c:extLst>
            <c:ext xmlns:c15="http://schemas.microsoft.com/office/drawing/2012/chart" uri="{CE6537A1-D6FC-4f65-9D91-7224C49458BB}"/>
          </c:extLst>
        </c:dLbl>
      </c:pivotFmt>
      <c:pivotFmt>
        <c:idx val="519"/>
        <c:dLbl>
          <c:idx val="0"/>
          <c:showLegendKey val="0"/>
          <c:showVal val="0"/>
          <c:showCatName val="0"/>
          <c:showSerName val="0"/>
          <c:showPercent val="0"/>
          <c:showBubbleSize val="0"/>
          <c:extLst>
            <c:ext xmlns:c15="http://schemas.microsoft.com/office/drawing/2012/chart" uri="{CE6537A1-D6FC-4f65-9D91-7224C49458BB}"/>
          </c:extLst>
        </c:dLbl>
      </c:pivotFmt>
      <c:pivotFmt>
        <c:idx val="520"/>
        <c:dLbl>
          <c:idx val="0"/>
          <c:showLegendKey val="0"/>
          <c:showVal val="0"/>
          <c:showCatName val="0"/>
          <c:showSerName val="0"/>
          <c:showPercent val="0"/>
          <c:showBubbleSize val="0"/>
          <c:extLst>
            <c:ext xmlns:c15="http://schemas.microsoft.com/office/drawing/2012/chart" uri="{CE6537A1-D6FC-4f65-9D91-7224C49458BB}"/>
          </c:extLst>
        </c:dLbl>
      </c:pivotFmt>
      <c:pivotFmt>
        <c:idx val="521"/>
        <c:dLbl>
          <c:idx val="0"/>
          <c:showLegendKey val="0"/>
          <c:showVal val="0"/>
          <c:showCatName val="0"/>
          <c:showSerName val="0"/>
          <c:showPercent val="0"/>
          <c:showBubbleSize val="0"/>
          <c:extLst>
            <c:ext xmlns:c15="http://schemas.microsoft.com/office/drawing/2012/chart" uri="{CE6537A1-D6FC-4f65-9D91-7224C49458BB}"/>
          </c:extLst>
        </c:dLbl>
      </c:pivotFmt>
      <c:pivotFmt>
        <c:idx val="522"/>
        <c:dLbl>
          <c:idx val="0"/>
          <c:showLegendKey val="0"/>
          <c:showVal val="0"/>
          <c:showCatName val="0"/>
          <c:showSerName val="0"/>
          <c:showPercent val="0"/>
          <c:showBubbleSize val="0"/>
          <c:extLst>
            <c:ext xmlns:c15="http://schemas.microsoft.com/office/drawing/2012/chart" uri="{CE6537A1-D6FC-4f65-9D91-7224C49458BB}"/>
          </c:extLst>
        </c:dLbl>
      </c:pivotFmt>
      <c:pivotFmt>
        <c:idx val="523"/>
        <c:dLbl>
          <c:idx val="0"/>
          <c:showLegendKey val="0"/>
          <c:showVal val="0"/>
          <c:showCatName val="0"/>
          <c:showSerName val="0"/>
          <c:showPercent val="0"/>
          <c:showBubbleSize val="0"/>
          <c:extLst>
            <c:ext xmlns:c15="http://schemas.microsoft.com/office/drawing/2012/chart" uri="{CE6537A1-D6FC-4f65-9D91-7224C49458BB}"/>
          </c:extLst>
        </c:dLbl>
      </c:pivotFmt>
      <c:pivotFmt>
        <c:idx val="524"/>
        <c:dLbl>
          <c:idx val="0"/>
          <c:showLegendKey val="0"/>
          <c:showVal val="0"/>
          <c:showCatName val="0"/>
          <c:showSerName val="0"/>
          <c:showPercent val="0"/>
          <c:showBubbleSize val="0"/>
          <c:extLst>
            <c:ext xmlns:c15="http://schemas.microsoft.com/office/drawing/2012/chart" uri="{CE6537A1-D6FC-4f65-9D91-7224C49458BB}"/>
          </c:extLst>
        </c:dLbl>
      </c:pivotFmt>
      <c:pivotFmt>
        <c:idx val="525"/>
        <c:dLbl>
          <c:idx val="0"/>
          <c:showLegendKey val="0"/>
          <c:showVal val="0"/>
          <c:showCatName val="0"/>
          <c:showSerName val="0"/>
          <c:showPercent val="0"/>
          <c:showBubbleSize val="0"/>
          <c:extLst>
            <c:ext xmlns:c15="http://schemas.microsoft.com/office/drawing/2012/chart" uri="{CE6537A1-D6FC-4f65-9D91-7224C49458BB}"/>
          </c:extLst>
        </c:dLbl>
      </c:pivotFmt>
      <c:pivotFmt>
        <c:idx val="526"/>
        <c:dLbl>
          <c:idx val="0"/>
          <c:showLegendKey val="0"/>
          <c:showVal val="0"/>
          <c:showCatName val="0"/>
          <c:showSerName val="0"/>
          <c:showPercent val="0"/>
          <c:showBubbleSize val="0"/>
          <c:extLst>
            <c:ext xmlns:c15="http://schemas.microsoft.com/office/drawing/2012/chart" uri="{CE6537A1-D6FC-4f65-9D91-7224C49458BB}"/>
          </c:extLst>
        </c:dLbl>
      </c:pivotFmt>
      <c:pivotFmt>
        <c:idx val="527"/>
        <c:dLbl>
          <c:idx val="0"/>
          <c:showLegendKey val="0"/>
          <c:showVal val="0"/>
          <c:showCatName val="0"/>
          <c:showSerName val="0"/>
          <c:showPercent val="0"/>
          <c:showBubbleSize val="0"/>
          <c:extLst>
            <c:ext xmlns:c15="http://schemas.microsoft.com/office/drawing/2012/chart" uri="{CE6537A1-D6FC-4f65-9D91-7224C49458BB}"/>
          </c:extLst>
        </c:dLbl>
      </c:pivotFmt>
      <c:pivotFmt>
        <c:idx val="528"/>
        <c:dLbl>
          <c:idx val="0"/>
          <c:showLegendKey val="0"/>
          <c:showVal val="0"/>
          <c:showCatName val="0"/>
          <c:showSerName val="0"/>
          <c:showPercent val="0"/>
          <c:showBubbleSize val="0"/>
          <c:extLst>
            <c:ext xmlns:c15="http://schemas.microsoft.com/office/drawing/2012/chart" uri="{CE6537A1-D6FC-4f65-9D91-7224C49458BB}"/>
          </c:extLst>
        </c:dLbl>
      </c:pivotFmt>
      <c:pivotFmt>
        <c:idx val="529"/>
        <c:dLbl>
          <c:idx val="0"/>
          <c:showLegendKey val="0"/>
          <c:showVal val="0"/>
          <c:showCatName val="0"/>
          <c:showSerName val="0"/>
          <c:showPercent val="0"/>
          <c:showBubbleSize val="0"/>
          <c:extLst>
            <c:ext xmlns:c15="http://schemas.microsoft.com/office/drawing/2012/chart" uri="{CE6537A1-D6FC-4f65-9D91-7224C49458BB}"/>
          </c:extLst>
        </c:dLbl>
      </c:pivotFmt>
      <c:pivotFmt>
        <c:idx val="530"/>
        <c:dLbl>
          <c:idx val="0"/>
          <c:showLegendKey val="0"/>
          <c:showVal val="0"/>
          <c:showCatName val="0"/>
          <c:showSerName val="0"/>
          <c:showPercent val="0"/>
          <c:showBubbleSize val="0"/>
          <c:extLst>
            <c:ext xmlns:c15="http://schemas.microsoft.com/office/drawing/2012/chart" uri="{CE6537A1-D6FC-4f65-9D91-7224C49458BB}"/>
          </c:extLst>
        </c:dLbl>
      </c:pivotFmt>
      <c:pivotFmt>
        <c:idx val="531"/>
        <c:dLbl>
          <c:idx val="0"/>
          <c:showLegendKey val="0"/>
          <c:showVal val="0"/>
          <c:showCatName val="0"/>
          <c:showSerName val="0"/>
          <c:showPercent val="0"/>
          <c:showBubbleSize val="0"/>
          <c:extLst>
            <c:ext xmlns:c15="http://schemas.microsoft.com/office/drawing/2012/chart" uri="{CE6537A1-D6FC-4f65-9D91-7224C49458BB}"/>
          </c:extLst>
        </c:dLbl>
      </c:pivotFmt>
      <c:pivotFmt>
        <c:idx val="532"/>
        <c:dLbl>
          <c:idx val="0"/>
          <c:showLegendKey val="0"/>
          <c:showVal val="0"/>
          <c:showCatName val="0"/>
          <c:showSerName val="0"/>
          <c:showPercent val="0"/>
          <c:showBubbleSize val="0"/>
          <c:extLst>
            <c:ext xmlns:c15="http://schemas.microsoft.com/office/drawing/2012/chart" uri="{CE6537A1-D6FC-4f65-9D91-7224C49458BB}"/>
          </c:extLst>
        </c:dLbl>
      </c:pivotFmt>
      <c:pivotFmt>
        <c:idx val="533"/>
        <c:dLbl>
          <c:idx val="0"/>
          <c:showLegendKey val="0"/>
          <c:showVal val="0"/>
          <c:showCatName val="0"/>
          <c:showSerName val="0"/>
          <c:showPercent val="0"/>
          <c:showBubbleSize val="0"/>
          <c:extLst>
            <c:ext xmlns:c15="http://schemas.microsoft.com/office/drawing/2012/chart" uri="{CE6537A1-D6FC-4f65-9D91-7224C49458BB}"/>
          </c:extLst>
        </c:dLbl>
      </c:pivotFmt>
      <c:pivotFmt>
        <c:idx val="534"/>
        <c:dLbl>
          <c:idx val="0"/>
          <c:showLegendKey val="0"/>
          <c:showVal val="0"/>
          <c:showCatName val="0"/>
          <c:showSerName val="0"/>
          <c:showPercent val="0"/>
          <c:showBubbleSize val="0"/>
          <c:extLst>
            <c:ext xmlns:c15="http://schemas.microsoft.com/office/drawing/2012/chart" uri="{CE6537A1-D6FC-4f65-9D91-7224C49458BB}"/>
          </c:extLst>
        </c:dLbl>
      </c:pivotFmt>
      <c:pivotFmt>
        <c:idx val="535"/>
        <c:dLbl>
          <c:idx val="0"/>
          <c:showLegendKey val="0"/>
          <c:showVal val="0"/>
          <c:showCatName val="0"/>
          <c:showSerName val="0"/>
          <c:showPercent val="0"/>
          <c:showBubbleSize val="0"/>
          <c:extLst>
            <c:ext xmlns:c15="http://schemas.microsoft.com/office/drawing/2012/chart" uri="{CE6537A1-D6FC-4f65-9D91-7224C49458BB}"/>
          </c:extLst>
        </c:dLbl>
      </c:pivotFmt>
      <c:pivotFmt>
        <c:idx val="536"/>
        <c:dLbl>
          <c:idx val="0"/>
          <c:showLegendKey val="0"/>
          <c:showVal val="0"/>
          <c:showCatName val="0"/>
          <c:showSerName val="0"/>
          <c:showPercent val="0"/>
          <c:showBubbleSize val="0"/>
          <c:extLst>
            <c:ext xmlns:c15="http://schemas.microsoft.com/office/drawing/2012/chart" uri="{CE6537A1-D6FC-4f65-9D91-7224C49458BB}"/>
          </c:extLst>
        </c:dLbl>
      </c:pivotFmt>
      <c:pivotFmt>
        <c:idx val="537"/>
        <c:dLbl>
          <c:idx val="0"/>
          <c:showLegendKey val="0"/>
          <c:showVal val="0"/>
          <c:showCatName val="0"/>
          <c:showSerName val="0"/>
          <c:showPercent val="0"/>
          <c:showBubbleSize val="0"/>
          <c:extLst>
            <c:ext xmlns:c15="http://schemas.microsoft.com/office/drawing/2012/chart" uri="{CE6537A1-D6FC-4f65-9D91-7224C49458BB}"/>
          </c:extLst>
        </c:dLbl>
      </c:pivotFmt>
      <c:pivotFmt>
        <c:idx val="538"/>
        <c:dLbl>
          <c:idx val="0"/>
          <c:showLegendKey val="0"/>
          <c:showVal val="0"/>
          <c:showCatName val="0"/>
          <c:showSerName val="0"/>
          <c:showPercent val="0"/>
          <c:showBubbleSize val="0"/>
          <c:extLst>
            <c:ext xmlns:c15="http://schemas.microsoft.com/office/drawing/2012/chart" uri="{CE6537A1-D6FC-4f65-9D91-7224C49458BB}"/>
          </c:extLst>
        </c:dLbl>
      </c:pivotFmt>
      <c:pivotFmt>
        <c:idx val="539"/>
        <c:dLbl>
          <c:idx val="0"/>
          <c:showLegendKey val="0"/>
          <c:showVal val="0"/>
          <c:showCatName val="0"/>
          <c:showSerName val="0"/>
          <c:showPercent val="0"/>
          <c:showBubbleSize val="0"/>
          <c:extLst>
            <c:ext xmlns:c15="http://schemas.microsoft.com/office/drawing/2012/chart" uri="{CE6537A1-D6FC-4f65-9D91-7224C49458BB}"/>
          </c:extLst>
        </c:dLbl>
      </c:pivotFmt>
      <c:pivotFmt>
        <c:idx val="540"/>
        <c:dLbl>
          <c:idx val="0"/>
          <c:showLegendKey val="0"/>
          <c:showVal val="0"/>
          <c:showCatName val="0"/>
          <c:showSerName val="0"/>
          <c:showPercent val="0"/>
          <c:showBubbleSize val="0"/>
          <c:extLst>
            <c:ext xmlns:c15="http://schemas.microsoft.com/office/drawing/2012/chart" uri="{CE6537A1-D6FC-4f65-9D91-7224C49458BB}"/>
          </c:extLst>
        </c:dLbl>
      </c:pivotFmt>
      <c:pivotFmt>
        <c:idx val="541"/>
        <c:dLbl>
          <c:idx val="0"/>
          <c:showLegendKey val="0"/>
          <c:showVal val="0"/>
          <c:showCatName val="0"/>
          <c:showSerName val="0"/>
          <c:showPercent val="0"/>
          <c:showBubbleSize val="0"/>
          <c:extLst>
            <c:ext xmlns:c15="http://schemas.microsoft.com/office/drawing/2012/chart" uri="{CE6537A1-D6FC-4f65-9D91-7224C49458BB}"/>
          </c:extLst>
        </c:dLbl>
      </c:pivotFmt>
      <c:pivotFmt>
        <c:idx val="542"/>
        <c:dLbl>
          <c:idx val="0"/>
          <c:showLegendKey val="0"/>
          <c:showVal val="0"/>
          <c:showCatName val="0"/>
          <c:showSerName val="0"/>
          <c:showPercent val="0"/>
          <c:showBubbleSize val="0"/>
          <c:extLst>
            <c:ext xmlns:c15="http://schemas.microsoft.com/office/drawing/2012/chart" uri="{CE6537A1-D6FC-4f65-9D91-7224C49458BB}"/>
          </c:extLst>
        </c:dLbl>
      </c:pivotFmt>
      <c:pivotFmt>
        <c:idx val="543"/>
        <c:dLbl>
          <c:idx val="0"/>
          <c:showLegendKey val="0"/>
          <c:showVal val="0"/>
          <c:showCatName val="0"/>
          <c:showSerName val="0"/>
          <c:showPercent val="0"/>
          <c:showBubbleSize val="0"/>
          <c:extLst>
            <c:ext xmlns:c15="http://schemas.microsoft.com/office/drawing/2012/chart" uri="{CE6537A1-D6FC-4f65-9D91-7224C49458BB}"/>
          </c:extLst>
        </c:dLbl>
      </c:pivotFmt>
      <c:pivotFmt>
        <c:idx val="544"/>
        <c:dLbl>
          <c:idx val="0"/>
          <c:showLegendKey val="0"/>
          <c:showVal val="0"/>
          <c:showCatName val="0"/>
          <c:showSerName val="0"/>
          <c:showPercent val="0"/>
          <c:showBubbleSize val="0"/>
          <c:extLst>
            <c:ext xmlns:c15="http://schemas.microsoft.com/office/drawing/2012/chart" uri="{CE6537A1-D6FC-4f65-9D91-7224C49458BB}"/>
          </c:extLst>
        </c:dLbl>
      </c:pivotFmt>
      <c:pivotFmt>
        <c:idx val="545"/>
        <c:dLbl>
          <c:idx val="0"/>
          <c:showLegendKey val="0"/>
          <c:showVal val="0"/>
          <c:showCatName val="0"/>
          <c:showSerName val="0"/>
          <c:showPercent val="0"/>
          <c:showBubbleSize val="0"/>
          <c:extLst>
            <c:ext xmlns:c15="http://schemas.microsoft.com/office/drawing/2012/chart" uri="{CE6537A1-D6FC-4f65-9D91-7224C49458BB}"/>
          </c:extLst>
        </c:dLbl>
      </c:pivotFmt>
      <c:pivotFmt>
        <c:idx val="546"/>
        <c:dLbl>
          <c:idx val="0"/>
          <c:showLegendKey val="0"/>
          <c:showVal val="0"/>
          <c:showCatName val="0"/>
          <c:showSerName val="0"/>
          <c:showPercent val="0"/>
          <c:showBubbleSize val="0"/>
          <c:extLst>
            <c:ext xmlns:c15="http://schemas.microsoft.com/office/drawing/2012/chart" uri="{CE6537A1-D6FC-4f65-9D91-7224C49458BB}"/>
          </c:extLst>
        </c:dLbl>
      </c:pivotFmt>
      <c:pivotFmt>
        <c:idx val="547"/>
        <c:dLbl>
          <c:idx val="0"/>
          <c:showLegendKey val="0"/>
          <c:showVal val="0"/>
          <c:showCatName val="0"/>
          <c:showSerName val="0"/>
          <c:showPercent val="0"/>
          <c:showBubbleSize val="0"/>
          <c:extLst>
            <c:ext xmlns:c15="http://schemas.microsoft.com/office/drawing/2012/chart" uri="{CE6537A1-D6FC-4f65-9D91-7224C49458BB}"/>
          </c:extLst>
        </c:dLbl>
      </c:pivotFmt>
      <c:pivotFmt>
        <c:idx val="548"/>
        <c:dLbl>
          <c:idx val="0"/>
          <c:showLegendKey val="0"/>
          <c:showVal val="0"/>
          <c:showCatName val="0"/>
          <c:showSerName val="0"/>
          <c:showPercent val="0"/>
          <c:showBubbleSize val="0"/>
          <c:extLst>
            <c:ext xmlns:c15="http://schemas.microsoft.com/office/drawing/2012/chart" uri="{CE6537A1-D6FC-4f65-9D91-7224C49458BB}"/>
          </c:extLst>
        </c:dLbl>
      </c:pivotFmt>
      <c:pivotFmt>
        <c:idx val="549"/>
        <c:dLbl>
          <c:idx val="0"/>
          <c:showLegendKey val="0"/>
          <c:showVal val="0"/>
          <c:showCatName val="0"/>
          <c:showSerName val="0"/>
          <c:showPercent val="0"/>
          <c:showBubbleSize val="0"/>
          <c:extLst>
            <c:ext xmlns:c15="http://schemas.microsoft.com/office/drawing/2012/chart" uri="{CE6537A1-D6FC-4f65-9D91-7224C49458BB}"/>
          </c:extLst>
        </c:dLbl>
      </c:pivotFmt>
      <c:pivotFmt>
        <c:idx val="550"/>
        <c:dLbl>
          <c:idx val="0"/>
          <c:showLegendKey val="0"/>
          <c:showVal val="0"/>
          <c:showCatName val="0"/>
          <c:showSerName val="0"/>
          <c:showPercent val="0"/>
          <c:showBubbleSize val="0"/>
          <c:extLst>
            <c:ext xmlns:c15="http://schemas.microsoft.com/office/drawing/2012/chart" uri="{CE6537A1-D6FC-4f65-9D91-7224C49458BB}"/>
          </c:extLst>
        </c:dLbl>
      </c:pivotFmt>
      <c:pivotFmt>
        <c:idx val="551"/>
        <c:dLbl>
          <c:idx val="0"/>
          <c:showLegendKey val="0"/>
          <c:showVal val="0"/>
          <c:showCatName val="0"/>
          <c:showSerName val="0"/>
          <c:showPercent val="0"/>
          <c:showBubbleSize val="0"/>
          <c:extLst>
            <c:ext xmlns:c15="http://schemas.microsoft.com/office/drawing/2012/chart" uri="{CE6537A1-D6FC-4f65-9D91-7224C49458BB}"/>
          </c:extLst>
        </c:dLbl>
      </c:pivotFmt>
      <c:pivotFmt>
        <c:idx val="552"/>
        <c:dLbl>
          <c:idx val="0"/>
          <c:showLegendKey val="0"/>
          <c:showVal val="0"/>
          <c:showCatName val="0"/>
          <c:showSerName val="0"/>
          <c:showPercent val="0"/>
          <c:showBubbleSize val="0"/>
          <c:extLst>
            <c:ext xmlns:c15="http://schemas.microsoft.com/office/drawing/2012/chart" uri="{CE6537A1-D6FC-4f65-9D91-7224C49458BB}"/>
          </c:extLst>
        </c:dLbl>
      </c:pivotFmt>
      <c:pivotFmt>
        <c:idx val="553"/>
        <c:dLbl>
          <c:idx val="0"/>
          <c:showLegendKey val="0"/>
          <c:showVal val="0"/>
          <c:showCatName val="0"/>
          <c:showSerName val="0"/>
          <c:showPercent val="0"/>
          <c:showBubbleSize val="0"/>
          <c:extLst>
            <c:ext xmlns:c15="http://schemas.microsoft.com/office/drawing/2012/chart" uri="{CE6537A1-D6FC-4f65-9D91-7224C49458BB}"/>
          </c:extLst>
        </c:dLbl>
      </c:pivotFmt>
      <c:pivotFmt>
        <c:idx val="554"/>
        <c:dLbl>
          <c:idx val="0"/>
          <c:showLegendKey val="0"/>
          <c:showVal val="0"/>
          <c:showCatName val="0"/>
          <c:showSerName val="0"/>
          <c:showPercent val="0"/>
          <c:showBubbleSize val="0"/>
          <c:extLst>
            <c:ext xmlns:c15="http://schemas.microsoft.com/office/drawing/2012/chart" uri="{CE6537A1-D6FC-4f65-9D91-7224C49458BB}"/>
          </c:extLst>
        </c:dLbl>
      </c:pivotFmt>
      <c:pivotFmt>
        <c:idx val="555"/>
        <c:dLbl>
          <c:idx val="0"/>
          <c:showLegendKey val="0"/>
          <c:showVal val="0"/>
          <c:showCatName val="0"/>
          <c:showSerName val="0"/>
          <c:showPercent val="0"/>
          <c:showBubbleSize val="0"/>
          <c:extLst>
            <c:ext xmlns:c15="http://schemas.microsoft.com/office/drawing/2012/chart" uri="{CE6537A1-D6FC-4f65-9D91-7224C49458BB}"/>
          </c:extLst>
        </c:dLbl>
      </c:pivotFmt>
      <c:pivotFmt>
        <c:idx val="556"/>
        <c:dLbl>
          <c:idx val="0"/>
          <c:showLegendKey val="0"/>
          <c:showVal val="0"/>
          <c:showCatName val="0"/>
          <c:showSerName val="0"/>
          <c:showPercent val="0"/>
          <c:showBubbleSize val="0"/>
          <c:extLst>
            <c:ext xmlns:c15="http://schemas.microsoft.com/office/drawing/2012/chart" uri="{CE6537A1-D6FC-4f65-9D91-7224C49458BB}"/>
          </c:extLst>
        </c:dLbl>
      </c:pivotFmt>
      <c:pivotFmt>
        <c:idx val="557"/>
        <c:dLbl>
          <c:idx val="0"/>
          <c:showLegendKey val="0"/>
          <c:showVal val="0"/>
          <c:showCatName val="0"/>
          <c:showSerName val="0"/>
          <c:showPercent val="0"/>
          <c:showBubbleSize val="0"/>
          <c:extLst>
            <c:ext xmlns:c15="http://schemas.microsoft.com/office/drawing/2012/chart" uri="{CE6537A1-D6FC-4f65-9D91-7224C49458BB}"/>
          </c:extLst>
        </c:dLbl>
      </c:pivotFmt>
      <c:pivotFmt>
        <c:idx val="558"/>
        <c:dLbl>
          <c:idx val="0"/>
          <c:showLegendKey val="0"/>
          <c:showVal val="0"/>
          <c:showCatName val="0"/>
          <c:showSerName val="0"/>
          <c:showPercent val="0"/>
          <c:showBubbleSize val="0"/>
          <c:extLst>
            <c:ext xmlns:c15="http://schemas.microsoft.com/office/drawing/2012/chart" uri="{CE6537A1-D6FC-4f65-9D91-7224C49458BB}"/>
          </c:extLst>
        </c:dLbl>
      </c:pivotFmt>
      <c:pivotFmt>
        <c:idx val="559"/>
        <c:dLbl>
          <c:idx val="0"/>
          <c:showLegendKey val="0"/>
          <c:showVal val="0"/>
          <c:showCatName val="0"/>
          <c:showSerName val="0"/>
          <c:showPercent val="0"/>
          <c:showBubbleSize val="0"/>
          <c:extLst>
            <c:ext xmlns:c15="http://schemas.microsoft.com/office/drawing/2012/chart" uri="{CE6537A1-D6FC-4f65-9D91-7224C49458BB}"/>
          </c:extLst>
        </c:dLbl>
      </c:pivotFmt>
      <c:pivotFmt>
        <c:idx val="560"/>
        <c:dLbl>
          <c:idx val="0"/>
          <c:showLegendKey val="0"/>
          <c:showVal val="0"/>
          <c:showCatName val="0"/>
          <c:showSerName val="0"/>
          <c:showPercent val="0"/>
          <c:showBubbleSize val="0"/>
          <c:extLst>
            <c:ext xmlns:c15="http://schemas.microsoft.com/office/drawing/2012/chart" uri="{CE6537A1-D6FC-4f65-9D91-7224C49458BB}"/>
          </c:extLst>
        </c:dLbl>
      </c:pivotFmt>
      <c:pivotFmt>
        <c:idx val="561"/>
        <c:dLbl>
          <c:idx val="0"/>
          <c:showLegendKey val="0"/>
          <c:showVal val="0"/>
          <c:showCatName val="0"/>
          <c:showSerName val="0"/>
          <c:showPercent val="0"/>
          <c:showBubbleSize val="0"/>
          <c:extLst>
            <c:ext xmlns:c15="http://schemas.microsoft.com/office/drawing/2012/chart" uri="{CE6537A1-D6FC-4f65-9D91-7224C49458BB}"/>
          </c:extLst>
        </c:dLbl>
      </c:pivotFmt>
      <c:pivotFmt>
        <c:idx val="562"/>
        <c:dLbl>
          <c:idx val="0"/>
          <c:showLegendKey val="0"/>
          <c:showVal val="0"/>
          <c:showCatName val="0"/>
          <c:showSerName val="0"/>
          <c:showPercent val="0"/>
          <c:showBubbleSize val="0"/>
          <c:extLst>
            <c:ext xmlns:c15="http://schemas.microsoft.com/office/drawing/2012/chart" uri="{CE6537A1-D6FC-4f65-9D91-7224C49458BB}"/>
          </c:extLst>
        </c:dLbl>
      </c:pivotFmt>
      <c:pivotFmt>
        <c:idx val="563"/>
        <c:dLbl>
          <c:idx val="0"/>
          <c:showLegendKey val="0"/>
          <c:showVal val="0"/>
          <c:showCatName val="0"/>
          <c:showSerName val="0"/>
          <c:showPercent val="0"/>
          <c:showBubbleSize val="0"/>
          <c:extLst>
            <c:ext xmlns:c15="http://schemas.microsoft.com/office/drawing/2012/chart" uri="{CE6537A1-D6FC-4f65-9D91-7224C49458BB}"/>
          </c:extLst>
        </c:dLbl>
      </c:pivotFmt>
      <c:pivotFmt>
        <c:idx val="564"/>
        <c:dLbl>
          <c:idx val="0"/>
          <c:showLegendKey val="0"/>
          <c:showVal val="0"/>
          <c:showCatName val="0"/>
          <c:showSerName val="0"/>
          <c:showPercent val="0"/>
          <c:showBubbleSize val="0"/>
          <c:extLst>
            <c:ext xmlns:c15="http://schemas.microsoft.com/office/drawing/2012/chart" uri="{CE6537A1-D6FC-4f65-9D91-7224C49458BB}"/>
          </c:extLst>
        </c:dLbl>
      </c:pivotFmt>
      <c:pivotFmt>
        <c:idx val="565"/>
        <c:dLbl>
          <c:idx val="0"/>
          <c:showLegendKey val="0"/>
          <c:showVal val="0"/>
          <c:showCatName val="0"/>
          <c:showSerName val="0"/>
          <c:showPercent val="0"/>
          <c:showBubbleSize val="0"/>
          <c:extLst>
            <c:ext xmlns:c15="http://schemas.microsoft.com/office/drawing/2012/chart" uri="{CE6537A1-D6FC-4f65-9D91-7224C49458BB}"/>
          </c:extLst>
        </c:dLbl>
      </c:pivotFmt>
      <c:pivotFmt>
        <c:idx val="566"/>
        <c:dLbl>
          <c:idx val="0"/>
          <c:showLegendKey val="0"/>
          <c:showVal val="0"/>
          <c:showCatName val="0"/>
          <c:showSerName val="0"/>
          <c:showPercent val="0"/>
          <c:showBubbleSize val="0"/>
          <c:extLst>
            <c:ext xmlns:c15="http://schemas.microsoft.com/office/drawing/2012/chart" uri="{CE6537A1-D6FC-4f65-9D91-7224C49458BB}"/>
          </c:extLst>
        </c:dLbl>
      </c:pivotFmt>
      <c:pivotFmt>
        <c:idx val="567"/>
        <c:dLbl>
          <c:idx val="0"/>
          <c:showLegendKey val="0"/>
          <c:showVal val="0"/>
          <c:showCatName val="0"/>
          <c:showSerName val="0"/>
          <c:showPercent val="0"/>
          <c:showBubbleSize val="0"/>
          <c:extLst>
            <c:ext xmlns:c15="http://schemas.microsoft.com/office/drawing/2012/chart" uri="{CE6537A1-D6FC-4f65-9D91-7224C49458BB}"/>
          </c:extLst>
        </c:dLbl>
      </c:pivotFmt>
      <c:pivotFmt>
        <c:idx val="568"/>
        <c:dLbl>
          <c:idx val="0"/>
          <c:showLegendKey val="0"/>
          <c:showVal val="0"/>
          <c:showCatName val="0"/>
          <c:showSerName val="0"/>
          <c:showPercent val="0"/>
          <c:showBubbleSize val="0"/>
          <c:extLst>
            <c:ext xmlns:c15="http://schemas.microsoft.com/office/drawing/2012/chart" uri="{CE6537A1-D6FC-4f65-9D91-7224C49458BB}"/>
          </c:extLst>
        </c:dLbl>
      </c:pivotFmt>
      <c:pivotFmt>
        <c:idx val="569"/>
        <c:dLbl>
          <c:idx val="0"/>
          <c:showLegendKey val="0"/>
          <c:showVal val="0"/>
          <c:showCatName val="0"/>
          <c:showSerName val="0"/>
          <c:showPercent val="0"/>
          <c:showBubbleSize val="0"/>
          <c:extLst>
            <c:ext xmlns:c15="http://schemas.microsoft.com/office/drawing/2012/chart" uri="{CE6537A1-D6FC-4f65-9D91-7224C49458BB}"/>
          </c:extLst>
        </c:dLbl>
      </c:pivotFmt>
      <c:pivotFmt>
        <c:idx val="570"/>
        <c:dLbl>
          <c:idx val="0"/>
          <c:showLegendKey val="0"/>
          <c:showVal val="0"/>
          <c:showCatName val="0"/>
          <c:showSerName val="0"/>
          <c:showPercent val="0"/>
          <c:showBubbleSize val="0"/>
          <c:extLst>
            <c:ext xmlns:c15="http://schemas.microsoft.com/office/drawing/2012/chart" uri="{CE6537A1-D6FC-4f65-9D91-7224C49458BB}"/>
          </c:extLst>
        </c:dLbl>
      </c:pivotFmt>
      <c:pivotFmt>
        <c:idx val="571"/>
        <c:dLbl>
          <c:idx val="0"/>
          <c:showLegendKey val="0"/>
          <c:showVal val="0"/>
          <c:showCatName val="0"/>
          <c:showSerName val="0"/>
          <c:showPercent val="0"/>
          <c:showBubbleSize val="0"/>
          <c:extLst>
            <c:ext xmlns:c15="http://schemas.microsoft.com/office/drawing/2012/chart" uri="{CE6537A1-D6FC-4f65-9D91-7224C49458BB}"/>
          </c:extLst>
        </c:dLbl>
      </c:pivotFmt>
      <c:pivotFmt>
        <c:idx val="572"/>
        <c:dLbl>
          <c:idx val="0"/>
          <c:showLegendKey val="0"/>
          <c:showVal val="0"/>
          <c:showCatName val="0"/>
          <c:showSerName val="0"/>
          <c:showPercent val="0"/>
          <c:showBubbleSize val="0"/>
          <c:extLst>
            <c:ext xmlns:c15="http://schemas.microsoft.com/office/drawing/2012/chart" uri="{CE6537A1-D6FC-4f65-9D91-7224C49458BB}"/>
          </c:extLst>
        </c:dLbl>
      </c:pivotFmt>
      <c:pivotFmt>
        <c:idx val="573"/>
        <c:dLbl>
          <c:idx val="0"/>
          <c:showLegendKey val="0"/>
          <c:showVal val="0"/>
          <c:showCatName val="0"/>
          <c:showSerName val="0"/>
          <c:showPercent val="0"/>
          <c:showBubbleSize val="0"/>
          <c:extLst>
            <c:ext xmlns:c15="http://schemas.microsoft.com/office/drawing/2012/chart" uri="{CE6537A1-D6FC-4f65-9D91-7224C49458BB}"/>
          </c:extLst>
        </c:dLbl>
      </c:pivotFmt>
      <c:pivotFmt>
        <c:idx val="574"/>
        <c:dLbl>
          <c:idx val="0"/>
          <c:showLegendKey val="0"/>
          <c:showVal val="0"/>
          <c:showCatName val="0"/>
          <c:showSerName val="0"/>
          <c:showPercent val="0"/>
          <c:showBubbleSize val="0"/>
          <c:extLst>
            <c:ext xmlns:c15="http://schemas.microsoft.com/office/drawing/2012/chart" uri="{CE6537A1-D6FC-4f65-9D91-7224C49458BB}"/>
          </c:extLst>
        </c:dLbl>
      </c:pivotFmt>
      <c:pivotFmt>
        <c:idx val="575"/>
        <c:dLbl>
          <c:idx val="0"/>
          <c:showLegendKey val="0"/>
          <c:showVal val="0"/>
          <c:showCatName val="0"/>
          <c:showSerName val="0"/>
          <c:showPercent val="0"/>
          <c:showBubbleSize val="0"/>
          <c:extLst>
            <c:ext xmlns:c15="http://schemas.microsoft.com/office/drawing/2012/chart" uri="{CE6537A1-D6FC-4f65-9D91-7224C49458BB}"/>
          </c:extLst>
        </c:dLbl>
      </c:pivotFmt>
      <c:pivotFmt>
        <c:idx val="576"/>
        <c:dLbl>
          <c:idx val="0"/>
          <c:showLegendKey val="0"/>
          <c:showVal val="0"/>
          <c:showCatName val="0"/>
          <c:showSerName val="0"/>
          <c:showPercent val="0"/>
          <c:showBubbleSize val="0"/>
          <c:extLst>
            <c:ext xmlns:c15="http://schemas.microsoft.com/office/drawing/2012/chart" uri="{CE6537A1-D6FC-4f65-9D91-7224C49458BB}"/>
          </c:extLst>
        </c:dLbl>
      </c:pivotFmt>
      <c:pivotFmt>
        <c:idx val="577"/>
        <c:dLbl>
          <c:idx val="0"/>
          <c:showLegendKey val="0"/>
          <c:showVal val="0"/>
          <c:showCatName val="0"/>
          <c:showSerName val="0"/>
          <c:showPercent val="0"/>
          <c:showBubbleSize val="0"/>
          <c:extLst>
            <c:ext xmlns:c15="http://schemas.microsoft.com/office/drawing/2012/chart" uri="{CE6537A1-D6FC-4f65-9D91-7224C49458BB}"/>
          </c:extLst>
        </c:dLbl>
      </c:pivotFmt>
      <c:pivotFmt>
        <c:idx val="578"/>
        <c:dLbl>
          <c:idx val="0"/>
          <c:showLegendKey val="0"/>
          <c:showVal val="0"/>
          <c:showCatName val="0"/>
          <c:showSerName val="0"/>
          <c:showPercent val="0"/>
          <c:showBubbleSize val="0"/>
          <c:extLst>
            <c:ext xmlns:c15="http://schemas.microsoft.com/office/drawing/2012/chart" uri="{CE6537A1-D6FC-4f65-9D91-7224C49458BB}"/>
          </c:extLst>
        </c:dLbl>
      </c:pivotFmt>
      <c:pivotFmt>
        <c:idx val="579"/>
        <c:dLbl>
          <c:idx val="0"/>
          <c:showLegendKey val="0"/>
          <c:showVal val="0"/>
          <c:showCatName val="0"/>
          <c:showSerName val="0"/>
          <c:showPercent val="0"/>
          <c:showBubbleSize val="0"/>
          <c:extLst>
            <c:ext xmlns:c15="http://schemas.microsoft.com/office/drawing/2012/chart" uri="{CE6537A1-D6FC-4f65-9D91-7224C49458BB}"/>
          </c:extLst>
        </c:dLbl>
      </c:pivotFmt>
      <c:pivotFmt>
        <c:idx val="580"/>
        <c:dLbl>
          <c:idx val="0"/>
          <c:showLegendKey val="0"/>
          <c:showVal val="0"/>
          <c:showCatName val="0"/>
          <c:showSerName val="0"/>
          <c:showPercent val="0"/>
          <c:showBubbleSize val="0"/>
          <c:extLst>
            <c:ext xmlns:c15="http://schemas.microsoft.com/office/drawing/2012/chart" uri="{CE6537A1-D6FC-4f65-9D91-7224C49458BB}"/>
          </c:extLst>
        </c:dLbl>
      </c:pivotFmt>
      <c:pivotFmt>
        <c:idx val="581"/>
        <c:dLbl>
          <c:idx val="0"/>
          <c:showLegendKey val="0"/>
          <c:showVal val="0"/>
          <c:showCatName val="0"/>
          <c:showSerName val="0"/>
          <c:showPercent val="0"/>
          <c:showBubbleSize val="0"/>
          <c:extLst>
            <c:ext xmlns:c15="http://schemas.microsoft.com/office/drawing/2012/chart" uri="{CE6537A1-D6FC-4f65-9D91-7224C49458BB}"/>
          </c:extLst>
        </c:dLbl>
      </c:pivotFmt>
      <c:pivotFmt>
        <c:idx val="582"/>
        <c:dLbl>
          <c:idx val="0"/>
          <c:showLegendKey val="0"/>
          <c:showVal val="0"/>
          <c:showCatName val="0"/>
          <c:showSerName val="0"/>
          <c:showPercent val="0"/>
          <c:showBubbleSize val="0"/>
          <c:extLst>
            <c:ext xmlns:c15="http://schemas.microsoft.com/office/drawing/2012/chart" uri="{CE6537A1-D6FC-4f65-9D91-7224C49458BB}"/>
          </c:extLst>
        </c:dLbl>
      </c:pivotFmt>
      <c:pivotFmt>
        <c:idx val="583"/>
        <c:dLbl>
          <c:idx val="0"/>
          <c:showLegendKey val="0"/>
          <c:showVal val="0"/>
          <c:showCatName val="0"/>
          <c:showSerName val="0"/>
          <c:showPercent val="0"/>
          <c:showBubbleSize val="0"/>
          <c:extLst>
            <c:ext xmlns:c15="http://schemas.microsoft.com/office/drawing/2012/chart" uri="{CE6537A1-D6FC-4f65-9D91-7224C49458BB}"/>
          </c:extLst>
        </c:dLbl>
      </c:pivotFmt>
      <c:pivotFmt>
        <c:idx val="584"/>
        <c:dLbl>
          <c:idx val="0"/>
          <c:showLegendKey val="0"/>
          <c:showVal val="0"/>
          <c:showCatName val="0"/>
          <c:showSerName val="0"/>
          <c:showPercent val="0"/>
          <c:showBubbleSize val="0"/>
          <c:extLst>
            <c:ext xmlns:c15="http://schemas.microsoft.com/office/drawing/2012/chart" uri="{CE6537A1-D6FC-4f65-9D91-7224C49458BB}"/>
          </c:extLst>
        </c:dLbl>
      </c:pivotFmt>
      <c:pivotFmt>
        <c:idx val="585"/>
        <c:dLbl>
          <c:idx val="0"/>
          <c:showLegendKey val="0"/>
          <c:showVal val="0"/>
          <c:showCatName val="0"/>
          <c:showSerName val="0"/>
          <c:showPercent val="0"/>
          <c:showBubbleSize val="0"/>
          <c:extLst>
            <c:ext xmlns:c15="http://schemas.microsoft.com/office/drawing/2012/chart" uri="{CE6537A1-D6FC-4f65-9D91-7224C49458BB}"/>
          </c:extLst>
        </c:dLbl>
      </c:pivotFmt>
      <c:pivotFmt>
        <c:idx val="586"/>
        <c:dLbl>
          <c:idx val="0"/>
          <c:showLegendKey val="0"/>
          <c:showVal val="0"/>
          <c:showCatName val="0"/>
          <c:showSerName val="0"/>
          <c:showPercent val="0"/>
          <c:showBubbleSize val="0"/>
          <c:extLst>
            <c:ext xmlns:c15="http://schemas.microsoft.com/office/drawing/2012/chart" uri="{CE6537A1-D6FC-4f65-9D91-7224C49458BB}"/>
          </c:extLst>
        </c:dLbl>
      </c:pivotFmt>
      <c:pivotFmt>
        <c:idx val="587"/>
        <c:dLbl>
          <c:idx val="0"/>
          <c:showLegendKey val="0"/>
          <c:showVal val="0"/>
          <c:showCatName val="0"/>
          <c:showSerName val="0"/>
          <c:showPercent val="0"/>
          <c:showBubbleSize val="0"/>
          <c:extLst>
            <c:ext xmlns:c15="http://schemas.microsoft.com/office/drawing/2012/chart" uri="{CE6537A1-D6FC-4f65-9D91-7224C49458BB}"/>
          </c:extLst>
        </c:dLbl>
      </c:pivotFmt>
      <c:pivotFmt>
        <c:idx val="588"/>
        <c:dLbl>
          <c:idx val="0"/>
          <c:showLegendKey val="0"/>
          <c:showVal val="0"/>
          <c:showCatName val="0"/>
          <c:showSerName val="0"/>
          <c:showPercent val="0"/>
          <c:showBubbleSize val="0"/>
          <c:extLst>
            <c:ext xmlns:c15="http://schemas.microsoft.com/office/drawing/2012/chart" uri="{CE6537A1-D6FC-4f65-9D91-7224C49458BB}"/>
          </c:extLst>
        </c:dLbl>
      </c:pivotFmt>
      <c:pivotFmt>
        <c:idx val="589"/>
        <c:dLbl>
          <c:idx val="0"/>
          <c:showLegendKey val="0"/>
          <c:showVal val="0"/>
          <c:showCatName val="0"/>
          <c:showSerName val="0"/>
          <c:showPercent val="0"/>
          <c:showBubbleSize val="0"/>
          <c:extLst>
            <c:ext xmlns:c15="http://schemas.microsoft.com/office/drawing/2012/chart" uri="{CE6537A1-D6FC-4f65-9D91-7224C49458BB}"/>
          </c:extLst>
        </c:dLbl>
      </c:pivotFmt>
      <c:pivotFmt>
        <c:idx val="590"/>
        <c:dLbl>
          <c:idx val="0"/>
          <c:showLegendKey val="0"/>
          <c:showVal val="0"/>
          <c:showCatName val="0"/>
          <c:showSerName val="0"/>
          <c:showPercent val="0"/>
          <c:showBubbleSize val="0"/>
          <c:extLst>
            <c:ext xmlns:c15="http://schemas.microsoft.com/office/drawing/2012/chart" uri="{CE6537A1-D6FC-4f65-9D91-7224C49458BB}"/>
          </c:extLst>
        </c:dLbl>
      </c:pivotFmt>
      <c:pivotFmt>
        <c:idx val="591"/>
        <c:dLbl>
          <c:idx val="0"/>
          <c:showLegendKey val="0"/>
          <c:showVal val="0"/>
          <c:showCatName val="0"/>
          <c:showSerName val="0"/>
          <c:showPercent val="0"/>
          <c:showBubbleSize val="0"/>
          <c:extLst>
            <c:ext xmlns:c15="http://schemas.microsoft.com/office/drawing/2012/chart" uri="{CE6537A1-D6FC-4f65-9D91-7224C49458BB}"/>
          </c:extLst>
        </c:dLbl>
      </c:pivotFmt>
      <c:pivotFmt>
        <c:idx val="592"/>
        <c:dLbl>
          <c:idx val="0"/>
          <c:showLegendKey val="0"/>
          <c:showVal val="0"/>
          <c:showCatName val="0"/>
          <c:showSerName val="0"/>
          <c:showPercent val="0"/>
          <c:showBubbleSize val="0"/>
          <c:extLst>
            <c:ext xmlns:c15="http://schemas.microsoft.com/office/drawing/2012/chart" uri="{CE6537A1-D6FC-4f65-9D91-7224C49458BB}"/>
          </c:extLst>
        </c:dLbl>
      </c:pivotFmt>
      <c:pivotFmt>
        <c:idx val="593"/>
        <c:dLbl>
          <c:idx val="0"/>
          <c:showLegendKey val="0"/>
          <c:showVal val="0"/>
          <c:showCatName val="0"/>
          <c:showSerName val="0"/>
          <c:showPercent val="0"/>
          <c:showBubbleSize val="0"/>
          <c:extLst>
            <c:ext xmlns:c15="http://schemas.microsoft.com/office/drawing/2012/chart" uri="{CE6537A1-D6FC-4f65-9D91-7224C49458BB}"/>
          </c:extLst>
        </c:dLbl>
      </c:pivotFmt>
      <c:pivotFmt>
        <c:idx val="594"/>
        <c:dLbl>
          <c:idx val="0"/>
          <c:showLegendKey val="0"/>
          <c:showVal val="0"/>
          <c:showCatName val="0"/>
          <c:showSerName val="0"/>
          <c:showPercent val="0"/>
          <c:showBubbleSize val="0"/>
          <c:extLst>
            <c:ext xmlns:c15="http://schemas.microsoft.com/office/drawing/2012/chart" uri="{CE6537A1-D6FC-4f65-9D91-7224C49458BB}"/>
          </c:extLst>
        </c:dLbl>
      </c:pivotFmt>
      <c:pivotFmt>
        <c:idx val="595"/>
        <c:dLbl>
          <c:idx val="0"/>
          <c:showLegendKey val="0"/>
          <c:showVal val="0"/>
          <c:showCatName val="0"/>
          <c:showSerName val="0"/>
          <c:showPercent val="0"/>
          <c:showBubbleSize val="0"/>
          <c:extLst>
            <c:ext xmlns:c15="http://schemas.microsoft.com/office/drawing/2012/chart" uri="{CE6537A1-D6FC-4f65-9D91-7224C49458BB}"/>
          </c:extLst>
        </c:dLbl>
      </c:pivotFmt>
      <c:pivotFmt>
        <c:idx val="596"/>
        <c:dLbl>
          <c:idx val="0"/>
          <c:showLegendKey val="0"/>
          <c:showVal val="0"/>
          <c:showCatName val="0"/>
          <c:showSerName val="0"/>
          <c:showPercent val="0"/>
          <c:showBubbleSize val="0"/>
          <c:extLst>
            <c:ext xmlns:c15="http://schemas.microsoft.com/office/drawing/2012/chart" uri="{CE6537A1-D6FC-4f65-9D91-7224C49458BB}"/>
          </c:extLst>
        </c:dLbl>
      </c:pivotFmt>
      <c:pivotFmt>
        <c:idx val="597"/>
        <c:dLbl>
          <c:idx val="0"/>
          <c:showLegendKey val="0"/>
          <c:showVal val="0"/>
          <c:showCatName val="0"/>
          <c:showSerName val="0"/>
          <c:showPercent val="0"/>
          <c:showBubbleSize val="0"/>
          <c:extLst>
            <c:ext xmlns:c15="http://schemas.microsoft.com/office/drawing/2012/chart" uri="{CE6537A1-D6FC-4f65-9D91-7224C49458BB}"/>
          </c:extLst>
        </c:dLbl>
      </c:pivotFmt>
      <c:pivotFmt>
        <c:idx val="598"/>
        <c:dLbl>
          <c:idx val="0"/>
          <c:showLegendKey val="0"/>
          <c:showVal val="0"/>
          <c:showCatName val="0"/>
          <c:showSerName val="0"/>
          <c:showPercent val="0"/>
          <c:showBubbleSize val="0"/>
          <c:extLst>
            <c:ext xmlns:c15="http://schemas.microsoft.com/office/drawing/2012/chart" uri="{CE6537A1-D6FC-4f65-9D91-7224C49458BB}"/>
          </c:extLst>
        </c:dLbl>
      </c:pivotFmt>
      <c:pivotFmt>
        <c:idx val="599"/>
        <c:dLbl>
          <c:idx val="0"/>
          <c:showLegendKey val="0"/>
          <c:showVal val="0"/>
          <c:showCatName val="0"/>
          <c:showSerName val="0"/>
          <c:showPercent val="0"/>
          <c:showBubbleSize val="0"/>
          <c:extLst>
            <c:ext xmlns:c15="http://schemas.microsoft.com/office/drawing/2012/chart" uri="{CE6537A1-D6FC-4f65-9D91-7224C49458BB}"/>
          </c:extLst>
        </c:dLbl>
      </c:pivotFmt>
      <c:pivotFmt>
        <c:idx val="600"/>
        <c:dLbl>
          <c:idx val="0"/>
          <c:showLegendKey val="0"/>
          <c:showVal val="0"/>
          <c:showCatName val="0"/>
          <c:showSerName val="0"/>
          <c:showPercent val="0"/>
          <c:showBubbleSize val="0"/>
          <c:extLst>
            <c:ext xmlns:c15="http://schemas.microsoft.com/office/drawing/2012/chart" uri="{CE6537A1-D6FC-4f65-9D91-7224C49458BB}"/>
          </c:extLst>
        </c:dLbl>
      </c:pivotFmt>
      <c:pivotFmt>
        <c:idx val="601"/>
        <c:dLbl>
          <c:idx val="0"/>
          <c:showLegendKey val="0"/>
          <c:showVal val="0"/>
          <c:showCatName val="0"/>
          <c:showSerName val="0"/>
          <c:showPercent val="0"/>
          <c:showBubbleSize val="0"/>
          <c:extLst>
            <c:ext xmlns:c15="http://schemas.microsoft.com/office/drawing/2012/chart" uri="{CE6537A1-D6FC-4f65-9D91-7224C49458BB}"/>
          </c:extLst>
        </c:dLbl>
      </c:pivotFmt>
      <c:pivotFmt>
        <c:idx val="602"/>
        <c:dLbl>
          <c:idx val="0"/>
          <c:showLegendKey val="0"/>
          <c:showVal val="0"/>
          <c:showCatName val="0"/>
          <c:showSerName val="0"/>
          <c:showPercent val="0"/>
          <c:showBubbleSize val="0"/>
          <c:extLst>
            <c:ext xmlns:c15="http://schemas.microsoft.com/office/drawing/2012/chart" uri="{CE6537A1-D6FC-4f65-9D91-7224C49458BB}"/>
          </c:extLst>
        </c:dLbl>
      </c:pivotFmt>
      <c:pivotFmt>
        <c:idx val="603"/>
        <c:dLbl>
          <c:idx val="0"/>
          <c:showLegendKey val="0"/>
          <c:showVal val="0"/>
          <c:showCatName val="0"/>
          <c:showSerName val="0"/>
          <c:showPercent val="0"/>
          <c:showBubbleSize val="0"/>
          <c:extLst>
            <c:ext xmlns:c15="http://schemas.microsoft.com/office/drawing/2012/chart" uri="{CE6537A1-D6FC-4f65-9D91-7224C49458BB}"/>
          </c:extLst>
        </c:dLbl>
      </c:pivotFmt>
      <c:pivotFmt>
        <c:idx val="604"/>
        <c:dLbl>
          <c:idx val="0"/>
          <c:showLegendKey val="0"/>
          <c:showVal val="0"/>
          <c:showCatName val="0"/>
          <c:showSerName val="0"/>
          <c:showPercent val="0"/>
          <c:showBubbleSize val="0"/>
          <c:extLst>
            <c:ext xmlns:c15="http://schemas.microsoft.com/office/drawing/2012/chart" uri="{CE6537A1-D6FC-4f65-9D91-7224C49458BB}"/>
          </c:extLst>
        </c:dLbl>
      </c:pivotFmt>
      <c:pivotFmt>
        <c:idx val="605"/>
        <c:dLbl>
          <c:idx val="0"/>
          <c:showLegendKey val="0"/>
          <c:showVal val="0"/>
          <c:showCatName val="0"/>
          <c:showSerName val="0"/>
          <c:showPercent val="0"/>
          <c:showBubbleSize val="0"/>
          <c:extLst>
            <c:ext xmlns:c15="http://schemas.microsoft.com/office/drawing/2012/chart" uri="{CE6537A1-D6FC-4f65-9D91-7224C49458BB}"/>
          </c:extLst>
        </c:dLbl>
      </c:pivotFmt>
      <c:pivotFmt>
        <c:idx val="606"/>
        <c:dLbl>
          <c:idx val="0"/>
          <c:showLegendKey val="0"/>
          <c:showVal val="0"/>
          <c:showCatName val="0"/>
          <c:showSerName val="0"/>
          <c:showPercent val="0"/>
          <c:showBubbleSize val="0"/>
          <c:extLst>
            <c:ext xmlns:c15="http://schemas.microsoft.com/office/drawing/2012/chart" uri="{CE6537A1-D6FC-4f65-9D91-7224C49458BB}"/>
          </c:extLst>
        </c:dLbl>
      </c:pivotFmt>
      <c:pivotFmt>
        <c:idx val="607"/>
        <c:dLbl>
          <c:idx val="0"/>
          <c:showLegendKey val="0"/>
          <c:showVal val="0"/>
          <c:showCatName val="0"/>
          <c:showSerName val="0"/>
          <c:showPercent val="0"/>
          <c:showBubbleSize val="0"/>
          <c:extLst>
            <c:ext xmlns:c15="http://schemas.microsoft.com/office/drawing/2012/chart" uri="{CE6537A1-D6FC-4f65-9D91-7224C49458BB}"/>
          </c:extLst>
        </c:dLbl>
      </c:pivotFmt>
      <c:pivotFmt>
        <c:idx val="608"/>
        <c:dLbl>
          <c:idx val="0"/>
          <c:showLegendKey val="0"/>
          <c:showVal val="0"/>
          <c:showCatName val="0"/>
          <c:showSerName val="0"/>
          <c:showPercent val="0"/>
          <c:showBubbleSize val="0"/>
          <c:extLst>
            <c:ext xmlns:c15="http://schemas.microsoft.com/office/drawing/2012/chart" uri="{CE6537A1-D6FC-4f65-9D91-7224C49458BB}"/>
          </c:extLst>
        </c:dLbl>
      </c:pivotFmt>
      <c:pivotFmt>
        <c:idx val="609"/>
        <c:dLbl>
          <c:idx val="0"/>
          <c:showLegendKey val="0"/>
          <c:showVal val="0"/>
          <c:showCatName val="0"/>
          <c:showSerName val="0"/>
          <c:showPercent val="0"/>
          <c:showBubbleSize val="0"/>
          <c:extLst>
            <c:ext xmlns:c15="http://schemas.microsoft.com/office/drawing/2012/chart" uri="{CE6537A1-D6FC-4f65-9D91-7224C49458BB}"/>
          </c:extLst>
        </c:dLbl>
      </c:pivotFmt>
      <c:pivotFmt>
        <c:idx val="610"/>
        <c:dLbl>
          <c:idx val="0"/>
          <c:showLegendKey val="0"/>
          <c:showVal val="0"/>
          <c:showCatName val="0"/>
          <c:showSerName val="0"/>
          <c:showPercent val="0"/>
          <c:showBubbleSize val="0"/>
          <c:extLst>
            <c:ext xmlns:c15="http://schemas.microsoft.com/office/drawing/2012/chart" uri="{CE6537A1-D6FC-4f65-9D91-7224C49458BB}"/>
          </c:extLst>
        </c:dLbl>
      </c:pivotFmt>
      <c:pivotFmt>
        <c:idx val="611"/>
        <c:dLbl>
          <c:idx val="0"/>
          <c:showLegendKey val="0"/>
          <c:showVal val="0"/>
          <c:showCatName val="0"/>
          <c:showSerName val="0"/>
          <c:showPercent val="0"/>
          <c:showBubbleSize val="0"/>
          <c:extLst>
            <c:ext xmlns:c15="http://schemas.microsoft.com/office/drawing/2012/chart" uri="{CE6537A1-D6FC-4f65-9D91-7224C49458BB}"/>
          </c:extLst>
        </c:dLbl>
      </c:pivotFmt>
      <c:pivotFmt>
        <c:idx val="612"/>
        <c:dLbl>
          <c:idx val="0"/>
          <c:showLegendKey val="0"/>
          <c:showVal val="0"/>
          <c:showCatName val="0"/>
          <c:showSerName val="0"/>
          <c:showPercent val="0"/>
          <c:showBubbleSize val="0"/>
          <c:extLst>
            <c:ext xmlns:c15="http://schemas.microsoft.com/office/drawing/2012/chart" uri="{CE6537A1-D6FC-4f65-9D91-7224C49458BB}"/>
          </c:extLst>
        </c:dLbl>
      </c:pivotFmt>
      <c:pivotFmt>
        <c:idx val="613"/>
        <c:dLbl>
          <c:idx val="0"/>
          <c:showLegendKey val="0"/>
          <c:showVal val="0"/>
          <c:showCatName val="0"/>
          <c:showSerName val="0"/>
          <c:showPercent val="0"/>
          <c:showBubbleSize val="0"/>
          <c:extLst>
            <c:ext xmlns:c15="http://schemas.microsoft.com/office/drawing/2012/chart" uri="{CE6537A1-D6FC-4f65-9D91-7224C49458BB}"/>
          </c:extLst>
        </c:dLbl>
      </c:pivotFmt>
      <c:pivotFmt>
        <c:idx val="614"/>
        <c:dLbl>
          <c:idx val="0"/>
          <c:showLegendKey val="0"/>
          <c:showVal val="0"/>
          <c:showCatName val="0"/>
          <c:showSerName val="0"/>
          <c:showPercent val="0"/>
          <c:showBubbleSize val="0"/>
          <c:extLst>
            <c:ext xmlns:c15="http://schemas.microsoft.com/office/drawing/2012/chart" uri="{CE6537A1-D6FC-4f65-9D91-7224C49458BB}"/>
          </c:extLst>
        </c:dLbl>
      </c:pivotFmt>
      <c:pivotFmt>
        <c:idx val="615"/>
        <c:dLbl>
          <c:idx val="0"/>
          <c:showLegendKey val="0"/>
          <c:showVal val="0"/>
          <c:showCatName val="0"/>
          <c:showSerName val="0"/>
          <c:showPercent val="0"/>
          <c:showBubbleSize val="0"/>
          <c:extLst>
            <c:ext xmlns:c15="http://schemas.microsoft.com/office/drawing/2012/chart" uri="{CE6537A1-D6FC-4f65-9D91-7224C49458BB}"/>
          </c:extLst>
        </c:dLbl>
      </c:pivotFmt>
      <c:pivotFmt>
        <c:idx val="616"/>
        <c:dLbl>
          <c:idx val="0"/>
          <c:showLegendKey val="0"/>
          <c:showVal val="0"/>
          <c:showCatName val="0"/>
          <c:showSerName val="0"/>
          <c:showPercent val="0"/>
          <c:showBubbleSize val="0"/>
          <c:extLst>
            <c:ext xmlns:c15="http://schemas.microsoft.com/office/drawing/2012/chart" uri="{CE6537A1-D6FC-4f65-9D91-7224C49458BB}"/>
          </c:extLst>
        </c:dLbl>
      </c:pivotFmt>
      <c:pivotFmt>
        <c:idx val="617"/>
        <c:dLbl>
          <c:idx val="0"/>
          <c:showLegendKey val="0"/>
          <c:showVal val="0"/>
          <c:showCatName val="0"/>
          <c:showSerName val="0"/>
          <c:showPercent val="0"/>
          <c:showBubbleSize val="0"/>
          <c:extLst>
            <c:ext xmlns:c15="http://schemas.microsoft.com/office/drawing/2012/chart" uri="{CE6537A1-D6FC-4f65-9D91-7224C49458BB}"/>
          </c:extLst>
        </c:dLbl>
      </c:pivotFmt>
      <c:pivotFmt>
        <c:idx val="618"/>
        <c:dLbl>
          <c:idx val="0"/>
          <c:showLegendKey val="0"/>
          <c:showVal val="0"/>
          <c:showCatName val="0"/>
          <c:showSerName val="0"/>
          <c:showPercent val="0"/>
          <c:showBubbleSize val="0"/>
          <c:extLst>
            <c:ext xmlns:c15="http://schemas.microsoft.com/office/drawing/2012/chart" uri="{CE6537A1-D6FC-4f65-9D91-7224C49458BB}"/>
          </c:extLst>
        </c:dLbl>
      </c:pivotFmt>
      <c:pivotFmt>
        <c:idx val="619"/>
        <c:dLbl>
          <c:idx val="0"/>
          <c:showLegendKey val="0"/>
          <c:showVal val="0"/>
          <c:showCatName val="0"/>
          <c:showSerName val="0"/>
          <c:showPercent val="0"/>
          <c:showBubbleSize val="0"/>
          <c:extLst>
            <c:ext xmlns:c15="http://schemas.microsoft.com/office/drawing/2012/chart" uri="{CE6537A1-D6FC-4f65-9D91-7224C49458BB}"/>
          </c:extLst>
        </c:dLbl>
      </c:pivotFmt>
      <c:pivotFmt>
        <c:idx val="620"/>
        <c:dLbl>
          <c:idx val="0"/>
          <c:showLegendKey val="0"/>
          <c:showVal val="0"/>
          <c:showCatName val="0"/>
          <c:showSerName val="0"/>
          <c:showPercent val="0"/>
          <c:showBubbleSize val="0"/>
          <c:extLst>
            <c:ext xmlns:c15="http://schemas.microsoft.com/office/drawing/2012/chart" uri="{CE6537A1-D6FC-4f65-9D91-7224C49458BB}"/>
          </c:extLst>
        </c:dLbl>
      </c:pivotFmt>
      <c:pivotFmt>
        <c:idx val="621"/>
        <c:dLbl>
          <c:idx val="0"/>
          <c:showLegendKey val="0"/>
          <c:showVal val="0"/>
          <c:showCatName val="0"/>
          <c:showSerName val="0"/>
          <c:showPercent val="0"/>
          <c:showBubbleSize val="0"/>
          <c:extLst>
            <c:ext xmlns:c15="http://schemas.microsoft.com/office/drawing/2012/chart" uri="{CE6537A1-D6FC-4f65-9D91-7224C49458BB}"/>
          </c:extLst>
        </c:dLbl>
      </c:pivotFmt>
      <c:pivotFmt>
        <c:idx val="622"/>
        <c:dLbl>
          <c:idx val="0"/>
          <c:showLegendKey val="0"/>
          <c:showVal val="0"/>
          <c:showCatName val="0"/>
          <c:showSerName val="0"/>
          <c:showPercent val="0"/>
          <c:showBubbleSize val="0"/>
          <c:extLst>
            <c:ext xmlns:c15="http://schemas.microsoft.com/office/drawing/2012/chart" uri="{CE6537A1-D6FC-4f65-9D91-7224C49458BB}"/>
          </c:extLst>
        </c:dLbl>
      </c:pivotFmt>
      <c:pivotFmt>
        <c:idx val="623"/>
        <c:dLbl>
          <c:idx val="0"/>
          <c:showLegendKey val="0"/>
          <c:showVal val="0"/>
          <c:showCatName val="0"/>
          <c:showSerName val="0"/>
          <c:showPercent val="0"/>
          <c:showBubbleSize val="0"/>
          <c:extLst>
            <c:ext xmlns:c15="http://schemas.microsoft.com/office/drawing/2012/chart" uri="{CE6537A1-D6FC-4f65-9D91-7224C49458BB}"/>
          </c:extLst>
        </c:dLbl>
      </c:pivotFmt>
      <c:pivotFmt>
        <c:idx val="624"/>
        <c:dLbl>
          <c:idx val="0"/>
          <c:showLegendKey val="0"/>
          <c:showVal val="0"/>
          <c:showCatName val="0"/>
          <c:showSerName val="0"/>
          <c:showPercent val="0"/>
          <c:showBubbleSize val="0"/>
          <c:extLst>
            <c:ext xmlns:c15="http://schemas.microsoft.com/office/drawing/2012/chart" uri="{CE6537A1-D6FC-4f65-9D91-7224C49458BB}"/>
          </c:extLst>
        </c:dLbl>
      </c:pivotFmt>
      <c:pivotFmt>
        <c:idx val="625"/>
        <c:dLbl>
          <c:idx val="0"/>
          <c:showLegendKey val="0"/>
          <c:showVal val="0"/>
          <c:showCatName val="0"/>
          <c:showSerName val="0"/>
          <c:showPercent val="0"/>
          <c:showBubbleSize val="0"/>
          <c:extLst>
            <c:ext xmlns:c15="http://schemas.microsoft.com/office/drawing/2012/chart" uri="{CE6537A1-D6FC-4f65-9D91-7224C49458BB}"/>
          </c:extLst>
        </c:dLbl>
      </c:pivotFmt>
      <c:pivotFmt>
        <c:idx val="626"/>
        <c:dLbl>
          <c:idx val="0"/>
          <c:showLegendKey val="0"/>
          <c:showVal val="0"/>
          <c:showCatName val="0"/>
          <c:showSerName val="0"/>
          <c:showPercent val="0"/>
          <c:showBubbleSize val="0"/>
          <c:extLst>
            <c:ext xmlns:c15="http://schemas.microsoft.com/office/drawing/2012/chart" uri="{CE6537A1-D6FC-4f65-9D91-7224C49458BB}"/>
          </c:extLst>
        </c:dLbl>
      </c:pivotFmt>
      <c:pivotFmt>
        <c:idx val="627"/>
        <c:dLbl>
          <c:idx val="0"/>
          <c:showLegendKey val="0"/>
          <c:showVal val="0"/>
          <c:showCatName val="0"/>
          <c:showSerName val="0"/>
          <c:showPercent val="0"/>
          <c:showBubbleSize val="0"/>
          <c:extLst>
            <c:ext xmlns:c15="http://schemas.microsoft.com/office/drawing/2012/chart" uri="{CE6537A1-D6FC-4f65-9D91-7224C49458BB}"/>
          </c:extLst>
        </c:dLbl>
      </c:pivotFmt>
      <c:pivotFmt>
        <c:idx val="628"/>
        <c:dLbl>
          <c:idx val="0"/>
          <c:showLegendKey val="0"/>
          <c:showVal val="0"/>
          <c:showCatName val="0"/>
          <c:showSerName val="0"/>
          <c:showPercent val="0"/>
          <c:showBubbleSize val="0"/>
          <c:extLst>
            <c:ext xmlns:c15="http://schemas.microsoft.com/office/drawing/2012/chart" uri="{CE6537A1-D6FC-4f65-9D91-7224C49458BB}"/>
          </c:extLst>
        </c:dLbl>
      </c:pivotFmt>
      <c:pivotFmt>
        <c:idx val="629"/>
        <c:dLbl>
          <c:idx val="0"/>
          <c:showLegendKey val="0"/>
          <c:showVal val="0"/>
          <c:showCatName val="0"/>
          <c:showSerName val="0"/>
          <c:showPercent val="0"/>
          <c:showBubbleSize val="0"/>
          <c:extLst>
            <c:ext xmlns:c15="http://schemas.microsoft.com/office/drawing/2012/chart" uri="{CE6537A1-D6FC-4f65-9D91-7224C49458BB}"/>
          </c:extLst>
        </c:dLbl>
      </c:pivotFmt>
      <c:pivotFmt>
        <c:idx val="630"/>
        <c:dLbl>
          <c:idx val="0"/>
          <c:showLegendKey val="0"/>
          <c:showVal val="0"/>
          <c:showCatName val="0"/>
          <c:showSerName val="0"/>
          <c:showPercent val="0"/>
          <c:showBubbleSize val="0"/>
          <c:extLst>
            <c:ext xmlns:c15="http://schemas.microsoft.com/office/drawing/2012/chart" uri="{CE6537A1-D6FC-4f65-9D91-7224C49458BB}"/>
          </c:extLst>
        </c:dLbl>
      </c:pivotFmt>
      <c:pivotFmt>
        <c:idx val="631"/>
        <c:dLbl>
          <c:idx val="0"/>
          <c:showLegendKey val="0"/>
          <c:showVal val="0"/>
          <c:showCatName val="0"/>
          <c:showSerName val="0"/>
          <c:showPercent val="0"/>
          <c:showBubbleSize val="0"/>
          <c:extLst>
            <c:ext xmlns:c15="http://schemas.microsoft.com/office/drawing/2012/chart" uri="{CE6537A1-D6FC-4f65-9D91-7224C49458BB}"/>
          </c:extLst>
        </c:dLbl>
      </c:pivotFmt>
      <c:pivotFmt>
        <c:idx val="632"/>
        <c:dLbl>
          <c:idx val="0"/>
          <c:showLegendKey val="0"/>
          <c:showVal val="0"/>
          <c:showCatName val="0"/>
          <c:showSerName val="0"/>
          <c:showPercent val="0"/>
          <c:showBubbleSize val="0"/>
          <c:extLst>
            <c:ext xmlns:c15="http://schemas.microsoft.com/office/drawing/2012/chart" uri="{CE6537A1-D6FC-4f65-9D91-7224C49458BB}"/>
          </c:extLst>
        </c:dLbl>
      </c:pivotFmt>
      <c:pivotFmt>
        <c:idx val="633"/>
        <c:dLbl>
          <c:idx val="0"/>
          <c:showLegendKey val="0"/>
          <c:showVal val="0"/>
          <c:showCatName val="0"/>
          <c:showSerName val="0"/>
          <c:showPercent val="0"/>
          <c:showBubbleSize val="0"/>
          <c:extLst>
            <c:ext xmlns:c15="http://schemas.microsoft.com/office/drawing/2012/chart" uri="{CE6537A1-D6FC-4f65-9D91-7224C49458BB}"/>
          </c:extLst>
        </c:dLbl>
      </c:pivotFmt>
      <c:pivotFmt>
        <c:idx val="634"/>
        <c:dLbl>
          <c:idx val="0"/>
          <c:showLegendKey val="0"/>
          <c:showVal val="0"/>
          <c:showCatName val="0"/>
          <c:showSerName val="0"/>
          <c:showPercent val="0"/>
          <c:showBubbleSize val="0"/>
          <c:extLst>
            <c:ext xmlns:c15="http://schemas.microsoft.com/office/drawing/2012/chart" uri="{CE6537A1-D6FC-4f65-9D91-7224C49458BB}"/>
          </c:extLst>
        </c:dLbl>
      </c:pivotFmt>
      <c:pivotFmt>
        <c:idx val="635"/>
        <c:dLbl>
          <c:idx val="0"/>
          <c:showLegendKey val="0"/>
          <c:showVal val="0"/>
          <c:showCatName val="0"/>
          <c:showSerName val="0"/>
          <c:showPercent val="0"/>
          <c:showBubbleSize val="0"/>
          <c:extLst>
            <c:ext xmlns:c15="http://schemas.microsoft.com/office/drawing/2012/chart" uri="{CE6537A1-D6FC-4f65-9D91-7224C49458BB}"/>
          </c:extLst>
        </c:dLbl>
      </c:pivotFmt>
      <c:pivotFmt>
        <c:idx val="636"/>
        <c:dLbl>
          <c:idx val="0"/>
          <c:showLegendKey val="0"/>
          <c:showVal val="0"/>
          <c:showCatName val="0"/>
          <c:showSerName val="0"/>
          <c:showPercent val="0"/>
          <c:showBubbleSize val="0"/>
          <c:extLst>
            <c:ext xmlns:c15="http://schemas.microsoft.com/office/drawing/2012/chart" uri="{CE6537A1-D6FC-4f65-9D91-7224C49458BB}"/>
          </c:extLst>
        </c:dLbl>
      </c:pivotFmt>
      <c:pivotFmt>
        <c:idx val="637"/>
        <c:dLbl>
          <c:idx val="0"/>
          <c:showLegendKey val="0"/>
          <c:showVal val="0"/>
          <c:showCatName val="0"/>
          <c:showSerName val="0"/>
          <c:showPercent val="0"/>
          <c:showBubbleSize val="0"/>
          <c:extLst>
            <c:ext xmlns:c15="http://schemas.microsoft.com/office/drawing/2012/chart" uri="{CE6537A1-D6FC-4f65-9D91-7224C49458BB}"/>
          </c:extLst>
        </c:dLbl>
      </c:pivotFmt>
      <c:pivotFmt>
        <c:idx val="638"/>
        <c:dLbl>
          <c:idx val="0"/>
          <c:showLegendKey val="0"/>
          <c:showVal val="0"/>
          <c:showCatName val="0"/>
          <c:showSerName val="0"/>
          <c:showPercent val="0"/>
          <c:showBubbleSize val="0"/>
          <c:extLst>
            <c:ext xmlns:c15="http://schemas.microsoft.com/office/drawing/2012/chart" uri="{CE6537A1-D6FC-4f65-9D91-7224C49458BB}"/>
          </c:extLst>
        </c:dLbl>
      </c:pivotFmt>
      <c:pivotFmt>
        <c:idx val="639"/>
        <c:dLbl>
          <c:idx val="0"/>
          <c:showLegendKey val="0"/>
          <c:showVal val="0"/>
          <c:showCatName val="0"/>
          <c:showSerName val="0"/>
          <c:showPercent val="0"/>
          <c:showBubbleSize val="0"/>
          <c:extLst>
            <c:ext xmlns:c15="http://schemas.microsoft.com/office/drawing/2012/chart" uri="{CE6537A1-D6FC-4f65-9D91-7224C49458BB}"/>
          </c:extLst>
        </c:dLbl>
      </c:pivotFmt>
      <c:pivotFmt>
        <c:idx val="640"/>
        <c:dLbl>
          <c:idx val="0"/>
          <c:showLegendKey val="0"/>
          <c:showVal val="0"/>
          <c:showCatName val="0"/>
          <c:showSerName val="0"/>
          <c:showPercent val="0"/>
          <c:showBubbleSize val="0"/>
          <c:extLst>
            <c:ext xmlns:c15="http://schemas.microsoft.com/office/drawing/2012/chart" uri="{CE6537A1-D6FC-4f65-9D91-7224C49458BB}"/>
          </c:extLst>
        </c:dLbl>
      </c:pivotFmt>
      <c:pivotFmt>
        <c:idx val="641"/>
        <c:dLbl>
          <c:idx val="0"/>
          <c:showLegendKey val="0"/>
          <c:showVal val="0"/>
          <c:showCatName val="0"/>
          <c:showSerName val="0"/>
          <c:showPercent val="0"/>
          <c:showBubbleSize val="0"/>
          <c:extLst>
            <c:ext xmlns:c15="http://schemas.microsoft.com/office/drawing/2012/chart" uri="{CE6537A1-D6FC-4f65-9D91-7224C49458BB}"/>
          </c:extLst>
        </c:dLbl>
      </c:pivotFmt>
      <c:pivotFmt>
        <c:idx val="642"/>
        <c:dLbl>
          <c:idx val="0"/>
          <c:showLegendKey val="0"/>
          <c:showVal val="0"/>
          <c:showCatName val="0"/>
          <c:showSerName val="0"/>
          <c:showPercent val="0"/>
          <c:showBubbleSize val="0"/>
          <c:extLst>
            <c:ext xmlns:c15="http://schemas.microsoft.com/office/drawing/2012/chart" uri="{CE6537A1-D6FC-4f65-9D91-7224C49458BB}"/>
          </c:extLst>
        </c:dLbl>
      </c:pivotFmt>
      <c:pivotFmt>
        <c:idx val="643"/>
        <c:dLbl>
          <c:idx val="0"/>
          <c:showLegendKey val="0"/>
          <c:showVal val="0"/>
          <c:showCatName val="0"/>
          <c:showSerName val="0"/>
          <c:showPercent val="0"/>
          <c:showBubbleSize val="0"/>
          <c:extLst>
            <c:ext xmlns:c15="http://schemas.microsoft.com/office/drawing/2012/chart" uri="{CE6537A1-D6FC-4f65-9D91-7224C49458BB}"/>
          </c:extLst>
        </c:dLbl>
      </c:pivotFmt>
      <c:pivotFmt>
        <c:idx val="644"/>
        <c:dLbl>
          <c:idx val="0"/>
          <c:showLegendKey val="0"/>
          <c:showVal val="0"/>
          <c:showCatName val="0"/>
          <c:showSerName val="0"/>
          <c:showPercent val="0"/>
          <c:showBubbleSize val="0"/>
          <c:extLst>
            <c:ext xmlns:c15="http://schemas.microsoft.com/office/drawing/2012/chart" uri="{CE6537A1-D6FC-4f65-9D91-7224C49458BB}"/>
          </c:extLst>
        </c:dLbl>
      </c:pivotFmt>
      <c:pivotFmt>
        <c:idx val="645"/>
        <c:dLbl>
          <c:idx val="0"/>
          <c:showLegendKey val="0"/>
          <c:showVal val="0"/>
          <c:showCatName val="0"/>
          <c:showSerName val="0"/>
          <c:showPercent val="0"/>
          <c:showBubbleSize val="0"/>
          <c:extLst>
            <c:ext xmlns:c15="http://schemas.microsoft.com/office/drawing/2012/chart" uri="{CE6537A1-D6FC-4f65-9D91-7224C49458BB}"/>
          </c:extLst>
        </c:dLbl>
      </c:pivotFmt>
      <c:pivotFmt>
        <c:idx val="646"/>
        <c:dLbl>
          <c:idx val="0"/>
          <c:showLegendKey val="0"/>
          <c:showVal val="0"/>
          <c:showCatName val="0"/>
          <c:showSerName val="0"/>
          <c:showPercent val="0"/>
          <c:showBubbleSize val="0"/>
          <c:extLst>
            <c:ext xmlns:c15="http://schemas.microsoft.com/office/drawing/2012/chart" uri="{CE6537A1-D6FC-4f65-9D91-7224C49458BB}"/>
          </c:extLst>
        </c:dLbl>
      </c:pivotFmt>
      <c:pivotFmt>
        <c:idx val="647"/>
        <c:dLbl>
          <c:idx val="0"/>
          <c:showLegendKey val="0"/>
          <c:showVal val="0"/>
          <c:showCatName val="0"/>
          <c:showSerName val="0"/>
          <c:showPercent val="0"/>
          <c:showBubbleSize val="0"/>
          <c:extLst>
            <c:ext xmlns:c15="http://schemas.microsoft.com/office/drawing/2012/chart" uri="{CE6537A1-D6FC-4f65-9D91-7224C49458BB}"/>
          </c:extLst>
        </c:dLbl>
      </c:pivotFmt>
      <c:pivotFmt>
        <c:idx val="648"/>
        <c:dLbl>
          <c:idx val="0"/>
          <c:showLegendKey val="0"/>
          <c:showVal val="0"/>
          <c:showCatName val="0"/>
          <c:showSerName val="0"/>
          <c:showPercent val="0"/>
          <c:showBubbleSize val="0"/>
          <c:extLst>
            <c:ext xmlns:c15="http://schemas.microsoft.com/office/drawing/2012/chart" uri="{CE6537A1-D6FC-4f65-9D91-7224C49458BB}"/>
          </c:extLst>
        </c:dLbl>
      </c:pivotFmt>
      <c:pivotFmt>
        <c:idx val="649"/>
        <c:dLbl>
          <c:idx val="0"/>
          <c:showLegendKey val="0"/>
          <c:showVal val="0"/>
          <c:showCatName val="0"/>
          <c:showSerName val="0"/>
          <c:showPercent val="0"/>
          <c:showBubbleSize val="0"/>
          <c:extLst>
            <c:ext xmlns:c15="http://schemas.microsoft.com/office/drawing/2012/chart" uri="{CE6537A1-D6FC-4f65-9D91-7224C49458BB}"/>
          </c:extLst>
        </c:dLbl>
      </c:pivotFmt>
      <c:pivotFmt>
        <c:idx val="650"/>
        <c:dLbl>
          <c:idx val="0"/>
          <c:showLegendKey val="0"/>
          <c:showVal val="0"/>
          <c:showCatName val="0"/>
          <c:showSerName val="0"/>
          <c:showPercent val="0"/>
          <c:showBubbleSize val="0"/>
          <c:extLst>
            <c:ext xmlns:c15="http://schemas.microsoft.com/office/drawing/2012/chart" uri="{CE6537A1-D6FC-4f65-9D91-7224C49458BB}"/>
          </c:extLst>
        </c:dLbl>
      </c:pivotFmt>
      <c:pivotFmt>
        <c:idx val="651"/>
        <c:dLbl>
          <c:idx val="0"/>
          <c:showLegendKey val="0"/>
          <c:showVal val="0"/>
          <c:showCatName val="0"/>
          <c:showSerName val="0"/>
          <c:showPercent val="0"/>
          <c:showBubbleSize val="0"/>
          <c:extLst>
            <c:ext xmlns:c15="http://schemas.microsoft.com/office/drawing/2012/chart" uri="{CE6537A1-D6FC-4f65-9D91-7224C49458BB}"/>
          </c:extLst>
        </c:dLbl>
      </c:pivotFmt>
      <c:pivotFmt>
        <c:idx val="652"/>
        <c:dLbl>
          <c:idx val="0"/>
          <c:showLegendKey val="0"/>
          <c:showVal val="0"/>
          <c:showCatName val="0"/>
          <c:showSerName val="0"/>
          <c:showPercent val="0"/>
          <c:showBubbleSize val="0"/>
          <c:extLst>
            <c:ext xmlns:c15="http://schemas.microsoft.com/office/drawing/2012/chart" uri="{CE6537A1-D6FC-4f65-9D91-7224C49458BB}"/>
          </c:extLst>
        </c:dLbl>
      </c:pivotFmt>
      <c:pivotFmt>
        <c:idx val="653"/>
        <c:dLbl>
          <c:idx val="0"/>
          <c:showLegendKey val="0"/>
          <c:showVal val="0"/>
          <c:showCatName val="0"/>
          <c:showSerName val="0"/>
          <c:showPercent val="0"/>
          <c:showBubbleSize val="0"/>
          <c:extLst>
            <c:ext xmlns:c15="http://schemas.microsoft.com/office/drawing/2012/chart" uri="{CE6537A1-D6FC-4f65-9D91-7224C49458BB}"/>
          </c:extLst>
        </c:dLbl>
      </c:pivotFmt>
      <c:pivotFmt>
        <c:idx val="654"/>
        <c:dLbl>
          <c:idx val="0"/>
          <c:showLegendKey val="0"/>
          <c:showVal val="0"/>
          <c:showCatName val="0"/>
          <c:showSerName val="0"/>
          <c:showPercent val="0"/>
          <c:showBubbleSize val="0"/>
          <c:extLst>
            <c:ext xmlns:c15="http://schemas.microsoft.com/office/drawing/2012/chart" uri="{CE6537A1-D6FC-4f65-9D91-7224C49458BB}"/>
          </c:extLst>
        </c:dLbl>
      </c:pivotFmt>
      <c:pivotFmt>
        <c:idx val="655"/>
        <c:dLbl>
          <c:idx val="0"/>
          <c:showLegendKey val="0"/>
          <c:showVal val="0"/>
          <c:showCatName val="0"/>
          <c:showSerName val="0"/>
          <c:showPercent val="0"/>
          <c:showBubbleSize val="0"/>
          <c:extLst>
            <c:ext xmlns:c15="http://schemas.microsoft.com/office/drawing/2012/chart" uri="{CE6537A1-D6FC-4f65-9D91-7224C49458BB}"/>
          </c:extLst>
        </c:dLbl>
      </c:pivotFmt>
      <c:pivotFmt>
        <c:idx val="656"/>
        <c:dLbl>
          <c:idx val="0"/>
          <c:showLegendKey val="0"/>
          <c:showVal val="0"/>
          <c:showCatName val="0"/>
          <c:showSerName val="0"/>
          <c:showPercent val="0"/>
          <c:showBubbleSize val="0"/>
          <c:extLst>
            <c:ext xmlns:c15="http://schemas.microsoft.com/office/drawing/2012/chart" uri="{CE6537A1-D6FC-4f65-9D91-7224C49458BB}"/>
          </c:extLst>
        </c:dLbl>
      </c:pivotFmt>
      <c:pivotFmt>
        <c:idx val="657"/>
        <c:dLbl>
          <c:idx val="0"/>
          <c:showLegendKey val="0"/>
          <c:showVal val="0"/>
          <c:showCatName val="0"/>
          <c:showSerName val="0"/>
          <c:showPercent val="0"/>
          <c:showBubbleSize val="0"/>
          <c:extLst>
            <c:ext xmlns:c15="http://schemas.microsoft.com/office/drawing/2012/chart" uri="{CE6537A1-D6FC-4f65-9D91-7224C49458BB}"/>
          </c:extLst>
        </c:dLbl>
      </c:pivotFmt>
      <c:pivotFmt>
        <c:idx val="658"/>
        <c:dLbl>
          <c:idx val="0"/>
          <c:showLegendKey val="0"/>
          <c:showVal val="0"/>
          <c:showCatName val="0"/>
          <c:showSerName val="0"/>
          <c:showPercent val="0"/>
          <c:showBubbleSize val="0"/>
          <c:extLst>
            <c:ext xmlns:c15="http://schemas.microsoft.com/office/drawing/2012/chart" uri="{CE6537A1-D6FC-4f65-9D91-7224C49458BB}"/>
          </c:extLst>
        </c:dLbl>
      </c:pivotFmt>
      <c:pivotFmt>
        <c:idx val="659"/>
        <c:dLbl>
          <c:idx val="0"/>
          <c:showLegendKey val="0"/>
          <c:showVal val="0"/>
          <c:showCatName val="0"/>
          <c:showSerName val="0"/>
          <c:showPercent val="0"/>
          <c:showBubbleSize val="0"/>
          <c:extLst>
            <c:ext xmlns:c15="http://schemas.microsoft.com/office/drawing/2012/chart" uri="{CE6537A1-D6FC-4f65-9D91-7224C49458BB}"/>
          </c:extLst>
        </c:dLbl>
      </c:pivotFmt>
      <c:pivotFmt>
        <c:idx val="660"/>
        <c:dLbl>
          <c:idx val="0"/>
          <c:showLegendKey val="0"/>
          <c:showVal val="0"/>
          <c:showCatName val="0"/>
          <c:showSerName val="0"/>
          <c:showPercent val="0"/>
          <c:showBubbleSize val="0"/>
          <c:extLst>
            <c:ext xmlns:c15="http://schemas.microsoft.com/office/drawing/2012/chart" uri="{CE6537A1-D6FC-4f65-9D91-7224C49458BB}"/>
          </c:extLst>
        </c:dLbl>
      </c:pivotFmt>
      <c:pivotFmt>
        <c:idx val="661"/>
        <c:dLbl>
          <c:idx val="0"/>
          <c:showLegendKey val="0"/>
          <c:showVal val="0"/>
          <c:showCatName val="0"/>
          <c:showSerName val="0"/>
          <c:showPercent val="0"/>
          <c:showBubbleSize val="0"/>
          <c:extLst>
            <c:ext xmlns:c15="http://schemas.microsoft.com/office/drawing/2012/chart" uri="{CE6537A1-D6FC-4f65-9D91-7224C49458BB}"/>
          </c:extLst>
        </c:dLbl>
      </c:pivotFmt>
      <c:pivotFmt>
        <c:idx val="662"/>
        <c:dLbl>
          <c:idx val="0"/>
          <c:showLegendKey val="0"/>
          <c:showVal val="0"/>
          <c:showCatName val="0"/>
          <c:showSerName val="0"/>
          <c:showPercent val="0"/>
          <c:showBubbleSize val="0"/>
          <c:extLst>
            <c:ext xmlns:c15="http://schemas.microsoft.com/office/drawing/2012/chart" uri="{CE6537A1-D6FC-4f65-9D91-7224C49458BB}"/>
          </c:extLst>
        </c:dLbl>
      </c:pivotFmt>
      <c:pivotFmt>
        <c:idx val="663"/>
        <c:dLbl>
          <c:idx val="0"/>
          <c:showLegendKey val="0"/>
          <c:showVal val="0"/>
          <c:showCatName val="0"/>
          <c:showSerName val="0"/>
          <c:showPercent val="0"/>
          <c:showBubbleSize val="0"/>
          <c:extLst>
            <c:ext xmlns:c15="http://schemas.microsoft.com/office/drawing/2012/chart" uri="{CE6537A1-D6FC-4f65-9D91-7224C49458BB}"/>
          </c:extLst>
        </c:dLbl>
      </c:pivotFmt>
      <c:pivotFmt>
        <c:idx val="664"/>
        <c:dLbl>
          <c:idx val="0"/>
          <c:showLegendKey val="0"/>
          <c:showVal val="0"/>
          <c:showCatName val="0"/>
          <c:showSerName val="0"/>
          <c:showPercent val="0"/>
          <c:showBubbleSize val="0"/>
          <c:extLst>
            <c:ext xmlns:c15="http://schemas.microsoft.com/office/drawing/2012/chart" uri="{CE6537A1-D6FC-4f65-9D91-7224C49458BB}"/>
          </c:extLst>
        </c:dLbl>
      </c:pivotFmt>
      <c:pivotFmt>
        <c:idx val="665"/>
        <c:dLbl>
          <c:idx val="0"/>
          <c:showLegendKey val="0"/>
          <c:showVal val="0"/>
          <c:showCatName val="0"/>
          <c:showSerName val="0"/>
          <c:showPercent val="0"/>
          <c:showBubbleSize val="0"/>
          <c:extLst>
            <c:ext xmlns:c15="http://schemas.microsoft.com/office/drawing/2012/chart" uri="{CE6537A1-D6FC-4f65-9D91-7224C49458BB}"/>
          </c:extLst>
        </c:dLbl>
      </c:pivotFmt>
      <c:pivotFmt>
        <c:idx val="666"/>
        <c:dLbl>
          <c:idx val="0"/>
          <c:showLegendKey val="0"/>
          <c:showVal val="0"/>
          <c:showCatName val="0"/>
          <c:showSerName val="0"/>
          <c:showPercent val="0"/>
          <c:showBubbleSize val="0"/>
          <c:extLst>
            <c:ext xmlns:c15="http://schemas.microsoft.com/office/drawing/2012/chart" uri="{CE6537A1-D6FC-4f65-9D91-7224C49458BB}"/>
          </c:extLst>
        </c:dLbl>
      </c:pivotFmt>
      <c:pivotFmt>
        <c:idx val="667"/>
        <c:dLbl>
          <c:idx val="0"/>
          <c:showLegendKey val="0"/>
          <c:showVal val="0"/>
          <c:showCatName val="0"/>
          <c:showSerName val="0"/>
          <c:showPercent val="0"/>
          <c:showBubbleSize val="0"/>
          <c:extLst>
            <c:ext xmlns:c15="http://schemas.microsoft.com/office/drawing/2012/chart" uri="{CE6537A1-D6FC-4f65-9D91-7224C49458BB}"/>
          </c:extLst>
        </c:dLbl>
      </c:pivotFmt>
      <c:pivotFmt>
        <c:idx val="668"/>
        <c:dLbl>
          <c:idx val="0"/>
          <c:showLegendKey val="0"/>
          <c:showVal val="0"/>
          <c:showCatName val="0"/>
          <c:showSerName val="0"/>
          <c:showPercent val="0"/>
          <c:showBubbleSize val="0"/>
          <c:extLst>
            <c:ext xmlns:c15="http://schemas.microsoft.com/office/drawing/2012/chart" uri="{CE6537A1-D6FC-4f65-9D91-7224C49458BB}"/>
          </c:extLst>
        </c:dLbl>
      </c:pivotFmt>
      <c:pivotFmt>
        <c:idx val="669"/>
        <c:dLbl>
          <c:idx val="0"/>
          <c:showLegendKey val="0"/>
          <c:showVal val="0"/>
          <c:showCatName val="0"/>
          <c:showSerName val="0"/>
          <c:showPercent val="0"/>
          <c:showBubbleSize val="0"/>
          <c:extLst>
            <c:ext xmlns:c15="http://schemas.microsoft.com/office/drawing/2012/chart" uri="{CE6537A1-D6FC-4f65-9D91-7224C49458BB}"/>
          </c:extLst>
        </c:dLbl>
      </c:pivotFmt>
      <c:pivotFmt>
        <c:idx val="670"/>
        <c:dLbl>
          <c:idx val="0"/>
          <c:showLegendKey val="0"/>
          <c:showVal val="0"/>
          <c:showCatName val="0"/>
          <c:showSerName val="0"/>
          <c:showPercent val="0"/>
          <c:showBubbleSize val="0"/>
          <c:extLst>
            <c:ext xmlns:c15="http://schemas.microsoft.com/office/drawing/2012/chart" uri="{CE6537A1-D6FC-4f65-9D91-7224C49458BB}"/>
          </c:extLst>
        </c:dLbl>
      </c:pivotFmt>
      <c:pivotFmt>
        <c:idx val="671"/>
        <c:dLbl>
          <c:idx val="0"/>
          <c:showLegendKey val="0"/>
          <c:showVal val="0"/>
          <c:showCatName val="0"/>
          <c:showSerName val="0"/>
          <c:showPercent val="0"/>
          <c:showBubbleSize val="0"/>
          <c:extLst>
            <c:ext xmlns:c15="http://schemas.microsoft.com/office/drawing/2012/chart" uri="{CE6537A1-D6FC-4f65-9D91-7224C49458BB}"/>
          </c:extLst>
        </c:dLbl>
      </c:pivotFmt>
      <c:pivotFmt>
        <c:idx val="672"/>
        <c:dLbl>
          <c:idx val="0"/>
          <c:showLegendKey val="0"/>
          <c:showVal val="0"/>
          <c:showCatName val="0"/>
          <c:showSerName val="0"/>
          <c:showPercent val="0"/>
          <c:showBubbleSize val="0"/>
          <c:extLst>
            <c:ext xmlns:c15="http://schemas.microsoft.com/office/drawing/2012/chart" uri="{CE6537A1-D6FC-4f65-9D91-7224C49458BB}"/>
          </c:extLst>
        </c:dLbl>
      </c:pivotFmt>
      <c:pivotFmt>
        <c:idx val="673"/>
        <c:dLbl>
          <c:idx val="0"/>
          <c:showLegendKey val="0"/>
          <c:showVal val="0"/>
          <c:showCatName val="0"/>
          <c:showSerName val="0"/>
          <c:showPercent val="0"/>
          <c:showBubbleSize val="0"/>
          <c:extLst>
            <c:ext xmlns:c15="http://schemas.microsoft.com/office/drawing/2012/chart" uri="{CE6537A1-D6FC-4f65-9D91-7224C49458BB}"/>
          </c:extLst>
        </c:dLbl>
      </c:pivotFmt>
      <c:pivotFmt>
        <c:idx val="674"/>
        <c:dLbl>
          <c:idx val="0"/>
          <c:showLegendKey val="0"/>
          <c:showVal val="0"/>
          <c:showCatName val="0"/>
          <c:showSerName val="0"/>
          <c:showPercent val="0"/>
          <c:showBubbleSize val="0"/>
          <c:extLst>
            <c:ext xmlns:c15="http://schemas.microsoft.com/office/drawing/2012/chart" uri="{CE6537A1-D6FC-4f65-9D91-7224C49458BB}"/>
          </c:extLst>
        </c:dLbl>
      </c:pivotFmt>
      <c:pivotFmt>
        <c:idx val="675"/>
        <c:dLbl>
          <c:idx val="0"/>
          <c:showLegendKey val="0"/>
          <c:showVal val="0"/>
          <c:showCatName val="0"/>
          <c:showSerName val="0"/>
          <c:showPercent val="0"/>
          <c:showBubbleSize val="0"/>
          <c:extLst>
            <c:ext xmlns:c15="http://schemas.microsoft.com/office/drawing/2012/chart" uri="{CE6537A1-D6FC-4f65-9D91-7224C49458BB}"/>
          </c:extLst>
        </c:dLbl>
      </c:pivotFmt>
      <c:pivotFmt>
        <c:idx val="676"/>
        <c:dLbl>
          <c:idx val="0"/>
          <c:showLegendKey val="0"/>
          <c:showVal val="0"/>
          <c:showCatName val="0"/>
          <c:showSerName val="0"/>
          <c:showPercent val="0"/>
          <c:showBubbleSize val="0"/>
          <c:extLst>
            <c:ext xmlns:c15="http://schemas.microsoft.com/office/drawing/2012/chart" uri="{CE6537A1-D6FC-4f65-9D91-7224C49458BB}"/>
          </c:extLst>
        </c:dLbl>
      </c:pivotFmt>
      <c:pivotFmt>
        <c:idx val="677"/>
        <c:dLbl>
          <c:idx val="0"/>
          <c:showLegendKey val="0"/>
          <c:showVal val="0"/>
          <c:showCatName val="0"/>
          <c:showSerName val="0"/>
          <c:showPercent val="0"/>
          <c:showBubbleSize val="0"/>
          <c:extLst>
            <c:ext xmlns:c15="http://schemas.microsoft.com/office/drawing/2012/chart" uri="{CE6537A1-D6FC-4f65-9D91-7224C49458BB}"/>
          </c:extLst>
        </c:dLbl>
      </c:pivotFmt>
      <c:pivotFmt>
        <c:idx val="678"/>
        <c:dLbl>
          <c:idx val="0"/>
          <c:showLegendKey val="0"/>
          <c:showVal val="0"/>
          <c:showCatName val="0"/>
          <c:showSerName val="0"/>
          <c:showPercent val="0"/>
          <c:showBubbleSize val="0"/>
          <c:extLst>
            <c:ext xmlns:c15="http://schemas.microsoft.com/office/drawing/2012/chart" uri="{CE6537A1-D6FC-4f65-9D91-7224C49458BB}"/>
          </c:extLst>
        </c:dLbl>
      </c:pivotFmt>
      <c:pivotFmt>
        <c:idx val="679"/>
        <c:dLbl>
          <c:idx val="0"/>
          <c:showLegendKey val="0"/>
          <c:showVal val="0"/>
          <c:showCatName val="0"/>
          <c:showSerName val="0"/>
          <c:showPercent val="0"/>
          <c:showBubbleSize val="0"/>
          <c:extLst>
            <c:ext xmlns:c15="http://schemas.microsoft.com/office/drawing/2012/chart" uri="{CE6537A1-D6FC-4f65-9D91-7224C49458BB}"/>
          </c:extLst>
        </c:dLbl>
      </c:pivotFmt>
      <c:pivotFmt>
        <c:idx val="680"/>
        <c:dLbl>
          <c:idx val="0"/>
          <c:showLegendKey val="0"/>
          <c:showVal val="0"/>
          <c:showCatName val="0"/>
          <c:showSerName val="0"/>
          <c:showPercent val="0"/>
          <c:showBubbleSize val="0"/>
          <c:extLst>
            <c:ext xmlns:c15="http://schemas.microsoft.com/office/drawing/2012/chart" uri="{CE6537A1-D6FC-4f65-9D91-7224C49458BB}"/>
          </c:extLst>
        </c:dLbl>
      </c:pivotFmt>
      <c:pivotFmt>
        <c:idx val="681"/>
        <c:dLbl>
          <c:idx val="0"/>
          <c:showLegendKey val="0"/>
          <c:showVal val="0"/>
          <c:showCatName val="0"/>
          <c:showSerName val="0"/>
          <c:showPercent val="0"/>
          <c:showBubbleSize val="0"/>
          <c:extLst>
            <c:ext xmlns:c15="http://schemas.microsoft.com/office/drawing/2012/chart" uri="{CE6537A1-D6FC-4f65-9D91-7224C49458BB}"/>
          </c:extLst>
        </c:dLbl>
      </c:pivotFmt>
      <c:pivotFmt>
        <c:idx val="682"/>
        <c:dLbl>
          <c:idx val="0"/>
          <c:showLegendKey val="0"/>
          <c:showVal val="0"/>
          <c:showCatName val="0"/>
          <c:showSerName val="0"/>
          <c:showPercent val="0"/>
          <c:showBubbleSize val="0"/>
          <c:extLst>
            <c:ext xmlns:c15="http://schemas.microsoft.com/office/drawing/2012/chart" uri="{CE6537A1-D6FC-4f65-9D91-7224C49458BB}"/>
          </c:extLst>
        </c:dLbl>
      </c:pivotFmt>
      <c:pivotFmt>
        <c:idx val="683"/>
        <c:dLbl>
          <c:idx val="0"/>
          <c:showLegendKey val="0"/>
          <c:showVal val="0"/>
          <c:showCatName val="0"/>
          <c:showSerName val="0"/>
          <c:showPercent val="0"/>
          <c:showBubbleSize val="0"/>
          <c:extLst>
            <c:ext xmlns:c15="http://schemas.microsoft.com/office/drawing/2012/chart" uri="{CE6537A1-D6FC-4f65-9D91-7224C49458BB}"/>
          </c:extLst>
        </c:dLbl>
      </c:pivotFmt>
      <c:pivotFmt>
        <c:idx val="684"/>
        <c:dLbl>
          <c:idx val="0"/>
          <c:showLegendKey val="0"/>
          <c:showVal val="0"/>
          <c:showCatName val="0"/>
          <c:showSerName val="0"/>
          <c:showPercent val="0"/>
          <c:showBubbleSize val="0"/>
          <c:extLst>
            <c:ext xmlns:c15="http://schemas.microsoft.com/office/drawing/2012/chart" uri="{CE6537A1-D6FC-4f65-9D91-7224C49458BB}"/>
          </c:extLst>
        </c:dLbl>
      </c:pivotFmt>
      <c:pivotFmt>
        <c:idx val="685"/>
        <c:dLbl>
          <c:idx val="0"/>
          <c:showLegendKey val="0"/>
          <c:showVal val="0"/>
          <c:showCatName val="0"/>
          <c:showSerName val="0"/>
          <c:showPercent val="0"/>
          <c:showBubbleSize val="0"/>
          <c:extLst>
            <c:ext xmlns:c15="http://schemas.microsoft.com/office/drawing/2012/chart" uri="{CE6537A1-D6FC-4f65-9D91-7224C49458BB}"/>
          </c:extLst>
        </c:dLbl>
      </c:pivotFmt>
      <c:pivotFmt>
        <c:idx val="686"/>
        <c:dLbl>
          <c:idx val="0"/>
          <c:showLegendKey val="0"/>
          <c:showVal val="0"/>
          <c:showCatName val="0"/>
          <c:showSerName val="0"/>
          <c:showPercent val="0"/>
          <c:showBubbleSize val="0"/>
          <c:extLst>
            <c:ext xmlns:c15="http://schemas.microsoft.com/office/drawing/2012/chart" uri="{CE6537A1-D6FC-4f65-9D91-7224C49458BB}"/>
          </c:extLst>
        </c:dLbl>
      </c:pivotFmt>
      <c:pivotFmt>
        <c:idx val="687"/>
        <c:dLbl>
          <c:idx val="0"/>
          <c:showLegendKey val="0"/>
          <c:showVal val="0"/>
          <c:showCatName val="0"/>
          <c:showSerName val="0"/>
          <c:showPercent val="0"/>
          <c:showBubbleSize val="0"/>
          <c:extLst>
            <c:ext xmlns:c15="http://schemas.microsoft.com/office/drawing/2012/chart" uri="{CE6537A1-D6FC-4f65-9D91-7224C49458BB}"/>
          </c:extLst>
        </c:dLbl>
      </c:pivotFmt>
      <c:pivotFmt>
        <c:idx val="688"/>
        <c:dLbl>
          <c:idx val="0"/>
          <c:showLegendKey val="0"/>
          <c:showVal val="0"/>
          <c:showCatName val="0"/>
          <c:showSerName val="0"/>
          <c:showPercent val="0"/>
          <c:showBubbleSize val="0"/>
          <c:extLst>
            <c:ext xmlns:c15="http://schemas.microsoft.com/office/drawing/2012/chart" uri="{CE6537A1-D6FC-4f65-9D91-7224C49458BB}"/>
          </c:extLst>
        </c:dLbl>
      </c:pivotFmt>
      <c:pivotFmt>
        <c:idx val="689"/>
        <c:dLbl>
          <c:idx val="0"/>
          <c:showLegendKey val="0"/>
          <c:showVal val="0"/>
          <c:showCatName val="0"/>
          <c:showSerName val="0"/>
          <c:showPercent val="0"/>
          <c:showBubbleSize val="0"/>
          <c:extLst>
            <c:ext xmlns:c15="http://schemas.microsoft.com/office/drawing/2012/chart" uri="{CE6537A1-D6FC-4f65-9D91-7224C49458BB}"/>
          </c:extLst>
        </c:dLbl>
      </c:pivotFmt>
      <c:pivotFmt>
        <c:idx val="690"/>
        <c:dLbl>
          <c:idx val="0"/>
          <c:showLegendKey val="0"/>
          <c:showVal val="0"/>
          <c:showCatName val="0"/>
          <c:showSerName val="0"/>
          <c:showPercent val="0"/>
          <c:showBubbleSize val="0"/>
          <c:extLst>
            <c:ext xmlns:c15="http://schemas.microsoft.com/office/drawing/2012/chart" uri="{CE6537A1-D6FC-4f65-9D91-7224C49458BB}"/>
          </c:extLst>
        </c:dLbl>
      </c:pivotFmt>
      <c:pivotFmt>
        <c:idx val="691"/>
        <c:dLbl>
          <c:idx val="0"/>
          <c:showLegendKey val="0"/>
          <c:showVal val="0"/>
          <c:showCatName val="0"/>
          <c:showSerName val="0"/>
          <c:showPercent val="0"/>
          <c:showBubbleSize val="0"/>
          <c:extLst>
            <c:ext xmlns:c15="http://schemas.microsoft.com/office/drawing/2012/chart" uri="{CE6537A1-D6FC-4f65-9D91-7224C49458BB}"/>
          </c:extLst>
        </c:dLbl>
      </c:pivotFmt>
      <c:pivotFmt>
        <c:idx val="692"/>
        <c:dLbl>
          <c:idx val="0"/>
          <c:showLegendKey val="0"/>
          <c:showVal val="0"/>
          <c:showCatName val="0"/>
          <c:showSerName val="0"/>
          <c:showPercent val="0"/>
          <c:showBubbleSize val="0"/>
          <c:extLst>
            <c:ext xmlns:c15="http://schemas.microsoft.com/office/drawing/2012/chart" uri="{CE6537A1-D6FC-4f65-9D91-7224C49458BB}"/>
          </c:extLst>
        </c:dLbl>
      </c:pivotFmt>
      <c:pivotFmt>
        <c:idx val="693"/>
        <c:dLbl>
          <c:idx val="0"/>
          <c:showLegendKey val="0"/>
          <c:showVal val="0"/>
          <c:showCatName val="0"/>
          <c:showSerName val="0"/>
          <c:showPercent val="0"/>
          <c:showBubbleSize val="0"/>
          <c:extLst>
            <c:ext xmlns:c15="http://schemas.microsoft.com/office/drawing/2012/chart" uri="{CE6537A1-D6FC-4f65-9D91-7224C49458BB}"/>
          </c:extLst>
        </c:dLbl>
      </c:pivotFmt>
      <c:pivotFmt>
        <c:idx val="694"/>
        <c:dLbl>
          <c:idx val="0"/>
          <c:showLegendKey val="0"/>
          <c:showVal val="0"/>
          <c:showCatName val="0"/>
          <c:showSerName val="0"/>
          <c:showPercent val="0"/>
          <c:showBubbleSize val="0"/>
          <c:extLst>
            <c:ext xmlns:c15="http://schemas.microsoft.com/office/drawing/2012/chart" uri="{CE6537A1-D6FC-4f65-9D91-7224C49458BB}"/>
          </c:extLst>
        </c:dLbl>
      </c:pivotFmt>
      <c:pivotFmt>
        <c:idx val="695"/>
        <c:dLbl>
          <c:idx val="0"/>
          <c:showLegendKey val="0"/>
          <c:showVal val="0"/>
          <c:showCatName val="0"/>
          <c:showSerName val="0"/>
          <c:showPercent val="0"/>
          <c:showBubbleSize val="0"/>
          <c:extLst>
            <c:ext xmlns:c15="http://schemas.microsoft.com/office/drawing/2012/chart" uri="{CE6537A1-D6FC-4f65-9D91-7224C49458BB}"/>
          </c:extLst>
        </c:dLbl>
      </c:pivotFmt>
      <c:pivotFmt>
        <c:idx val="696"/>
        <c:dLbl>
          <c:idx val="0"/>
          <c:showLegendKey val="0"/>
          <c:showVal val="0"/>
          <c:showCatName val="0"/>
          <c:showSerName val="0"/>
          <c:showPercent val="0"/>
          <c:showBubbleSize val="0"/>
          <c:extLst>
            <c:ext xmlns:c15="http://schemas.microsoft.com/office/drawing/2012/chart" uri="{CE6537A1-D6FC-4f65-9D91-7224C49458BB}"/>
          </c:extLst>
        </c:dLbl>
      </c:pivotFmt>
      <c:pivotFmt>
        <c:idx val="697"/>
        <c:dLbl>
          <c:idx val="0"/>
          <c:showLegendKey val="0"/>
          <c:showVal val="0"/>
          <c:showCatName val="0"/>
          <c:showSerName val="0"/>
          <c:showPercent val="0"/>
          <c:showBubbleSize val="0"/>
          <c:extLst>
            <c:ext xmlns:c15="http://schemas.microsoft.com/office/drawing/2012/chart" uri="{CE6537A1-D6FC-4f65-9D91-7224C49458BB}"/>
          </c:extLst>
        </c:dLbl>
      </c:pivotFmt>
      <c:pivotFmt>
        <c:idx val="698"/>
        <c:dLbl>
          <c:idx val="0"/>
          <c:showLegendKey val="0"/>
          <c:showVal val="0"/>
          <c:showCatName val="0"/>
          <c:showSerName val="0"/>
          <c:showPercent val="0"/>
          <c:showBubbleSize val="0"/>
          <c:extLst>
            <c:ext xmlns:c15="http://schemas.microsoft.com/office/drawing/2012/chart" uri="{CE6537A1-D6FC-4f65-9D91-7224C49458BB}"/>
          </c:extLst>
        </c:dLbl>
      </c:pivotFmt>
      <c:pivotFmt>
        <c:idx val="699"/>
        <c:dLbl>
          <c:idx val="0"/>
          <c:showLegendKey val="0"/>
          <c:showVal val="0"/>
          <c:showCatName val="0"/>
          <c:showSerName val="0"/>
          <c:showPercent val="0"/>
          <c:showBubbleSize val="0"/>
          <c:extLst>
            <c:ext xmlns:c15="http://schemas.microsoft.com/office/drawing/2012/chart" uri="{CE6537A1-D6FC-4f65-9D91-7224C49458BB}"/>
          </c:extLst>
        </c:dLbl>
      </c:pivotFmt>
      <c:pivotFmt>
        <c:idx val="700"/>
        <c:dLbl>
          <c:idx val="0"/>
          <c:showLegendKey val="0"/>
          <c:showVal val="0"/>
          <c:showCatName val="0"/>
          <c:showSerName val="0"/>
          <c:showPercent val="0"/>
          <c:showBubbleSize val="0"/>
          <c:extLst>
            <c:ext xmlns:c15="http://schemas.microsoft.com/office/drawing/2012/chart" uri="{CE6537A1-D6FC-4f65-9D91-7224C49458BB}"/>
          </c:extLst>
        </c:dLbl>
      </c:pivotFmt>
      <c:pivotFmt>
        <c:idx val="701"/>
        <c:dLbl>
          <c:idx val="0"/>
          <c:showLegendKey val="0"/>
          <c:showVal val="0"/>
          <c:showCatName val="0"/>
          <c:showSerName val="0"/>
          <c:showPercent val="0"/>
          <c:showBubbleSize val="0"/>
          <c:extLst>
            <c:ext xmlns:c15="http://schemas.microsoft.com/office/drawing/2012/chart" uri="{CE6537A1-D6FC-4f65-9D91-7224C49458BB}"/>
          </c:extLst>
        </c:dLbl>
      </c:pivotFmt>
      <c:pivotFmt>
        <c:idx val="702"/>
        <c:dLbl>
          <c:idx val="0"/>
          <c:showLegendKey val="0"/>
          <c:showVal val="0"/>
          <c:showCatName val="0"/>
          <c:showSerName val="0"/>
          <c:showPercent val="0"/>
          <c:showBubbleSize val="0"/>
          <c:extLst>
            <c:ext xmlns:c15="http://schemas.microsoft.com/office/drawing/2012/chart" uri="{CE6537A1-D6FC-4f65-9D91-7224C49458BB}"/>
          </c:extLst>
        </c:dLbl>
      </c:pivotFmt>
      <c:pivotFmt>
        <c:idx val="703"/>
        <c:dLbl>
          <c:idx val="0"/>
          <c:showLegendKey val="0"/>
          <c:showVal val="0"/>
          <c:showCatName val="0"/>
          <c:showSerName val="0"/>
          <c:showPercent val="0"/>
          <c:showBubbleSize val="0"/>
          <c:extLst>
            <c:ext xmlns:c15="http://schemas.microsoft.com/office/drawing/2012/chart" uri="{CE6537A1-D6FC-4f65-9D91-7224C49458BB}"/>
          </c:extLst>
        </c:dLbl>
      </c:pivotFmt>
      <c:pivotFmt>
        <c:idx val="704"/>
        <c:dLbl>
          <c:idx val="0"/>
          <c:showLegendKey val="0"/>
          <c:showVal val="0"/>
          <c:showCatName val="0"/>
          <c:showSerName val="0"/>
          <c:showPercent val="0"/>
          <c:showBubbleSize val="0"/>
          <c:extLst>
            <c:ext xmlns:c15="http://schemas.microsoft.com/office/drawing/2012/chart" uri="{CE6537A1-D6FC-4f65-9D91-7224C49458BB}"/>
          </c:extLst>
        </c:dLbl>
      </c:pivotFmt>
      <c:pivotFmt>
        <c:idx val="705"/>
        <c:dLbl>
          <c:idx val="0"/>
          <c:showLegendKey val="0"/>
          <c:showVal val="0"/>
          <c:showCatName val="0"/>
          <c:showSerName val="0"/>
          <c:showPercent val="0"/>
          <c:showBubbleSize val="0"/>
          <c:extLst>
            <c:ext xmlns:c15="http://schemas.microsoft.com/office/drawing/2012/chart" uri="{CE6537A1-D6FC-4f65-9D91-7224C49458BB}"/>
          </c:extLst>
        </c:dLbl>
      </c:pivotFmt>
      <c:pivotFmt>
        <c:idx val="706"/>
        <c:dLbl>
          <c:idx val="0"/>
          <c:showLegendKey val="0"/>
          <c:showVal val="0"/>
          <c:showCatName val="0"/>
          <c:showSerName val="0"/>
          <c:showPercent val="0"/>
          <c:showBubbleSize val="0"/>
          <c:extLst>
            <c:ext xmlns:c15="http://schemas.microsoft.com/office/drawing/2012/chart" uri="{CE6537A1-D6FC-4f65-9D91-7224C49458BB}"/>
          </c:extLst>
        </c:dLbl>
      </c:pivotFmt>
      <c:pivotFmt>
        <c:idx val="707"/>
        <c:dLbl>
          <c:idx val="0"/>
          <c:showLegendKey val="0"/>
          <c:showVal val="0"/>
          <c:showCatName val="0"/>
          <c:showSerName val="0"/>
          <c:showPercent val="0"/>
          <c:showBubbleSize val="0"/>
          <c:extLst>
            <c:ext xmlns:c15="http://schemas.microsoft.com/office/drawing/2012/chart" uri="{CE6537A1-D6FC-4f65-9D91-7224C49458BB}"/>
          </c:extLst>
        </c:dLbl>
      </c:pivotFmt>
      <c:pivotFmt>
        <c:idx val="708"/>
        <c:dLbl>
          <c:idx val="0"/>
          <c:showLegendKey val="0"/>
          <c:showVal val="0"/>
          <c:showCatName val="0"/>
          <c:showSerName val="0"/>
          <c:showPercent val="0"/>
          <c:showBubbleSize val="0"/>
          <c:extLst>
            <c:ext xmlns:c15="http://schemas.microsoft.com/office/drawing/2012/chart" uri="{CE6537A1-D6FC-4f65-9D91-7224C49458BB}"/>
          </c:extLst>
        </c:dLbl>
      </c:pivotFmt>
      <c:pivotFmt>
        <c:idx val="709"/>
        <c:dLbl>
          <c:idx val="0"/>
          <c:showLegendKey val="0"/>
          <c:showVal val="0"/>
          <c:showCatName val="0"/>
          <c:showSerName val="0"/>
          <c:showPercent val="0"/>
          <c:showBubbleSize val="0"/>
          <c:extLst>
            <c:ext xmlns:c15="http://schemas.microsoft.com/office/drawing/2012/chart" uri="{CE6537A1-D6FC-4f65-9D91-7224C49458BB}"/>
          </c:extLst>
        </c:dLbl>
      </c:pivotFmt>
      <c:pivotFmt>
        <c:idx val="710"/>
        <c:dLbl>
          <c:idx val="0"/>
          <c:showLegendKey val="0"/>
          <c:showVal val="0"/>
          <c:showCatName val="0"/>
          <c:showSerName val="0"/>
          <c:showPercent val="0"/>
          <c:showBubbleSize val="0"/>
          <c:extLst>
            <c:ext xmlns:c15="http://schemas.microsoft.com/office/drawing/2012/chart" uri="{CE6537A1-D6FC-4f65-9D91-7224C49458BB}"/>
          </c:extLst>
        </c:dLbl>
      </c:pivotFmt>
      <c:pivotFmt>
        <c:idx val="711"/>
        <c:dLbl>
          <c:idx val="0"/>
          <c:showLegendKey val="0"/>
          <c:showVal val="0"/>
          <c:showCatName val="0"/>
          <c:showSerName val="0"/>
          <c:showPercent val="0"/>
          <c:showBubbleSize val="0"/>
          <c:extLst>
            <c:ext xmlns:c15="http://schemas.microsoft.com/office/drawing/2012/chart" uri="{CE6537A1-D6FC-4f65-9D91-7224C49458BB}"/>
          </c:extLst>
        </c:dLbl>
      </c:pivotFmt>
      <c:pivotFmt>
        <c:idx val="712"/>
        <c:dLbl>
          <c:idx val="0"/>
          <c:showLegendKey val="0"/>
          <c:showVal val="0"/>
          <c:showCatName val="0"/>
          <c:showSerName val="0"/>
          <c:showPercent val="0"/>
          <c:showBubbleSize val="0"/>
          <c:extLst>
            <c:ext xmlns:c15="http://schemas.microsoft.com/office/drawing/2012/chart" uri="{CE6537A1-D6FC-4f65-9D91-7224C49458BB}"/>
          </c:extLst>
        </c:dLbl>
      </c:pivotFmt>
      <c:pivotFmt>
        <c:idx val="713"/>
        <c:dLbl>
          <c:idx val="0"/>
          <c:showLegendKey val="0"/>
          <c:showVal val="0"/>
          <c:showCatName val="0"/>
          <c:showSerName val="0"/>
          <c:showPercent val="0"/>
          <c:showBubbleSize val="0"/>
          <c:extLst>
            <c:ext xmlns:c15="http://schemas.microsoft.com/office/drawing/2012/chart" uri="{CE6537A1-D6FC-4f65-9D91-7224C49458BB}"/>
          </c:extLst>
        </c:dLbl>
      </c:pivotFmt>
      <c:pivotFmt>
        <c:idx val="714"/>
        <c:dLbl>
          <c:idx val="0"/>
          <c:showLegendKey val="0"/>
          <c:showVal val="0"/>
          <c:showCatName val="0"/>
          <c:showSerName val="0"/>
          <c:showPercent val="0"/>
          <c:showBubbleSize val="0"/>
          <c:extLst>
            <c:ext xmlns:c15="http://schemas.microsoft.com/office/drawing/2012/chart" uri="{CE6537A1-D6FC-4f65-9D91-7224C49458BB}"/>
          </c:extLst>
        </c:dLbl>
      </c:pivotFmt>
      <c:pivotFmt>
        <c:idx val="715"/>
        <c:dLbl>
          <c:idx val="0"/>
          <c:showLegendKey val="0"/>
          <c:showVal val="0"/>
          <c:showCatName val="0"/>
          <c:showSerName val="0"/>
          <c:showPercent val="0"/>
          <c:showBubbleSize val="0"/>
          <c:extLst>
            <c:ext xmlns:c15="http://schemas.microsoft.com/office/drawing/2012/chart" uri="{CE6537A1-D6FC-4f65-9D91-7224C49458BB}"/>
          </c:extLst>
        </c:dLbl>
      </c:pivotFmt>
      <c:pivotFmt>
        <c:idx val="716"/>
        <c:dLbl>
          <c:idx val="0"/>
          <c:showLegendKey val="0"/>
          <c:showVal val="0"/>
          <c:showCatName val="0"/>
          <c:showSerName val="0"/>
          <c:showPercent val="0"/>
          <c:showBubbleSize val="0"/>
          <c:extLst>
            <c:ext xmlns:c15="http://schemas.microsoft.com/office/drawing/2012/chart" uri="{CE6537A1-D6FC-4f65-9D91-7224C49458BB}"/>
          </c:extLst>
        </c:dLbl>
      </c:pivotFmt>
      <c:pivotFmt>
        <c:idx val="717"/>
        <c:dLbl>
          <c:idx val="0"/>
          <c:showLegendKey val="0"/>
          <c:showVal val="0"/>
          <c:showCatName val="0"/>
          <c:showSerName val="0"/>
          <c:showPercent val="0"/>
          <c:showBubbleSize val="0"/>
          <c:extLst>
            <c:ext xmlns:c15="http://schemas.microsoft.com/office/drawing/2012/chart" uri="{CE6537A1-D6FC-4f65-9D91-7224C49458BB}"/>
          </c:extLst>
        </c:dLbl>
      </c:pivotFmt>
      <c:pivotFmt>
        <c:idx val="718"/>
        <c:dLbl>
          <c:idx val="0"/>
          <c:showLegendKey val="0"/>
          <c:showVal val="0"/>
          <c:showCatName val="0"/>
          <c:showSerName val="0"/>
          <c:showPercent val="0"/>
          <c:showBubbleSize val="0"/>
          <c:extLst>
            <c:ext xmlns:c15="http://schemas.microsoft.com/office/drawing/2012/chart" uri="{CE6537A1-D6FC-4f65-9D91-7224C49458BB}"/>
          </c:extLst>
        </c:dLbl>
      </c:pivotFmt>
      <c:pivotFmt>
        <c:idx val="719"/>
        <c:dLbl>
          <c:idx val="0"/>
          <c:showLegendKey val="0"/>
          <c:showVal val="0"/>
          <c:showCatName val="0"/>
          <c:showSerName val="0"/>
          <c:showPercent val="0"/>
          <c:showBubbleSize val="0"/>
          <c:extLst>
            <c:ext xmlns:c15="http://schemas.microsoft.com/office/drawing/2012/chart" uri="{CE6537A1-D6FC-4f65-9D91-7224C49458BB}"/>
          </c:extLst>
        </c:dLbl>
      </c:pivotFmt>
      <c:pivotFmt>
        <c:idx val="720"/>
        <c:dLbl>
          <c:idx val="0"/>
          <c:showLegendKey val="0"/>
          <c:showVal val="0"/>
          <c:showCatName val="0"/>
          <c:showSerName val="0"/>
          <c:showPercent val="0"/>
          <c:showBubbleSize val="0"/>
          <c:extLst>
            <c:ext xmlns:c15="http://schemas.microsoft.com/office/drawing/2012/chart" uri="{CE6537A1-D6FC-4f65-9D91-7224C49458BB}"/>
          </c:extLst>
        </c:dLbl>
      </c:pivotFmt>
      <c:pivotFmt>
        <c:idx val="721"/>
        <c:dLbl>
          <c:idx val="0"/>
          <c:showLegendKey val="0"/>
          <c:showVal val="0"/>
          <c:showCatName val="0"/>
          <c:showSerName val="0"/>
          <c:showPercent val="0"/>
          <c:showBubbleSize val="0"/>
          <c:extLst>
            <c:ext xmlns:c15="http://schemas.microsoft.com/office/drawing/2012/chart" uri="{CE6537A1-D6FC-4f65-9D91-7224C49458BB}"/>
          </c:extLst>
        </c:dLbl>
      </c:pivotFmt>
      <c:pivotFmt>
        <c:idx val="722"/>
        <c:dLbl>
          <c:idx val="0"/>
          <c:showLegendKey val="0"/>
          <c:showVal val="0"/>
          <c:showCatName val="0"/>
          <c:showSerName val="0"/>
          <c:showPercent val="0"/>
          <c:showBubbleSize val="0"/>
          <c:extLst>
            <c:ext xmlns:c15="http://schemas.microsoft.com/office/drawing/2012/chart" uri="{CE6537A1-D6FC-4f65-9D91-7224C49458BB}"/>
          </c:extLst>
        </c:dLbl>
      </c:pivotFmt>
      <c:pivotFmt>
        <c:idx val="723"/>
        <c:dLbl>
          <c:idx val="0"/>
          <c:showLegendKey val="0"/>
          <c:showVal val="0"/>
          <c:showCatName val="0"/>
          <c:showSerName val="0"/>
          <c:showPercent val="0"/>
          <c:showBubbleSize val="0"/>
          <c:extLst>
            <c:ext xmlns:c15="http://schemas.microsoft.com/office/drawing/2012/chart" uri="{CE6537A1-D6FC-4f65-9D91-7224C49458BB}"/>
          </c:extLst>
        </c:dLbl>
      </c:pivotFmt>
      <c:pivotFmt>
        <c:idx val="724"/>
        <c:dLbl>
          <c:idx val="0"/>
          <c:showLegendKey val="0"/>
          <c:showVal val="0"/>
          <c:showCatName val="0"/>
          <c:showSerName val="0"/>
          <c:showPercent val="0"/>
          <c:showBubbleSize val="0"/>
          <c:extLst>
            <c:ext xmlns:c15="http://schemas.microsoft.com/office/drawing/2012/chart" uri="{CE6537A1-D6FC-4f65-9D91-7224C49458BB}"/>
          </c:extLst>
        </c:dLbl>
      </c:pivotFmt>
      <c:pivotFmt>
        <c:idx val="725"/>
        <c:dLbl>
          <c:idx val="0"/>
          <c:showLegendKey val="0"/>
          <c:showVal val="0"/>
          <c:showCatName val="0"/>
          <c:showSerName val="0"/>
          <c:showPercent val="0"/>
          <c:showBubbleSize val="0"/>
          <c:extLst>
            <c:ext xmlns:c15="http://schemas.microsoft.com/office/drawing/2012/chart" uri="{CE6537A1-D6FC-4f65-9D91-7224C49458BB}"/>
          </c:extLst>
        </c:dLbl>
      </c:pivotFmt>
      <c:pivotFmt>
        <c:idx val="726"/>
        <c:dLbl>
          <c:idx val="0"/>
          <c:showLegendKey val="0"/>
          <c:showVal val="0"/>
          <c:showCatName val="0"/>
          <c:showSerName val="0"/>
          <c:showPercent val="0"/>
          <c:showBubbleSize val="0"/>
          <c:extLst>
            <c:ext xmlns:c15="http://schemas.microsoft.com/office/drawing/2012/chart" uri="{CE6537A1-D6FC-4f65-9D91-7224C49458BB}"/>
          </c:extLst>
        </c:dLbl>
      </c:pivotFmt>
      <c:pivotFmt>
        <c:idx val="727"/>
        <c:dLbl>
          <c:idx val="0"/>
          <c:showLegendKey val="0"/>
          <c:showVal val="0"/>
          <c:showCatName val="0"/>
          <c:showSerName val="0"/>
          <c:showPercent val="0"/>
          <c:showBubbleSize val="0"/>
          <c:extLst>
            <c:ext xmlns:c15="http://schemas.microsoft.com/office/drawing/2012/chart" uri="{CE6537A1-D6FC-4f65-9D91-7224C49458BB}"/>
          </c:extLst>
        </c:dLbl>
      </c:pivotFmt>
      <c:pivotFmt>
        <c:idx val="728"/>
        <c:dLbl>
          <c:idx val="0"/>
          <c:showLegendKey val="0"/>
          <c:showVal val="0"/>
          <c:showCatName val="0"/>
          <c:showSerName val="0"/>
          <c:showPercent val="0"/>
          <c:showBubbleSize val="0"/>
          <c:extLst>
            <c:ext xmlns:c15="http://schemas.microsoft.com/office/drawing/2012/chart" uri="{CE6537A1-D6FC-4f65-9D91-7224C49458BB}"/>
          </c:extLst>
        </c:dLbl>
      </c:pivotFmt>
      <c:pivotFmt>
        <c:idx val="729"/>
        <c:dLbl>
          <c:idx val="0"/>
          <c:showLegendKey val="0"/>
          <c:showVal val="0"/>
          <c:showCatName val="0"/>
          <c:showSerName val="0"/>
          <c:showPercent val="0"/>
          <c:showBubbleSize val="0"/>
          <c:extLst>
            <c:ext xmlns:c15="http://schemas.microsoft.com/office/drawing/2012/chart" uri="{CE6537A1-D6FC-4f65-9D91-7224C49458BB}"/>
          </c:extLst>
        </c:dLbl>
      </c:pivotFmt>
      <c:pivotFmt>
        <c:idx val="730"/>
        <c:dLbl>
          <c:idx val="0"/>
          <c:showLegendKey val="0"/>
          <c:showVal val="0"/>
          <c:showCatName val="0"/>
          <c:showSerName val="0"/>
          <c:showPercent val="0"/>
          <c:showBubbleSize val="0"/>
          <c:extLst>
            <c:ext xmlns:c15="http://schemas.microsoft.com/office/drawing/2012/chart" uri="{CE6537A1-D6FC-4f65-9D91-7224C49458BB}"/>
          </c:extLst>
        </c:dLbl>
      </c:pivotFmt>
      <c:pivotFmt>
        <c:idx val="731"/>
        <c:dLbl>
          <c:idx val="0"/>
          <c:showLegendKey val="0"/>
          <c:showVal val="0"/>
          <c:showCatName val="0"/>
          <c:showSerName val="0"/>
          <c:showPercent val="0"/>
          <c:showBubbleSize val="0"/>
          <c:extLst>
            <c:ext xmlns:c15="http://schemas.microsoft.com/office/drawing/2012/chart" uri="{CE6537A1-D6FC-4f65-9D91-7224C49458BB}"/>
          </c:extLst>
        </c:dLbl>
      </c:pivotFmt>
      <c:pivotFmt>
        <c:idx val="732"/>
        <c:dLbl>
          <c:idx val="0"/>
          <c:showLegendKey val="0"/>
          <c:showVal val="0"/>
          <c:showCatName val="0"/>
          <c:showSerName val="0"/>
          <c:showPercent val="0"/>
          <c:showBubbleSize val="0"/>
          <c:extLst>
            <c:ext xmlns:c15="http://schemas.microsoft.com/office/drawing/2012/chart" uri="{CE6537A1-D6FC-4f65-9D91-7224C49458BB}"/>
          </c:extLst>
        </c:dLbl>
      </c:pivotFmt>
      <c:pivotFmt>
        <c:idx val="733"/>
        <c:dLbl>
          <c:idx val="0"/>
          <c:showLegendKey val="0"/>
          <c:showVal val="0"/>
          <c:showCatName val="0"/>
          <c:showSerName val="0"/>
          <c:showPercent val="0"/>
          <c:showBubbleSize val="0"/>
          <c:extLst>
            <c:ext xmlns:c15="http://schemas.microsoft.com/office/drawing/2012/chart" uri="{CE6537A1-D6FC-4f65-9D91-7224C49458BB}"/>
          </c:extLst>
        </c:dLbl>
      </c:pivotFmt>
      <c:pivotFmt>
        <c:idx val="734"/>
        <c:dLbl>
          <c:idx val="0"/>
          <c:showLegendKey val="0"/>
          <c:showVal val="0"/>
          <c:showCatName val="0"/>
          <c:showSerName val="0"/>
          <c:showPercent val="0"/>
          <c:showBubbleSize val="0"/>
          <c:extLst>
            <c:ext xmlns:c15="http://schemas.microsoft.com/office/drawing/2012/chart" uri="{CE6537A1-D6FC-4f65-9D91-7224C49458BB}"/>
          </c:extLst>
        </c:dLbl>
      </c:pivotFmt>
      <c:pivotFmt>
        <c:idx val="735"/>
        <c:dLbl>
          <c:idx val="0"/>
          <c:showLegendKey val="0"/>
          <c:showVal val="0"/>
          <c:showCatName val="0"/>
          <c:showSerName val="0"/>
          <c:showPercent val="0"/>
          <c:showBubbleSize val="0"/>
          <c:extLst>
            <c:ext xmlns:c15="http://schemas.microsoft.com/office/drawing/2012/chart" uri="{CE6537A1-D6FC-4f65-9D91-7224C49458BB}"/>
          </c:extLst>
        </c:dLbl>
      </c:pivotFmt>
      <c:pivotFmt>
        <c:idx val="736"/>
        <c:dLbl>
          <c:idx val="0"/>
          <c:showLegendKey val="0"/>
          <c:showVal val="0"/>
          <c:showCatName val="0"/>
          <c:showSerName val="0"/>
          <c:showPercent val="0"/>
          <c:showBubbleSize val="0"/>
          <c:extLst>
            <c:ext xmlns:c15="http://schemas.microsoft.com/office/drawing/2012/chart" uri="{CE6537A1-D6FC-4f65-9D91-7224C49458BB}"/>
          </c:extLst>
        </c:dLbl>
      </c:pivotFmt>
      <c:pivotFmt>
        <c:idx val="737"/>
        <c:dLbl>
          <c:idx val="0"/>
          <c:showLegendKey val="0"/>
          <c:showVal val="0"/>
          <c:showCatName val="0"/>
          <c:showSerName val="0"/>
          <c:showPercent val="0"/>
          <c:showBubbleSize val="0"/>
          <c:extLst>
            <c:ext xmlns:c15="http://schemas.microsoft.com/office/drawing/2012/chart" uri="{CE6537A1-D6FC-4f65-9D91-7224C49458BB}"/>
          </c:extLst>
        </c:dLbl>
      </c:pivotFmt>
      <c:pivotFmt>
        <c:idx val="738"/>
        <c:dLbl>
          <c:idx val="0"/>
          <c:showLegendKey val="0"/>
          <c:showVal val="0"/>
          <c:showCatName val="0"/>
          <c:showSerName val="0"/>
          <c:showPercent val="0"/>
          <c:showBubbleSize val="0"/>
          <c:extLst>
            <c:ext xmlns:c15="http://schemas.microsoft.com/office/drawing/2012/chart" uri="{CE6537A1-D6FC-4f65-9D91-7224C49458BB}"/>
          </c:extLst>
        </c:dLbl>
      </c:pivotFmt>
      <c:pivotFmt>
        <c:idx val="739"/>
        <c:dLbl>
          <c:idx val="0"/>
          <c:showLegendKey val="0"/>
          <c:showVal val="0"/>
          <c:showCatName val="0"/>
          <c:showSerName val="0"/>
          <c:showPercent val="0"/>
          <c:showBubbleSize val="0"/>
          <c:extLst>
            <c:ext xmlns:c15="http://schemas.microsoft.com/office/drawing/2012/chart" uri="{CE6537A1-D6FC-4f65-9D91-7224C49458BB}"/>
          </c:extLst>
        </c:dLbl>
      </c:pivotFmt>
      <c:pivotFmt>
        <c:idx val="740"/>
        <c:dLbl>
          <c:idx val="0"/>
          <c:showLegendKey val="0"/>
          <c:showVal val="0"/>
          <c:showCatName val="0"/>
          <c:showSerName val="0"/>
          <c:showPercent val="0"/>
          <c:showBubbleSize val="0"/>
          <c:extLst>
            <c:ext xmlns:c15="http://schemas.microsoft.com/office/drawing/2012/chart" uri="{CE6537A1-D6FC-4f65-9D91-7224C49458BB}"/>
          </c:extLst>
        </c:dLbl>
      </c:pivotFmt>
      <c:pivotFmt>
        <c:idx val="741"/>
        <c:dLbl>
          <c:idx val="0"/>
          <c:showLegendKey val="0"/>
          <c:showVal val="0"/>
          <c:showCatName val="0"/>
          <c:showSerName val="0"/>
          <c:showPercent val="0"/>
          <c:showBubbleSize val="0"/>
          <c:extLst>
            <c:ext xmlns:c15="http://schemas.microsoft.com/office/drawing/2012/chart" uri="{CE6537A1-D6FC-4f65-9D91-7224C49458BB}"/>
          </c:extLst>
        </c:dLbl>
      </c:pivotFmt>
      <c:pivotFmt>
        <c:idx val="742"/>
        <c:dLbl>
          <c:idx val="0"/>
          <c:showLegendKey val="0"/>
          <c:showVal val="0"/>
          <c:showCatName val="0"/>
          <c:showSerName val="0"/>
          <c:showPercent val="0"/>
          <c:showBubbleSize val="0"/>
          <c:extLst>
            <c:ext xmlns:c15="http://schemas.microsoft.com/office/drawing/2012/chart" uri="{CE6537A1-D6FC-4f65-9D91-7224C49458BB}"/>
          </c:extLst>
        </c:dLbl>
      </c:pivotFmt>
      <c:pivotFmt>
        <c:idx val="743"/>
        <c:dLbl>
          <c:idx val="0"/>
          <c:showLegendKey val="0"/>
          <c:showVal val="0"/>
          <c:showCatName val="0"/>
          <c:showSerName val="0"/>
          <c:showPercent val="0"/>
          <c:showBubbleSize val="0"/>
          <c:extLst>
            <c:ext xmlns:c15="http://schemas.microsoft.com/office/drawing/2012/chart" uri="{CE6537A1-D6FC-4f65-9D91-7224C49458BB}"/>
          </c:extLst>
        </c:dLbl>
      </c:pivotFmt>
      <c:pivotFmt>
        <c:idx val="744"/>
        <c:dLbl>
          <c:idx val="0"/>
          <c:showLegendKey val="0"/>
          <c:showVal val="0"/>
          <c:showCatName val="0"/>
          <c:showSerName val="0"/>
          <c:showPercent val="0"/>
          <c:showBubbleSize val="0"/>
          <c:extLst>
            <c:ext xmlns:c15="http://schemas.microsoft.com/office/drawing/2012/chart" uri="{CE6537A1-D6FC-4f65-9D91-7224C49458BB}"/>
          </c:extLst>
        </c:dLbl>
      </c:pivotFmt>
      <c:pivotFmt>
        <c:idx val="745"/>
        <c:dLbl>
          <c:idx val="0"/>
          <c:showLegendKey val="0"/>
          <c:showVal val="0"/>
          <c:showCatName val="0"/>
          <c:showSerName val="0"/>
          <c:showPercent val="0"/>
          <c:showBubbleSize val="0"/>
          <c:extLst>
            <c:ext xmlns:c15="http://schemas.microsoft.com/office/drawing/2012/chart" uri="{CE6537A1-D6FC-4f65-9D91-7224C49458BB}"/>
          </c:extLst>
        </c:dLbl>
      </c:pivotFmt>
      <c:pivotFmt>
        <c:idx val="746"/>
        <c:dLbl>
          <c:idx val="0"/>
          <c:showLegendKey val="0"/>
          <c:showVal val="0"/>
          <c:showCatName val="0"/>
          <c:showSerName val="0"/>
          <c:showPercent val="0"/>
          <c:showBubbleSize val="0"/>
          <c:extLst>
            <c:ext xmlns:c15="http://schemas.microsoft.com/office/drawing/2012/chart" uri="{CE6537A1-D6FC-4f65-9D91-7224C49458BB}"/>
          </c:extLst>
        </c:dLbl>
      </c:pivotFmt>
      <c:pivotFmt>
        <c:idx val="747"/>
        <c:dLbl>
          <c:idx val="0"/>
          <c:showLegendKey val="0"/>
          <c:showVal val="0"/>
          <c:showCatName val="0"/>
          <c:showSerName val="0"/>
          <c:showPercent val="0"/>
          <c:showBubbleSize val="0"/>
          <c:extLst>
            <c:ext xmlns:c15="http://schemas.microsoft.com/office/drawing/2012/chart" uri="{CE6537A1-D6FC-4f65-9D91-7224C49458BB}"/>
          </c:extLst>
        </c:dLbl>
      </c:pivotFmt>
      <c:pivotFmt>
        <c:idx val="748"/>
        <c:dLbl>
          <c:idx val="0"/>
          <c:showLegendKey val="0"/>
          <c:showVal val="0"/>
          <c:showCatName val="0"/>
          <c:showSerName val="0"/>
          <c:showPercent val="0"/>
          <c:showBubbleSize val="0"/>
          <c:extLst>
            <c:ext xmlns:c15="http://schemas.microsoft.com/office/drawing/2012/chart" uri="{CE6537A1-D6FC-4f65-9D91-7224C49458BB}"/>
          </c:extLst>
        </c:dLbl>
      </c:pivotFmt>
      <c:pivotFmt>
        <c:idx val="749"/>
        <c:dLbl>
          <c:idx val="0"/>
          <c:showLegendKey val="0"/>
          <c:showVal val="0"/>
          <c:showCatName val="0"/>
          <c:showSerName val="0"/>
          <c:showPercent val="0"/>
          <c:showBubbleSize val="0"/>
          <c:extLst>
            <c:ext xmlns:c15="http://schemas.microsoft.com/office/drawing/2012/chart" uri="{CE6537A1-D6FC-4f65-9D91-7224C49458BB}"/>
          </c:extLst>
        </c:dLbl>
      </c:pivotFmt>
      <c:pivotFmt>
        <c:idx val="750"/>
        <c:dLbl>
          <c:idx val="0"/>
          <c:showLegendKey val="0"/>
          <c:showVal val="0"/>
          <c:showCatName val="0"/>
          <c:showSerName val="0"/>
          <c:showPercent val="0"/>
          <c:showBubbleSize val="0"/>
          <c:extLst>
            <c:ext xmlns:c15="http://schemas.microsoft.com/office/drawing/2012/chart" uri="{CE6537A1-D6FC-4f65-9D91-7224C49458BB}"/>
          </c:extLst>
        </c:dLbl>
      </c:pivotFmt>
      <c:pivotFmt>
        <c:idx val="751"/>
        <c:dLbl>
          <c:idx val="0"/>
          <c:showLegendKey val="0"/>
          <c:showVal val="0"/>
          <c:showCatName val="0"/>
          <c:showSerName val="0"/>
          <c:showPercent val="0"/>
          <c:showBubbleSize val="0"/>
          <c:extLst>
            <c:ext xmlns:c15="http://schemas.microsoft.com/office/drawing/2012/chart" uri="{CE6537A1-D6FC-4f65-9D91-7224C49458BB}"/>
          </c:extLst>
        </c:dLbl>
      </c:pivotFmt>
      <c:pivotFmt>
        <c:idx val="752"/>
        <c:dLbl>
          <c:idx val="0"/>
          <c:showLegendKey val="0"/>
          <c:showVal val="0"/>
          <c:showCatName val="0"/>
          <c:showSerName val="0"/>
          <c:showPercent val="0"/>
          <c:showBubbleSize val="0"/>
          <c:extLst>
            <c:ext xmlns:c15="http://schemas.microsoft.com/office/drawing/2012/chart" uri="{CE6537A1-D6FC-4f65-9D91-7224C49458BB}"/>
          </c:extLst>
        </c:dLbl>
      </c:pivotFmt>
      <c:pivotFmt>
        <c:idx val="753"/>
        <c:dLbl>
          <c:idx val="0"/>
          <c:showLegendKey val="0"/>
          <c:showVal val="0"/>
          <c:showCatName val="0"/>
          <c:showSerName val="0"/>
          <c:showPercent val="0"/>
          <c:showBubbleSize val="0"/>
          <c:extLst>
            <c:ext xmlns:c15="http://schemas.microsoft.com/office/drawing/2012/chart" uri="{CE6537A1-D6FC-4f65-9D91-7224C49458BB}"/>
          </c:extLst>
        </c:dLbl>
      </c:pivotFmt>
      <c:pivotFmt>
        <c:idx val="754"/>
        <c:dLbl>
          <c:idx val="0"/>
          <c:showLegendKey val="0"/>
          <c:showVal val="0"/>
          <c:showCatName val="0"/>
          <c:showSerName val="0"/>
          <c:showPercent val="0"/>
          <c:showBubbleSize val="0"/>
          <c:extLst>
            <c:ext xmlns:c15="http://schemas.microsoft.com/office/drawing/2012/chart" uri="{CE6537A1-D6FC-4f65-9D91-7224C49458BB}"/>
          </c:extLst>
        </c:dLbl>
      </c:pivotFmt>
      <c:pivotFmt>
        <c:idx val="755"/>
        <c:dLbl>
          <c:idx val="0"/>
          <c:showLegendKey val="0"/>
          <c:showVal val="0"/>
          <c:showCatName val="0"/>
          <c:showSerName val="0"/>
          <c:showPercent val="0"/>
          <c:showBubbleSize val="0"/>
          <c:extLst>
            <c:ext xmlns:c15="http://schemas.microsoft.com/office/drawing/2012/chart" uri="{CE6537A1-D6FC-4f65-9D91-7224C49458BB}"/>
          </c:extLst>
        </c:dLbl>
      </c:pivotFmt>
      <c:pivotFmt>
        <c:idx val="756"/>
        <c:dLbl>
          <c:idx val="0"/>
          <c:showLegendKey val="0"/>
          <c:showVal val="0"/>
          <c:showCatName val="0"/>
          <c:showSerName val="0"/>
          <c:showPercent val="0"/>
          <c:showBubbleSize val="0"/>
          <c:extLst>
            <c:ext xmlns:c15="http://schemas.microsoft.com/office/drawing/2012/chart" uri="{CE6537A1-D6FC-4f65-9D91-7224C49458BB}"/>
          </c:extLst>
        </c:dLbl>
      </c:pivotFmt>
      <c:pivotFmt>
        <c:idx val="757"/>
        <c:dLbl>
          <c:idx val="0"/>
          <c:showLegendKey val="0"/>
          <c:showVal val="0"/>
          <c:showCatName val="0"/>
          <c:showSerName val="0"/>
          <c:showPercent val="0"/>
          <c:showBubbleSize val="0"/>
          <c:extLst>
            <c:ext xmlns:c15="http://schemas.microsoft.com/office/drawing/2012/chart" uri="{CE6537A1-D6FC-4f65-9D91-7224C49458BB}"/>
          </c:extLst>
        </c:dLbl>
      </c:pivotFmt>
      <c:pivotFmt>
        <c:idx val="758"/>
        <c:dLbl>
          <c:idx val="0"/>
          <c:showLegendKey val="0"/>
          <c:showVal val="0"/>
          <c:showCatName val="0"/>
          <c:showSerName val="0"/>
          <c:showPercent val="0"/>
          <c:showBubbleSize val="0"/>
          <c:extLst>
            <c:ext xmlns:c15="http://schemas.microsoft.com/office/drawing/2012/chart" uri="{CE6537A1-D6FC-4f65-9D91-7224C49458BB}"/>
          </c:extLst>
        </c:dLbl>
      </c:pivotFmt>
      <c:pivotFmt>
        <c:idx val="759"/>
        <c:dLbl>
          <c:idx val="0"/>
          <c:showLegendKey val="0"/>
          <c:showVal val="0"/>
          <c:showCatName val="0"/>
          <c:showSerName val="0"/>
          <c:showPercent val="0"/>
          <c:showBubbleSize val="0"/>
          <c:extLst>
            <c:ext xmlns:c15="http://schemas.microsoft.com/office/drawing/2012/chart" uri="{CE6537A1-D6FC-4f65-9D91-7224C49458BB}"/>
          </c:extLst>
        </c:dLbl>
      </c:pivotFmt>
      <c:pivotFmt>
        <c:idx val="760"/>
        <c:dLbl>
          <c:idx val="0"/>
          <c:showLegendKey val="0"/>
          <c:showVal val="0"/>
          <c:showCatName val="0"/>
          <c:showSerName val="0"/>
          <c:showPercent val="0"/>
          <c:showBubbleSize val="0"/>
          <c:extLst>
            <c:ext xmlns:c15="http://schemas.microsoft.com/office/drawing/2012/chart" uri="{CE6537A1-D6FC-4f65-9D91-7224C49458BB}"/>
          </c:extLst>
        </c:dLbl>
      </c:pivotFmt>
      <c:pivotFmt>
        <c:idx val="761"/>
        <c:dLbl>
          <c:idx val="0"/>
          <c:showLegendKey val="0"/>
          <c:showVal val="0"/>
          <c:showCatName val="0"/>
          <c:showSerName val="0"/>
          <c:showPercent val="0"/>
          <c:showBubbleSize val="0"/>
          <c:extLst>
            <c:ext xmlns:c15="http://schemas.microsoft.com/office/drawing/2012/chart" uri="{CE6537A1-D6FC-4f65-9D91-7224C49458BB}"/>
          </c:extLst>
        </c:dLbl>
      </c:pivotFmt>
      <c:pivotFmt>
        <c:idx val="762"/>
        <c:dLbl>
          <c:idx val="0"/>
          <c:showLegendKey val="0"/>
          <c:showVal val="0"/>
          <c:showCatName val="0"/>
          <c:showSerName val="0"/>
          <c:showPercent val="0"/>
          <c:showBubbleSize val="0"/>
          <c:extLst>
            <c:ext xmlns:c15="http://schemas.microsoft.com/office/drawing/2012/chart" uri="{CE6537A1-D6FC-4f65-9D91-7224C49458BB}"/>
          </c:extLst>
        </c:dLbl>
      </c:pivotFmt>
      <c:pivotFmt>
        <c:idx val="763"/>
        <c:dLbl>
          <c:idx val="0"/>
          <c:showLegendKey val="0"/>
          <c:showVal val="0"/>
          <c:showCatName val="0"/>
          <c:showSerName val="0"/>
          <c:showPercent val="0"/>
          <c:showBubbleSize val="0"/>
          <c:extLst>
            <c:ext xmlns:c15="http://schemas.microsoft.com/office/drawing/2012/chart" uri="{CE6537A1-D6FC-4f65-9D91-7224C49458BB}"/>
          </c:extLst>
        </c:dLbl>
      </c:pivotFmt>
      <c:pivotFmt>
        <c:idx val="764"/>
        <c:dLbl>
          <c:idx val="0"/>
          <c:showLegendKey val="0"/>
          <c:showVal val="0"/>
          <c:showCatName val="0"/>
          <c:showSerName val="0"/>
          <c:showPercent val="0"/>
          <c:showBubbleSize val="0"/>
          <c:extLst>
            <c:ext xmlns:c15="http://schemas.microsoft.com/office/drawing/2012/chart" uri="{CE6537A1-D6FC-4f65-9D91-7224C49458BB}"/>
          </c:extLst>
        </c:dLbl>
      </c:pivotFmt>
      <c:pivotFmt>
        <c:idx val="765"/>
        <c:dLbl>
          <c:idx val="0"/>
          <c:showLegendKey val="0"/>
          <c:showVal val="0"/>
          <c:showCatName val="0"/>
          <c:showSerName val="0"/>
          <c:showPercent val="0"/>
          <c:showBubbleSize val="0"/>
          <c:extLst>
            <c:ext xmlns:c15="http://schemas.microsoft.com/office/drawing/2012/chart" uri="{CE6537A1-D6FC-4f65-9D91-7224C49458BB}"/>
          </c:extLst>
        </c:dLbl>
      </c:pivotFmt>
      <c:pivotFmt>
        <c:idx val="766"/>
        <c:dLbl>
          <c:idx val="0"/>
          <c:showLegendKey val="0"/>
          <c:showVal val="0"/>
          <c:showCatName val="0"/>
          <c:showSerName val="0"/>
          <c:showPercent val="0"/>
          <c:showBubbleSize val="0"/>
          <c:extLst>
            <c:ext xmlns:c15="http://schemas.microsoft.com/office/drawing/2012/chart" uri="{CE6537A1-D6FC-4f65-9D91-7224C49458BB}"/>
          </c:extLst>
        </c:dLbl>
      </c:pivotFmt>
      <c:pivotFmt>
        <c:idx val="767"/>
        <c:dLbl>
          <c:idx val="0"/>
          <c:showLegendKey val="0"/>
          <c:showVal val="0"/>
          <c:showCatName val="0"/>
          <c:showSerName val="0"/>
          <c:showPercent val="0"/>
          <c:showBubbleSize val="0"/>
          <c:extLst>
            <c:ext xmlns:c15="http://schemas.microsoft.com/office/drawing/2012/chart" uri="{CE6537A1-D6FC-4f65-9D91-7224C49458BB}"/>
          </c:extLst>
        </c:dLbl>
      </c:pivotFmt>
      <c:pivotFmt>
        <c:idx val="768"/>
        <c:dLbl>
          <c:idx val="0"/>
          <c:showLegendKey val="0"/>
          <c:showVal val="0"/>
          <c:showCatName val="0"/>
          <c:showSerName val="0"/>
          <c:showPercent val="0"/>
          <c:showBubbleSize val="0"/>
          <c:extLst>
            <c:ext xmlns:c15="http://schemas.microsoft.com/office/drawing/2012/chart" uri="{CE6537A1-D6FC-4f65-9D91-7224C49458BB}"/>
          </c:extLst>
        </c:dLbl>
      </c:pivotFmt>
      <c:pivotFmt>
        <c:idx val="769"/>
        <c:dLbl>
          <c:idx val="0"/>
          <c:showLegendKey val="0"/>
          <c:showVal val="0"/>
          <c:showCatName val="0"/>
          <c:showSerName val="0"/>
          <c:showPercent val="0"/>
          <c:showBubbleSize val="0"/>
          <c:extLst>
            <c:ext xmlns:c15="http://schemas.microsoft.com/office/drawing/2012/chart" uri="{CE6537A1-D6FC-4f65-9D91-7224C49458BB}"/>
          </c:extLst>
        </c:dLbl>
      </c:pivotFmt>
      <c:pivotFmt>
        <c:idx val="770"/>
        <c:dLbl>
          <c:idx val="0"/>
          <c:showLegendKey val="0"/>
          <c:showVal val="0"/>
          <c:showCatName val="0"/>
          <c:showSerName val="0"/>
          <c:showPercent val="0"/>
          <c:showBubbleSize val="0"/>
          <c:extLst>
            <c:ext xmlns:c15="http://schemas.microsoft.com/office/drawing/2012/chart" uri="{CE6537A1-D6FC-4f65-9D91-7224C49458BB}"/>
          </c:extLst>
        </c:dLbl>
      </c:pivotFmt>
      <c:pivotFmt>
        <c:idx val="771"/>
        <c:dLbl>
          <c:idx val="0"/>
          <c:showLegendKey val="0"/>
          <c:showVal val="0"/>
          <c:showCatName val="0"/>
          <c:showSerName val="0"/>
          <c:showPercent val="0"/>
          <c:showBubbleSize val="0"/>
          <c:extLst>
            <c:ext xmlns:c15="http://schemas.microsoft.com/office/drawing/2012/chart" uri="{CE6537A1-D6FC-4f65-9D91-7224C49458BB}"/>
          </c:extLst>
        </c:dLbl>
      </c:pivotFmt>
      <c:pivotFmt>
        <c:idx val="772"/>
        <c:dLbl>
          <c:idx val="0"/>
          <c:showLegendKey val="0"/>
          <c:showVal val="0"/>
          <c:showCatName val="0"/>
          <c:showSerName val="0"/>
          <c:showPercent val="0"/>
          <c:showBubbleSize val="0"/>
          <c:extLst>
            <c:ext xmlns:c15="http://schemas.microsoft.com/office/drawing/2012/chart" uri="{CE6537A1-D6FC-4f65-9D91-7224C49458BB}"/>
          </c:extLst>
        </c:dLbl>
      </c:pivotFmt>
      <c:pivotFmt>
        <c:idx val="773"/>
        <c:dLbl>
          <c:idx val="0"/>
          <c:showLegendKey val="0"/>
          <c:showVal val="0"/>
          <c:showCatName val="0"/>
          <c:showSerName val="0"/>
          <c:showPercent val="0"/>
          <c:showBubbleSize val="0"/>
          <c:extLst>
            <c:ext xmlns:c15="http://schemas.microsoft.com/office/drawing/2012/chart" uri="{CE6537A1-D6FC-4f65-9D91-7224C49458BB}"/>
          </c:extLst>
        </c:dLbl>
      </c:pivotFmt>
      <c:pivotFmt>
        <c:idx val="774"/>
        <c:dLbl>
          <c:idx val="0"/>
          <c:showLegendKey val="0"/>
          <c:showVal val="0"/>
          <c:showCatName val="0"/>
          <c:showSerName val="0"/>
          <c:showPercent val="0"/>
          <c:showBubbleSize val="0"/>
          <c:extLst>
            <c:ext xmlns:c15="http://schemas.microsoft.com/office/drawing/2012/chart" uri="{CE6537A1-D6FC-4f65-9D91-7224C49458BB}"/>
          </c:extLst>
        </c:dLbl>
      </c:pivotFmt>
      <c:pivotFmt>
        <c:idx val="775"/>
        <c:dLbl>
          <c:idx val="0"/>
          <c:showLegendKey val="0"/>
          <c:showVal val="0"/>
          <c:showCatName val="0"/>
          <c:showSerName val="0"/>
          <c:showPercent val="0"/>
          <c:showBubbleSize val="0"/>
          <c:extLst>
            <c:ext xmlns:c15="http://schemas.microsoft.com/office/drawing/2012/chart" uri="{CE6537A1-D6FC-4f65-9D91-7224C49458BB}"/>
          </c:extLst>
        </c:dLbl>
      </c:pivotFmt>
      <c:pivotFmt>
        <c:idx val="776"/>
        <c:dLbl>
          <c:idx val="0"/>
          <c:showLegendKey val="0"/>
          <c:showVal val="0"/>
          <c:showCatName val="0"/>
          <c:showSerName val="0"/>
          <c:showPercent val="0"/>
          <c:showBubbleSize val="0"/>
          <c:extLst>
            <c:ext xmlns:c15="http://schemas.microsoft.com/office/drawing/2012/chart" uri="{CE6537A1-D6FC-4f65-9D91-7224C49458BB}"/>
          </c:extLst>
        </c:dLbl>
      </c:pivotFmt>
      <c:pivotFmt>
        <c:idx val="777"/>
        <c:dLbl>
          <c:idx val="0"/>
          <c:showLegendKey val="0"/>
          <c:showVal val="0"/>
          <c:showCatName val="0"/>
          <c:showSerName val="0"/>
          <c:showPercent val="0"/>
          <c:showBubbleSize val="0"/>
          <c:extLst>
            <c:ext xmlns:c15="http://schemas.microsoft.com/office/drawing/2012/chart" uri="{CE6537A1-D6FC-4f65-9D91-7224C49458BB}"/>
          </c:extLst>
        </c:dLbl>
      </c:pivotFmt>
      <c:pivotFmt>
        <c:idx val="778"/>
        <c:dLbl>
          <c:idx val="0"/>
          <c:showLegendKey val="0"/>
          <c:showVal val="0"/>
          <c:showCatName val="0"/>
          <c:showSerName val="0"/>
          <c:showPercent val="0"/>
          <c:showBubbleSize val="0"/>
          <c:extLst>
            <c:ext xmlns:c15="http://schemas.microsoft.com/office/drawing/2012/chart" uri="{CE6537A1-D6FC-4f65-9D91-7224C49458BB}"/>
          </c:extLst>
        </c:dLbl>
      </c:pivotFmt>
      <c:pivotFmt>
        <c:idx val="779"/>
        <c:dLbl>
          <c:idx val="0"/>
          <c:showLegendKey val="0"/>
          <c:showVal val="0"/>
          <c:showCatName val="0"/>
          <c:showSerName val="0"/>
          <c:showPercent val="0"/>
          <c:showBubbleSize val="0"/>
          <c:extLst>
            <c:ext xmlns:c15="http://schemas.microsoft.com/office/drawing/2012/chart" uri="{CE6537A1-D6FC-4f65-9D91-7224C49458BB}"/>
          </c:extLst>
        </c:dLbl>
      </c:pivotFmt>
      <c:pivotFmt>
        <c:idx val="780"/>
        <c:dLbl>
          <c:idx val="0"/>
          <c:showLegendKey val="0"/>
          <c:showVal val="0"/>
          <c:showCatName val="0"/>
          <c:showSerName val="0"/>
          <c:showPercent val="0"/>
          <c:showBubbleSize val="0"/>
          <c:extLst>
            <c:ext xmlns:c15="http://schemas.microsoft.com/office/drawing/2012/chart" uri="{CE6537A1-D6FC-4f65-9D91-7224C49458BB}"/>
          </c:extLst>
        </c:dLbl>
      </c:pivotFmt>
      <c:pivotFmt>
        <c:idx val="781"/>
        <c:dLbl>
          <c:idx val="0"/>
          <c:showLegendKey val="0"/>
          <c:showVal val="0"/>
          <c:showCatName val="0"/>
          <c:showSerName val="0"/>
          <c:showPercent val="0"/>
          <c:showBubbleSize val="0"/>
          <c:extLst>
            <c:ext xmlns:c15="http://schemas.microsoft.com/office/drawing/2012/chart" uri="{CE6537A1-D6FC-4f65-9D91-7224C49458BB}"/>
          </c:extLst>
        </c:dLbl>
      </c:pivotFmt>
      <c:pivotFmt>
        <c:idx val="782"/>
        <c:dLbl>
          <c:idx val="0"/>
          <c:showLegendKey val="0"/>
          <c:showVal val="0"/>
          <c:showCatName val="0"/>
          <c:showSerName val="0"/>
          <c:showPercent val="0"/>
          <c:showBubbleSize val="0"/>
          <c:extLst>
            <c:ext xmlns:c15="http://schemas.microsoft.com/office/drawing/2012/chart" uri="{CE6537A1-D6FC-4f65-9D91-7224C49458BB}"/>
          </c:extLst>
        </c:dLbl>
      </c:pivotFmt>
      <c:pivotFmt>
        <c:idx val="783"/>
        <c:dLbl>
          <c:idx val="0"/>
          <c:showLegendKey val="0"/>
          <c:showVal val="0"/>
          <c:showCatName val="0"/>
          <c:showSerName val="0"/>
          <c:showPercent val="0"/>
          <c:showBubbleSize val="0"/>
          <c:extLst>
            <c:ext xmlns:c15="http://schemas.microsoft.com/office/drawing/2012/chart" uri="{CE6537A1-D6FC-4f65-9D91-7224C49458BB}"/>
          </c:extLst>
        </c:dLbl>
      </c:pivotFmt>
      <c:pivotFmt>
        <c:idx val="784"/>
        <c:dLbl>
          <c:idx val="0"/>
          <c:showLegendKey val="0"/>
          <c:showVal val="0"/>
          <c:showCatName val="0"/>
          <c:showSerName val="0"/>
          <c:showPercent val="0"/>
          <c:showBubbleSize val="0"/>
          <c:extLst>
            <c:ext xmlns:c15="http://schemas.microsoft.com/office/drawing/2012/chart" uri="{CE6537A1-D6FC-4f65-9D91-7224C49458BB}"/>
          </c:extLst>
        </c:dLbl>
      </c:pivotFmt>
      <c:pivotFmt>
        <c:idx val="785"/>
        <c:dLbl>
          <c:idx val="0"/>
          <c:showLegendKey val="0"/>
          <c:showVal val="0"/>
          <c:showCatName val="0"/>
          <c:showSerName val="0"/>
          <c:showPercent val="0"/>
          <c:showBubbleSize val="0"/>
          <c:extLst>
            <c:ext xmlns:c15="http://schemas.microsoft.com/office/drawing/2012/chart" uri="{CE6537A1-D6FC-4f65-9D91-7224C49458BB}"/>
          </c:extLst>
        </c:dLbl>
      </c:pivotFmt>
      <c:pivotFmt>
        <c:idx val="786"/>
        <c:dLbl>
          <c:idx val="0"/>
          <c:showLegendKey val="0"/>
          <c:showVal val="0"/>
          <c:showCatName val="0"/>
          <c:showSerName val="0"/>
          <c:showPercent val="0"/>
          <c:showBubbleSize val="0"/>
          <c:extLst>
            <c:ext xmlns:c15="http://schemas.microsoft.com/office/drawing/2012/chart" uri="{CE6537A1-D6FC-4f65-9D91-7224C49458BB}"/>
          </c:extLst>
        </c:dLbl>
      </c:pivotFmt>
      <c:pivotFmt>
        <c:idx val="787"/>
        <c:dLbl>
          <c:idx val="0"/>
          <c:showLegendKey val="0"/>
          <c:showVal val="0"/>
          <c:showCatName val="0"/>
          <c:showSerName val="0"/>
          <c:showPercent val="0"/>
          <c:showBubbleSize val="0"/>
          <c:extLst>
            <c:ext xmlns:c15="http://schemas.microsoft.com/office/drawing/2012/chart" uri="{CE6537A1-D6FC-4f65-9D91-7224C49458BB}"/>
          </c:extLst>
        </c:dLbl>
      </c:pivotFmt>
      <c:pivotFmt>
        <c:idx val="788"/>
        <c:dLbl>
          <c:idx val="0"/>
          <c:showLegendKey val="0"/>
          <c:showVal val="0"/>
          <c:showCatName val="0"/>
          <c:showSerName val="0"/>
          <c:showPercent val="0"/>
          <c:showBubbleSize val="0"/>
          <c:extLst>
            <c:ext xmlns:c15="http://schemas.microsoft.com/office/drawing/2012/chart" uri="{CE6537A1-D6FC-4f65-9D91-7224C49458BB}"/>
          </c:extLst>
        </c:dLbl>
      </c:pivotFmt>
      <c:pivotFmt>
        <c:idx val="789"/>
        <c:dLbl>
          <c:idx val="0"/>
          <c:showLegendKey val="0"/>
          <c:showVal val="0"/>
          <c:showCatName val="0"/>
          <c:showSerName val="0"/>
          <c:showPercent val="0"/>
          <c:showBubbleSize val="0"/>
          <c:extLst>
            <c:ext xmlns:c15="http://schemas.microsoft.com/office/drawing/2012/chart" uri="{CE6537A1-D6FC-4f65-9D91-7224C49458BB}"/>
          </c:extLst>
        </c:dLbl>
      </c:pivotFmt>
      <c:pivotFmt>
        <c:idx val="790"/>
        <c:dLbl>
          <c:idx val="0"/>
          <c:showLegendKey val="0"/>
          <c:showVal val="0"/>
          <c:showCatName val="0"/>
          <c:showSerName val="0"/>
          <c:showPercent val="0"/>
          <c:showBubbleSize val="0"/>
          <c:extLst>
            <c:ext xmlns:c15="http://schemas.microsoft.com/office/drawing/2012/chart" uri="{CE6537A1-D6FC-4f65-9D91-7224C49458BB}"/>
          </c:extLst>
        </c:dLbl>
      </c:pivotFmt>
      <c:pivotFmt>
        <c:idx val="791"/>
        <c:dLbl>
          <c:idx val="0"/>
          <c:showLegendKey val="0"/>
          <c:showVal val="0"/>
          <c:showCatName val="0"/>
          <c:showSerName val="0"/>
          <c:showPercent val="0"/>
          <c:showBubbleSize val="0"/>
          <c:extLst>
            <c:ext xmlns:c15="http://schemas.microsoft.com/office/drawing/2012/chart" uri="{CE6537A1-D6FC-4f65-9D91-7224C49458BB}"/>
          </c:extLst>
        </c:dLbl>
      </c:pivotFmt>
      <c:pivotFmt>
        <c:idx val="792"/>
        <c:dLbl>
          <c:idx val="0"/>
          <c:showLegendKey val="0"/>
          <c:showVal val="0"/>
          <c:showCatName val="0"/>
          <c:showSerName val="0"/>
          <c:showPercent val="0"/>
          <c:showBubbleSize val="0"/>
          <c:extLst>
            <c:ext xmlns:c15="http://schemas.microsoft.com/office/drawing/2012/chart" uri="{CE6537A1-D6FC-4f65-9D91-7224C49458BB}"/>
          </c:extLst>
        </c:dLbl>
      </c:pivotFmt>
      <c:pivotFmt>
        <c:idx val="793"/>
        <c:dLbl>
          <c:idx val="0"/>
          <c:showLegendKey val="0"/>
          <c:showVal val="0"/>
          <c:showCatName val="0"/>
          <c:showSerName val="0"/>
          <c:showPercent val="0"/>
          <c:showBubbleSize val="0"/>
          <c:extLst>
            <c:ext xmlns:c15="http://schemas.microsoft.com/office/drawing/2012/chart" uri="{CE6537A1-D6FC-4f65-9D91-7224C49458BB}"/>
          </c:extLst>
        </c:dLbl>
      </c:pivotFmt>
      <c:pivotFmt>
        <c:idx val="794"/>
        <c:dLbl>
          <c:idx val="0"/>
          <c:showLegendKey val="0"/>
          <c:showVal val="0"/>
          <c:showCatName val="0"/>
          <c:showSerName val="0"/>
          <c:showPercent val="0"/>
          <c:showBubbleSize val="0"/>
          <c:extLst>
            <c:ext xmlns:c15="http://schemas.microsoft.com/office/drawing/2012/chart" uri="{CE6537A1-D6FC-4f65-9D91-7224C49458BB}"/>
          </c:extLst>
        </c:dLbl>
      </c:pivotFmt>
      <c:pivotFmt>
        <c:idx val="795"/>
        <c:dLbl>
          <c:idx val="0"/>
          <c:showLegendKey val="0"/>
          <c:showVal val="0"/>
          <c:showCatName val="0"/>
          <c:showSerName val="0"/>
          <c:showPercent val="0"/>
          <c:showBubbleSize val="0"/>
          <c:extLst>
            <c:ext xmlns:c15="http://schemas.microsoft.com/office/drawing/2012/chart" uri="{CE6537A1-D6FC-4f65-9D91-7224C49458BB}"/>
          </c:extLst>
        </c:dLbl>
      </c:pivotFmt>
      <c:pivotFmt>
        <c:idx val="796"/>
        <c:dLbl>
          <c:idx val="0"/>
          <c:showLegendKey val="0"/>
          <c:showVal val="0"/>
          <c:showCatName val="0"/>
          <c:showSerName val="0"/>
          <c:showPercent val="0"/>
          <c:showBubbleSize val="0"/>
          <c:extLst>
            <c:ext xmlns:c15="http://schemas.microsoft.com/office/drawing/2012/chart" uri="{CE6537A1-D6FC-4f65-9D91-7224C49458BB}"/>
          </c:extLst>
        </c:dLbl>
      </c:pivotFmt>
      <c:pivotFmt>
        <c:idx val="797"/>
        <c:dLbl>
          <c:idx val="0"/>
          <c:showLegendKey val="0"/>
          <c:showVal val="0"/>
          <c:showCatName val="0"/>
          <c:showSerName val="0"/>
          <c:showPercent val="0"/>
          <c:showBubbleSize val="0"/>
          <c:extLst>
            <c:ext xmlns:c15="http://schemas.microsoft.com/office/drawing/2012/chart" uri="{CE6537A1-D6FC-4f65-9D91-7224C49458BB}"/>
          </c:extLst>
        </c:dLbl>
      </c:pivotFmt>
      <c:pivotFmt>
        <c:idx val="798"/>
        <c:dLbl>
          <c:idx val="0"/>
          <c:showLegendKey val="0"/>
          <c:showVal val="0"/>
          <c:showCatName val="0"/>
          <c:showSerName val="0"/>
          <c:showPercent val="0"/>
          <c:showBubbleSize val="0"/>
          <c:extLst>
            <c:ext xmlns:c15="http://schemas.microsoft.com/office/drawing/2012/chart" uri="{CE6537A1-D6FC-4f65-9D91-7224C49458BB}"/>
          </c:extLst>
        </c:dLbl>
      </c:pivotFmt>
      <c:pivotFmt>
        <c:idx val="799"/>
        <c:dLbl>
          <c:idx val="0"/>
          <c:showLegendKey val="0"/>
          <c:showVal val="0"/>
          <c:showCatName val="0"/>
          <c:showSerName val="0"/>
          <c:showPercent val="0"/>
          <c:showBubbleSize val="0"/>
          <c:extLst>
            <c:ext xmlns:c15="http://schemas.microsoft.com/office/drawing/2012/chart" uri="{CE6537A1-D6FC-4f65-9D91-7224C49458BB}"/>
          </c:extLst>
        </c:dLbl>
      </c:pivotFmt>
      <c:pivotFmt>
        <c:idx val="800"/>
        <c:dLbl>
          <c:idx val="0"/>
          <c:showLegendKey val="0"/>
          <c:showVal val="0"/>
          <c:showCatName val="0"/>
          <c:showSerName val="0"/>
          <c:showPercent val="0"/>
          <c:showBubbleSize val="0"/>
          <c:extLst>
            <c:ext xmlns:c15="http://schemas.microsoft.com/office/drawing/2012/chart" uri="{CE6537A1-D6FC-4f65-9D91-7224C49458BB}"/>
          </c:extLst>
        </c:dLbl>
      </c:pivotFmt>
      <c:pivotFmt>
        <c:idx val="801"/>
        <c:dLbl>
          <c:idx val="0"/>
          <c:showLegendKey val="0"/>
          <c:showVal val="0"/>
          <c:showCatName val="0"/>
          <c:showSerName val="0"/>
          <c:showPercent val="0"/>
          <c:showBubbleSize val="0"/>
          <c:extLst>
            <c:ext xmlns:c15="http://schemas.microsoft.com/office/drawing/2012/chart" uri="{CE6537A1-D6FC-4f65-9D91-7224C49458BB}"/>
          </c:extLst>
        </c:dLbl>
      </c:pivotFmt>
      <c:pivotFmt>
        <c:idx val="802"/>
        <c:dLbl>
          <c:idx val="0"/>
          <c:showLegendKey val="0"/>
          <c:showVal val="0"/>
          <c:showCatName val="0"/>
          <c:showSerName val="0"/>
          <c:showPercent val="0"/>
          <c:showBubbleSize val="0"/>
          <c:extLst>
            <c:ext xmlns:c15="http://schemas.microsoft.com/office/drawing/2012/chart" uri="{CE6537A1-D6FC-4f65-9D91-7224C49458BB}"/>
          </c:extLst>
        </c:dLbl>
      </c:pivotFmt>
      <c:pivotFmt>
        <c:idx val="803"/>
        <c:dLbl>
          <c:idx val="0"/>
          <c:showLegendKey val="0"/>
          <c:showVal val="0"/>
          <c:showCatName val="0"/>
          <c:showSerName val="0"/>
          <c:showPercent val="0"/>
          <c:showBubbleSize val="0"/>
          <c:extLst>
            <c:ext xmlns:c15="http://schemas.microsoft.com/office/drawing/2012/chart" uri="{CE6537A1-D6FC-4f65-9D91-7224C49458BB}"/>
          </c:extLst>
        </c:dLbl>
      </c:pivotFmt>
      <c:pivotFmt>
        <c:idx val="804"/>
        <c:dLbl>
          <c:idx val="0"/>
          <c:showLegendKey val="0"/>
          <c:showVal val="0"/>
          <c:showCatName val="0"/>
          <c:showSerName val="0"/>
          <c:showPercent val="0"/>
          <c:showBubbleSize val="0"/>
          <c:extLst>
            <c:ext xmlns:c15="http://schemas.microsoft.com/office/drawing/2012/chart" uri="{CE6537A1-D6FC-4f65-9D91-7224C49458BB}"/>
          </c:extLst>
        </c:dLbl>
      </c:pivotFmt>
      <c:pivotFmt>
        <c:idx val="805"/>
        <c:dLbl>
          <c:idx val="0"/>
          <c:showLegendKey val="0"/>
          <c:showVal val="0"/>
          <c:showCatName val="0"/>
          <c:showSerName val="0"/>
          <c:showPercent val="0"/>
          <c:showBubbleSize val="0"/>
          <c:extLst>
            <c:ext xmlns:c15="http://schemas.microsoft.com/office/drawing/2012/chart" uri="{CE6537A1-D6FC-4f65-9D91-7224C49458BB}"/>
          </c:extLst>
        </c:dLbl>
      </c:pivotFmt>
      <c:pivotFmt>
        <c:idx val="806"/>
        <c:dLbl>
          <c:idx val="0"/>
          <c:showLegendKey val="0"/>
          <c:showVal val="0"/>
          <c:showCatName val="0"/>
          <c:showSerName val="0"/>
          <c:showPercent val="0"/>
          <c:showBubbleSize val="0"/>
          <c:extLst>
            <c:ext xmlns:c15="http://schemas.microsoft.com/office/drawing/2012/chart" uri="{CE6537A1-D6FC-4f65-9D91-7224C49458BB}"/>
          </c:extLst>
        </c:dLbl>
      </c:pivotFmt>
      <c:pivotFmt>
        <c:idx val="807"/>
        <c:dLbl>
          <c:idx val="0"/>
          <c:showLegendKey val="0"/>
          <c:showVal val="0"/>
          <c:showCatName val="0"/>
          <c:showSerName val="0"/>
          <c:showPercent val="0"/>
          <c:showBubbleSize val="0"/>
          <c:extLst>
            <c:ext xmlns:c15="http://schemas.microsoft.com/office/drawing/2012/chart" uri="{CE6537A1-D6FC-4f65-9D91-7224C49458BB}"/>
          </c:extLst>
        </c:dLbl>
      </c:pivotFmt>
      <c:pivotFmt>
        <c:idx val="808"/>
        <c:dLbl>
          <c:idx val="0"/>
          <c:showLegendKey val="0"/>
          <c:showVal val="0"/>
          <c:showCatName val="0"/>
          <c:showSerName val="0"/>
          <c:showPercent val="0"/>
          <c:showBubbleSize val="0"/>
          <c:extLst>
            <c:ext xmlns:c15="http://schemas.microsoft.com/office/drawing/2012/chart" uri="{CE6537A1-D6FC-4f65-9D91-7224C49458BB}"/>
          </c:extLst>
        </c:dLbl>
      </c:pivotFmt>
      <c:pivotFmt>
        <c:idx val="809"/>
        <c:dLbl>
          <c:idx val="0"/>
          <c:showLegendKey val="0"/>
          <c:showVal val="0"/>
          <c:showCatName val="0"/>
          <c:showSerName val="0"/>
          <c:showPercent val="0"/>
          <c:showBubbleSize val="0"/>
          <c:extLst>
            <c:ext xmlns:c15="http://schemas.microsoft.com/office/drawing/2012/chart" uri="{CE6537A1-D6FC-4f65-9D91-7224C49458BB}"/>
          </c:extLst>
        </c:dLbl>
      </c:pivotFmt>
      <c:pivotFmt>
        <c:idx val="810"/>
        <c:dLbl>
          <c:idx val="0"/>
          <c:showLegendKey val="0"/>
          <c:showVal val="0"/>
          <c:showCatName val="0"/>
          <c:showSerName val="0"/>
          <c:showPercent val="0"/>
          <c:showBubbleSize val="0"/>
          <c:extLst>
            <c:ext xmlns:c15="http://schemas.microsoft.com/office/drawing/2012/chart" uri="{CE6537A1-D6FC-4f65-9D91-7224C49458BB}"/>
          </c:extLst>
        </c:dLbl>
      </c:pivotFmt>
      <c:pivotFmt>
        <c:idx val="811"/>
        <c:dLbl>
          <c:idx val="0"/>
          <c:showLegendKey val="0"/>
          <c:showVal val="0"/>
          <c:showCatName val="0"/>
          <c:showSerName val="0"/>
          <c:showPercent val="0"/>
          <c:showBubbleSize val="0"/>
          <c:extLst>
            <c:ext xmlns:c15="http://schemas.microsoft.com/office/drawing/2012/chart" uri="{CE6537A1-D6FC-4f65-9D91-7224C49458BB}"/>
          </c:extLst>
        </c:dLbl>
      </c:pivotFmt>
      <c:pivotFmt>
        <c:idx val="812"/>
        <c:dLbl>
          <c:idx val="0"/>
          <c:showLegendKey val="0"/>
          <c:showVal val="0"/>
          <c:showCatName val="0"/>
          <c:showSerName val="0"/>
          <c:showPercent val="0"/>
          <c:showBubbleSize val="0"/>
          <c:extLst>
            <c:ext xmlns:c15="http://schemas.microsoft.com/office/drawing/2012/chart" uri="{CE6537A1-D6FC-4f65-9D91-7224C49458BB}"/>
          </c:extLst>
        </c:dLbl>
      </c:pivotFmt>
      <c:pivotFmt>
        <c:idx val="813"/>
        <c:dLbl>
          <c:idx val="0"/>
          <c:showLegendKey val="0"/>
          <c:showVal val="0"/>
          <c:showCatName val="0"/>
          <c:showSerName val="0"/>
          <c:showPercent val="0"/>
          <c:showBubbleSize val="0"/>
          <c:extLst>
            <c:ext xmlns:c15="http://schemas.microsoft.com/office/drawing/2012/chart" uri="{CE6537A1-D6FC-4f65-9D91-7224C49458BB}"/>
          </c:extLst>
        </c:dLbl>
      </c:pivotFmt>
      <c:pivotFmt>
        <c:idx val="814"/>
        <c:dLbl>
          <c:idx val="0"/>
          <c:showLegendKey val="0"/>
          <c:showVal val="0"/>
          <c:showCatName val="0"/>
          <c:showSerName val="0"/>
          <c:showPercent val="0"/>
          <c:showBubbleSize val="0"/>
          <c:extLst>
            <c:ext xmlns:c15="http://schemas.microsoft.com/office/drawing/2012/chart" uri="{CE6537A1-D6FC-4f65-9D91-7224C49458BB}"/>
          </c:extLst>
        </c:dLbl>
      </c:pivotFmt>
      <c:pivotFmt>
        <c:idx val="815"/>
        <c:dLbl>
          <c:idx val="0"/>
          <c:showLegendKey val="0"/>
          <c:showVal val="0"/>
          <c:showCatName val="0"/>
          <c:showSerName val="0"/>
          <c:showPercent val="0"/>
          <c:showBubbleSize val="0"/>
          <c:extLst>
            <c:ext xmlns:c15="http://schemas.microsoft.com/office/drawing/2012/chart" uri="{CE6537A1-D6FC-4f65-9D91-7224C49458BB}"/>
          </c:extLst>
        </c:dLbl>
      </c:pivotFmt>
      <c:pivotFmt>
        <c:idx val="816"/>
        <c:dLbl>
          <c:idx val="0"/>
          <c:showLegendKey val="0"/>
          <c:showVal val="0"/>
          <c:showCatName val="0"/>
          <c:showSerName val="0"/>
          <c:showPercent val="0"/>
          <c:showBubbleSize val="0"/>
          <c:extLst>
            <c:ext xmlns:c15="http://schemas.microsoft.com/office/drawing/2012/chart" uri="{CE6537A1-D6FC-4f65-9D91-7224C49458BB}"/>
          </c:extLst>
        </c:dLbl>
      </c:pivotFmt>
      <c:pivotFmt>
        <c:idx val="817"/>
        <c:dLbl>
          <c:idx val="0"/>
          <c:showLegendKey val="0"/>
          <c:showVal val="0"/>
          <c:showCatName val="0"/>
          <c:showSerName val="0"/>
          <c:showPercent val="0"/>
          <c:showBubbleSize val="0"/>
          <c:extLst>
            <c:ext xmlns:c15="http://schemas.microsoft.com/office/drawing/2012/chart" uri="{CE6537A1-D6FC-4f65-9D91-7224C49458BB}"/>
          </c:extLst>
        </c:dLbl>
      </c:pivotFmt>
      <c:pivotFmt>
        <c:idx val="818"/>
        <c:dLbl>
          <c:idx val="0"/>
          <c:showLegendKey val="0"/>
          <c:showVal val="0"/>
          <c:showCatName val="0"/>
          <c:showSerName val="0"/>
          <c:showPercent val="0"/>
          <c:showBubbleSize val="0"/>
          <c:extLst>
            <c:ext xmlns:c15="http://schemas.microsoft.com/office/drawing/2012/chart" uri="{CE6537A1-D6FC-4f65-9D91-7224C49458BB}"/>
          </c:extLst>
        </c:dLbl>
      </c:pivotFmt>
      <c:pivotFmt>
        <c:idx val="819"/>
        <c:dLbl>
          <c:idx val="0"/>
          <c:showLegendKey val="0"/>
          <c:showVal val="0"/>
          <c:showCatName val="0"/>
          <c:showSerName val="0"/>
          <c:showPercent val="0"/>
          <c:showBubbleSize val="0"/>
          <c:extLst>
            <c:ext xmlns:c15="http://schemas.microsoft.com/office/drawing/2012/chart" uri="{CE6537A1-D6FC-4f65-9D91-7224C49458BB}"/>
          </c:extLst>
        </c:dLbl>
      </c:pivotFmt>
      <c:pivotFmt>
        <c:idx val="820"/>
        <c:dLbl>
          <c:idx val="0"/>
          <c:showLegendKey val="0"/>
          <c:showVal val="0"/>
          <c:showCatName val="0"/>
          <c:showSerName val="0"/>
          <c:showPercent val="0"/>
          <c:showBubbleSize val="0"/>
          <c:extLst>
            <c:ext xmlns:c15="http://schemas.microsoft.com/office/drawing/2012/chart" uri="{CE6537A1-D6FC-4f65-9D91-7224C49458BB}"/>
          </c:extLst>
        </c:dLbl>
      </c:pivotFmt>
      <c:pivotFmt>
        <c:idx val="821"/>
        <c:dLbl>
          <c:idx val="0"/>
          <c:showLegendKey val="0"/>
          <c:showVal val="0"/>
          <c:showCatName val="0"/>
          <c:showSerName val="0"/>
          <c:showPercent val="0"/>
          <c:showBubbleSize val="0"/>
          <c:extLst>
            <c:ext xmlns:c15="http://schemas.microsoft.com/office/drawing/2012/chart" uri="{CE6537A1-D6FC-4f65-9D91-7224C49458BB}"/>
          </c:extLst>
        </c:dLbl>
      </c:pivotFmt>
      <c:pivotFmt>
        <c:idx val="822"/>
        <c:dLbl>
          <c:idx val="0"/>
          <c:showLegendKey val="0"/>
          <c:showVal val="0"/>
          <c:showCatName val="0"/>
          <c:showSerName val="0"/>
          <c:showPercent val="0"/>
          <c:showBubbleSize val="0"/>
          <c:extLst>
            <c:ext xmlns:c15="http://schemas.microsoft.com/office/drawing/2012/chart" uri="{CE6537A1-D6FC-4f65-9D91-7224C49458BB}"/>
          </c:extLst>
        </c:dLbl>
      </c:pivotFmt>
      <c:pivotFmt>
        <c:idx val="823"/>
        <c:dLbl>
          <c:idx val="0"/>
          <c:showLegendKey val="0"/>
          <c:showVal val="0"/>
          <c:showCatName val="0"/>
          <c:showSerName val="0"/>
          <c:showPercent val="0"/>
          <c:showBubbleSize val="0"/>
          <c:extLst>
            <c:ext xmlns:c15="http://schemas.microsoft.com/office/drawing/2012/chart" uri="{CE6537A1-D6FC-4f65-9D91-7224C49458BB}"/>
          </c:extLst>
        </c:dLbl>
      </c:pivotFmt>
      <c:pivotFmt>
        <c:idx val="824"/>
        <c:dLbl>
          <c:idx val="0"/>
          <c:showLegendKey val="0"/>
          <c:showVal val="0"/>
          <c:showCatName val="0"/>
          <c:showSerName val="0"/>
          <c:showPercent val="0"/>
          <c:showBubbleSize val="0"/>
          <c:extLst>
            <c:ext xmlns:c15="http://schemas.microsoft.com/office/drawing/2012/chart" uri="{CE6537A1-D6FC-4f65-9D91-7224C49458BB}"/>
          </c:extLst>
        </c:dLbl>
      </c:pivotFmt>
      <c:pivotFmt>
        <c:idx val="825"/>
        <c:dLbl>
          <c:idx val="0"/>
          <c:showLegendKey val="0"/>
          <c:showVal val="0"/>
          <c:showCatName val="0"/>
          <c:showSerName val="0"/>
          <c:showPercent val="0"/>
          <c:showBubbleSize val="0"/>
          <c:extLst>
            <c:ext xmlns:c15="http://schemas.microsoft.com/office/drawing/2012/chart" uri="{CE6537A1-D6FC-4f65-9D91-7224C49458BB}"/>
          </c:extLst>
        </c:dLbl>
      </c:pivotFmt>
      <c:pivotFmt>
        <c:idx val="826"/>
        <c:dLbl>
          <c:idx val="0"/>
          <c:showLegendKey val="0"/>
          <c:showVal val="0"/>
          <c:showCatName val="0"/>
          <c:showSerName val="0"/>
          <c:showPercent val="0"/>
          <c:showBubbleSize val="0"/>
          <c:extLst>
            <c:ext xmlns:c15="http://schemas.microsoft.com/office/drawing/2012/chart" uri="{CE6537A1-D6FC-4f65-9D91-7224C49458BB}"/>
          </c:extLst>
        </c:dLbl>
      </c:pivotFmt>
      <c:pivotFmt>
        <c:idx val="827"/>
        <c:dLbl>
          <c:idx val="0"/>
          <c:showLegendKey val="0"/>
          <c:showVal val="0"/>
          <c:showCatName val="0"/>
          <c:showSerName val="0"/>
          <c:showPercent val="0"/>
          <c:showBubbleSize val="0"/>
          <c:extLst>
            <c:ext xmlns:c15="http://schemas.microsoft.com/office/drawing/2012/chart" uri="{CE6537A1-D6FC-4f65-9D91-7224C49458BB}"/>
          </c:extLst>
        </c:dLbl>
      </c:pivotFmt>
      <c:pivotFmt>
        <c:idx val="828"/>
        <c:dLbl>
          <c:idx val="0"/>
          <c:showLegendKey val="0"/>
          <c:showVal val="0"/>
          <c:showCatName val="0"/>
          <c:showSerName val="0"/>
          <c:showPercent val="0"/>
          <c:showBubbleSize val="0"/>
          <c:extLst>
            <c:ext xmlns:c15="http://schemas.microsoft.com/office/drawing/2012/chart" uri="{CE6537A1-D6FC-4f65-9D91-7224C49458BB}"/>
          </c:extLst>
        </c:dLbl>
      </c:pivotFmt>
      <c:pivotFmt>
        <c:idx val="829"/>
        <c:dLbl>
          <c:idx val="0"/>
          <c:showLegendKey val="0"/>
          <c:showVal val="0"/>
          <c:showCatName val="0"/>
          <c:showSerName val="0"/>
          <c:showPercent val="0"/>
          <c:showBubbleSize val="0"/>
          <c:extLst>
            <c:ext xmlns:c15="http://schemas.microsoft.com/office/drawing/2012/chart" uri="{CE6537A1-D6FC-4f65-9D91-7224C49458BB}"/>
          </c:extLst>
        </c:dLbl>
      </c:pivotFmt>
      <c:pivotFmt>
        <c:idx val="830"/>
        <c:dLbl>
          <c:idx val="0"/>
          <c:showLegendKey val="0"/>
          <c:showVal val="0"/>
          <c:showCatName val="0"/>
          <c:showSerName val="0"/>
          <c:showPercent val="0"/>
          <c:showBubbleSize val="0"/>
          <c:extLst>
            <c:ext xmlns:c15="http://schemas.microsoft.com/office/drawing/2012/chart" uri="{CE6537A1-D6FC-4f65-9D91-7224C49458BB}"/>
          </c:extLst>
        </c:dLbl>
      </c:pivotFmt>
      <c:pivotFmt>
        <c:idx val="831"/>
        <c:dLbl>
          <c:idx val="0"/>
          <c:showLegendKey val="0"/>
          <c:showVal val="0"/>
          <c:showCatName val="0"/>
          <c:showSerName val="0"/>
          <c:showPercent val="0"/>
          <c:showBubbleSize val="0"/>
          <c:extLst>
            <c:ext xmlns:c15="http://schemas.microsoft.com/office/drawing/2012/chart" uri="{CE6537A1-D6FC-4f65-9D91-7224C49458BB}"/>
          </c:extLst>
        </c:dLbl>
      </c:pivotFmt>
      <c:pivotFmt>
        <c:idx val="832"/>
        <c:dLbl>
          <c:idx val="0"/>
          <c:showLegendKey val="0"/>
          <c:showVal val="0"/>
          <c:showCatName val="0"/>
          <c:showSerName val="0"/>
          <c:showPercent val="0"/>
          <c:showBubbleSize val="0"/>
          <c:extLst>
            <c:ext xmlns:c15="http://schemas.microsoft.com/office/drawing/2012/chart" uri="{CE6537A1-D6FC-4f65-9D91-7224C49458BB}"/>
          </c:extLst>
        </c:dLbl>
      </c:pivotFmt>
      <c:pivotFmt>
        <c:idx val="833"/>
        <c:dLbl>
          <c:idx val="0"/>
          <c:showLegendKey val="0"/>
          <c:showVal val="0"/>
          <c:showCatName val="0"/>
          <c:showSerName val="0"/>
          <c:showPercent val="0"/>
          <c:showBubbleSize val="0"/>
          <c:extLst>
            <c:ext xmlns:c15="http://schemas.microsoft.com/office/drawing/2012/chart" uri="{CE6537A1-D6FC-4f65-9D91-7224C49458BB}"/>
          </c:extLst>
        </c:dLbl>
      </c:pivotFmt>
      <c:pivotFmt>
        <c:idx val="834"/>
        <c:dLbl>
          <c:idx val="0"/>
          <c:showLegendKey val="0"/>
          <c:showVal val="0"/>
          <c:showCatName val="0"/>
          <c:showSerName val="0"/>
          <c:showPercent val="0"/>
          <c:showBubbleSize val="0"/>
          <c:extLst>
            <c:ext xmlns:c15="http://schemas.microsoft.com/office/drawing/2012/chart" uri="{CE6537A1-D6FC-4f65-9D91-7224C49458BB}"/>
          </c:extLst>
        </c:dLbl>
      </c:pivotFmt>
      <c:pivotFmt>
        <c:idx val="835"/>
        <c:dLbl>
          <c:idx val="0"/>
          <c:showLegendKey val="0"/>
          <c:showVal val="0"/>
          <c:showCatName val="0"/>
          <c:showSerName val="0"/>
          <c:showPercent val="0"/>
          <c:showBubbleSize val="0"/>
          <c:extLst>
            <c:ext xmlns:c15="http://schemas.microsoft.com/office/drawing/2012/chart" uri="{CE6537A1-D6FC-4f65-9D91-7224C49458BB}"/>
          </c:extLst>
        </c:dLbl>
      </c:pivotFmt>
      <c:pivotFmt>
        <c:idx val="836"/>
        <c:dLbl>
          <c:idx val="0"/>
          <c:showLegendKey val="0"/>
          <c:showVal val="0"/>
          <c:showCatName val="0"/>
          <c:showSerName val="0"/>
          <c:showPercent val="0"/>
          <c:showBubbleSize val="0"/>
          <c:extLst>
            <c:ext xmlns:c15="http://schemas.microsoft.com/office/drawing/2012/chart" uri="{CE6537A1-D6FC-4f65-9D91-7224C49458BB}"/>
          </c:extLst>
        </c:dLbl>
      </c:pivotFmt>
      <c:pivotFmt>
        <c:idx val="837"/>
        <c:dLbl>
          <c:idx val="0"/>
          <c:showLegendKey val="0"/>
          <c:showVal val="0"/>
          <c:showCatName val="0"/>
          <c:showSerName val="0"/>
          <c:showPercent val="0"/>
          <c:showBubbleSize val="0"/>
          <c:extLst>
            <c:ext xmlns:c15="http://schemas.microsoft.com/office/drawing/2012/chart" uri="{CE6537A1-D6FC-4f65-9D91-7224C49458BB}"/>
          </c:extLst>
        </c:dLbl>
      </c:pivotFmt>
      <c:pivotFmt>
        <c:idx val="838"/>
        <c:dLbl>
          <c:idx val="0"/>
          <c:showLegendKey val="0"/>
          <c:showVal val="0"/>
          <c:showCatName val="0"/>
          <c:showSerName val="0"/>
          <c:showPercent val="0"/>
          <c:showBubbleSize val="0"/>
          <c:extLst>
            <c:ext xmlns:c15="http://schemas.microsoft.com/office/drawing/2012/chart" uri="{CE6537A1-D6FC-4f65-9D91-7224C49458BB}"/>
          </c:extLst>
        </c:dLbl>
      </c:pivotFmt>
      <c:pivotFmt>
        <c:idx val="839"/>
        <c:dLbl>
          <c:idx val="0"/>
          <c:showLegendKey val="0"/>
          <c:showVal val="0"/>
          <c:showCatName val="0"/>
          <c:showSerName val="0"/>
          <c:showPercent val="0"/>
          <c:showBubbleSize val="0"/>
          <c:extLst>
            <c:ext xmlns:c15="http://schemas.microsoft.com/office/drawing/2012/chart" uri="{CE6537A1-D6FC-4f65-9D91-7224C49458BB}"/>
          </c:extLst>
        </c:dLbl>
      </c:pivotFmt>
      <c:pivotFmt>
        <c:idx val="840"/>
        <c:dLbl>
          <c:idx val="0"/>
          <c:showLegendKey val="0"/>
          <c:showVal val="0"/>
          <c:showCatName val="0"/>
          <c:showSerName val="0"/>
          <c:showPercent val="0"/>
          <c:showBubbleSize val="0"/>
          <c:extLst>
            <c:ext xmlns:c15="http://schemas.microsoft.com/office/drawing/2012/chart" uri="{CE6537A1-D6FC-4f65-9D91-7224C49458BB}"/>
          </c:extLst>
        </c:dLbl>
      </c:pivotFmt>
      <c:pivotFmt>
        <c:idx val="841"/>
        <c:dLbl>
          <c:idx val="0"/>
          <c:showLegendKey val="0"/>
          <c:showVal val="0"/>
          <c:showCatName val="0"/>
          <c:showSerName val="0"/>
          <c:showPercent val="0"/>
          <c:showBubbleSize val="0"/>
          <c:extLst>
            <c:ext xmlns:c15="http://schemas.microsoft.com/office/drawing/2012/chart" uri="{CE6537A1-D6FC-4f65-9D91-7224C49458BB}"/>
          </c:extLst>
        </c:dLbl>
      </c:pivotFmt>
      <c:pivotFmt>
        <c:idx val="842"/>
        <c:dLbl>
          <c:idx val="0"/>
          <c:showLegendKey val="0"/>
          <c:showVal val="0"/>
          <c:showCatName val="0"/>
          <c:showSerName val="0"/>
          <c:showPercent val="0"/>
          <c:showBubbleSize val="0"/>
          <c:extLst>
            <c:ext xmlns:c15="http://schemas.microsoft.com/office/drawing/2012/chart" uri="{CE6537A1-D6FC-4f65-9D91-7224C49458BB}"/>
          </c:extLst>
        </c:dLbl>
      </c:pivotFmt>
      <c:pivotFmt>
        <c:idx val="843"/>
        <c:dLbl>
          <c:idx val="0"/>
          <c:showLegendKey val="0"/>
          <c:showVal val="0"/>
          <c:showCatName val="0"/>
          <c:showSerName val="0"/>
          <c:showPercent val="0"/>
          <c:showBubbleSize val="0"/>
          <c:extLst>
            <c:ext xmlns:c15="http://schemas.microsoft.com/office/drawing/2012/chart" uri="{CE6537A1-D6FC-4f65-9D91-7224C49458BB}"/>
          </c:extLst>
        </c:dLbl>
      </c:pivotFmt>
      <c:pivotFmt>
        <c:idx val="844"/>
        <c:dLbl>
          <c:idx val="0"/>
          <c:showLegendKey val="0"/>
          <c:showVal val="0"/>
          <c:showCatName val="0"/>
          <c:showSerName val="0"/>
          <c:showPercent val="0"/>
          <c:showBubbleSize val="0"/>
          <c:extLst>
            <c:ext xmlns:c15="http://schemas.microsoft.com/office/drawing/2012/chart" uri="{CE6537A1-D6FC-4f65-9D91-7224C49458BB}"/>
          </c:extLst>
        </c:dLbl>
      </c:pivotFmt>
      <c:pivotFmt>
        <c:idx val="845"/>
        <c:dLbl>
          <c:idx val="0"/>
          <c:showLegendKey val="0"/>
          <c:showVal val="0"/>
          <c:showCatName val="0"/>
          <c:showSerName val="0"/>
          <c:showPercent val="0"/>
          <c:showBubbleSize val="0"/>
          <c:extLst>
            <c:ext xmlns:c15="http://schemas.microsoft.com/office/drawing/2012/chart" uri="{CE6537A1-D6FC-4f65-9D91-7224C49458BB}"/>
          </c:extLst>
        </c:dLbl>
      </c:pivotFmt>
      <c:pivotFmt>
        <c:idx val="846"/>
        <c:dLbl>
          <c:idx val="0"/>
          <c:showLegendKey val="0"/>
          <c:showVal val="0"/>
          <c:showCatName val="0"/>
          <c:showSerName val="0"/>
          <c:showPercent val="0"/>
          <c:showBubbleSize val="0"/>
          <c:extLst>
            <c:ext xmlns:c15="http://schemas.microsoft.com/office/drawing/2012/chart" uri="{CE6537A1-D6FC-4f65-9D91-7224C49458BB}"/>
          </c:extLst>
        </c:dLbl>
      </c:pivotFmt>
      <c:pivotFmt>
        <c:idx val="847"/>
        <c:dLbl>
          <c:idx val="0"/>
          <c:showLegendKey val="0"/>
          <c:showVal val="0"/>
          <c:showCatName val="0"/>
          <c:showSerName val="0"/>
          <c:showPercent val="0"/>
          <c:showBubbleSize val="0"/>
          <c:extLst>
            <c:ext xmlns:c15="http://schemas.microsoft.com/office/drawing/2012/chart" uri="{CE6537A1-D6FC-4f65-9D91-7224C49458BB}"/>
          </c:extLst>
        </c:dLbl>
      </c:pivotFmt>
      <c:pivotFmt>
        <c:idx val="84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6"/>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7"/>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8"/>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9"/>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Trend'!$B$3:$B$4</c:f>
              <c:strCache>
                <c:ptCount val="1"/>
                <c:pt idx="0">
                  <c:v>East</c:v>
                </c:pt>
              </c:strCache>
            </c:strRef>
          </c:tx>
          <c:spPr>
            <a:gradFill rotWithShape="1">
              <a:gsLst>
                <a:gs pos="0">
                  <a:schemeClr val="accent1">
                    <a:satMod val="100000"/>
                    <a:lumMod val="100000"/>
                  </a:schemeClr>
                </a:gs>
                <a:gs pos="50000">
                  <a:schemeClr val="accent1">
                    <a:shade val="99000"/>
                    <a:satMod val="105000"/>
                    <a:lumMod val="100000"/>
                  </a:schemeClr>
                </a:gs>
                <a:gs pos="100000">
                  <a:schemeClr val="accent1">
                    <a:shade val="98000"/>
                    <a:satMod val="105000"/>
                    <a:lumMod val="100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Trend'!$B$5:$B$128</c:f>
              <c:numCache>
                <c:formatCode>General</c:formatCode>
                <c:ptCount val="123"/>
                <c:pt idx="1">
                  <c:v>2442</c:v>
                </c:pt>
                <c:pt idx="2">
                  <c:v>8655</c:v>
                </c:pt>
                <c:pt idx="4">
                  <c:v>9764</c:v>
                </c:pt>
                <c:pt idx="5">
                  <c:v>1420</c:v>
                </c:pt>
                <c:pt idx="7">
                  <c:v>3764</c:v>
                </c:pt>
                <c:pt idx="10">
                  <c:v>1912</c:v>
                </c:pt>
                <c:pt idx="11">
                  <c:v>569</c:v>
                </c:pt>
                <c:pt idx="12">
                  <c:v>952</c:v>
                </c:pt>
                <c:pt idx="14">
                  <c:v>3152</c:v>
                </c:pt>
                <c:pt idx="15">
                  <c:v>3228</c:v>
                </c:pt>
                <c:pt idx="18">
                  <c:v>8311</c:v>
                </c:pt>
                <c:pt idx="20">
                  <c:v>1325</c:v>
                </c:pt>
                <c:pt idx="28">
                  <c:v>4720</c:v>
                </c:pt>
                <c:pt idx="32">
                  <c:v>358</c:v>
                </c:pt>
                <c:pt idx="34">
                  <c:v>3085</c:v>
                </c:pt>
                <c:pt idx="35">
                  <c:v>3128</c:v>
                </c:pt>
                <c:pt idx="36">
                  <c:v>4040</c:v>
                </c:pt>
                <c:pt idx="38">
                  <c:v>5656</c:v>
                </c:pt>
                <c:pt idx="39">
                  <c:v>1798</c:v>
                </c:pt>
                <c:pt idx="40">
                  <c:v>1088</c:v>
                </c:pt>
                <c:pt idx="41">
                  <c:v>2215</c:v>
                </c:pt>
                <c:pt idx="42">
                  <c:v>346</c:v>
                </c:pt>
                <c:pt idx="46">
                  <c:v>3140</c:v>
                </c:pt>
                <c:pt idx="52">
                  <c:v>2160</c:v>
                </c:pt>
                <c:pt idx="54">
                  <c:v>6930</c:v>
                </c:pt>
                <c:pt idx="55">
                  <c:v>1312</c:v>
                </c:pt>
                <c:pt idx="59">
                  <c:v>3800</c:v>
                </c:pt>
                <c:pt idx="63">
                  <c:v>3700</c:v>
                </c:pt>
                <c:pt idx="64">
                  <c:v>6160</c:v>
                </c:pt>
                <c:pt idx="66">
                  <c:v>4350</c:v>
                </c:pt>
                <c:pt idx="68">
                  <c:v>4557</c:v>
                </c:pt>
                <c:pt idx="69">
                  <c:v>2361</c:v>
                </c:pt>
                <c:pt idx="70">
                  <c:v>3288</c:v>
                </c:pt>
                <c:pt idx="73">
                  <c:v>5436</c:v>
                </c:pt>
                <c:pt idx="75">
                  <c:v>6230</c:v>
                </c:pt>
                <c:pt idx="76">
                  <c:v>1158</c:v>
                </c:pt>
                <c:pt idx="77">
                  <c:v>9340</c:v>
                </c:pt>
                <c:pt idx="79">
                  <c:v>2665</c:v>
                </c:pt>
                <c:pt idx="80">
                  <c:v>3910</c:v>
                </c:pt>
                <c:pt idx="81">
                  <c:v>4416</c:v>
                </c:pt>
                <c:pt idx="83">
                  <c:v>5787</c:v>
                </c:pt>
                <c:pt idx="93">
                  <c:v>796</c:v>
                </c:pt>
                <c:pt idx="94">
                  <c:v>629</c:v>
                </c:pt>
                <c:pt idx="97">
                  <c:v>8245</c:v>
                </c:pt>
                <c:pt idx="99">
                  <c:v>4879</c:v>
                </c:pt>
                <c:pt idx="103">
                  <c:v>972</c:v>
                </c:pt>
                <c:pt idx="104">
                  <c:v>8037</c:v>
                </c:pt>
                <c:pt idx="108">
                  <c:v>6592</c:v>
                </c:pt>
                <c:pt idx="109">
                  <c:v>5642</c:v>
                </c:pt>
                <c:pt idx="110">
                  <c:v>5865</c:v>
                </c:pt>
                <c:pt idx="114">
                  <c:v>3672</c:v>
                </c:pt>
                <c:pt idx="115">
                  <c:v>3038</c:v>
                </c:pt>
                <c:pt idx="117">
                  <c:v>4578</c:v>
                </c:pt>
                <c:pt idx="119">
                  <c:v>2259</c:v>
                </c:pt>
                <c:pt idx="121">
                  <c:v>4095</c:v>
                </c:pt>
              </c:numCache>
            </c:numRef>
          </c:val>
          <c:extLst>
            <c:ext xmlns:c16="http://schemas.microsoft.com/office/drawing/2014/chart" uri="{C3380CC4-5D6E-409C-BE32-E72D297353CC}">
              <c16:uniqueId val="{00000000-0E33-45B6-9758-BAA3506E3EC5}"/>
            </c:ext>
          </c:extLst>
        </c:ser>
        <c:ser>
          <c:idx val="1"/>
          <c:order val="1"/>
          <c:tx>
            <c:strRef>
              <c:f>'Sales Trend'!$C$3:$C$4</c:f>
              <c:strCache>
                <c:ptCount val="1"/>
                <c:pt idx="0">
                  <c:v>North</c:v>
                </c:pt>
              </c:strCache>
            </c:strRef>
          </c:tx>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Trend'!$C$5:$C$128</c:f>
              <c:numCache>
                <c:formatCode>General</c:formatCode>
                <c:ptCount val="123"/>
                <c:pt idx="2">
                  <c:v>3910</c:v>
                </c:pt>
                <c:pt idx="3">
                  <c:v>1750</c:v>
                </c:pt>
                <c:pt idx="9">
                  <c:v>4221</c:v>
                </c:pt>
                <c:pt idx="11">
                  <c:v>2862</c:v>
                </c:pt>
                <c:pt idx="13">
                  <c:v>1666</c:v>
                </c:pt>
                <c:pt idx="14">
                  <c:v>2432</c:v>
                </c:pt>
                <c:pt idx="17">
                  <c:v>2268</c:v>
                </c:pt>
                <c:pt idx="22">
                  <c:v>1008</c:v>
                </c:pt>
                <c:pt idx="23">
                  <c:v>6937</c:v>
                </c:pt>
                <c:pt idx="24">
                  <c:v>2790</c:v>
                </c:pt>
                <c:pt idx="27">
                  <c:v>4176</c:v>
                </c:pt>
                <c:pt idx="33">
                  <c:v>1332</c:v>
                </c:pt>
                <c:pt idx="35">
                  <c:v>1480</c:v>
                </c:pt>
                <c:pt idx="39">
                  <c:v>1144</c:v>
                </c:pt>
                <c:pt idx="40">
                  <c:v>264</c:v>
                </c:pt>
                <c:pt idx="44">
                  <c:v>7014</c:v>
                </c:pt>
                <c:pt idx="46">
                  <c:v>3045</c:v>
                </c:pt>
                <c:pt idx="56">
                  <c:v>1072</c:v>
                </c:pt>
                <c:pt idx="57">
                  <c:v>151</c:v>
                </c:pt>
                <c:pt idx="58">
                  <c:v>6576</c:v>
                </c:pt>
                <c:pt idx="60">
                  <c:v>400</c:v>
                </c:pt>
                <c:pt idx="61">
                  <c:v>4401</c:v>
                </c:pt>
                <c:pt idx="63">
                  <c:v>4842</c:v>
                </c:pt>
                <c:pt idx="67">
                  <c:v>4970</c:v>
                </c:pt>
                <c:pt idx="74">
                  <c:v>4308</c:v>
                </c:pt>
                <c:pt idx="77">
                  <c:v>2430</c:v>
                </c:pt>
                <c:pt idx="79">
                  <c:v>5208</c:v>
                </c:pt>
                <c:pt idx="82">
                  <c:v>6554</c:v>
                </c:pt>
                <c:pt idx="84">
                  <c:v>1756</c:v>
                </c:pt>
                <c:pt idx="93">
                  <c:v>1134</c:v>
                </c:pt>
                <c:pt idx="97">
                  <c:v>4116</c:v>
                </c:pt>
                <c:pt idx="101">
                  <c:v>3600</c:v>
                </c:pt>
                <c:pt idx="102">
                  <c:v>9554</c:v>
                </c:pt>
                <c:pt idx="107">
                  <c:v>4805</c:v>
                </c:pt>
                <c:pt idx="108">
                  <c:v>6643</c:v>
                </c:pt>
                <c:pt idx="113">
                  <c:v>3234</c:v>
                </c:pt>
                <c:pt idx="116">
                  <c:v>2376</c:v>
                </c:pt>
                <c:pt idx="117">
                  <c:v>1701</c:v>
                </c:pt>
              </c:numCache>
            </c:numRef>
          </c:val>
          <c:extLst>
            <c:ext xmlns:c16="http://schemas.microsoft.com/office/drawing/2014/chart" uri="{C3380CC4-5D6E-409C-BE32-E72D297353CC}">
              <c16:uniqueId val="{00000004-B72A-4102-8552-1F4A1C0F75B4}"/>
            </c:ext>
          </c:extLst>
        </c:ser>
        <c:ser>
          <c:idx val="2"/>
          <c:order val="2"/>
          <c:tx>
            <c:strRef>
              <c:f>'Sales Trend'!$D$3:$D$4</c:f>
              <c:strCache>
                <c:ptCount val="1"/>
                <c:pt idx="0">
                  <c:v>South</c:v>
                </c:pt>
              </c:strCache>
            </c:strRef>
          </c:tx>
          <c:spPr>
            <a:gradFill rotWithShape="1">
              <a:gsLst>
                <a:gs pos="0">
                  <a:schemeClr val="accent3">
                    <a:satMod val="100000"/>
                    <a:lumMod val="100000"/>
                  </a:schemeClr>
                </a:gs>
                <a:gs pos="50000">
                  <a:schemeClr val="accent3">
                    <a:shade val="99000"/>
                    <a:satMod val="105000"/>
                    <a:lumMod val="100000"/>
                  </a:schemeClr>
                </a:gs>
                <a:gs pos="100000">
                  <a:schemeClr val="accent3">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Trend'!$D$5:$D$128</c:f>
              <c:numCache>
                <c:formatCode>General</c:formatCode>
                <c:ptCount val="123"/>
                <c:pt idx="3">
                  <c:v>350</c:v>
                </c:pt>
                <c:pt idx="7">
                  <c:v>1638</c:v>
                </c:pt>
                <c:pt idx="9">
                  <c:v>3619</c:v>
                </c:pt>
                <c:pt idx="11">
                  <c:v>269</c:v>
                </c:pt>
                <c:pt idx="14">
                  <c:v>2170</c:v>
                </c:pt>
                <c:pt idx="16">
                  <c:v>4850</c:v>
                </c:pt>
                <c:pt idx="19">
                  <c:v>6280</c:v>
                </c:pt>
                <c:pt idx="20">
                  <c:v>8973</c:v>
                </c:pt>
                <c:pt idx="25">
                  <c:v>5280</c:v>
                </c:pt>
                <c:pt idx="26">
                  <c:v>3320</c:v>
                </c:pt>
                <c:pt idx="30">
                  <c:v>3032</c:v>
                </c:pt>
                <c:pt idx="33">
                  <c:v>8884</c:v>
                </c:pt>
                <c:pt idx="37">
                  <c:v>1224</c:v>
                </c:pt>
                <c:pt idx="43">
                  <c:v>4689</c:v>
                </c:pt>
                <c:pt idx="45">
                  <c:v>825</c:v>
                </c:pt>
                <c:pt idx="47">
                  <c:v>7770</c:v>
                </c:pt>
                <c:pt idx="48">
                  <c:v>2718</c:v>
                </c:pt>
                <c:pt idx="51">
                  <c:v>2552</c:v>
                </c:pt>
                <c:pt idx="52">
                  <c:v>6520</c:v>
                </c:pt>
                <c:pt idx="53">
                  <c:v>1950</c:v>
                </c:pt>
                <c:pt idx="64">
                  <c:v>2240</c:v>
                </c:pt>
                <c:pt idx="65">
                  <c:v>1197</c:v>
                </c:pt>
                <c:pt idx="67">
                  <c:v>1672</c:v>
                </c:pt>
                <c:pt idx="70">
                  <c:v>268</c:v>
                </c:pt>
                <c:pt idx="71">
                  <c:v>5344</c:v>
                </c:pt>
                <c:pt idx="74">
                  <c:v>426</c:v>
                </c:pt>
                <c:pt idx="78">
                  <c:v>5355</c:v>
                </c:pt>
                <c:pt idx="84">
                  <c:v>1516</c:v>
                </c:pt>
                <c:pt idx="86">
                  <c:v>5565</c:v>
                </c:pt>
                <c:pt idx="87">
                  <c:v>1544</c:v>
                </c:pt>
                <c:pt idx="88">
                  <c:v>3927</c:v>
                </c:pt>
                <c:pt idx="91">
                  <c:v>954</c:v>
                </c:pt>
                <c:pt idx="96">
                  <c:v>2373</c:v>
                </c:pt>
                <c:pt idx="98">
                  <c:v>1400</c:v>
                </c:pt>
                <c:pt idx="100">
                  <c:v>428</c:v>
                </c:pt>
                <c:pt idx="101">
                  <c:v>7776</c:v>
                </c:pt>
                <c:pt idx="102">
                  <c:v>1944</c:v>
                </c:pt>
                <c:pt idx="104">
                  <c:v>4080</c:v>
                </c:pt>
                <c:pt idx="106">
                  <c:v>1143</c:v>
                </c:pt>
                <c:pt idx="107">
                  <c:v>2733</c:v>
                </c:pt>
                <c:pt idx="112">
                  <c:v>4761</c:v>
                </c:pt>
                <c:pt idx="113">
                  <c:v>5296</c:v>
                </c:pt>
                <c:pt idx="116">
                  <c:v>7010</c:v>
                </c:pt>
              </c:numCache>
            </c:numRef>
          </c:val>
          <c:extLst>
            <c:ext xmlns:c16="http://schemas.microsoft.com/office/drawing/2014/chart" uri="{C3380CC4-5D6E-409C-BE32-E72D297353CC}">
              <c16:uniqueId val="{00000005-B72A-4102-8552-1F4A1C0F75B4}"/>
            </c:ext>
          </c:extLst>
        </c:ser>
        <c:ser>
          <c:idx val="3"/>
          <c:order val="3"/>
          <c:tx>
            <c:strRef>
              <c:f>'Sales Trend'!$E$3:$E$4</c:f>
              <c:strCache>
                <c:ptCount val="1"/>
                <c:pt idx="0">
                  <c:v>West</c:v>
                </c:pt>
              </c:strCache>
            </c:strRef>
          </c:tx>
          <c:spPr>
            <a:gradFill rotWithShape="1">
              <a:gsLst>
                <a:gs pos="0">
                  <a:schemeClr val="accent4">
                    <a:satMod val="100000"/>
                    <a:lumMod val="100000"/>
                  </a:schemeClr>
                </a:gs>
                <a:gs pos="50000">
                  <a:schemeClr val="accent4">
                    <a:shade val="99000"/>
                    <a:satMod val="105000"/>
                    <a:lumMod val="100000"/>
                  </a:schemeClr>
                </a:gs>
                <a:gs pos="100000">
                  <a:schemeClr val="accent4">
                    <a:shade val="98000"/>
                    <a:satMod val="105000"/>
                    <a:lumMod val="100000"/>
                  </a:schemeClr>
                </a:gs>
              </a:gsLst>
              <a:lin ang="5400000" scaled="0"/>
            </a:gradFill>
            <a:ln w="25400">
              <a:noFill/>
            </a:ln>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c:spPr>
          <c:cat>
            <c:strRef>
              <c:f>'Sales Trend'!$A$5:$A$128</c:f>
              <c:strCache>
                <c:ptCount val="123"/>
                <c:pt idx="0">
                  <c:v>2024-01-01</c:v>
                </c:pt>
                <c:pt idx="1">
                  <c:v>2024-01-02</c:v>
                </c:pt>
                <c:pt idx="2">
                  <c:v>2024-01-04</c:v>
                </c:pt>
                <c:pt idx="3">
                  <c:v>2024-01-07</c:v>
                </c:pt>
                <c:pt idx="4">
                  <c:v>2024-01-08</c:v>
                </c:pt>
                <c:pt idx="5">
                  <c:v>2024-01-10</c:v>
                </c:pt>
                <c:pt idx="6">
                  <c:v>2024-01-13</c:v>
                </c:pt>
                <c:pt idx="7">
                  <c:v>2024-01-15</c:v>
                </c:pt>
                <c:pt idx="8">
                  <c:v>2024-01-16</c:v>
                </c:pt>
                <c:pt idx="9">
                  <c:v>2024-01-17</c:v>
                </c:pt>
                <c:pt idx="10">
                  <c:v>2024-01-18</c:v>
                </c:pt>
                <c:pt idx="11">
                  <c:v>2024-01-19</c:v>
                </c:pt>
                <c:pt idx="12">
                  <c:v>2024-01-21</c:v>
                </c:pt>
                <c:pt idx="13">
                  <c:v>2024-01-22</c:v>
                </c:pt>
                <c:pt idx="14">
                  <c:v>2024-01-24</c:v>
                </c:pt>
                <c:pt idx="15">
                  <c:v>2024-01-26</c:v>
                </c:pt>
                <c:pt idx="16">
                  <c:v>2024-01-27</c:v>
                </c:pt>
                <c:pt idx="17">
                  <c:v>2024-01-28</c:v>
                </c:pt>
                <c:pt idx="18">
                  <c:v>2024-01-30</c:v>
                </c:pt>
                <c:pt idx="19">
                  <c:v>2024-02-02</c:v>
                </c:pt>
                <c:pt idx="20">
                  <c:v>2024-02-03</c:v>
                </c:pt>
                <c:pt idx="21">
                  <c:v>2024-02-04</c:v>
                </c:pt>
                <c:pt idx="22">
                  <c:v>2024-02-05</c:v>
                </c:pt>
                <c:pt idx="23">
                  <c:v>2024-02-06</c:v>
                </c:pt>
                <c:pt idx="24">
                  <c:v>2024-02-08</c:v>
                </c:pt>
                <c:pt idx="25">
                  <c:v>2024-02-09</c:v>
                </c:pt>
                <c:pt idx="26">
                  <c:v>2024-02-10</c:v>
                </c:pt>
                <c:pt idx="27">
                  <c:v>2024-02-11</c:v>
                </c:pt>
                <c:pt idx="28">
                  <c:v>2024-02-12</c:v>
                </c:pt>
                <c:pt idx="29">
                  <c:v>2024-02-13</c:v>
                </c:pt>
                <c:pt idx="30">
                  <c:v>2024-02-14</c:v>
                </c:pt>
                <c:pt idx="31">
                  <c:v>2024-02-16</c:v>
                </c:pt>
                <c:pt idx="32">
                  <c:v>2024-02-17</c:v>
                </c:pt>
                <c:pt idx="33">
                  <c:v>2024-02-19</c:v>
                </c:pt>
                <c:pt idx="34">
                  <c:v>2024-02-22</c:v>
                </c:pt>
                <c:pt idx="35">
                  <c:v>2024-02-23</c:v>
                </c:pt>
                <c:pt idx="36">
                  <c:v>2024-02-24</c:v>
                </c:pt>
                <c:pt idx="37">
                  <c:v>2024-02-25</c:v>
                </c:pt>
                <c:pt idx="38">
                  <c:v>2024-02-26</c:v>
                </c:pt>
                <c:pt idx="39">
                  <c:v>2024-02-27</c:v>
                </c:pt>
                <c:pt idx="40">
                  <c:v>2024-02-28</c:v>
                </c:pt>
                <c:pt idx="41">
                  <c:v>2024-03-01</c:v>
                </c:pt>
                <c:pt idx="42">
                  <c:v>2024-03-02</c:v>
                </c:pt>
                <c:pt idx="43">
                  <c:v>2024-03-03</c:v>
                </c:pt>
                <c:pt idx="44">
                  <c:v>2024-03-04</c:v>
                </c:pt>
                <c:pt idx="45">
                  <c:v>2024-03-06</c:v>
                </c:pt>
                <c:pt idx="46">
                  <c:v>2024-03-07</c:v>
                </c:pt>
                <c:pt idx="47">
                  <c:v>2024-03-08</c:v>
                </c:pt>
                <c:pt idx="48">
                  <c:v>2024-03-09</c:v>
                </c:pt>
                <c:pt idx="49">
                  <c:v>2024-03-10</c:v>
                </c:pt>
                <c:pt idx="50">
                  <c:v>2024-03-11</c:v>
                </c:pt>
                <c:pt idx="51">
                  <c:v>2024-03-12</c:v>
                </c:pt>
                <c:pt idx="52">
                  <c:v>2024-03-14</c:v>
                </c:pt>
                <c:pt idx="53">
                  <c:v>2024-03-15</c:v>
                </c:pt>
                <c:pt idx="54">
                  <c:v>2024-03-17</c:v>
                </c:pt>
                <c:pt idx="55">
                  <c:v>2024-03-19</c:v>
                </c:pt>
                <c:pt idx="56">
                  <c:v>2024-03-20</c:v>
                </c:pt>
                <c:pt idx="57">
                  <c:v>2024-03-21</c:v>
                </c:pt>
                <c:pt idx="58">
                  <c:v>2024-03-22</c:v>
                </c:pt>
                <c:pt idx="59">
                  <c:v>2024-03-23</c:v>
                </c:pt>
                <c:pt idx="60">
                  <c:v>2024-03-24</c:v>
                </c:pt>
                <c:pt idx="61">
                  <c:v>2024-03-25</c:v>
                </c:pt>
                <c:pt idx="62">
                  <c:v>2024-03-27</c:v>
                </c:pt>
                <c:pt idx="63">
                  <c:v>2024-03-29</c:v>
                </c:pt>
                <c:pt idx="64">
                  <c:v>2024-03-31</c:v>
                </c:pt>
                <c:pt idx="65">
                  <c:v>2024-04-03</c:v>
                </c:pt>
                <c:pt idx="66">
                  <c:v>2024-04-07</c:v>
                </c:pt>
                <c:pt idx="67">
                  <c:v>2024-04-08</c:v>
                </c:pt>
                <c:pt idx="68">
                  <c:v>2024-04-09</c:v>
                </c:pt>
                <c:pt idx="69">
                  <c:v>2024-04-11</c:v>
                </c:pt>
                <c:pt idx="70">
                  <c:v>2024-04-12</c:v>
                </c:pt>
                <c:pt idx="71">
                  <c:v>2024-04-14</c:v>
                </c:pt>
                <c:pt idx="72">
                  <c:v>2024-04-15</c:v>
                </c:pt>
                <c:pt idx="73">
                  <c:v>2024-04-16</c:v>
                </c:pt>
                <c:pt idx="74">
                  <c:v>2024-04-20</c:v>
                </c:pt>
                <c:pt idx="75">
                  <c:v>2024-04-21</c:v>
                </c:pt>
                <c:pt idx="76">
                  <c:v>2024-04-22</c:v>
                </c:pt>
                <c:pt idx="77">
                  <c:v>2024-04-23</c:v>
                </c:pt>
                <c:pt idx="78">
                  <c:v>2024-04-24</c:v>
                </c:pt>
                <c:pt idx="79">
                  <c:v>2024-04-26</c:v>
                </c:pt>
                <c:pt idx="80">
                  <c:v>2024-04-27</c:v>
                </c:pt>
                <c:pt idx="81">
                  <c:v>2024-04-29</c:v>
                </c:pt>
                <c:pt idx="82">
                  <c:v>2024-04-30</c:v>
                </c:pt>
                <c:pt idx="83">
                  <c:v>2024-05-01</c:v>
                </c:pt>
                <c:pt idx="84">
                  <c:v>2024-05-04</c:v>
                </c:pt>
                <c:pt idx="85">
                  <c:v>2024-05-06</c:v>
                </c:pt>
                <c:pt idx="86">
                  <c:v>2024-05-07</c:v>
                </c:pt>
                <c:pt idx="87">
                  <c:v>2024-05-10</c:v>
                </c:pt>
                <c:pt idx="88">
                  <c:v>2024-05-13</c:v>
                </c:pt>
                <c:pt idx="89">
                  <c:v>2024-05-17</c:v>
                </c:pt>
                <c:pt idx="90">
                  <c:v>2024-05-18</c:v>
                </c:pt>
                <c:pt idx="91">
                  <c:v>2024-05-19</c:v>
                </c:pt>
                <c:pt idx="92">
                  <c:v>2024-05-20</c:v>
                </c:pt>
                <c:pt idx="93">
                  <c:v>2024-05-21</c:v>
                </c:pt>
                <c:pt idx="94">
                  <c:v>2024-05-22</c:v>
                </c:pt>
                <c:pt idx="95">
                  <c:v>2024-05-23</c:v>
                </c:pt>
                <c:pt idx="96">
                  <c:v>2024-05-26</c:v>
                </c:pt>
                <c:pt idx="97">
                  <c:v>2024-05-27</c:v>
                </c:pt>
                <c:pt idx="98">
                  <c:v>2024-05-28</c:v>
                </c:pt>
                <c:pt idx="99">
                  <c:v>2024-05-29</c:v>
                </c:pt>
                <c:pt idx="100">
                  <c:v>2024-05-30</c:v>
                </c:pt>
                <c:pt idx="101">
                  <c:v>2024-06-02</c:v>
                </c:pt>
                <c:pt idx="102">
                  <c:v>2024-06-04</c:v>
                </c:pt>
                <c:pt idx="103">
                  <c:v>2024-06-05</c:v>
                </c:pt>
                <c:pt idx="104">
                  <c:v>2024-06-06</c:v>
                </c:pt>
                <c:pt idx="105">
                  <c:v>2024-06-07</c:v>
                </c:pt>
                <c:pt idx="106">
                  <c:v>2024-06-08</c:v>
                </c:pt>
                <c:pt idx="107">
                  <c:v>2024-06-09</c:v>
                </c:pt>
                <c:pt idx="108">
                  <c:v>2024-06-11</c:v>
                </c:pt>
                <c:pt idx="109">
                  <c:v>2024-06-12</c:v>
                </c:pt>
                <c:pt idx="110">
                  <c:v>2024-06-13</c:v>
                </c:pt>
                <c:pt idx="111">
                  <c:v>2024-06-14</c:v>
                </c:pt>
                <c:pt idx="112">
                  <c:v>2024-06-15</c:v>
                </c:pt>
                <c:pt idx="113">
                  <c:v>2024-06-17</c:v>
                </c:pt>
                <c:pt idx="114">
                  <c:v>2024-06-18</c:v>
                </c:pt>
                <c:pt idx="115">
                  <c:v>2024-06-19</c:v>
                </c:pt>
                <c:pt idx="116">
                  <c:v>2024-06-21</c:v>
                </c:pt>
                <c:pt idx="117">
                  <c:v>2024-06-22</c:v>
                </c:pt>
                <c:pt idx="118">
                  <c:v>2024-06-25</c:v>
                </c:pt>
                <c:pt idx="119">
                  <c:v>2024-06-27</c:v>
                </c:pt>
                <c:pt idx="120">
                  <c:v>2024-06-28</c:v>
                </c:pt>
                <c:pt idx="121">
                  <c:v>2024-06-29</c:v>
                </c:pt>
                <c:pt idx="122">
                  <c:v>22-06-2024</c:v>
                </c:pt>
              </c:strCache>
            </c:strRef>
          </c:cat>
          <c:val>
            <c:numRef>
              <c:f>'Sales Trend'!$E$5:$E$128</c:f>
              <c:numCache>
                <c:formatCode>General</c:formatCode>
                <c:ptCount val="123"/>
                <c:pt idx="0">
                  <c:v>3060</c:v>
                </c:pt>
                <c:pt idx="3">
                  <c:v>2562</c:v>
                </c:pt>
                <c:pt idx="6">
                  <c:v>3195</c:v>
                </c:pt>
                <c:pt idx="8">
                  <c:v>3808</c:v>
                </c:pt>
                <c:pt idx="18">
                  <c:v>2970</c:v>
                </c:pt>
                <c:pt idx="21">
                  <c:v>6264</c:v>
                </c:pt>
                <c:pt idx="23">
                  <c:v>1210</c:v>
                </c:pt>
                <c:pt idx="25">
                  <c:v>1612</c:v>
                </c:pt>
                <c:pt idx="29">
                  <c:v>780</c:v>
                </c:pt>
                <c:pt idx="31">
                  <c:v>2865</c:v>
                </c:pt>
                <c:pt idx="36">
                  <c:v>7857</c:v>
                </c:pt>
                <c:pt idx="43">
                  <c:v>12872</c:v>
                </c:pt>
                <c:pt idx="46">
                  <c:v>3840</c:v>
                </c:pt>
                <c:pt idx="48">
                  <c:v>632</c:v>
                </c:pt>
                <c:pt idx="49">
                  <c:v>5868</c:v>
                </c:pt>
                <c:pt idx="50">
                  <c:v>679</c:v>
                </c:pt>
                <c:pt idx="51">
                  <c:v>8097</c:v>
                </c:pt>
                <c:pt idx="55">
                  <c:v>7350</c:v>
                </c:pt>
                <c:pt idx="61">
                  <c:v>4925</c:v>
                </c:pt>
                <c:pt idx="62">
                  <c:v>5887</c:v>
                </c:pt>
                <c:pt idx="66">
                  <c:v>3775</c:v>
                </c:pt>
                <c:pt idx="69">
                  <c:v>708</c:v>
                </c:pt>
                <c:pt idx="72">
                  <c:v>292</c:v>
                </c:pt>
                <c:pt idx="79">
                  <c:v>5940</c:v>
                </c:pt>
                <c:pt idx="82">
                  <c:v>2268</c:v>
                </c:pt>
                <c:pt idx="85">
                  <c:v>2443</c:v>
                </c:pt>
                <c:pt idx="89">
                  <c:v>974</c:v>
                </c:pt>
                <c:pt idx="90">
                  <c:v>732</c:v>
                </c:pt>
                <c:pt idx="92">
                  <c:v>2963</c:v>
                </c:pt>
                <c:pt idx="94">
                  <c:v>1152</c:v>
                </c:pt>
                <c:pt idx="95">
                  <c:v>214</c:v>
                </c:pt>
                <c:pt idx="105">
                  <c:v>1026</c:v>
                </c:pt>
                <c:pt idx="107">
                  <c:v>8548</c:v>
                </c:pt>
                <c:pt idx="111">
                  <c:v>4464</c:v>
                </c:pt>
                <c:pt idx="114">
                  <c:v>1821</c:v>
                </c:pt>
                <c:pt idx="118">
                  <c:v>5810</c:v>
                </c:pt>
                <c:pt idx="120">
                  <c:v>4425</c:v>
                </c:pt>
                <c:pt idx="122">
                  <c:v>2444</c:v>
                </c:pt>
              </c:numCache>
            </c:numRef>
          </c:val>
          <c:extLst>
            <c:ext xmlns:c16="http://schemas.microsoft.com/office/drawing/2014/chart" uri="{C3380CC4-5D6E-409C-BE32-E72D297353CC}">
              <c16:uniqueId val="{00000006-B72A-4102-8552-1F4A1C0F75B4}"/>
            </c:ext>
          </c:extLst>
        </c:ser>
        <c:dLbls>
          <c:showLegendKey val="0"/>
          <c:showVal val="0"/>
          <c:showCatName val="0"/>
          <c:showSerName val="0"/>
          <c:showPercent val="0"/>
          <c:showBubbleSize val="0"/>
        </c:dLbls>
        <c:axId val="985896800"/>
        <c:axId val="985897760"/>
      </c:areaChart>
      <c:catAx>
        <c:axId val="985896800"/>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97760"/>
        <c:crosses val="autoZero"/>
        <c:auto val="1"/>
        <c:lblAlgn val="ctr"/>
        <c:lblOffset val="100"/>
        <c:noMultiLvlLbl val="0"/>
      </c:catAx>
      <c:valAx>
        <c:axId val="985897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85896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6">
  <a:schemeClr val="accent3"/>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152400</xdr:colOff>
      <xdr:row>6</xdr:row>
      <xdr:rowOff>41910</xdr:rowOff>
    </xdr:from>
    <xdr:to>
      <xdr:col>10</xdr:col>
      <xdr:colOff>457200</xdr:colOff>
      <xdr:row>21</xdr:row>
      <xdr:rowOff>41910</xdr:rowOff>
    </xdr:to>
    <xdr:graphicFrame macro="">
      <xdr:nvGraphicFramePr>
        <xdr:cNvPr id="2" name="Chart 1">
          <a:extLst>
            <a:ext uri="{FF2B5EF4-FFF2-40B4-BE49-F238E27FC236}">
              <a16:creationId xmlns:a16="http://schemas.microsoft.com/office/drawing/2014/main" id="{2A050889-11CE-1385-2974-449D6FFA5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236220</xdr:colOff>
      <xdr:row>9</xdr:row>
      <xdr:rowOff>144781</xdr:rowOff>
    </xdr:from>
    <xdr:to>
      <xdr:col>14</xdr:col>
      <xdr:colOff>53340</xdr:colOff>
      <xdr:row>15</xdr:row>
      <xdr:rowOff>137161</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922157BC-F500-0ABF-C500-D968AF852AA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7901940" y="1790701"/>
              <a:ext cx="1828800" cy="1043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6</xdr:row>
      <xdr:rowOff>41910</xdr:rowOff>
    </xdr:from>
    <xdr:to>
      <xdr:col>10</xdr:col>
      <xdr:colOff>457200</xdr:colOff>
      <xdr:row>21</xdr:row>
      <xdr:rowOff>41910</xdr:rowOff>
    </xdr:to>
    <xdr:graphicFrame macro="">
      <xdr:nvGraphicFramePr>
        <xdr:cNvPr id="2" name="Chart 1">
          <a:extLst>
            <a:ext uri="{FF2B5EF4-FFF2-40B4-BE49-F238E27FC236}">
              <a16:creationId xmlns:a16="http://schemas.microsoft.com/office/drawing/2014/main" id="{404F3D81-D473-72AF-AF26-6E3B0EA63C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586740</xdr:colOff>
      <xdr:row>8</xdr:row>
      <xdr:rowOff>167641</xdr:rowOff>
    </xdr:from>
    <xdr:to>
      <xdr:col>13</xdr:col>
      <xdr:colOff>403860</xdr:colOff>
      <xdr:row>18</xdr:row>
      <xdr:rowOff>114301</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A3251A94-B5F9-8552-22B4-F7DA36CB898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7642860" y="1630681"/>
              <a:ext cx="1828800" cy="1699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121920</xdr:colOff>
      <xdr:row>6</xdr:row>
      <xdr:rowOff>41910</xdr:rowOff>
    </xdr:from>
    <xdr:to>
      <xdr:col>10</xdr:col>
      <xdr:colOff>205740</xdr:colOff>
      <xdr:row>21</xdr:row>
      <xdr:rowOff>41910</xdr:rowOff>
    </xdr:to>
    <xdr:graphicFrame macro="">
      <xdr:nvGraphicFramePr>
        <xdr:cNvPr id="2" name="Chart 1">
          <a:extLst>
            <a:ext uri="{FF2B5EF4-FFF2-40B4-BE49-F238E27FC236}">
              <a16:creationId xmlns:a16="http://schemas.microsoft.com/office/drawing/2014/main" id="{0CE4AEED-1467-6759-47E9-438941228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6</xdr:row>
      <xdr:rowOff>22861</xdr:rowOff>
    </xdr:from>
    <xdr:to>
      <xdr:col>13</xdr:col>
      <xdr:colOff>525780</xdr:colOff>
      <xdr:row>17</xdr:row>
      <xdr:rowOff>144781</xdr:rowOff>
    </xdr:to>
    <mc:AlternateContent xmlns:mc="http://schemas.openxmlformats.org/markup-compatibility/2006" xmlns:a14="http://schemas.microsoft.com/office/drawing/2010/main">
      <mc:Choice Requires="a14">
        <xdr:graphicFrame macro="">
          <xdr:nvGraphicFramePr>
            <xdr:cNvPr id="5" name="Product Name 1">
              <a:extLst>
                <a:ext uri="{FF2B5EF4-FFF2-40B4-BE49-F238E27FC236}">
                  <a16:creationId xmlns:a16="http://schemas.microsoft.com/office/drawing/2014/main" id="{4E3A068E-5ADE-F140-CD53-0187E0476E65}"/>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8145780" y="1120141"/>
              <a:ext cx="1828800" cy="2049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660400</xdr:colOff>
      <xdr:row>11</xdr:row>
      <xdr:rowOff>111760</xdr:rowOff>
    </xdr:from>
    <xdr:to>
      <xdr:col>13</xdr:col>
      <xdr:colOff>298157</xdr:colOff>
      <xdr:row>30</xdr:row>
      <xdr:rowOff>129344</xdr:rowOff>
    </xdr:to>
    <xdr:graphicFrame macro="">
      <xdr:nvGraphicFramePr>
        <xdr:cNvPr id="3" name="Chart 2">
          <a:extLst>
            <a:ext uri="{FF2B5EF4-FFF2-40B4-BE49-F238E27FC236}">
              <a16:creationId xmlns:a16="http://schemas.microsoft.com/office/drawing/2014/main" id="{70069AD2-47C6-4F9B-842F-7960C671C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350520</xdr:colOff>
      <xdr:row>12</xdr:row>
      <xdr:rowOff>172720</xdr:rowOff>
    </xdr:from>
    <xdr:to>
      <xdr:col>17</xdr:col>
      <xdr:colOff>167640</xdr:colOff>
      <xdr:row>25</xdr:row>
      <xdr:rowOff>71121</xdr:rowOff>
    </xdr:to>
    <mc:AlternateContent xmlns:mc="http://schemas.openxmlformats.org/markup-compatibility/2006" xmlns:a14="http://schemas.microsoft.com/office/drawing/2010/main">
      <mc:Choice Requires="a14">
        <xdr:graphicFrame macro="">
          <xdr:nvGraphicFramePr>
            <xdr:cNvPr id="4" name="Quantity Sold">
              <a:extLst>
                <a:ext uri="{FF2B5EF4-FFF2-40B4-BE49-F238E27FC236}">
                  <a16:creationId xmlns:a16="http://schemas.microsoft.com/office/drawing/2014/main" id="{64855BB4-BAC5-A4F7-5625-1FD65345382C}"/>
                </a:ext>
              </a:extLst>
            </xdr:cNvPr>
            <xdr:cNvGraphicFramePr/>
          </xdr:nvGraphicFramePr>
          <xdr:xfrm>
            <a:off x="0" y="0"/>
            <a:ext cx="0" cy="0"/>
          </xdr:xfrm>
          <a:graphic>
            <a:graphicData uri="http://schemas.microsoft.com/office/drawing/2010/slicer">
              <sle:slicer xmlns:sle="http://schemas.microsoft.com/office/drawing/2010/slicer" name="Quantity Sold"/>
            </a:graphicData>
          </a:graphic>
        </xdr:graphicFrame>
      </mc:Choice>
      <mc:Fallback xmlns="">
        <xdr:sp macro="" textlink="">
          <xdr:nvSpPr>
            <xdr:cNvPr id="0" name=""/>
            <xdr:cNvSpPr>
              <a:spLocks noTextEdit="1"/>
            </xdr:cNvSpPr>
          </xdr:nvSpPr>
          <xdr:spPr>
            <a:xfrm>
              <a:off x="10073640" y="2367280"/>
              <a:ext cx="1828800" cy="21437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54428</xdr:colOff>
      <xdr:row>3</xdr:row>
      <xdr:rowOff>13305</xdr:rowOff>
    </xdr:from>
    <xdr:to>
      <xdr:col>10</xdr:col>
      <xdr:colOff>1136951</xdr:colOff>
      <xdr:row>24</xdr:row>
      <xdr:rowOff>108857</xdr:rowOff>
    </xdr:to>
    <xdr:graphicFrame macro="">
      <xdr:nvGraphicFramePr>
        <xdr:cNvPr id="4" name="Chart 3">
          <a:extLst>
            <a:ext uri="{FF2B5EF4-FFF2-40B4-BE49-F238E27FC236}">
              <a16:creationId xmlns:a16="http://schemas.microsoft.com/office/drawing/2014/main" id="{9D4AC0F0-5EE5-C44F-C77B-E9869BC3F8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288388</xdr:colOff>
      <xdr:row>13</xdr:row>
      <xdr:rowOff>99646</xdr:rowOff>
    </xdr:from>
    <xdr:to>
      <xdr:col>28</xdr:col>
      <xdr:colOff>257908</xdr:colOff>
      <xdr:row>28</xdr:row>
      <xdr:rowOff>29308</xdr:rowOff>
    </xdr:to>
    <xdr:graphicFrame macro="">
      <xdr:nvGraphicFramePr>
        <xdr:cNvPr id="2" name="Chart 1">
          <a:extLst>
            <a:ext uri="{FF2B5EF4-FFF2-40B4-BE49-F238E27FC236}">
              <a16:creationId xmlns:a16="http://schemas.microsoft.com/office/drawing/2014/main" id="{565C8914-7444-FF5C-C7E6-D38CC49FA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32</xdr:col>
      <xdr:colOff>93784</xdr:colOff>
      <xdr:row>11</xdr:row>
      <xdr:rowOff>150055</xdr:rowOff>
    </xdr:from>
    <xdr:to>
      <xdr:col>37</xdr:col>
      <xdr:colOff>105507</xdr:colOff>
      <xdr:row>21</xdr:row>
      <xdr:rowOff>117231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8AA7977E-A760-65B8-296F-08CED66E9B7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31969" y="2213317"/>
              <a:ext cx="1828800" cy="17256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190500</xdr:colOff>
      <xdr:row>151</xdr:row>
      <xdr:rowOff>148590</xdr:rowOff>
    </xdr:from>
    <xdr:to>
      <xdr:col>17</xdr:col>
      <xdr:colOff>30480</xdr:colOff>
      <xdr:row>166</xdr:row>
      <xdr:rowOff>148590</xdr:rowOff>
    </xdr:to>
    <xdr:graphicFrame macro="">
      <xdr:nvGraphicFramePr>
        <xdr:cNvPr id="2" name="Chart 1">
          <a:extLst>
            <a:ext uri="{FF2B5EF4-FFF2-40B4-BE49-F238E27FC236}">
              <a16:creationId xmlns:a16="http://schemas.microsoft.com/office/drawing/2014/main" id="{1FE436C2-3B3F-45A1-3E92-14937C3367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22860</xdr:colOff>
      <xdr:row>152</xdr:row>
      <xdr:rowOff>15240</xdr:rowOff>
    </xdr:from>
    <xdr:to>
      <xdr:col>21</xdr:col>
      <xdr:colOff>411480</xdr:colOff>
      <xdr:row>165</xdr:row>
      <xdr:rowOff>68580</xdr:rowOff>
    </xdr:to>
    <mc:AlternateContent xmlns:mc="http://schemas.openxmlformats.org/markup-compatibility/2006" xmlns:a14="http://schemas.microsoft.com/office/drawing/2010/main">
      <mc:Choice Requires="a14">
        <xdr:graphicFrame macro="">
          <xdr:nvGraphicFramePr>
            <xdr:cNvPr id="5" name="Product Name">
              <a:extLst>
                <a:ext uri="{FF2B5EF4-FFF2-40B4-BE49-F238E27FC236}">
                  <a16:creationId xmlns:a16="http://schemas.microsoft.com/office/drawing/2014/main" id="{184E70EA-B22A-60BD-5B38-DB072A469BB4}"/>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9410700" y="27813001"/>
              <a:ext cx="1828800" cy="2065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558382</xdr:colOff>
      <xdr:row>63</xdr:row>
      <xdr:rowOff>41731</xdr:rowOff>
    </xdr:from>
    <xdr:to>
      <xdr:col>11</xdr:col>
      <xdr:colOff>187944</xdr:colOff>
      <xdr:row>80</xdr:row>
      <xdr:rowOff>164014</xdr:rowOff>
    </xdr:to>
    <xdr:graphicFrame macro="">
      <xdr:nvGraphicFramePr>
        <xdr:cNvPr id="2" name="Chart 1">
          <a:extLst>
            <a:ext uri="{FF2B5EF4-FFF2-40B4-BE49-F238E27FC236}">
              <a16:creationId xmlns:a16="http://schemas.microsoft.com/office/drawing/2014/main" id="{ACF6089F-21B5-45FC-8AB9-028E11526E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14395</xdr:colOff>
      <xdr:row>15</xdr:row>
      <xdr:rowOff>154940</xdr:rowOff>
    </xdr:from>
    <xdr:to>
      <xdr:col>8</xdr:col>
      <xdr:colOff>319194</xdr:colOff>
      <xdr:row>30</xdr:row>
      <xdr:rowOff>154940</xdr:rowOff>
    </xdr:to>
    <xdr:graphicFrame macro="">
      <xdr:nvGraphicFramePr>
        <xdr:cNvPr id="3" name="Chart 2">
          <a:extLst>
            <a:ext uri="{FF2B5EF4-FFF2-40B4-BE49-F238E27FC236}">
              <a16:creationId xmlns:a16="http://schemas.microsoft.com/office/drawing/2014/main" id="{049E753C-73F0-42B9-9267-DFC30D103C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104603</xdr:colOff>
      <xdr:row>62</xdr:row>
      <xdr:rowOff>184495</xdr:rowOff>
    </xdr:from>
    <xdr:to>
      <xdr:col>23</xdr:col>
      <xdr:colOff>469439</xdr:colOff>
      <xdr:row>80</xdr:row>
      <xdr:rowOff>98137</xdr:rowOff>
    </xdr:to>
    <xdr:graphicFrame macro="">
      <xdr:nvGraphicFramePr>
        <xdr:cNvPr id="4" name="Chart 3">
          <a:extLst>
            <a:ext uri="{FF2B5EF4-FFF2-40B4-BE49-F238E27FC236}">
              <a16:creationId xmlns:a16="http://schemas.microsoft.com/office/drawing/2014/main" id="{67B5BF4F-E5DA-4FD8-9F42-A3FE99002B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33147</xdr:colOff>
      <xdr:row>16</xdr:row>
      <xdr:rowOff>7201</xdr:rowOff>
    </xdr:from>
    <xdr:to>
      <xdr:col>17</xdr:col>
      <xdr:colOff>217715</xdr:colOff>
      <xdr:row>30</xdr:row>
      <xdr:rowOff>149429</xdr:rowOff>
    </xdr:to>
    <xdr:graphicFrame macro="">
      <xdr:nvGraphicFramePr>
        <xdr:cNvPr id="5" name="Chart 4">
          <a:extLst>
            <a:ext uri="{FF2B5EF4-FFF2-40B4-BE49-F238E27FC236}">
              <a16:creationId xmlns:a16="http://schemas.microsoft.com/office/drawing/2014/main" id="{7B0A08E1-5E32-4737-820F-9EC40F9900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655275</xdr:colOff>
      <xdr:row>15</xdr:row>
      <xdr:rowOff>169307</xdr:rowOff>
    </xdr:from>
    <xdr:to>
      <xdr:col>26</xdr:col>
      <xdr:colOff>252434</xdr:colOff>
      <xdr:row>31</xdr:row>
      <xdr:rowOff>19308</xdr:rowOff>
    </xdr:to>
    <xdr:graphicFrame macro="">
      <xdr:nvGraphicFramePr>
        <xdr:cNvPr id="6" name="Chart 5">
          <a:extLst>
            <a:ext uri="{FF2B5EF4-FFF2-40B4-BE49-F238E27FC236}">
              <a16:creationId xmlns:a16="http://schemas.microsoft.com/office/drawing/2014/main" id="{D6A9A94B-108B-4076-8B48-3270AA778B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17847</xdr:colOff>
      <xdr:row>35</xdr:row>
      <xdr:rowOff>169996</xdr:rowOff>
    </xdr:from>
    <xdr:to>
      <xdr:col>24</xdr:col>
      <xdr:colOff>183297</xdr:colOff>
      <xdr:row>56</xdr:row>
      <xdr:rowOff>163285</xdr:rowOff>
    </xdr:to>
    <xdr:graphicFrame macro="">
      <xdr:nvGraphicFramePr>
        <xdr:cNvPr id="7" name="Chart 6">
          <a:extLst>
            <a:ext uri="{FF2B5EF4-FFF2-40B4-BE49-F238E27FC236}">
              <a16:creationId xmlns:a16="http://schemas.microsoft.com/office/drawing/2014/main" id="{80CCF44F-83E1-44C0-B32B-37C93B0FF4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586942</xdr:colOff>
      <xdr:row>35</xdr:row>
      <xdr:rowOff>174187</xdr:rowOff>
    </xdr:from>
    <xdr:to>
      <xdr:col>12</xdr:col>
      <xdr:colOff>191300</xdr:colOff>
      <xdr:row>57</xdr:row>
      <xdr:rowOff>13607</xdr:rowOff>
    </xdr:to>
    <xdr:graphicFrame macro="">
      <xdr:nvGraphicFramePr>
        <xdr:cNvPr id="8" name="Chart 7">
          <a:extLst>
            <a:ext uri="{FF2B5EF4-FFF2-40B4-BE49-F238E27FC236}">
              <a16:creationId xmlns:a16="http://schemas.microsoft.com/office/drawing/2014/main" id="{9D968941-85FA-403D-B787-FADBF43F2A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27</xdr:col>
      <xdr:colOff>620792</xdr:colOff>
      <xdr:row>77</xdr:row>
      <xdr:rowOff>104416</xdr:rowOff>
    </xdr:from>
    <xdr:to>
      <xdr:col>30</xdr:col>
      <xdr:colOff>598581</xdr:colOff>
      <xdr:row>83</xdr:row>
      <xdr:rowOff>132356</xdr:rowOff>
    </xdr:to>
    <mc:AlternateContent xmlns:mc="http://schemas.openxmlformats.org/markup-compatibility/2006" xmlns:a14="http://schemas.microsoft.com/office/drawing/2010/main">
      <mc:Choice Requires="a14">
        <xdr:graphicFrame macro="">
          <xdr:nvGraphicFramePr>
            <xdr:cNvPr id="9" name="Category 1">
              <a:extLst>
                <a:ext uri="{FF2B5EF4-FFF2-40B4-BE49-F238E27FC236}">
                  <a16:creationId xmlns:a16="http://schemas.microsoft.com/office/drawing/2014/main" id="{AAA6393D-B0A5-4C5D-8F81-D79650D5DB50}"/>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8690131" y="13369842"/>
              <a:ext cx="1985495" cy="10616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605644</xdr:colOff>
      <xdr:row>27</xdr:row>
      <xdr:rowOff>38516</xdr:rowOff>
    </xdr:from>
    <xdr:to>
      <xdr:col>30</xdr:col>
      <xdr:colOff>604477</xdr:colOff>
      <xdr:row>38</xdr:row>
      <xdr:rowOff>69273</xdr:rowOff>
    </xdr:to>
    <mc:AlternateContent xmlns:mc="http://schemas.openxmlformats.org/markup-compatibility/2006" xmlns:a14="http://schemas.microsoft.com/office/drawing/2010/main">
      <mc:Choice Requires="a14">
        <xdr:graphicFrame macro="">
          <xdr:nvGraphicFramePr>
            <xdr:cNvPr id="10" name="Product Name 2">
              <a:extLst>
                <a:ext uri="{FF2B5EF4-FFF2-40B4-BE49-F238E27FC236}">
                  <a16:creationId xmlns:a16="http://schemas.microsoft.com/office/drawing/2014/main" id="{795D9AD1-BAD1-43FB-95C5-244613DAF3CA}"/>
                </a:ext>
              </a:extLst>
            </xdr:cNvPr>
            <xdr:cNvGraphicFramePr/>
          </xdr:nvGraphicFramePr>
          <xdr:xfrm>
            <a:off x="0" y="0"/>
            <a:ext cx="0" cy="0"/>
          </xdr:xfrm>
          <a:graphic>
            <a:graphicData uri="http://schemas.microsoft.com/office/drawing/2010/slicer">
              <sle:slicer xmlns:sle="http://schemas.microsoft.com/office/drawing/2010/slicer" name="Product Name 2"/>
            </a:graphicData>
          </a:graphic>
        </xdr:graphicFrame>
      </mc:Choice>
      <mc:Fallback xmlns="">
        <xdr:sp macro="" textlink="">
          <xdr:nvSpPr>
            <xdr:cNvPr id="0" name=""/>
            <xdr:cNvSpPr>
              <a:spLocks noTextEdit="1"/>
            </xdr:cNvSpPr>
          </xdr:nvSpPr>
          <xdr:spPr>
            <a:xfrm>
              <a:off x="18674983" y="4690029"/>
              <a:ext cx="2006539" cy="19258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584748</xdr:colOff>
      <xdr:row>66</xdr:row>
      <xdr:rowOff>168786</xdr:rowOff>
    </xdr:from>
    <xdr:to>
      <xdr:col>30</xdr:col>
      <xdr:colOff>578985</xdr:colOff>
      <xdr:row>75</xdr:row>
      <xdr:rowOff>154096</xdr:rowOff>
    </xdr:to>
    <mc:AlternateContent xmlns:mc="http://schemas.openxmlformats.org/markup-compatibility/2006" xmlns:a14="http://schemas.microsoft.com/office/drawing/2010/main">
      <mc:Choice Requires="a14">
        <xdr:graphicFrame macro="">
          <xdr:nvGraphicFramePr>
            <xdr:cNvPr id="11" name="Region 2">
              <a:extLst>
                <a:ext uri="{FF2B5EF4-FFF2-40B4-BE49-F238E27FC236}">
                  <a16:creationId xmlns:a16="http://schemas.microsoft.com/office/drawing/2014/main" id="{B63894FE-ED1B-4CCF-9F34-87057937CCBF}"/>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8654087" y="11539151"/>
              <a:ext cx="2001943" cy="15358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630742</xdr:colOff>
      <xdr:row>40</xdr:row>
      <xdr:rowOff>86236</xdr:rowOff>
    </xdr:from>
    <xdr:to>
      <xdr:col>30</xdr:col>
      <xdr:colOff>619195</xdr:colOff>
      <xdr:row>50</xdr:row>
      <xdr:rowOff>161636</xdr:rowOff>
    </xdr:to>
    <mc:AlternateContent xmlns:mc="http://schemas.openxmlformats.org/markup-compatibility/2006" xmlns:a14="http://schemas.microsoft.com/office/drawing/2010/main">
      <mc:Choice Requires="a14">
        <xdr:graphicFrame macro="">
          <xdr:nvGraphicFramePr>
            <xdr:cNvPr id="12" name="Quantity Sold 1">
              <a:extLst>
                <a:ext uri="{FF2B5EF4-FFF2-40B4-BE49-F238E27FC236}">
                  <a16:creationId xmlns:a16="http://schemas.microsoft.com/office/drawing/2014/main" id="{AE1E8182-894F-4E5B-AC3B-2C1CE4FDDEEF}"/>
                </a:ext>
              </a:extLst>
            </xdr:cNvPr>
            <xdr:cNvGraphicFramePr/>
          </xdr:nvGraphicFramePr>
          <xdr:xfrm>
            <a:off x="0" y="0"/>
            <a:ext cx="0" cy="0"/>
          </xdr:xfrm>
          <a:graphic>
            <a:graphicData uri="http://schemas.microsoft.com/office/drawing/2010/slicer">
              <sle:slicer xmlns:sle="http://schemas.microsoft.com/office/drawing/2010/slicer" name="Quantity Sold 1"/>
            </a:graphicData>
          </a:graphic>
        </xdr:graphicFrame>
      </mc:Choice>
      <mc:Fallback xmlns="">
        <xdr:sp macro="" textlink="">
          <xdr:nvSpPr>
            <xdr:cNvPr id="0" name=""/>
            <xdr:cNvSpPr>
              <a:spLocks noTextEdit="1"/>
            </xdr:cNvSpPr>
          </xdr:nvSpPr>
          <xdr:spPr>
            <a:xfrm>
              <a:off x="18700081" y="6977366"/>
              <a:ext cx="1996159" cy="17981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616282</xdr:colOff>
      <xdr:row>53</xdr:row>
      <xdr:rowOff>15005</xdr:rowOff>
    </xdr:from>
    <xdr:to>
      <xdr:col>30</xdr:col>
      <xdr:colOff>595134</xdr:colOff>
      <xdr:row>64</xdr:row>
      <xdr:rowOff>69273</xdr:rowOff>
    </xdr:to>
    <mc:AlternateContent xmlns:mc="http://schemas.openxmlformats.org/markup-compatibility/2006" xmlns:a14="http://schemas.microsoft.com/office/drawing/2010/main">
      <mc:Choice Requires="a14">
        <xdr:graphicFrame macro="">
          <xdr:nvGraphicFramePr>
            <xdr:cNvPr id="13" name="Product Name 3">
              <a:extLst>
                <a:ext uri="{FF2B5EF4-FFF2-40B4-BE49-F238E27FC236}">
                  <a16:creationId xmlns:a16="http://schemas.microsoft.com/office/drawing/2014/main" id="{CEC9A3EC-4E09-4B19-A71C-4D39C404A044}"/>
                </a:ext>
              </a:extLst>
            </xdr:cNvPr>
            <xdr:cNvGraphicFramePr/>
          </xdr:nvGraphicFramePr>
          <xdr:xfrm>
            <a:off x="0" y="0"/>
            <a:ext cx="0" cy="0"/>
          </xdr:xfrm>
          <a:graphic>
            <a:graphicData uri="http://schemas.microsoft.com/office/drawing/2010/slicer">
              <sle:slicer xmlns:sle="http://schemas.microsoft.com/office/drawing/2010/slicer" name="Product Name 3"/>
            </a:graphicData>
          </a:graphic>
        </xdr:graphicFrame>
      </mc:Choice>
      <mc:Fallback xmlns="">
        <xdr:sp macro="" textlink="">
          <xdr:nvSpPr>
            <xdr:cNvPr id="0" name=""/>
            <xdr:cNvSpPr>
              <a:spLocks noTextEdit="1"/>
            </xdr:cNvSpPr>
          </xdr:nvSpPr>
          <xdr:spPr>
            <a:xfrm>
              <a:off x="18685621" y="9145753"/>
              <a:ext cx="1986558" cy="19493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661847</xdr:colOff>
      <xdr:row>15</xdr:row>
      <xdr:rowOff>178171</xdr:rowOff>
    </xdr:from>
    <xdr:to>
      <xdr:col>30</xdr:col>
      <xdr:colOff>647413</xdr:colOff>
      <xdr:row>26</xdr:row>
      <xdr:rowOff>4201</xdr:rowOff>
    </xdr:to>
    <mc:AlternateContent xmlns:mc="http://schemas.openxmlformats.org/markup-compatibility/2006" xmlns:a14="http://schemas.microsoft.com/office/drawing/2010/main">
      <mc:Choice Requires="a14">
        <xdr:graphicFrame macro="">
          <xdr:nvGraphicFramePr>
            <xdr:cNvPr id="14" name="Region 3">
              <a:extLst>
                <a:ext uri="{FF2B5EF4-FFF2-40B4-BE49-F238E27FC236}">
                  <a16:creationId xmlns:a16="http://schemas.microsoft.com/office/drawing/2014/main" id="{2627095E-08A9-4AB8-AD67-E3FF4A69D2B0}"/>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18731186" y="2762345"/>
              <a:ext cx="1993272" cy="17210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33129</xdr:colOff>
      <xdr:row>2</xdr:row>
      <xdr:rowOff>77305</xdr:rowOff>
    </xdr:from>
    <xdr:to>
      <xdr:col>17</xdr:col>
      <xdr:colOff>430694</xdr:colOff>
      <xdr:row>6</xdr:row>
      <xdr:rowOff>132522</xdr:rowOff>
    </xdr:to>
    <xdr:sp macro="" textlink="">
      <xdr:nvSpPr>
        <xdr:cNvPr id="21" name="Rectangle: Rounded Corners 20">
          <a:extLst>
            <a:ext uri="{FF2B5EF4-FFF2-40B4-BE49-F238E27FC236}">
              <a16:creationId xmlns:a16="http://schemas.microsoft.com/office/drawing/2014/main" id="{0ADBEFB3-834C-24DE-1A5A-79AEBC886893}"/>
            </a:ext>
          </a:extLst>
        </xdr:cNvPr>
        <xdr:cNvSpPr/>
      </xdr:nvSpPr>
      <xdr:spPr>
        <a:xfrm>
          <a:off x="7067825" y="430696"/>
          <a:ext cx="5389217" cy="762000"/>
        </a:xfrm>
        <a:prstGeom prst="roundRect">
          <a:avLst>
            <a:gd name="adj" fmla="val 34058"/>
          </a:avLst>
        </a:prstGeom>
        <a:effectLst>
          <a:outerShdw blurRad="50800" dist="88900" dir="5100000" algn="ctr" rotWithShape="0">
            <a:schemeClr val="tx1">
              <a:alpha val="61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lt1"/>
              </a:solidFill>
              <a:effectLst/>
              <a:latin typeface="Lucida Calligraphy" panose="03010101010101010101" pitchFamily="66" charset="0"/>
              <a:ea typeface="+mn-ea"/>
              <a:cs typeface="+mn-cs"/>
            </a:rPr>
            <a:t>Sales Performance Dashboard</a:t>
          </a:r>
          <a:endParaRPr lang="en-IN" sz="2400">
            <a:latin typeface="Lucida Calligraphy" panose="03010101010101010101" pitchFamily="66" charset="0"/>
          </a:endParaRPr>
        </a:p>
      </xdr:txBody>
    </xdr:sp>
    <xdr:clientData/>
  </xdr:twoCellAnchor>
  <xdr:oneCellAnchor>
    <xdr:from>
      <xdr:col>5</xdr:col>
      <xdr:colOff>0</xdr:colOff>
      <xdr:row>7</xdr:row>
      <xdr:rowOff>33950</xdr:rowOff>
    </xdr:from>
    <xdr:ext cx="2396435" cy="1014357"/>
    <xdr:sp macro="" textlink="G10">
      <xdr:nvSpPr>
        <xdr:cNvPr id="22" name="Oval 21">
          <a:extLst>
            <a:ext uri="{FF2B5EF4-FFF2-40B4-BE49-F238E27FC236}">
              <a16:creationId xmlns:a16="http://schemas.microsoft.com/office/drawing/2014/main" id="{712E6D33-8D90-DEAB-435A-BE8F9BD4F08B}"/>
            </a:ext>
          </a:extLst>
        </xdr:cNvPr>
        <xdr:cNvSpPr/>
      </xdr:nvSpPr>
      <xdr:spPr>
        <a:xfrm>
          <a:off x="3390348" y="1270820"/>
          <a:ext cx="2396435" cy="1014357"/>
        </a:xfrm>
        <a:prstGeom prst="ellipse">
          <a:avLst/>
        </a:prstGeom>
        <a:solidFill>
          <a:schemeClr val="accent1"/>
        </a:solidFill>
        <a:ln w="25400" cap="sq" cmpd="thickThin">
          <a:prstDash val="solid"/>
          <a:round/>
        </a:ln>
        <a:effectLst>
          <a:outerShdw blurRad="25400" dist="88900" dir="5100000" algn="ctr" rotWithShape="0">
            <a:srgbClr val="000000">
              <a:alpha val="61000"/>
            </a:srgbClr>
          </a:outerShdw>
          <a:reflection blurRad="63500" stA="45000" endPos="65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spAutoFit/>
        </a:bodyPr>
        <a:lstStyle/>
        <a:p>
          <a:pPr algn="l"/>
          <a:fld id="{8FCE8C87-DC93-4541-86D4-F6906B694F73}" type="TxLink">
            <a:rPr lang="en-US" sz="2000" b="0" i="0" u="none" strike="noStrike">
              <a:ln w="12700" cap="sq">
                <a:solidFill>
                  <a:schemeClr val="bg1"/>
                </a:solidFill>
                <a:prstDash val="solid"/>
                <a:miter lim="800000"/>
              </a:ln>
              <a:solidFill>
                <a:schemeClr val="bg1"/>
              </a:solidFill>
              <a:effectLst>
                <a:outerShdw blurRad="50800" dist="50800" dir="5400000" sx="2000" sy="2000" algn="ctr" rotWithShape="0">
                  <a:srgbClr val="000000">
                    <a:alpha val="43137"/>
                  </a:srgbClr>
                </a:outerShdw>
              </a:effectLst>
              <a:latin typeface="Century Gothic"/>
            </a:rPr>
            <a:t>Total Sales
6,22,254</a:t>
          </a:fld>
          <a:endParaRPr lang="en-IN" sz="2000" b="0">
            <a:ln w="12700" cap="sq">
              <a:solidFill>
                <a:schemeClr val="bg1"/>
              </a:solidFill>
              <a:prstDash val="solid"/>
              <a:miter lim="800000"/>
            </a:ln>
            <a:solidFill>
              <a:schemeClr val="bg1"/>
            </a:solidFill>
            <a:effectLst>
              <a:outerShdw blurRad="50800" dist="50800" dir="5400000" sx="2000" sy="2000" algn="ctr" rotWithShape="0">
                <a:srgbClr val="000000">
                  <a:alpha val="43137"/>
                </a:srgbClr>
              </a:outerShdw>
            </a:effectLst>
          </a:endParaRPr>
        </a:p>
      </xdr:txBody>
    </xdr:sp>
    <xdr:clientData/>
  </xdr:oneCellAnchor>
  <xdr:oneCellAnchor>
    <xdr:from>
      <xdr:col>12</xdr:col>
      <xdr:colOff>17068</xdr:colOff>
      <xdr:row>7</xdr:row>
      <xdr:rowOff>84000</xdr:rowOff>
    </xdr:from>
    <xdr:ext cx="2397600" cy="1014357"/>
    <xdr:sp macro="" textlink="N10">
      <xdr:nvSpPr>
        <xdr:cNvPr id="24" name="Oval 23">
          <a:extLst>
            <a:ext uri="{FF2B5EF4-FFF2-40B4-BE49-F238E27FC236}">
              <a16:creationId xmlns:a16="http://schemas.microsoft.com/office/drawing/2014/main" id="{52D21B52-E9E9-97CE-E197-E996B1DE7625}"/>
            </a:ext>
          </a:extLst>
        </xdr:cNvPr>
        <xdr:cNvSpPr/>
      </xdr:nvSpPr>
      <xdr:spPr>
        <a:xfrm>
          <a:off x="8416386" y="1296273"/>
          <a:ext cx="2397600" cy="1014357"/>
        </a:xfrm>
        <a:prstGeom prst="ellipse">
          <a:avLst/>
        </a:prstGeom>
        <a:solidFill>
          <a:schemeClr val="accent1"/>
        </a:solidFill>
        <a:ln w="25400" cap="sq">
          <a:extLst>
            <a:ext uri="{C807C97D-BFC1-408E-A445-0C87EB9F89A2}">
              <ask:lineSketchStyleProps xmlns:ask="http://schemas.microsoft.com/office/drawing/2018/sketchyshapes">
                <ask:type>
                  <ask:lineSketchNone/>
                </ask:type>
              </ask:lineSketchStyleProps>
            </a:ext>
          </a:extLst>
        </a:ln>
        <a:effectLst>
          <a:outerShdw blurRad="25400" dist="88900" dir="5100000" algn="ctr" rotWithShape="0">
            <a:srgbClr val="000000">
              <a:alpha val="61000"/>
            </a:srgbClr>
          </a:outerShdw>
          <a:reflection blurRad="63500" stA="45000" endPos="65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spAutoFit/>
        </a:bodyPr>
        <a:lstStyle/>
        <a:p>
          <a:pPr algn="l"/>
          <a:fld id="{F0A4DA37-D6A9-45AD-80D9-F957A35EA6B6}" type="TxLink">
            <a:rPr lang="en-US" sz="2000" b="0" i="0" u="none" strike="noStrike">
              <a:ln w="12700">
                <a:solidFill>
                  <a:schemeClr val="bg1"/>
                </a:solidFill>
              </a:ln>
              <a:solidFill>
                <a:schemeClr val="bg1">
                  <a:alpha val="78000"/>
                </a:schemeClr>
              </a:solidFill>
              <a:effectLst>
                <a:glow>
                  <a:schemeClr val="bg1"/>
                </a:glow>
                <a:outerShdw blurRad="50800" dist="50800" dir="5400000" sx="2000" sy="2000" algn="ctr" rotWithShape="0">
                  <a:schemeClr val="tx1">
                    <a:alpha val="43000"/>
                  </a:schemeClr>
                </a:outerShdw>
              </a:effectLst>
              <a:latin typeface="Century Gothic"/>
            </a:rPr>
            <a:t>Total Profit
1,26,593</a:t>
          </a:fld>
          <a:endParaRPr lang="en-IN" sz="2000">
            <a:ln w="12700">
              <a:solidFill>
                <a:schemeClr val="bg1"/>
              </a:solidFill>
            </a:ln>
            <a:solidFill>
              <a:schemeClr val="bg1">
                <a:alpha val="78000"/>
              </a:schemeClr>
            </a:solidFill>
            <a:effectLst>
              <a:glow>
                <a:schemeClr val="bg1"/>
              </a:glow>
              <a:outerShdw blurRad="50800" dist="50800" dir="5400000" sx="2000" sy="2000" algn="ctr" rotWithShape="0">
                <a:schemeClr val="tx1">
                  <a:alpha val="43000"/>
                </a:schemeClr>
              </a:outerShdw>
            </a:effectLst>
          </a:endParaRPr>
        </a:p>
      </xdr:txBody>
    </xdr:sp>
    <xdr:clientData/>
  </xdr:oneCellAnchor>
  <xdr:oneCellAnchor>
    <xdr:from>
      <xdr:col>18</xdr:col>
      <xdr:colOff>474869</xdr:colOff>
      <xdr:row>6</xdr:row>
      <xdr:rowOff>166935</xdr:rowOff>
    </xdr:from>
    <xdr:ext cx="2495826" cy="1103064"/>
    <xdr:sp macro="" textlink="U11">
      <xdr:nvSpPr>
        <xdr:cNvPr id="25" name="Oval 24">
          <a:extLst>
            <a:ext uri="{FF2B5EF4-FFF2-40B4-BE49-F238E27FC236}">
              <a16:creationId xmlns:a16="http://schemas.microsoft.com/office/drawing/2014/main" id="{379B60BD-BB43-15B8-BE41-89715F2E7192}"/>
            </a:ext>
          </a:extLst>
        </xdr:cNvPr>
        <xdr:cNvSpPr/>
      </xdr:nvSpPr>
      <xdr:spPr>
        <a:xfrm>
          <a:off x="13174869" y="1227109"/>
          <a:ext cx="2495826" cy="1103064"/>
        </a:xfrm>
        <a:prstGeom prst="ellipse">
          <a:avLst/>
        </a:prstGeom>
        <a:ln w="25400" cap="sq"/>
        <a:effectLst>
          <a:outerShdw blurRad="25400" dist="88900" dir="5100000" algn="ctr" rotWithShape="0">
            <a:schemeClr val="tx1">
              <a:alpha val="61000"/>
            </a:schemeClr>
          </a:outerShdw>
          <a:reflection blurRad="63500" stA="45000" endPos="650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noAutofit/>
        </a:bodyPr>
        <a:lstStyle/>
        <a:p>
          <a:pPr algn="l"/>
          <a:fld id="{C07222DF-CEFF-4676-BE1E-4C18F192D780}" type="TxLink">
            <a:rPr lang="en-US" sz="1800" b="0" i="0" u="none" strike="noStrike">
              <a:ln w="12700">
                <a:solidFill>
                  <a:schemeClr val="bg1"/>
                </a:solidFill>
              </a:ln>
              <a:solidFill>
                <a:schemeClr val="bg1">
                  <a:alpha val="78000"/>
                </a:schemeClr>
              </a:solidFill>
              <a:effectLst>
                <a:glow>
                  <a:schemeClr val="bg1"/>
                </a:glow>
                <a:outerShdw blurRad="50800" dist="50800" dir="5400000" sx="2000" sy="2000" algn="ctr" rotWithShape="0">
                  <a:srgbClr val="000000">
                    <a:alpha val="43000"/>
                  </a:srgbClr>
                </a:outerShdw>
              </a:effectLst>
              <a:latin typeface="Century Gothic"/>
            </a:rPr>
            <a:t>Average Sale
3,096</a:t>
          </a:fld>
          <a:endParaRPr lang="en-IN" sz="1800">
            <a:ln w="12700">
              <a:solidFill>
                <a:schemeClr val="bg1"/>
              </a:solidFill>
            </a:ln>
            <a:solidFill>
              <a:schemeClr val="bg1">
                <a:alpha val="78000"/>
              </a:schemeClr>
            </a:solidFill>
            <a:effectLst>
              <a:glow>
                <a:schemeClr val="bg1"/>
              </a:glow>
              <a:outerShdw blurRad="50800" dist="50800" dir="5400000" sx="2000" sy="2000" algn="ctr" rotWithShape="0">
                <a:srgbClr val="000000">
                  <a:alpha val="43000"/>
                </a:srgbClr>
              </a:outerShdw>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i" refreshedDate="45867.515228703705" createdVersion="8" refreshedVersion="8" minRefreshableVersion="3" recordCount="201" xr:uid="{B0CD44CE-66EB-4FDB-8DFD-5ACDE936B518}">
  <cacheSource type="worksheet">
    <worksheetSource ref="A1:H202" sheet="dataset"/>
  </cacheSource>
  <cacheFields count="8">
    <cacheField name="Order ID" numFmtId="0">
      <sharedItems/>
    </cacheField>
    <cacheField name="Date" numFmtId="164">
      <sharedItems containsDate="1" containsMixedTypes="1" minDate="2024-06-22T00:00:00" maxDate="2024-06-23T00:00:00" count="123">
        <s v="2024-01-07"/>
        <s v="2024-06-22"/>
        <s v="2024-01-24"/>
        <s v="2024-06-15"/>
        <s v="2024-01-02"/>
        <s v="2024-02-25"/>
        <s v="2024-03-29"/>
        <s v="2024-05-17"/>
        <s v="2024-05-27"/>
        <s v="2024-03-15"/>
        <s v="2024-03-12"/>
        <s v="2024-03-31"/>
        <s v="2024-06-04"/>
        <s v="2024-04-07"/>
        <s v="2024-01-15"/>
        <s v="2024-03-09"/>
        <s v="2024-02-24"/>
        <s v="2024-02-06"/>
        <s v="2024-05-29"/>
        <s v="2024-05-10"/>
        <s v="2024-06-09"/>
        <s v="2024-04-08"/>
        <s v="2024-05-21"/>
        <s v="2024-06-13"/>
        <s v="2024-01-01"/>
        <s v="2024-02-09"/>
        <s v="2024-06-02"/>
        <s v="2024-03-02"/>
        <s v="2024-05-04"/>
        <s v="2024-06-17"/>
        <s v="2024-04-12"/>
        <s v="2024-03-04"/>
        <s v="2024-05-30"/>
        <s v="2024-02-28"/>
        <s v="2024-03-03"/>
        <s v="2024-06-21"/>
        <s v="2024-02-16"/>
        <s v="2024-05-20"/>
        <s v="2024-04-26"/>
        <s v="2024-03-21"/>
        <s v="2024-05-28"/>
        <s v="2024-03-07"/>
        <s v="2024-04-11"/>
        <s v="2024-01-19"/>
        <s v="2024-01-18"/>
        <s v="2024-06-05"/>
        <s v="2024-06-18"/>
        <s v="2024-02-22"/>
        <s v="2024-06-11"/>
        <s v="2024-02-03"/>
        <s v="2024-05-23"/>
        <s v="2024-05-19"/>
        <s v="2024-04-20"/>
        <s v="2024-02-23"/>
        <s v="2024-06-07"/>
        <s v="2024-04-30"/>
        <s v="2024-03-19"/>
        <s v="2024-03-25"/>
        <s v="2024-01-08"/>
        <s v="2024-01-10"/>
        <s v="2024-04-21"/>
        <s v="2024-03-06"/>
        <s v="2024-04-03"/>
        <s v="2024-06-19"/>
        <s v="2024-02-19"/>
        <s v="2024-06-06"/>
        <s v="2024-03-14"/>
        <s v="2024-04-29"/>
        <s v="2024-02-13"/>
        <s v="2024-05-06"/>
        <s v="2024-01-28"/>
        <s v="2024-01-13"/>
        <s v="2024-02-04"/>
        <s v="2024-04-23"/>
        <s v="2024-03-01"/>
        <s v="2024-02-05"/>
        <s v="2024-01-17"/>
        <s v="2024-01-16"/>
        <s v="2024-04-09"/>
        <s v="2024-03-27"/>
        <s v="2024-06-08"/>
        <s v="2024-01-22"/>
        <s v="2024-01-21"/>
        <s v="2024-02-27"/>
        <s v="2024-02-02"/>
        <s v="2024-06-28"/>
        <s v="2024-02-11"/>
        <s v="2024-01-27"/>
        <s v="2024-01-04"/>
        <s v="2024-03-23"/>
        <s v="2024-05-22"/>
        <s v="2024-04-14"/>
        <s v="2024-06-14"/>
        <s v="2024-02-26"/>
        <s v="2024-05-01"/>
        <s v="2024-01-26"/>
        <s v="2024-06-27"/>
        <s v="2024-02-17"/>
        <s v="2024-02-08"/>
        <s v="2024-05-13"/>
        <s v="2024-02-14"/>
        <s v="2024-06-25"/>
        <s v="2024-06-29"/>
        <s v="2024-03-08"/>
        <s v="2024-01-30"/>
        <s v="2024-04-22"/>
        <s v="2024-03-10"/>
        <s v="2024-04-15"/>
        <s v="2024-02-10"/>
        <s v="2024-05-07"/>
        <s v="2024-04-16"/>
        <s v="2024-03-17"/>
        <s v="2024-04-24"/>
        <s v="2024-05-26"/>
        <s v="2024-03-22"/>
        <s v="2024-05-18"/>
        <s v="2024-03-24"/>
        <s v="2024-04-27"/>
        <s v="2024-06-12"/>
        <s v="2024-03-11"/>
        <s v="2024-03-20"/>
        <s v="2024-02-12"/>
        <d v="2024-06-22T00:00:00"/>
      </sharedItems>
    </cacheField>
    <cacheField name="Product Name" numFmtId="0">
      <sharedItems count="7">
        <s v="Mouse"/>
        <s v="Laptop"/>
        <s v="Keyboard"/>
        <s v="Tablet"/>
        <s v="Smartphone"/>
        <s v="Monitor"/>
        <s v="Watch"/>
      </sharedItems>
    </cacheField>
    <cacheField name="Category" numFmtId="0">
      <sharedItems count="2">
        <s v="Accessories"/>
        <s v="Electronics"/>
      </sharedItems>
    </cacheField>
    <cacheField name="Region" numFmtId="0">
      <sharedItems count="4">
        <s v="North"/>
        <s v="South"/>
        <s v="East"/>
        <s v="West"/>
      </sharedItems>
    </cacheField>
    <cacheField name="Sales Amount" numFmtId="0">
      <sharedItems containsSemiMixedTypes="0" containsString="0" containsNumber="1" containsInteger="1" minValue="151" maxValue="9340" count="197">
        <n v="1750"/>
        <n v="1701"/>
        <n v="1352"/>
        <n v="4761"/>
        <n v="2442"/>
        <n v="1224"/>
        <n v="3700"/>
        <n v="974"/>
        <n v="3284"/>
        <n v="1950"/>
        <n v="6000"/>
        <n v="3144"/>
        <n v="1938"/>
        <n v="3775"/>
        <n v="3764"/>
        <n v="632"/>
        <n v="4040"/>
        <n v="1210"/>
        <n v="4879"/>
        <n v="1544"/>
        <n v="2733"/>
        <n v="4970"/>
        <n v="796"/>
        <n v="1284"/>
        <n v="3060"/>
        <n v="4805"/>
        <n v="5280"/>
        <n v="3600"/>
        <n v="346"/>
        <n v="1756"/>
        <n v="5296"/>
        <n v="7857"/>
        <n v="3288"/>
        <n v="660"/>
        <n v="428"/>
        <n v="264"/>
        <n v="2552"/>
        <n v="7408"/>
        <n v="3234"/>
        <n v="324"/>
        <n v="1176"/>
        <n v="2865"/>
        <n v="302"/>
        <n v="1080"/>
        <n v="268"/>
        <n v="2665"/>
        <n v="1612"/>
        <n v="151"/>
        <n v="1638"/>
        <n v="2052"/>
        <n v="1400"/>
        <n v="3140"/>
        <n v="2361"/>
        <n v="569"/>
        <n v="2862"/>
        <n v="1912"/>
        <n v="972"/>
        <n v="1998"/>
        <n v="1134"/>
        <n v="3085"/>
        <n v="6643"/>
        <n v="1325"/>
        <n v="214"/>
        <n v="954"/>
        <n v="426"/>
        <n v="3128"/>
        <n v="1026"/>
        <n v="2562"/>
        <n v="2718"/>
        <n v="1216"/>
        <n v="1312"/>
        <n v="4925"/>
        <n v="4581"/>
        <n v="1996"/>
        <n v="1420"/>
        <n v="6230"/>
        <n v="825"/>
        <n v="1197"/>
        <n v="1674"/>
        <n v="3038"/>
        <n v="5460"/>
        <n v="4080"/>
        <n v="2160"/>
        <n v="4416"/>
        <n v="780"/>
        <n v="3152"/>
        <n v="350"/>
        <n v="5208"/>
        <n v="2443"/>
        <n v="2268"/>
        <n v="3195"/>
        <n v="6264"/>
        <n v="9340"/>
        <n v="2096"/>
        <n v="3840"/>
        <n v="1524"/>
        <n v="2215"/>
        <n v="1008"/>
        <n v="3619"/>
        <n v="3808"/>
        <n v="4116"/>
        <n v="4557"/>
        <n v="1516"/>
        <n v="5887"/>
        <n v="1143"/>
        <n v="1666"/>
        <n v="3045"/>
        <n v="4350"/>
        <n v="952"/>
        <n v="1798"/>
        <n v="3836"/>
        <n v="6280"/>
        <n v="4425"/>
        <n v="1050"/>
        <n v="708"/>
        <n v="4850"/>
        <n v="4842"/>
        <n v="6594"/>
        <n v="6592"/>
        <n v="8037"/>
        <n v="3800"/>
        <n v="5464"/>
        <n v="7768"/>
        <n v="2240"/>
        <n v="629"/>
        <n v="5344"/>
        <n v="4464"/>
        <n v="5656"/>
        <n v="5787"/>
        <n v="3016"/>
        <n v="1332"/>
        <n v="3424"/>
        <n v="2061"/>
        <n v="2259"/>
        <n v="3910"/>
        <n v="358"/>
        <n v="4221"/>
        <n v="2790"/>
        <n v="1342"/>
        <n v="3927"/>
        <n v="7350"/>
        <n v="1480"/>
        <n v="1584"/>
        <n v="5810"/>
        <n v="4095"/>
        <n v="7770"/>
        <n v="2970"/>
        <n v="269"/>
        <n v="1158"/>
        <n v="5868"/>
        <n v="4308"/>
        <n v="7010"/>
        <n v="881"/>
        <n v="2097"/>
        <n v="3108"/>
        <n v="3126"/>
        <n v="565"/>
        <n v="6895"/>
        <n v="292"/>
        <n v="7024"/>
        <n v="6520"/>
        <n v="3320"/>
        <n v="1144"/>
        <n v="3105"/>
        <n v="7776"/>
        <n v="5436"/>
        <n v="6930"/>
        <n v="5355"/>
        <n v="5940"/>
        <n v="2373"/>
        <n v="6576"/>
        <n v="1821"/>
        <n v="1616"/>
        <n v="6937"/>
        <n v="2230"/>
        <n v="4401"/>
        <n v="732"/>
        <n v="1088"/>
        <n v="2430"/>
        <n v="400"/>
        <n v="4689"/>
        <n v="1448"/>
        <n v="2460"/>
        <n v="2349"/>
        <n v="5642"/>
        <n v="1672"/>
        <n v="679"/>
        <n v="7616"/>
        <n v="1944"/>
        <n v="2229"/>
        <n v="1072"/>
        <n v="2170"/>
        <n v="8973"/>
        <n v="4720"/>
        <n v="1416"/>
        <n v="1152"/>
        <n v="2444"/>
      </sharedItems>
    </cacheField>
    <cacheField name="Quantity Sold" numFmtId="0">
      <sharedItems containsSemiMixedTypes="0" containsString="0" containsNumber="1" containsInteger="1" minValue="1" maxValue="10" count="10">
        <n v="5"/>
        <n v="9"/>
        <n v="4"/>
        <n v="3"/>
        <n v="6"/>
        <n v="10"/>
        <n v="2"/>
        <n v="8"/>
        <n v="7"/>
        <n v="1"/>
      </sharedItems>
    </cacheField>
    <cacheField name="Profit" numFmtId="0">
      <sharedItems containsSemiMixedTypes="0" containsString="0" containsNumber="1" minValue="24.62" maxValue="2640.74"/>
    </cacheField>
  </cacheFields>
  <extLst>
    <ext xmlns:x14="http://schemas.microsoft.com/office/spreadsheetml/2009/9/main" uri="{725AE2AE-9491-48be-B2B4-4EB974FC3084}">
      <x14:pivotCacheDefinition pivotCacheId="7472262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uthi" refreshedDate="45869.384576041666" createdVersion="8" refreshedVersion="8" minRefreshableVersion="3" recordCount="201" xr:uid="{9679DFFB-30E7-4101-85C7-0ABA09B570CD}">
  <cacheSource type="worksheet">
    <worksheetSource name="SalesData"/>
  </cacheSource>
  <cacheFields count="8">
    <cacheField name="Order ID" numFmtId="0">
      <sharedItems/>
    </cacheField>
    <cacheField name="Date" numFmtId="164">
      <sharedItems containsDate="1" containsMixedTypes="1" minDate="2024-06-22T00:00:00" maxDate="2024-06-23T00:00:00"/>
    </cacheField>
    <cacheField name="Product Name" numFmtId="0">
      <sharedItems/>
    </cacheField>
    <cacheField name="Category" numFmtId="0">
      <sharedItems count="2">
        <s v="Accessories"/>
        <s v="Electronics"/>
      </sharedItems>
    </cacheField>
    <cacheField name="Region" numFmtId="0">
      <sharedItems/>
    </cacheField>
    <cacheField name="Sales Amount" numFmtId="0">
      <sharedItems containsSemiMixedTypes="0" containsString="0" containsNumber="1" containsInteger="1" minValue="151" maxValue="9340"/>
    </cacheField>
    <cacheField name="Quantity Sold" numFmtId="0">
      <sharedItems containsSemiMixedTypes="0" containsString="0" containsNumber="1" containsInteger="1" minValue="1" maxValue="10"/>
    </cacheField>
    <cacheField name="Profit" numFmtId="0">
      <sharedItems containsSemiMixedTypes="0" containsString="0" containsNumber="1" minValue="24.62" maxValue="2640.74"/>
    </cacheField>
  </cacheFields>
  <extLst>
    <ext xmlns:x14="http://schemas.microsoft.com/office/spreadsheetml/2009/9/main" uri="{725AE2AE-9491-48be-B2B4-4EB974FC3084}">
      <x14:pivotCacheDefinition pivotCacheId="1266399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O-1001"/>
    <x v="0"/>
    <x v="0"/>
    <x v="0"/>
    <x v="0"/>
    <x v="0"/>
    <x v="0"/>
    <n v="253.12"/>
  </r>
  <r>
    <s v="O-1002"/>
    <x v="1"/>
    <x v="0"/>
    <x v="0"/>
    <x v="0"/>
    <x v="1"/>
    <x v="1"/>
    <n v="370.99"/>
  </r>
  <r>
    <s v="O-1003"/>
    <x v="2"/>
    <x v="1"/>
    <x v="1"/>
    <x v="0"/>
    <x v="2"/>
    <x v="2"/>
    <n v="271.85000000000002"/>
  </r>
  <r>
    <s v="O-1004"/>
    <x v="3"/>
    <x v="1"/>
    <x v="1"/>
    <x v="1"/>
    <x v="3"/>
    <x v="1"/>
    <n v="686"/>
  </r>
  <r>
    <s v="O-1005"/>
    <x v="4"/>
    <x v="2"/>
    <x v="0"/>
    <x v="2"/>
    <x v="4"/>
    <x v="3"/>
    <n v="450.6"/>
  </r>
  <r>
    <s v="O-1006"/>
    <x v="5"/>
    <x v="3"/>
    <x v="1"/>
    <x v="1"/>
    <x v="5"/>
    <x v="4"/>
    <n v="145.1"/>
  </r>
  <r>
    <s v="O-1007"/>
    <x v="6"/>
    <x v="1"/>
    <x v="1"/>
    <x v="2"/>
    <x v="6"/>
    <x v="5"/>
    <n v="967.27"/>
  </r>
  <r>
    <s v="O-1008"/>
    <x v="7"/>
    <x v="0"/>
    <x v="0"/>
    <x v="3"/>
    <x v="7"/>
    <x v="6"/>
    <n v="112.75"/>
  </r>
  <r>
    <s v="O-1009"/>
    <x v="8"/>
    <x v="3"/>
    <x v="1"/>
    <x v="2"/>
    <x v="8"/>
    <x v="2"/>
    <n v="374.08"/>
  </r>
  <r>
    <s v="O-1010"/>
    <x v="9"/>
    <x v="0"/>
    <x v="0"/>
    <x v="1"/>
    <x v="9"/>
    <x v="6"/>
    <n v="285.79000000000002"/>
  </r>
  <r>
    <s v="O-1011"/>
    <x v="10"/>
    <x v="1"/>
    <x v="1"/>
    <x v="3"/>
    <x v="10"/>
    <x v="7"/>
    <n v="1600.93"/>
  </r>
  <r>
    <s v="O-1012"/>
    <x v="11"/>
    <x v="4"/>
    <x v="1"/>
    <x v="2"/>
    <x v="11"/>
    <x v="2"/>
    <n v="482.28"/>
  </r>
  <r>
    <s v="O-1013"/>
    <x v="12"/>
    <x v="0"/>
    <x v="0"/>
    <x v="0"/>
    <x v="12"/>
    <x v="3"/>
    <n v="476.41"/>
  </r>
  <r>
    <s v="O-1014"/>
    <x v="13"/>
    <x v="4"/>
    <x v="1"/>
    <x v="3"/>
    <x v="13"/>
    <x v="0"/>
    <n v="897.06"/>
  </r>
  <r>
    <s v="O-1015"/>
    <x v="14"/>
    <x v="4"/>
    <x v="1"/>
    <x v="2"/>
    <x v="14"/>
    <x v="2"/>
    <n v="400.57"/>
  </r>
  <r>
    <s v="O-1016"/>
    <x v="15"/>
    <x v="3"/>
    <x v="1"/>
    <x v="3"/>
    <x v="15"/>
    <x v="6"/>
    <n v="178.62"/>
  </r>
  <r>
    <s v="O-1017"/>
    <x v="16"/>
    <x v="2"/>
    <x v="0"/>
    <x v="2"/>
    <x v="16"/>
    <x v="7"/>
    <n v="1118.82"/>
  </r>
  <r>
    <s v="O-1018"/>
    <x v="17"/>
    <x v="0"/>
    <x v="0"/>
    <x v="3"/>
    <x v="17"/>
    <x v="0"/>
    <n v="180.68"/>
  </r>
  <r>
    <s v="O-1019"/>
    <x v="18"/>
    <x v="2"/>
    <x v="0"/>
    <x v="2"/>
    <x v="18"/>
    <x v="8"/>
    <n v="877.64"/>
  </r>
  <r>
    <s v="O-1020"/>
    <x v="19"/>
    <x v="4"/>
    <x v="1"/>
    <x v="1"/>
    <x v="19"/>
    <x v="7"/>
    <n v="387.79"/>
  </r>
  <r>
    <s v="O-1021"/>
    <x v="20"/>
    <x v="1"/>
    <x v="1"/>
    <x v="1"/>
    <x v="20"/>
    <x v="3"/>
    <n v="645.25"/>
  </r>
  <r>
    <s v="O-1022"/>
    <x v="21"/>
    <x v="2"/>
    <x v="0"/>
    <x v="0"/>
    <x v="21"/>
    <x v="8"/>
    <n v="1487.14"/>
  </r>
  <r>
    <s v="O-1023"/>
    <x v="22"/>
    <x v="2"/>
    <x v="0"/>
    <x v="2"/>
    <x v="22"/>
    <x v="9"/>
    <n v="194.34"/>
  </r>
  <r>
    <s v="O-1024"/>
    <x v="23"/>
    <x v="0"/>
    <x v="0"/>
    <x v="2"/>
    <x v="23"/>
    <x v="4"/>
    <n v="203.77"/>
  </r>
  <r>
    <s v="O-1025"/>
    <x v="24"/>
    <x v="4"/>
    <x v="1"/>
    <x v="3"/>
    <x v="24"/>
    <x v="0"/>
    <n v="772.32"/>
  </r>
  <r>
    <s v="O-1026"/>
    <x v="20"/>
    <x v="2"/>
    <x v="0"/>
    <x v="0"/>
    <x v="25"/>
    <x v="0"/>
    <n v="1094.53"/>
  </r>
  <r>
    <s v="O-1027"/>
    <x v="25"/>
    <x v="2"/>
    <x v="0"/>
    <x v="1"/>
    <x v="26"/>
    <x v="4"/>
    <n v="698.6"/>
  </r>
  <r>
    <s v="O-1028"/>
    <x v="26"/>
    <x v="2"/>
    <x v="0"/>
    <x v="0"/>
    <x v="27"/>
    <x v="4"/>
    <n v="374.02"/>
  </r>
  <r>
    <s v="O-1029"/>
    <x v="27"/>
    <x v="3"/>
    <x v="1"/>
    <x v="2"/>
    <x v="28"/>
    <x v="9"/>
    <n v="95.36"/>
  </r>
  <r>
    <s v="O-1030"/>
    <x v="28"/>
    <x v="1"/>
    <x v="1"/>
    <x v="0"/>
    <x v="29"/>
    <x v="6"/>
    <n v="362.69"/>
  </r>
  <r>
    <s v="O-1031"/>
    <x v="29"/>
    <x v="4"/>
    <x v="1"/>
    <x v="1"/>
    <x v="30"/>
    <x v="7"/>
    <n v="704.5"/>
  </r>
  <r>
    <s v="O-1032"/>
    <x v="16"/>
    <x v="2"/>
    <x v="0"/>
    <x v="3"/>
    <x v="31"/>
    <x v="1"/>
    <n v="1932.71"/>
  </r>
  <r>
    <s v="O-1033"/>
    <x v="30"/>
    <x v="4"/>
    <x v="1"/>
    <x v="2"/>
    <x v="32"/>
    <x v="4"/>
    <n v="920.39"/>
  </r>
  <r>
    <s v="O-1034"/>
    <x v="31"/>
    <x v="5"/>
    <x v="0"/>
    <x v="0"/>
    <x v="33"/>
    <x v="2"/>
    <n v="110.63"/>
  </r>
  <r>
    <s v="O-1035"/>
    <x v="32"/>
    <x v="2"/>
    <x v="0"/>
    <x v="1"/>
    <x v="34"/>
    <x v="2"/>
    <n v="48.88"/>
  </r>
  <r>
    <s v="O-1036"/>
    <x v="33"/>
    <x v="0"/>
    <x v="0"/>
    <x v="0"/>
    <x v="35"/>
    <x v="6"/>
    <n v="71.790000000000006"/>
  </r>
  <r>
    <s v="O-1037"/>
    <x v="10"/>
    <x v="1"/>
    <x v="1"/>
    <x v="1"/>
    <x v="36"/>
    <x v="7"/>
    <n v="530.41999999999996"/>
  </r>
  <r>
    <s v="O-1038"/>
    <x v="34"/>
    <x v="0"/>
    <x v="0"/>
    <x v="3"/>
    <x v="37"/>
    <x v="7"/>
    <n v="1343.9"/>
  </r>
  <r>
    <s v="O-1039"/>
    <x v="29"/>
    <x v="1"/>
    <x v="1"/>
    <x v="0"/>
    <x v="38"/>
    <x v="8"/>
    <n v="597.37"/>
  </r>
  <r>
    <s v="O-1040"/>
    <x v="35"/>
    <x v="5"/>
    <x v="0"/>
    <x v="0"/>
    <x v="39"/>
    <x v="6"/>
    <n v="58.49"/>
  </r>
  <r>
    <s v="O-1041"/>
    <x v="31"/>
    <x v="3"/>
    <x v="1"/>
    <x v="0"/>
    <x v="40"/>
    <x v="2"/>
    <n v="243.73"/>
  </r>
  <r>
    <s v="O-1042"/>
    <x v="36"/>
    <x v="4"/>
    <x v="1"/>
    <x v="3"/>
    <x v="41"/>
    <x v="0"/>
    <n v="429.64"/>
  </r>
  <r>
    <s v="O-1043"/>
    <x v="37"/>
    <x v="1"/>
    <x v="1"/>
    <x v="3"/>
    <x v="42"/>
    <x v="6"/>
    <n v="69.59"/>
  </r>
  <r>
    <s v="O-1044"/>
    <x v="2"/>
    <x v="2"/>
    <x v="0"/>
    <x v="0"/>
    <x v="43"/>
    <x v="2"/>
    <n v="195.79"/>
  </r>
  <r>
    <s v="O-1045"/>
    <x v="30"/>
    <x v="5"/>
    <x v="0"/>
    <x v="1"/>
    <x v="44"/>
    <x v="9"/>
    <n v="47.11"/>
  </r>
  <r>
    <s v="O-1046"/>
    <x v="38"/>
    <x v="5"/>
    <x v="0"/>
    <x v="2"/>
    <x v="45"/>
    <x v="0"/>
    <n v="637.78"/>
  </r>
  <r>
    <s v="O-1047"/>
    <x v="25"/>
    <x v="0"/>
    <x v="0"/>
    <x v="3"/>
    <x v="46"/>
    <x v="2"/>
    <n v="231.39"/>
  </r>
  <r>
    <s v="O-1048"/>
    <x v="39"/>
    <x v="1"/>
    <x v="1"/>
    <x v="0"/>
    <x v="47"/>
    <x v="9"/>
    <n v="32.74"/>
  </r>
  <r>
    <s v="O-1049"/>
    <x v="14"/>
    <x v="2"/>
    <x v="0"/>
    <x v="1"/>
    <x v="48"/>
    <x v="1"/>
    <n v="442.7"/>
  </r>
  <r>
    <s v="O-1050"/>
    <x v="35"/>
    <x v="1"/>
    <x v="1"/>
    <x v="0"/>
    <x v="49"/>
    <x v="2"/>
    <n v="254.4"/>
  </r>
  <r>
    <s v="O-1051"/>
    <x v="40"/>
    <x v="2"/>
    <x v="0"/>
    <x v="1"/>
    <x v="50"/>
    <x v="5"/>
    <n v="313.43"/>
  </r>
  <r>
    <s v="O-1052"/>
    <x v="41"/>
    <x v="5"/>
    <x v="0"/>
    <x v="2"/>
    <x v="51"/>
    <x v="2"/>
    <n v="763.77"/>
  </r>
  <r>
    <s v="O-1053"/>
    <x v="42"/>
    <x v="4"/>
    <x v="1"/>
    <x v="2"/>
    <x v="52"/>
    <x v="3"/>
    <n v="540.91"/>
  </r>
  <r>
    <s v="O-1054"/>
    <x v="43"/>
    <x v="5"/>
    <x v="0"/>
    <x v="2"/>
    <x v="53"/>
    <x v="9"/>
    <n v="127.59"/>
  </r>
  <r>
    <s v="O-1055"/>
    <x v="43"/>
    <x v="2"/>
    <x v="0"/>
    <x v="0"/>
    <x v="54"/>
    <x v="1"/>
    <n v="575.77"/>
  </r>
  <r>
    <s v="O-1056"/>
    <x v="44"/>
    <x v="4"/>
    <x v="1"/>
    <x v="2"/>
    <x v="55"/>
    <x v="2"/>
    <n v="300.18"/>
  </r>
  <r>
    <s v="O-1057"/>
    <x v="45"/>
    <x v="5"/>
    <x v="0"/>
    <x v="2"/>
    <x v="56"/>
    <x v="1"/>
    <n v="227.03"/>
  </r>
  <r>
    <s v="O-1058"/>
    <x v="46"/>
    <x v="2"/>
    <x v="0"/>
    <x v="2"/>
    <x v="57"/>
    <x v="6"/>
    <n v="253.46"/>
  </r>
  <r>
    <s v="O-1059"/>
    <x v="22"/>
    <x v="1"/>
    <x v="1"/>
    <x v="0"/>
    <x v="58"/>
    <x v="3"/>
    <n v="177.3"/>
  </r>
  <r>
    <s v="O-1060"/>
    <x v="47"/>
    <x v="4"/>
    <x v="1"/>
    <x v="2"/>
    <x v="59"/>
    <x v="0"/>
    <n v="609.91999999999996"/>
  </r>
  <r>
    <s v="O-1061"/>
    <x v="48"/>
    <x v="1"/>
    <x v="1"/>
    <x v="0"/>
    <x v="60"/>
    <x v="8"/>
    <n v="1031.9000000000001"/>
  </r>
  <r>
    <s v="O-1062"/>
    <x v="49"/>
    <x v="1"/>
    <x v="1"/>
    <x v="2"/>
    <x v="61"/>
    <x v="0"/>
    <n v="328.93"/>
  </r>
  <r>
    <s v="O-1063"/>
    <x v="50"/>
    <x v="2"/>
    <x v="0"/>
    <x v="3"/>
    <x v="62"/>
    <x v="9"/>
    <n v="24.62"/>
  </r>
  <r>
    <s v="O-1064"/>
    <x v="51"/>
    <x v="0"/>
    <x v="0"/>
    <x v="1"/>
    <x v="63"/>
    <x v="9"/>
    <n v="165.85"/>
  </r>
  <r>
    <s v="O-1065"/>
    <x v="52"/>
    <x v="2"/>
    <x v="0"/>
    <x v="1"/>
    <x v="64"/>
    <x v="3"/>
    <n v="68.86"/>
  </r>
  <r>
    <s v="O-1066"/>
    <x v="53"/>
    <x v="1"/>
    <x v="1"/>
    <x v="2"/>
    <x v="65"/>
    <x v="2"/>
    <n v="377.11"/>
  </r>
  <r>
    <s v="O-1067"/>
    <x v="54"/>
    <x v="2"/>
    <x v="0"/>
    <x v="3"/>
    <x v="66"/>
    <x v="3"/>
    <n v="280.02"/>
  </r>
  <r>
    <s v="O-1068"/>
    <x v="0"/>
    <x v="4"/>
    <x v="1"/>
    <x v="3"/>
    <x v="67"/>
    <x v="3"/>
    <n v="729.91"/>
  </r>
  <r>
    <s v="O-1069"/>
    <x v="15"/>
    <x v="5"/>
    <x v="0"/>
    <x v="1"/>
    <x v="68"/>
    <x v="3"/>
    <n v="653.01"/>
  </r>
  <r>
    <s v="O-1070"/>
    <x v="55"/>
    <x v="5"/>
    <x v="0"/>
    <x v="0"/>
    <x v="69"/>
    <x v="2"/>
    <n v="320.19"/>
  </r>
  <r>
    <s v="O-1071"/>
    <x v="56"/>
    <x v="5"/>
    <x v="0"/>
    <x v="2"/>
    <x v="70"/>
    <x v="2"/>
    <n v="137.41"/>
  </r>
  <r>
    <s v="O-1072"/>
    <x v="57"/>
    <x v="4"/>
    <x v="1"/>
    <x v="3"/>
    <x v="71"/>
    <x v="0"/>
    <n v="560.88"/>
  </r>
  <r>
    <s v="O-1073"/>
    <x v="23"/>
    <x v="3"/>
    <x v="1"/>
    <x v="2"/>
    <x v="72"/>
    <x v="1"/>
    <n v="1080.67"/>
  </r>
  <r>
    <s v="O-1074"/>
    <x v="58"/>
    <x v="2"/>
    <x v="0"/>
    <x v="2"/>
    <x v="73"/>
    <x v="6"/>
    <n v="586.98"/>
  </r>
  <r>
    <s v="O-1075"/>
    <x v="59"/>
    <x v="4"/>
    <x v="1"/>
    <x v="2"/>
    <x v="74"/>
    <x v="6"/>
    <n v="265.42"/>
  </r>
  <r>
    <s v="O-1076"/>
    <x v="60"/>
    <x v="0"/>
    <x v="0"/>
    <x v="2"/>
    <x v="75"/>
    <x v="5"/>
    <n v="767.09"/>
  </r>
  <r>
    <s v="O-1077"/>
    <x v="61"/>
    <x v="2"/>
    <x v="0"/>
    <x v="1"/>
    <x v="76"/>
    <x v="9"/>
    <n v="154.44999999999999"/>
  </r>
  <r>
    <s v="O-1078"/>
    <x v="62"/>
    <x v="2"/>
    <x v="0"/>
    <x v="1"/>
    <x v="77"/>
    <x v="8"/>
    <n v="346.86"/>
  </r>
  <r>
    <s v="O-1079"/>
    <x v="46"/>
    <x v="3"/>
    <x v="1"/>
    <x v="2"/>
    <x v="78"/>
    <x v="6"/>
    <n v="468.74"/>
  </r>
  <r>
    <s v="O-1080"/>
    <x v="63"/>
    <x v="2"/>
    <x v="0"/>
    <x v="2"/>
    <x v="79"/>
    <x v="8"/>
    <n v="548.29999999999995"/>
  </r>
  <r>
    <s v="O-1081"/>
    <x v="64"/>
    <x v="3"/>
    <x v="1"/>
    <x v="1"/>
    <x v="80"/>
    <x v="8"/>
    <n v="1572.88"/>
  </r>
  <r>
    <s v="O-1082"/>
    <x v="65"/>
    <x v="0"/>
    <x v="0"/>
    <x v="1"/>
    <x v="81"/>
    <x v="5"/>
    <n v="739.36"/>
  </r>
  <r>
    <s v="O-1083"/>
    <x v="66"/>
    <x v="1"/>
    <x v="1"/>
    <x v="2"/>
    <x v="82"/>
    <x v="2"/>
    <n v="555.45000000000005"/>
  </r>
  <r>
    <s v="O-1084"/>
    <x v="67"/>
    <x v="2"/>
    <x v="0"/>
    <x v="2"/>
    <x v="83"/>
    <x v="7"/>
    <n v="1038.31"/>
  </r>
  <r>
    <s v="O-1085"/>
    <x v="68"/>
    <x v="2"/>
    <x v="0"/>
    <x v="3"/>
    <x v="84"/>
    <x v="6"/>
    <n v="158.41"/>
  </r>
  <r>
    <s v="O-1086"/>
    <x v="2"/>
    <x v="0"/>
    <x v="0"/>
    <x v="2"/>
    <x v="85"/>
    <x v="2"/>
    <n v="510.89"/>
  </r>
  <r>
    <s v="O-1087"/>
    <x v="0"/>
    <x v="4"/>
    <x v="1"/>
    <x v="1"/>
    <x v="86"/>
    <x v="9"/>
    <n v="103.88"/>
  </r>
  <r>
    <s v="O-1088"/>
    <x v="38"/>
    <x v="2"/>
    <x v="0"/>
    <x v="0"/>
    <x v="87"/>
    <x v="8"/>
    <n v="1120.42"/>
  </r>
  <r>
    <s v="O-1089"/>
    <x v="69"/>
    <x v="0"/>
    <x v="0"/>
    <x v="3"/>
    <x v="88"/>
    <x v="8"/>
    <n v="316.39999999999998"/>
  </r>
  <r>
    <s v="O-1090"/>
    <x v="70"/>
    <x v="0"/>
    <x v="0"/>
    <x v="0"/>
    <x v="89"/>
    <x v="8"/>
    <n v="306.58"/>
  </r>
  <r>
    <s v="O-1091"/>
    <x v="71"/>
    <x v="0"/>
    <x v="0"/>
    <x v="3"/>
    <x v="90"/>
    <x v="1"/>
    <n v="905.76"/>
  </r>
  <r>
    <s v="O-1092"/>
    <x v="72"/>
    <x v="1"/>
    <x v="1"/>
    <x v="3"/>
    <x v="91"/>
    <x v="7"/>
    <n v="1291.8"/>
  </r>
  <r>
    <s v="O-1093"/>
    <x v="73"/>
    <x v="2"/>
    <x v="0"/>
    <x v="2"/>
    <x v="92"/>
    <x v="5"/>
    <n v="2277.6"/>
  </r>
  <r>
    <s v="O-1094"/>
    <x v="37"/>
    <x v="2"/>
    <x v="0"/>
    <x v="3"/>
    <x v="93"/>
    <x v="7"/>
    <n v="521.34"/>
  </r>
  <r>
    <s v="O-1095"/>
    <x v="41"/>
    <x v="5"/>
    <x v="0"/>
    <x v="3"/>
    <x v="94"/>
    <x v="2"/>
    <n v="873.72"/>
  </r>
  <r>
    <s v="O-1096"/>
    <x v="20"/>
    <x v="2"/>
    <x v="0"/>
    <x v="3"/>
    <x v="95"/>
    <x v="2"/>
    <n v="286.47000000000003"/>
  </r>
  <r>
    <s v="O-1097"/>
    <x v="74"/>
    <x v="0"/>
    <x v="0"/>
    <x v="2"/>
    <x v="96"/>
    <x v="0"/>
    <n v="363.13"/>
  </r>
  <r>
    <s v="O-1098"/>
    <x v="75"/>
    <x v="2"/>
    <x v="0"/>
    <x v="0"/>
    <x v="97"/>
    <x v="3"/>
    <n v="178.02"/>
  </r>
  <r>
    <s v="O-1099"/>
    <x v="76"/>
    <x v="4"/>
    <x v="1"/>
    <x v="1"/>
    <x v="98"/>
    <x v="8"/>
    <n v="601.39"/>
  </r>
  <r>
    <s v="O-1100"/>
    <x v="77"/>
    <x v="5"/>
    <x v="0"/>
    <x v="3"/>
    <x v="99"/>
    <x v="2"/>
    <n v="700.78"/>
  </r>
  <r>
    <s v="O-1101"/>
    <x v="8"/>
    <x v="2"/>
    <x v="0"/>
    <x v="0"/>
    <x v="100"/>
    <x v="8"/>
    <n v="416.45"/>
  </r>
  <r>
    <s v="O-1102"/>
    <x v="78"/>
    <x v="3"/>
    <x v="1"/>
    <x v="2"/>
    <x v="101"/>
    <x v="8"/>
    <n v="1136.99"/>
  </r>
  <r>
    <s v="O-1103"/>
    <x v="28"/>
    <x v="2"/>
    <x v="0"/>
    <x v="1"/>
    <x v="102"/>
    <x v="2"/>
    <n v="283.75"/>
  </r>
  <r>
    <s v="O-1104"/>
    <x v="79"/>
    <x v="1"/>
    <x v="1"/>
    <x v="3"/>
    <x v="103"/>
    <x v="8"/>
    <n v="783.02"/>
  </r>
  <r>
    <s v="O-1105"/>
    <x v="80"/>
    <x v="5"/>
    <x v="0"/>
    <x v="1"/>
    <x v="104"/>
    <x v="1"/>
    <n v="321.62"/>
  </r>
  <r>
    <s v="O-1106"/>
    <x v="81"/>
    <x v="2"/>
    <x v="0"/>
    <x v="0"/>
    <x v="105"/>
    <x v="8"/>
    <n v="455.43"/>
  </r>
  <r>
    <s v="O-1107"/>
    <x v="41"/>
    <x v="4"/>
    <x v="1"/>
    <x v="0"/>
    <x v="106"/>
    <x v="8"/>
    <n v="433.4"/>
  </r>
  <r>
    <s v="O-1108"/>
    <x v="13"/>
    <x v="3"/>
    <x v="1"/>
    <x v="2"/>
    <x v="107"/>
    <x v="0"/>
    <n v="1262.55"/>
  </r>
  <r>
    <s v="O-1109"/>
    <x v="82"/>
    <x v="5"/>
    <x v="0"/>
    <x v="2"/>
    <x v="108"/>
    <x v="7"/>
    <n v="237.81"/>
  </r>
  <r>
    <s v="O-1110"/>
    <x v="83"/>
    <x v="1"/>
    <x v="1"/>
    <x v="2"/>
    <x v="109"/>
    <x v="6"/>
    <n v="524.04"/>
  </r>
  <r>
    <s v="O-1111"/>
    <x v="31"/>
    <x v="1"/>
    <x v="1"/>
    <x v="0"/>
    <x v="110"/>
    <x v="2"/>
    <n v="399.24"/>
  </r>
  <r>
    <s v="O-1112"/>
    <x v="84"/>
    <x v="4"/>
    <x v="1"/>
    <x v="1"/>
    <x v="111"/>
    <x v="7"/>
    <n v="771.67"/>
  </r>
  <r>
    <s v="O-1113"/>
    <x v="85"/>
    <x v="4"/>
    <x v="1"/>
    <x v="3"/>
    <x v="112"/>
    <x v="0"/>
    <n v="768.97"/>
  </r>
  <r>
    <s v="O-1114"/>
    <x v="86"/>
    <x v="2"/>
    <x v="0"/>
    <x v="0"/>
    <x v="113"/>
    <x v="0"/>
    <n v="226.52"/>
  </r>
  <r>
    <s v="O-1115"/>
    <x v="42"/>
    <x v="3"/>
    <x v="1"/>
    <x v="3"/>
    <x v="114"/>
    <x v="2"/>
    <n v="154.63999999999999"/>
  </r>
  <r>
    <s v="O-1116"/>
    <x v="87"/>
    <x v="0"/>
    <x v="0"/>
    <x v="1"/>
    <x v="115"/>
    <x v="0"/>
    <n v="1148.73"/>
  </r>
  <r>
    <s v="O-1117"/>
    <x v="6"/>
    <x v="1"/>
    <x v="1"/>
    <x v="0"/>
    <x v="116"/>
    <x v="1"/>
    <n v="1124.82"/>
  </r>
  <r>
    <s v="O-1118"/>
    <x v="88"/>
    <x v="1"/>
    <x v="1"/>
    <x v="2"/>
    <x v="117"/>
    <x v="8"/>
    <n v="1305.8800000000001"/>
  </r>
  <r>
    <s v="O-1119"/>
    <x v="48"/>
    <x v="5"/>
    <x v="0"/>
    <x v="2"/>
    <x v="118"/>
    <x v="7"/>
    <n v="860.9"/>
  </r>
  <r>
    <s v="O-1120"/>
    <x v="65"/>
    <x v="4"/>
    <x v="1"/>
    <x v="2"/>
    <x v="119"/>
    <x v="1"/>
    <n v="1580.87"/>
  </r>
  <r>
    <s v="O-1121"/>
    <x v="89"/>
    <x v="5"/>
    <x v="0"/>
    <x v="2"/>
    <x v="120"/>
    <x v="2"/>
    <n v="1090.31"/>
  </r>
  <r>
    <s v="O-1122"/>
    <x v="34"/>
    <x v="3"/>
    <x v="1"/>
    <x v="3"/>
    <x v="121"/>
    <x v="7"/>
    <n v="1213.3699999999999"/>
  </r>
  <r>
    <s v="O-1123"/>
    <x v="58"/>
    <x v="5"/>
    <x v="0"/>
    <x v="2"/>
    <x v="122"/>
    <x v="7"/>
    <n v="1281.74"/>
  </r>
  <r>
    <s v="O-1124"/>
    <x v="11"/>
    <x v="5"/>
    <x v="0"/>
    <x v="1"/>
    <x v="123"/>
    <x v="0"/>
    <n v="349.29"/>
  </r>
  <r>
    <s v="O-1125"/>
    <x v="90"/>
    <x v="2"/>
    <x v="0"/>
    <x v="2"/>
    <x v="124"/>
    <x v="9"/>
    <n v="182.17"/>
  </r>
  <r>
    <s v="O-1126"/>
    <x v="91"/>
    <x v="1"/>
    <x v="1"/>
    <x v="1"/>
    <x v="125"/>
    <x v="7"/>
    <n v="1344.73"/>
  </r>
  <r>
    <s v="O-1127"/>
    <x v="92"/>
    <x v="0"/>
    <x v="0"/>
    <x v="3"/>
    <x v="126"/>
    <x v="7"/>
    <n v="1154.33"/>
  </r>
  <r>
    <s v="O-1128"/>
    <x v="93"/>
    <x v="1"/>
    <x v="1"/>
    <x v="2"/>
    <x v="127"/>
    <x v="8"/>
    <n v="840.83"/>
  </r>
  <r>
    <s v="O-1129"/>
    <x v="94"/>
    <x v="0"/>
    <x v="0"/>
    <x v="2"/>
    <x v="128"/>
    <x v="1"/>
    <n v="976.56"/>
  </r>
  <r>
    <s v="O-1130"/>
    <x v="11"/>
    <x v="0"/>
    <x v="0"/>
    <x v="2"/>
    <x v="129"/>
    <x v="7"/>
    <n v="486.55"/>
  </r>
  <r>
    <s v="O-1131"/>
    <x v="64"/>
    <x v="4"/>
    <x v="1"/>
    <x v="0"/>
    <x v="130"/>
    <x v="4"/>
    <n v="331.1"/>
  </r>
  <r>
    <s v="O-1132"/>
    <x v="64"/>
    <x v="0"/>
    <x v="0"/>
    <x v="1"/>
    <x v="131"/>
    <x v="2"/>
    <n v="673.98"/>
  </r>
  <r>
    <s v="O-1133"/>
    <x v="95"/>
    <x v="0"/>
    <x v="0"/>
    <x v="2"/>
    <x v="46"/>
    <x v="2"/>
    <n v="234.54"/>
  </r>
  <r>
    <s v="O-1134"/>
    <x v="88"/>
    <x v="4"/>
    <x v="1"/>
    <x v="2"/>
    <x v="132"/>
    <x v="1"/>
    <n v="319.17"/>
  </r>
  <r>
    <s v="O-1135"/>
    <x v="96"/>
    <x v="1"/>
    <x v="1"/>
    <x v="2"/>
    <x v="133"/>
    <x v="3"/>
    <n v="618.27"/>
  </r>
  <r>
    <s v="O-1136"/>
    <x v="88"/>
    <x v="5"/>
    <x v="0"/>
    <x v="0"/>
    <x v="134"/>
    <x v="5"/>
    <n v="758.07"/>
  </r>
  <r>
    <s v="O-1137"/>
    <x v="97"/>
    <x v="5"/>
    <x v="0"/>
    <x v="2"/>
    <x v="135"/>
    <x v="9"/>
    <n v="103.18"/>
  </r>
  <r>
    <s v="O-1138"/>
    <x v="76"/>
    <x v="5"/>
    <x v="0"/>
    <x v="0"/>
    <x v="136"/>
    <x v="8"/>
    <n v="484.64"/>
  </r>
  <r>
    <s v="O-1139"/>
    <x v="98"/>
    <x v="0"/>
    <x v="0"/>
    <x v="0"/>
    <x v="137"/>
    <x v="3"/>
    <n v="593.05999999999995"/>
  </r>
  <r>
    <s v="O-1140"/>
    <x v="31"/>
    <x v="3"/>
    <x v="1"/>
    <x v="0"/>
    <x v="138"/>
    <x v="6"/>
    <n v="339.38"/>
  </r>
  <r>
    <s v="O-1141"/>
    <x v="99"/>
    <x v="2"/>
    <x v="0"/>
    <x v="1"/>
    <x v="139"/>
    <x v="8"/>
    <n v="1106.24"/>
  </r>
  <r>
    <s v="O-1142"/>
    <x v="56"/>
    <x v="3"/>
    <x v="1"/>
    <x v="3"/>
    <x v="140"/>
    <x v="5"/>
    <n v="823.54"/>
  </r>
  <r>
    <s v="O-1143"/>
    <x v="53"/>
    <x v="0"/>
    <x v="0"/>
    <x v="0"/>
    <x v="141"/>
    <x v="2"/>
    <n v="343.49"/>
  </r>
  <r>
    <s v="O-1144"/>
    <x v="100"/>
    <x v="4"/>
    <x v="1"/>
    <x v="1"/>
    <x v="142"/>
    <x v="1"/>
    <n v="207.99"/>
  </r>
  <r>
    <s v="O-1145"/>
    <x v="101"/>
    <x v="5"/>
    <x v="0"/>
    <x v="3"/>
    <x v="143"/>
    <x v="5"/>
    <n v="919.44"/>
  </r>
  <r>
    <s v="O-1146"/>
    <x v="102"/>
    <x v="4"/>
    <x v="1"/>
    <x v="2"/>
    <x v="144"/>
    <x v="0"/>
    <n v="1113.52"/>
  </r>
  <r>
    <s v="O-1147"/>
    <x v="103"/>
    <x v="1"/>
    <x v="1"/>
    <x v="1"/>
    <x v="145"/>
    <x v="5"/>
    <n v="2026.27"/>
  </r>
  <r>
    <s v="O-1148"/>
    <x v="104"/>
    <x v="4"/>
    <x v="1"/>
    <x v="3"/>
    <x v="146"/>
    <x v="1"/>
    <n v="681.7"/>
  </r>
  <r>
    <s v="O-1149"/>
    <x v="43"/>
    <x v="3"/>
    <x v="1"/>
    <x v="1"/>
    <x v="147"/>
    <x v="9"/>
    <n v="69.540000000000006"/>
  </r>
  <r>
    <s v="O-1150"/>
    <x v="105"/>
    <x v="2"/>
    <x v="0"/>
    <x v="2"/>
    <x v="148"/>
    <x v="6"/>
    <n v="275.3"/>
  </r>
  <r>
    <s v="O-1151"/>
    <x v="106"/>
    <x v="0"/>
    <x v="0"/>
    <x v="3"/>
    <x v="149"/>
    <x v="1"/>
    <n v="1166.32"/>
  </r>
  <r>
    <s v="O-1152"/>
    <x v="52"/>
    <x v="1"/>
    <x v="1"/>
    <x v="0"/>
    <x v="150"/>
    <x v="4"/>
    <n v="646.52"/>
  </r>
  <r>
    <s v="O-1153"/>
    <x v="35"/>
    <x v="1"/>
    <x v="1"/>
    <x v="1"/>
    <x v="151"/>
    <x v="5"/>
    <n v="2034"/>
  </r>
  <r>
    <s v="O-1154"/>
    <x v="8"/>
    <x v="0"/>
    <x v="0"/>
    <x v="2"/>
    <x v="152"/>
    <x v="9"/>
    <n v="221.35"/>
  </r>
  <r>
    <s v="O-1155"/>
    <x v="10"/>
    <x v="5"/>
    <x v="0"/>
    <x v="3"/>
    <x v="153"/>
    <x v="3"/>
    <n v="392.51"/>
  </r>
  <r>
    <s v="O-1156"/>
    <x v="55"/>
    <x v="5"/>
    <x v="0"/>
    <x v="0"/>
    <x v="154"/>
    <x v="4"/>
    <n v="517.98"/>
  </r>
  <r>
    <s v="O-1157"/>
    <x v="86"/>
    <x v="0"/>
    <x v="0"/>
    <x v="0"/>
    <x v="155"/>
    <x v="4"/>
    <n v="746.28"/>
  </r>
  <r>
    <s v="O-1158"/>
    <x v="37"/>
    <x v="3"/>
    <x v="1"/>
    <x v="3"/>
    <x v="156"/>
    <x v="9"/>
    <n v="66.45"/>
  </r>
  <r>
    <s v="O-1159"/>
    <x v="104"/>
    <x v="3"/>
    <x v="1"/>
    <x v="2"/>
    <x v="157"/>
    <x v="8"/>
    <n v="1399.13"/>
  </r>
  <r>
    <s v="O-1160"/>
    <x v="107"/>
    <x v="1"/>
    <x v="1"/>
    <x v="3"/>
    <x v="158"/>
    <x v="9"/>
    <n v="59.48"/>
  </r>
  <r>
    <s v="O-1161"/>
    <x v="20"/>
    <x v="2"/>
    <x v="0"/>
    <x v="3"/>
    <x v="159"/>
    <x v="7"/>
    <n v="774.9"/>
  </r>
  <r>
    <s v="O-1162"/>
    <x v="66"/>
    <x v="3"/>
    <x v="1"/>
    <x v="1"/>
    <x v="160"/>
    <x v="7"/>
    <n v="1284.06"/>
  </r>
  <r>
    <s v="O-1163"/>
    <x v="108"/>
    <x v="1"/>
    <x v="1"/>
    <x v="1"/>
    <x v="161"/>
    <x v="0"/>
    <n v="341.08"/>
  </r>
  <r>
    <s v="O-1164"/>
    <x v="83"/>
    <x v="5"/>
    <x v="0"/>
    <x v="0"/>
    <x v="162"/>
    <x v="6"/>
    <n v="331.09"/>
  </r>
  <r>
    <s v="O-1165"/>
    <x v="109"/>
    <x v="0"/>
    <x v="0"/>
    <x v="1"/>
    <x v="163"/>
    <x v="0"/>
    <n v="748.56"/>
  </r>
  <r>
    <s v="O-1166"/>
    <x v="55"/>
    <x v="5"/>
    <x v="0"/>
    <x v="3"/>
    <x v="89"/>
    <x v="2"/>
    <n v="476.85"/>
  </r>
  <r>
    <s v="O-1167"/>
    <x v="26"/>
    <x v="5"/>
    <x v="0"/>
    <x v="1"/>
    <x v="164"/>
    <x v="1"/>
    <n v="2145.13"/>
  </r>
  <r>
    <s v="O-1168"/>
    <x v="110"/>
    <x v="1"/>
    <x v="1"/>
    <x v="2"/>
    <x v="165"/>
    <x v="4"/>
    <n v="1095.6099999999999"/>
  </r>
  <r>
    <s v="O-1169"/>
    <x v="111"/>
    <x v="1"/>
    <x v="1"/>
    <x v="2"/>
    <x v="166"/>
    <x v="5"/>
    <n v="2077.48"/>
  </r>
  <r>
    <s v="O-1170"/>
    <x v="112"/>
    <x v="5"/>
    <x v="0"/>
    <x v="1"/>
    <x v="167"/>
    <x v="1"/>
    <n v="905.13"/>
  </r>
  <r>
    <s v="O-1171"/>
    <x v="38"/>
    <x v="2"/>
    <x v="0"/>
    <x v="3"/>
    <x v="168"/>
    <x v="4"/>
    <n v="818.12"/>
  </r>
  <r>
    <s v="O-1172"/>
    <x v="113"/>
    <x v="0"/>
    <x v="0"/>
    <x v="1"/>
    <x v="169"/>
    <x v="8"/>
    <n v="643.55999999999995"/>
  </r>
  <r>
    <s v="O-1173"/>
    <x v="114"/>
    <x v="5"/>
    <x v="0"/>
    <x v="0"/>
    <x v="170"/>
    <x v="7"/>
    <n v="1858.94"/>
  </r>
  <r>
    <s v="O-1174"/>
    <x v="46"/>
    <x v="5"/>
    <x v="0"/>
    <x v="3"/>
    <x v="171"/>
    <x v="3"/>
    <n v="533.49"/>
  </r>
  <r>
    <s v="O-1175"/>
    <x v="95"/>
    <x v="4"/>
    <x v="1"/>
    <x v="2"/>
    <x v="172"/>
    <x v="7"/>
    <n v="331.59"/>
  </r>
  <r>
    <s v="O-1176"/>
    <x v="17"/>
    <x v="5"/>
    <x v="0"/>
    <x v="0"/>
    <x v="173"/>
    <x v="8"/>
    <n v="1602.14"/>
  </r>
  <r>
    <s v="O-1177"/>
    <x v="55"/>
    <x v="4"/>
    <x v="1"/>
    <x v="0"/>
    <x v="174"/>
    <x v="0"/>
    <n v="500.97"/>
  </r>
  <r>
    <s v="O-1178"/>
    <x v="57"/>
    <x v="5"/>
    <x v="0"/>
    <x v="0"/>
    <x v="175"/>
    <x v="1"/>
    <n v="1279.93"/>
  </r>
  <r>
    <s v="O-1179"/>
    <x v="115"/>
    <x v="0"/>
    <x v="0"/>
    <x v="3"/>
    <x v="176"/>
    <x v="9"/>
    <n v="83.22"/>
  </r>
  <r>
    <s v="O-1180"/>
    <x v="33"/>
    <x v="0"/>
    <x v="0"/>
    <x v="2"/>
    <x v="177"/>
    <x v="6"/>
    <n v="321.69"/>
  </r>
  <r>
    <s v="O-1181"/>
    <x v="73"/>
    <x v="0"/>
    <x v="0"/>
    <x v="0"/>
    <x v="178"/>
    <x v="3"/>
    <n v="388.54"/>
  </r>
  <r>
    <s v="O-1182"/>
    <x v="116"/>
    <x v="1"/>
    <x v="1"/>
    <x v="0"/>
    <x v="179"/>
    <x v="9"/>
    <n v="68.680000000000007"/>
  </r>
  <r>
    <s v="O-1183"/>
    <x v="34"/>
    <x v="5"/>
    <x v="0"/>
    <x v="1"/>
    <x v="180"/>
    <x v="1"/>
    <n v="999.63"/>
  </r>
  <r>
    <s v="O-1184"/>
    <x v="100"/>
    <x v="4"/>
    <x v="1"/>
    <x v="1"/>
    <x v="181"/>
    <x v="6"/>
    <n v="397"/>
  </r>
  <r>
    <s v="O-1185"/>
    <x v="109"/>
    <x v="2"/>
    <x v="0"/>
    <x v="1"/>
    <x v="182"/>
    <x v="5"/>
    <n v="360.24"/>
  </r>
  <r>
    <s v="O-1186"/>
    <x v="117"/>
    <x v="0"/>
    <x v="0"/>
    <x v="2"/>
    <x v="134"/>
    <x v="0"/>
    <n v="398.35"/>
  </r>
  <r>
    <s v="O-1187"/>
    <x v="1"/>
    <x v="5"/>
    <x v="0"/>
    <x v="2"/>
    <x v="183"/>
    <x v="1"/>
    <n v="269.60000000000002"/>
  </r>
  <r>
    <s v="O-1188"/>
    <x v="118"/>
    <x v="3"/>
    <x v="1"/>
    <x v="2"/>
    <x v="184"/>
    <x v="8"/>
    <n v="846.41"/>
  </r>
  <r>
    <s v="O-1189"/>
    <x v="21"/>
    <x v="3"/>
    <x v="1"/>
    <x v="1"/>
    <x v="185"/>
    <x v="7"/>
    <n v="246.52"/>
  </r>
  <r>
    <s v="O-1190"/>
    <x v="8"/>
    <x v="2"/>
    <x v="0"/>
    <x v="2"/>
    <x v="81"/>
    <x v="0"/>
    <n v="648.91"/>
  </r>
  <r>
    <s v="O-1191"/>
    <x v="119"/>
    <x v="0"/>
    <x v="0"/>
    <x v="3"/>
    <x v="186"/>
    <x v="9"/>
    <n v="185.38"/>
  </r>
  <r>
    <s v="O-1192"/>
    <x v="12"/>
    <x v="0"/>
    <x v="0"/>
    <x v="0"/>
    <x v="187"/>
    <x v="7"/>
    <n v="2138.81"/>
  </r>
  <r>
    <s v="O-1193"/>
    <x v="12"/>
    <x v="3"/>
    <x v="1"/>
    <x v="1"/>
    <x v="188"/>
    <x v="4"/>
    <n v="441.92"/>
  </r>
  <r>
    <s v="O-1194"/>
    <x v="1"/>
    <x v="2"/>
    <x v="0"/>
    <x v="2"/>
    <x v="189"/>
    <x v="3"/>
    <n v="266.22000000000003"/>
  </r>
  <r>
    <s v="O-1195"/>
    <x v="120"/>
    <x v="0"/>
    <x v="0"/>
    <x v="0"/>
    <x v="190"/>
    <x v="7"/>
    <n v="231.46"/>
  </r>
  <r>
    <s v="O-1196"/>
    <x v="2"/>
    <x v="0"/>
    <x v="0"/>
    <x v="1"/>
    <x v="191"/>
    <x v="0"/>
    <n v="541.41"/>
  </r>
  <r>
    <s v="O-1197"/>
    <x v="49"/>
    <x v="4"/>
    <x v="1"/>
    <x v="1"/>
    <x v="192"/>
    <x v="1"/>
    <n v="2640.74"/>
  </r>
  <r>
    <s v="O-1198"/>
    <x v="121"/>
    <x v="2"/>
    <x v="0"/>
    <x v="2"/>
    <x v="193"/>
    <x v="0"/>
    <n v="1363.31"/>
  </r>
  <r>
    <s v="O-1199"/>
    <x v="104"/>
    <x v="3"/>
    <x v="1"/>
    <x v="2"/>
    <x v="194"/>
    <x v="7"/>
    <n v="181.46"/>
  </r>
  <r>
    <s v="O-1200"/>
    <x v="90"/>
    <x v="4"/>
    <x v="1"/>
    <x v="3"/>
    <x v="195"/>
    <x v="4"/>
    <n v="297.37"/>
  </r>
  <r>
    <s v="O-1201"/>
    <x v="122"/>
    <x v="6"/>
    <x v="1"/>
    <x v="3"/>
    <x v="196"/>
    <x v="6"/>
    <n v="578.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O-1001"/>
    <s v="2024-01-07"/>
    <s v="Mouse"/>
    <x v="0"/>
    <s v="North"/>
    <n v="1750"/>
    <n v="5"/>
    <n v="253.12"/>
  </r>
  <r>
    <s v="O-1002"/>
    <s v="2024-06-22"/>
    <s v="Mouse"/>
    <x v="0"/>
    <s v="North"/>
    <n v="1701"/>
    <n v="9"/>
    <n v="370.99"/>
  </r>
  <r>
    <s v="O-1003"/>
    <s v="2024-01-24"/>
    <s v="Laptop"/>
    <x v="1"/>
    <s v="North"/>
    <n v="1352"/>
    <n v="4"/>
    <n v="271.85000000000002"/>
  </r>
  <r>
    <s v="O-1004"/>
    <s v="2024-06-15"/>
    <s v="Laptop"/>
    <x v="1"/>
    <s v="South"/>
    <n v="4761"/>
    <n v="9"/>
    <n v="686"/>
  </r>
  <r>
    <s v="O-1005"/>
    <s v="2024-01-02"/>
    <s v="Keyboard"/>
    <x v="0"/>
    <s v="East"/>
    <n v="2442"/>
    <n v="3"/>
    <n v="450.6"/>
  </r>
  <r>
    <s v="O-1006"/>
    <s v="2024-02-25"/>
    <s v="Tablet"/>
    <x v="1"/>
    <s v="South"/>
    <n v="1224"/>
    <n v="6"/>
    <n v="145.1"/>
  </r>
  <r>
    <s v="O-1007"/>
    <s v="2024-03-29"/>
    <s v="Laptop"/>
    <x v="1"/>
    <s v="East"/>
    <n v="3700"/>
    <n v="10"/>
    <n v="967.27"/>
  </r>
  <r>
    <s v="O-1008"/>
    <s v="2024-05-17"/>
    <s v="Mouse"/>
    <x v="0"/>
    <s v="West"/>
    <n v="974"/>
    <n v="2"/>
    <n v="112.75"/>
  </r>
  <r>
    <s v="O-1009"/>
    <s v="2024-05-27"/>
    <s v="Tablet"/>
    <x v="1"/>
    <s v="East"/>
    <n v="3284"/>
    <n v="4"/>
    <n v="374.08"/>
  </r>
  <r>
    <s v="O-1010"/>
    <s v="2024-03-15"/>
    <s v="Mouse"/>
    <x v="0"/>
    <s v="South"/>
    <n v="1950"/>
    <n v="2"/>
    <n v="285.79000000000002"/>
  </r>
  <r>
    <s v="O-1011"/>
    <s v="2024-03-12"/>
    <s v="Laptop"/>
    <x v="1"/>
    <s v="West"/>
    <n v="6000"/>
    <n v="8"/>
    <n v="1600.93"/>
  </r>
  <r>
    <s v="O-1012"/>
    <s v="2024-03-31"/>
    <s v="Smartphone"/>
    <x v="1"/>
    <s v="East"/>
    <n v="3144"/>
    <n v="4"/>
    <n v="482.28"/>
  </r>
  <r>
    <s v="O-1013"/>
    <s v="2024-06-04"/>
    <s v="Mouse"/>
    <x v="0"/>
    <s v="North"/>
    <n v="1938"/>
    <n v="3"/>
    <n v="476.41"/>
  </r>
  <r>
    <s v="O-1014"/>
    <s v="2024-04-07"/>
    <s v="Smartphone"/>
    <x v="1"/>
    <s v="West"/>
    <n v="3775"/>
    <n v="5"/>
    <n v="897.06"/>
  </r>
  <r>
    <s v="O-1015"/>
    <s v="2024-01-15"/>
    <s v="Smartphone"/>
    <x v="1"/>
    <s v="East"/>
    <n v="3764"/>
    <n v="4"/>
    <n v="400.57"/>
  </r>
  <r>
    <s v="O-1016"/>
    <s v="2024-03-09"/>
    <s v="Tablet"/>
    <x v="1"/>
    <s v="West"/>
    <n v="632"/>
    <n v="2"/>
    <n v="178.62"/>
  </r>
  <r>
    <s v="O-1017"/>
    <s v="2024-02-24"/>
    <s v="Keyboard"/>
    <x v="0"/>
    <s v="East"/>
    <n v="4040"/>
    <n v="8"/>
    <n v="1118.82"/>
  </r>
  <r>
    <s v="O-1018"/>
    <s v="2024-02-06"/>
    <s v="Mouse"/>
    <x v="0"/>
    <s v="West"/>
    <n v="1210"/>
    <n v="5"/>
    <n v="180.68"/>
  </r>
  <r>
    <s v="O-1019"/>
    <s v="2024-05-29"/>
    <s v="Keyboard"/>
    <x v="0"/>
    <s v="East"/>
    <n v="4879"/>
    <n v="7"/>
    <n v="877.64"/>
  </r>
  <r>
    <s v="O-1020"/>
    <s v="2024-05-10"/>
    <s v="Smartphone"/>
    <x v="1"/>
    <s v="South"/>
    <n v="1544"/>
    <n v="8"/>
    <n v="387.79"/>
  </r>
  <r>
    <s v="O-1021"/>
    <s v="2024-06-09"/>
    <s v="Laptop"/>
    <x v="1"/>
    <s v="South"/>
    <n v="2733"/>
    <n v="3"/>
    <n v="645.25"/>
  </r>
  <r>
    <s v="O-1022"/>
    <s v="2024-04-08"/>
    <s v="Keyboard"/>
    <x v="0"/>
    <s v="North"/>
    <n v="4970"/>
    <n v="7"/>
    <n v="1487.14"/>
  </r>
  <r>
    <s v="O-1023"/>
    <s v="2024-05-21"/>
    <s v="Keyboard"/>
    <x v="0"/>
    <s v="East"/>
    <n v="796"/>
    <n v="1"/>
    <n v="194.34"/>
  </r>
  <r>
    <s v="O-1024"/>
    <s v="2024-06-13"/>
    <s v="Mouse"/>
    <x v="0"/>
    <s v="East"/>
    <n v="1284"/>
    <n v="6"/>
    <n v="203.77"/>
  </r>
  <r>
    <s v="O-1025"/>
    <s v="2024-01-01"/>
    <s v="Smartphone"/>
    <x v="1"/>
    <s v="West"/>
    <n v="3060"/>
    <n v="5"/>
    <n v="772.32"/>
  </r>
  <r>
    <s v="O-1026"/>
    <s v="2024-06-09"/>
    <s v="Keyboard"/>
    <x v="0"/>
    <s v="North"/>
    <n v="4805"/>
    <n v="5"/>
    <n v="1094.53"/>
  </r>
  <r>
    <s v="O-1027"/>
    <s v="2024-02-09"/>
    <s v="Keyboard"/>
    <x v="0"/>
    <s v="South"/>
    <n v="5280"/>
    <n v="6"/>
    <n v="698.6"/>
  </r>
  <r>
    <s v="O-1028"/>
    <s v="2024-06-02"/>
    <s v="Keyboard"/>
    <x v="0"/>
    <s v="North"/>
    <n v="3600"/>
    <n v="6"/>
    <n v="374.02"/>
  </r>
  <r>
    <s v="O-1029"/>
    <s v="2024-03-02"/>
    <s v="Tablet"/>
    <x v="1"/>
    <s v="East"/>
    <n v="346"/>
    <n v="1"/>
    <n v="95.36"/>
  </r>
  <r>
    <s v="O-1030"/>
    <s v="2024-05-04"/>
    <s v="Laptop"/>
    <x v="1"/>
    <s v="North"/>
    <n v="1756"/>
    <n v="2"/>
    <n v="362.69"/>
  </r>
  <r>
    <s v="O-1031"/>
    <s v="2024-06-17"/>
    <s v="Smartphone"/>
    <x v="1"/>
    <s v="South"/>
    <n v="5296"/>
    <n v="8"/>
    <n v="704.5"/>
  </r>
  <r>
    <s v="O-1032"/>
    <s v="2024-02-24"/>
    <s v="Keyboard"/>
    <x v="0"/>
    <s v="West"/>
    <n v="7857"/>
    <n v="9"/>
    <n v="1932.71"/>
  </r>
  <r>
    <s v="O-1033"/>
    <s v="2024-04-12"/>
    <s v="Smartphone"/>
    <x v="1"/>
    <s v="East"/>
    <n v="3288"/>
    <n v="6"/>
    <n v="920.39"/>
  </r>
  <r>
    <s v="O-1034"/>
    <s v="2024-03-04"/>
    <s v="Monitor"/>
    <x v="0"/>
    <s v="North"/>
    <n v="660"/>
    <n v="4"/>
    <n v="110.63"/>
  </r>
  <r>
    <s v="O-1035"/>
    <s v="2024-05-30"/>
    <s v="Keyboard"/>
    <x v="0"/>
    <s v="South"/>
    <n v="428"/>
    <n v="4"/>
    <n v="48.88"/>
  </r>
  <r>
    <s v="O-1036"/>
    <s v="2024-02-28"/>
    <s v="Mouse"/>
    <x v="0"/>
    <s v="North"/>
    <n v="264"/>
    <n v="2"/>
    <n v="71.790000000000006"/>
  </r>
  <r>
    <s v="O-1037"/>
    <s v="2024-03-12"/>
    <s v="Laptop"/>
    <x v="1"/>
    <s v="South"/>
    <n v="2552"/>
    <n v="8"/>
    <n v="530.41999999999996"/>
  </r>
  <r>
    <s v="O-1038"/>
    <s v="2024-03-03"/>
    <s v="Mouse"/>
    <x v="0"/>
    <s v="West"/>
    <n v="7408"/>
    <n v="8"/>
    <n v="1343.9"/>
  </r>
  <r>
    <s v="O-1039"/>
    <s v="2024-06-17"/>
    <s v="Laptop"/>
    <x v="1"/>
    <s v="North"/>
    <n v="3234"/>
    <n v="7"/>
    <n v="597.37"/>
  </r>
  <r>
    <s v="O-1040"/>
    <s v="2024-06-21"/>
    <s v="Monitor"/>
    <x v="0"/>
    <s v="North"/>
    <n v="324"/>
    <n v="2"/>
    <n v="58.49"/>
  </r>
  <r>
    <s v="O-1041"/>
    <s v="2024-03-04"/>
    <s v="Tablet"/>
    <x v="1"/>
    <s v="North"/>
    <n v="1176"/>
    <n v="4"/>
    <n v="243.73"/>
  </r>
  <r>
    <s v="O-1042"/>
    <s v="2024-02-16"/>
    <s v="Smartphone"/>
    <x v="1"/>
    <s v="West"/>
    <n v="2865"/>
    <n v="5"/>
    <n v="429.64"/>
  </r>
  <r>
    <s v="O-1043"/>
    <s v="2024-05-20"/>
    <s v="Laptop"/>
    <x v="1"/>
    <s v="West"/>
    <n v="302"/>
    <n v="2"/>
    <n v="69.59"/>
  </r>
  <r>
    <s v="O-1044"/>
    <s v="2024-01-24"/>
    <s v="Keyboard"/>
    <x v="0"/>
    <s v="North"/>
    <n v="1080"/>
    <n v="4"/>
    <n v="195.79"/>
  </r>
  <r>
    <s v="O-1045"/>
    <s v="2024-04-12"/>
    <s v="Monitor"/>
    <x v="0"/>
    <s v="South"/>
    <n v="268"/>
    <n v="1"/>
    <n v="47.11"/>
  </r>
  <r>
    <s v="O-1046"/>
    <s v="2024-04-26"/>
    <s v="Monitor"/>
    <x v="0"/>
    <s v="East"/>
    <n v="2665"/>
    <n v="5"/>
    <n v="637.78"/>
  </r>
  <r>
    <s v="O-1047"/>
    <s v="2024-02-09"/>
    <s v="Mouse"/>
    <x v="0"/>
    <s v="West"/>
    <n v="1612"/>
    <n v="4"/>
    <n v="231.39"/>
  </r>
  <r>
    <s v="O-1048"/>
    <s v="2024-03-21"/>
    <s v="Laptop"/>
    <x v="1"/>
    <s v="North"/>
    <n v="151"/>
    <n v="1"/>
    <n v="32.74"/>
  </r>
  <r>
    <s v="O-1049"/>
    <s v="2024-01-15"/>
    <s v="Keyboard"/>
    <x v="0"/>
    <s v="South"/>
    <n v="1638"/>
    <n v="9"/>
    <n v="442.7"/>
  </r>
  <r>
    <s v="O-1050"/>
    <s v="2024-06-21"/>
    <s v="Laptop"/>
    <x v="1"/>
    <s v="North"/>
    <n v="2052"/>
    <n v="4"/>
    <n v="254.4"/>
  </r>
  <r>
    <s v="O-1051"/>
    <s v="2024-05-28"/>
    <s v="Keyboard"/>
    <x v="0"/>
    <s v="South"/>
    <n v="1400"/>
    <n v="10"/>
    <n v="313.43"/>
  </r>
  <r>
    <s v="O-1052"/>
    <s v="2024-03-07"/>
    <s v="Monitor"/>
    <x v="0"/>
    <s v="East"/>
    <n v="3140"/>
    <n v="4"/>
    <n v="763.77"/>
  </r>
  <r>
    <s v="O-1053"/>
    <s v="2024-04-11"/>
    <s v="Smartphone"/>
    <x v="1"/>
    <s v="East"/>
    <n v="2361"/>
    <n v="3"/>
    <n v="540.91"/>
  </r>
  <r>
    <s v="O-1054"/>
    <s v="2024-01-19"/>
    <s v="Monitor"/>
    <x v="0"/>
    <s v="East"/>
    <n v="569"/>
    <n v="1"/>
    <n v="127.59"/>
  </r>
  <r>
    <s v="O-1055"/>
    <s v="2024-01-19"/>
    <s v="Keyboard"/>
    <x v="0"/>
    <s v="North"/>
    <n v="2862"/>
    <n v="9"/>
    <n v="575.77"/>
  </r>
  <r>
    <s v="O-1056"/>
    <s v="2024-01-18"/>
    <s v="Smartphone"/>
    <x v="1"/>
    <s v="East"/>
    <n v="1912"/>
    <n v="4"/>
    <n v="300.18"/>
  </r>
  <r>
    <s v="O-1057"/>
    <s v="2024-06-05"/>
    <s v="Monitor"/>
    <x v="0"/>
    <s v="East"/>
    <n v="972"/>
    <n v="9"/>
    <n v="227.03"/>
  </r>
  <r>
    <s v="O-1058"/>
    <s v="2024-06-18"/>
    <s v="Keyboard"/>
    <x v="0"/>
    <s v="East"/>
    <n v="1998"/>
    <n v="2"/>
    <n v="253.46"/>
  </r>
  <r>
    <s v="O-1059"/>
    <s v="2024-05-21"/>
    <s v="Laptop"/>
    <x v="1"/>
    <s v="North"/>
    <n v="1134"/>
    <n v="3"/>
    <n v="177.3"/>
  </r>
  <r>
    <s v="O-1060"/>
    <s v="2024-02-22"/>
    <s v="Smartphone"/>
    <x v="1"/>
    <s v="East"/>
    <n v="3085"/>
    <n v="5"/>
    <n v="609.91999999999996"/>
  </r>
  <r>
    <s v="O-1061"/>
    <s v="2024-06-11"/>
    <s v="Laptop"/>
    <x v="1"/>
    <s v="North"/>
    <n v="6643"/>
    <n v="7"/>
    <n v="1031.9000000000001"/>
  </r>
  <r>
    <s v="O-1062"/>
    <s v="2024-02-03"/>
    <s v="Laptop"/>
    <x v="1"/>
    <s v="East"/>
    <n v="1325"/>
    <n v="5"/>
    <n v="328.93"/>
  </r>
  <r>
    <s v="O-1063"/>
    <s v="2024-05-23"/>
    <s v="Keyboard"/>
    <x v="0"/>
    <s v="West"/>
    <n v="214"/>
    <n v="1"/>
    <n v="24.62"/>
  </r>
  <r>
    <s v="O-1064"/>
    <s v="2024-05-19"/>
    <s v="Mouse"/>
    <x v="0"/>
    <s v="South"/>
    <n v="954"/>
    <n v="1"/>
    <n v="165.85"/>
  </r>
  <r>
    <s v="O-1065"/>
    <s v="2024-04-20"/>
    <s v="Keyboard"/>
    <x v="0"/>
    <s v="South"/>
    <n v="426"/>
    <n v="3"/>
    <n v="68.86"/>
  </r>
  <r>
    <s v="O-1066"/>
    <s v="2024-02-23"/>
    <s v="Laptop"/>
    <x v="1"/>
    <s v="East"/>
    <n v="3128"/>
    <n v="4"/>
    <n v="377.11"/>
  </r>
  <r>
    <s v="O-1067"/>
    <s v="2024-06-07"/>
    <s v="Keyboard"/>
    <x v="0"/>
    <s v="West"/>
    <n v="1026"/>
    <n v="3"/>
    <n v="280.02"/>
  </r>
  <r>
    <s v="O-1068"/>
    <s v="2024-01-07"/>
    <s v="Smartphone"/>
    <x v="1"/>
    <s v="West"/>
    <n v="2562"/>
    <n v="3"/>
    <n v="729.91"/>
  </r>
  <r>
    <s v="O-1069"/>
    <s v="2024-03-09"/>
    <s v="Monitor"/>
    <x v="0"/>
    <s v="South"/>
    <n v="2718"/>
    <n v="3"/>
    <n v="653.01"/>
  </r>
  <r>
    <s v="O-1070"/>
    <s v="2024-04-30"/>
    <s v="Monitor"/>
    <x v="0"/>
    <s v="North"/>
    <n v="1216"/>
    <n v="4"/>
    <n v="320.19"/>
  </r>
  <r>
    <s v="O-1071"/>
    <s v="2024-03-19"/>
    <s v="Monitor"/>
    <x v="0"/>
    <s v="East"/>
    <n v="1312"/>
    <n v="4"/>
    <n v="137.41"/>
  </r>
  <r>
    <s v="O-1072"/>
    <s v="2024-03-25"/>
    <s v="Smartphone"/>
    <x v="1"/>
    <s v="West"/>
    <n v="4925"/>
    <n v="5"/>
    <n v="560.88"/>
  </r>
  <r>
    <s v="O-1073"/>
    <s v="2024-06-13"/>
    <s v="Tablet"/>
    <x v="1"/>
    <s v="East"/>
    <n v="4581"/>
    <n v="9"/>
    <n v="1080.67"/>
  </r>
  <r>
    <s v="O-1074"/>
    <s v="2024-01-08"/>
    <s v="Keyboard"/>
    <x v="0"/>
    <s v="East"/>
    <n v="1996"/>
    <n v="2"/>
    <n v="586.98"/>
  </r>
  <r>
    <s v="O-1075"/>
    <s v="2024-01-10"/>
    <s v="Smartphone"/>
    <x v="1"/>
    <s v="East"/>
    <n v="1420"/>
    <n v="2"/>
    <n v="265.42"/>
  </r>
  <r>
    <s v="O-1076"/>
    <s v="2024-04-21"/>
    <s v="Mouse"/>
    <x v="0"/>
    <s v="East"/>
    <n v="6230"/>
    <n v="10"/>
    <n v="767.09"/>
  </r>
  <r>
    <s v="O-1077"/>
    <s v="2024-03-06"/>
    <s v="Keyboard"/>
    <x v="0"/>
    <s v="South"/>
    <n v="825"/>
    <n v="1"/>
    <n v="154.44999999999999"/>
  </r>
  <r>
    <s v="O-1078"/>
    <s v="2024-04-03"/>
    <s v="Keyboard"/>
    <x v="0"/>
    <s v="South"/>
    <n v="1197"/>
    <n v="7"/>
    <n v="346.86"/>
  </r>
  <r>
    <s v="O-1079"/>
    <s v="2024-06-18"/>
    <s v="Tablet"/>
    <x v="1"/>
    <s v="East"/>
    <n v="1674"/>
    <n v="2"/>
    <n v="468.74"/>
  </r>
  <r>
    <s v="O-1080"/>
    <s v="2024-06-19"/>
    <s v="Keyboard"/>
    <x v="0"/>
    <s v="East"/>
    <n v="3038"/>
    <n v="7"/>
    <n v="548.29999999999995"/>
  </r>
  <r>
    <s v="O-1081"/>
    <s v="2024-02-19"/>
    <s v="Tablet"/>
    <x v="1"/>
    <s v="South"/>
    <n v="5460"/>
    <n v="7"/>
    <n v="1572.88"/>
  </r>
  <r>
    <s v="O-1082"/>
    <s v="2024-06-06"/>
    <s v="Mouse"/>
    <x v="0"/>
    <s v="South"/>
    <n v="4080"/>
    <n v="10"/>
    <n v="739.36"/>
  </r>
  <r>
    <s v="O-1083"/>
    <s v="2024-03-14"/>
    <s v="Laptop"/>
    <x v="1"/>
    <s v="East"/>
    <n v="2160"/>
    <n v="4"/>
    <n v="555.45000000000005"/>
  </r>
  <r>
    <s v="O-1084"/>
    <s v="2024-04-29"/>
    <s v="Keyboard"/>
    <x v="0"/>
    <s v="East"/>
    <n v="4416"/>
    <n v="8"/>
    <n v="1038.31"/>
  </r>
  <r>
    <s v="O-1085"/>
    <s v="2024-02-13"/>
    <s v="Keyboard"/>
    <x v="0"/>
    <s v="West"/>
    <n v="780"/>
    <n v="2"/>
    <n v="158.41"/>
  </r>
  <r>
    <s v="O-1086"/>
    <s v="2024-01-24"/>
    <s v="Mouse"/>
    <x v="0"/>
    <s v="East"/>
    <n v="3152"/>
    <n v="4"/>
    <n v="510.89"/>
  </r>
  <r>
    <s v="O-1087"/>
    <s v="2024-01-07"/>
    <s v="Smartphone"/>
    <x v="1"/>
    <s v="South"/>
    <n v="350"/>
    <n v="1"/>
    <n v="103.88"/>
  </r>
  <r>
    <s v="O-1088"/>
    <s v="2024-04-26"/>
    <s v="Keyboard"/>
    <x v="0"/>
    <s v="North"/>
    <n v="5208"/>
    <n v="7"/>
    <n v="1120.42"/>
  </r>
  <r>
    <s v="O-1089"/>
    <s v="2024-05-06"/>
    <s v="Mouse"/>
    <x v="0"/>
    <s v="West"/>
    <n v="2443"/>
    <n v="7"/>
    <n v="316.39999999999998"/>
  </r>
  <r>
    <s v="O-1090"/>
    <s v="2024-01-28"/>
    <s v="Mouse"/>
    <x v="0"/>
    <s v="North"/>
    <n v="2268"/>
    <n v="7"/>
    <n v="306.58"/>
  </r>
  <r>
    <s v="O-1091"/>
    <s v="2024-01-13"/>
    <s v="Mouse"/>
    <x v="0"/>
    <s v="West"/>
    <n v="3195"/>
    <n v="9"/>
    <n v="905.76"/>
  </r>
  <r>
    <s v="O-1092"/>
    <s v="2024-02-04"/>
    <s v="Laptop"/>
    <x v="1"/>
    <s v="West"/>
    <n v="6264"/>
    <n v="8"/>
    <n v="1291.8"/>
  </r>
  <r>
    <s v="O-1093"/>
    <s v="2024-04-23"/>
    <s v="Keyboard"/>
    <x v="0"/>
    <s v="East"/>
    <n v="9340"/>
    <n v="10"/>
    <n v="2277.6"/>
  </r>
  <r>
    <s v="O-1094"/>
    <s v="2024-05-20"/>
    <s v="Keyboard"/>
    <x v="0"/>
    <s v="West"/>
    <n v="2096"/>
    <n v="8"/>
    <n v="521.34"/>
  </r>
  <r>
    <s v="O-1095"/>
    <s v="2024-03-07"/>
    <s v="Monitor"/>
    <x v="0"/>
    <s v="West"/>
    <n v="3840"/>
    <n v="4"/>
    <n v="873.72"/>
  </r>
  <r>
    <s v="O-1096"/>
    <s v="2024-06-09"/>
    <s v="Keyboard"/>
    <x v="0"/>
    <s v="West"/>
    <n v="1524"/>
    <n v="4"/>
    <n v="286.47000000000003"/>
  </r>
  <r>
    <s v="O-1097"/>
    <s v="2024-03-01"/>
    <s v="Mouse"/>
    <x v="0"/>
    <s v="East"/>
    <n v="2215"/>
    <n v="5"/>
    <n v="363.13"/>
  </r>
  <r>
    <s v="O-1098"/>
    <s v="2024-02-05"/>
    <s v="Keyboard"/>
    <x v="0"/>
    <s v="North"/>
    <n v="1008"/>
    <n v="3"/>
    <n v="178.02"/>
  </r>
  <r>
    <s v="O-1099"/>
    <s v="2024-01-17"/>
    <s v="Smartphone"/>
    <x v="1"/>
    <s v="South"/>
    <n v="3619"/>
    <n v="7"/>
    <n v="601.39"/>
  </r>
  <r>
    <s v="O-1100"/>
    <s v="2024-01-16"/>
    <s v="Monitor"/>
    <x v="0"/>
    <s v="West"/>
    <n v="3808"/>
    <n v="4"/>
    <n v="700.78"/>
  </r>
  <r>
    <s v="O-1101"/>
    <s v="2024-05-27"/>
    <s v="Keyboard"/>
    <x v="0"/>
    <s v="North"/>
    <n v="4116"/>
    <n v="7"/>
    <n v="416.45"/>
  </r>
  <r>
    <s v="O-1102"/>
    <s v="2024-04-09"/>
    <s v="Tablet"/>
    <x v="1"/>
    <s v="East"/>
    <n v="4557"/>
    <n v="7"/>
    <n v="1136.99"/>
  </r>
  <r>
    <s v="O-1103"/>
    <s v="2024-05-04"/>
    <s v="Keyboard"/>
    <x v="0"/>
    <s v="South"/>
    <n v="1516"/>
    <n v="4"/>
    <n v="283.75"/>
  </r>
  <r>
    <s v="O-1104"/>
    <s v="2024-03-27"/>
    <s v="Laptop"/>
    <x v="1"/>
    <s v="West"/>
    <n v="5887"/>
    <n v="7"/>
    <n v="783.02"/>
  </r>
  <r>
    <s v="O-1105"/>
    <s v="2024-06-08"/>
    <s v="Monitor"/>
    <x v="0"/>
    <s v="South"/>
    <n v="1143"/>
    <n v="9"/>
    <n v="321.62"/>
  </r>
  <r>
    <s v="O-1106"/>
    <s v="2024-01-22"/>
    <s v="Keyboard"/>
    <x v="0"/>
    <s v="North"/>
    <n v="1666"/>
    <n v="7"/>
    <n v="455.43"/>
  </r>
  <r>
    <s v="O-1107"/>
    <s v="2024-03-07"/>
    <s v="Smartphone"/>
    <x v="1"/>
    <s v="North"/>
    <n v="3045"/>
    <n v="7"/>
    <n v="433.4"/>
  </r>
  <r>
    <s v="O-1108"/>
    <s v="2024-04-07"/>
    <s v="Tablet"/>
    <x v="1"/>
    <s v="East"/>
    <n v="4350"/>
    <n v="5"/>
    <n v="1262.55"/>
  </r>
  <r>
    <s v="O-1109"/>
    <s v="2024-01-21"/>
    <s v="Monitor"/>
    <x v="0"/>
    <s v="East"/>
    <n v="952"/>
    <n v="8"/>
    <n v="237.81"/>
  </r>
  <r>
    <s v="O-1110"/>
    <s v="2024-02-27"/>
    <s v="Laptop"/>
    <x v="1"/>
    <s v="East"/>
    <n v="1798"/>
    <n v="2"/>
    <n v="524.04"/>
  </r>
  <r>
    <s v="O-1111"/>
    <s v="2024-03-04"/>
    <s v="Laptop"/>
    <x v="1"/>
    <s v="North"/>
    <n v="3836"/>
    <n v="4"/>
    <n v="399.24"/>
  </r>
  <r>
    <s v="O-1112"/>
    <s v="2024-02-02"/>
    <s v="Smartphone"/>
    <x v="1"/>
    <s v="South"/>
    <n v="6280"/>
    <n v="8"/>
    <n v="771.67"/>
  </r>
  <r>
    <s v="O-1113"/>
    <s v="2024-06-28"/>
    <s v="Smartphone"/>
    <x v="1"/>
    <s v="West"/>
    <n v="4425"/>
    <n v="5"/>
    <n v="768.97"/>
  </r>
  <r>
    <s v="O-1114"/>
    <s v="2024-02-11"/>
    <s v="Keyboard"/>
    <x v="0"/>
    <s v="North"/>
    <n v="1050"/>
    <n v="5"/>
    <n v="226.52"/>
  </r>
  <r>
    <s v="O-1115"/>
    <s v="2024-04-11"/>
    <s v="Tablet"/>
    <x v="1"/>
    <s v="West"/>
    <n v="708"/>
    <n v="4"/>
    <n v="154.63999999999999"/>
  </r>
  <r>
    <s v="O-1116"/>
    <s v="2024-01-27"/>
    <s v="Mouse"/>
    <x v="0"/>
    <s v="South"/>
    <n v="4850"/>
    <n v="5"/>
    <n v="1148.73"/>
  </r>
  <r>
    <s v="O-1117"/>
    <s v="2024-03-29"/>
    <s v="Laptop"/>
    <x v="1"/>
    <s v="North"/>
    <n v="4842"/>
    <n v="9"/>
    <n v="1124.82"/>
  </r>
  <r>
    <s v="O-1118"/>
    <s v="2024-01-04"/>
    <s v="Laptop"/>
    <x v="1"/>
    <s v="East"/>
    <n v="6594"/>
    <n v="7"/>
    <n v="1305.8800000000001"/>
  </r>
  <r>
    <s v="O-1119"/>
    <s v="2024-06-11"/>
    <s v="Monitor"/>
    <x v="0"/>
    <s v="East"/>
    <n v="6592"/>
    <n v="8"/>
    <n v="860.9"/>
  </r>
  <r>
    <s v="O-1120"/>
    <s v="2024-06-06"/>
    <s v="Smartphone"/>
    <x v="1"/>
    <s v="East"/>
    <n v="8037"/>
    <n v="9"/>
    <n v="1580.87"/>
  </r>
  <r>
    <s v="O-1121"/>
    <s v="2024-03-23"/>
    <s v="Monitor"/>
    <x v="0"/>
    <s v="East"/>
    <n v="3800"/>
    <n v="4"/>
    <n v="1090.31"/>
  </r>
  <r>
    <s v="O-1122"/>
    <s v="2024-03-03"/>
    <s v="Tablet"/>
    <x v="1"/>
    <s v="West"/>
    <n v="5464"/>
    <n v="8"/>
    <n v="1213.3699999999999"/>
  </r>
  <r>
    <s v="O-1123"/>
    <s v="2024-01-08"/>
    <s v="Monitor"/>
    <x v="0"/>
    <s v="East"/>
    <n v="7768"/>
    <n v="8"/>
    <n v="1281.74"/>
  </r>
  <r>
    <s v="O-1124"/>
    <s v="2024-03-31"/>
    <s v="Monitor"/>
    <x v="0"/>
    <s v="South"/>
    <n v="2240"/>
    <n v="5"/>
    <n v="349.29"/>
  </r>
  <r>
    <s v="O-1125"/>
    <s v="2024-05-22"/>
    <s v="Keyboard"/>
    <x v="0"/>
    <s v="East"/>
    <n v="629"/>
    <n v="1"/>
    <n v="182.17"/>
  </r>
  <r>
    <s v="O-1126"/>
    <s v="2024-04-14"/>
    <s v="Laptop"/>
    <x v="1"/>
    <s v="South"/>
    <n v="5344"/>
    <n v="8"/>
    <n v="1344.73"/>
  </r>
  <r>
    <s v="O-1127"/>
    <s v="2024-06-14"/>
    <s v="Mouse"/>
    <x v="0"/>
    <s v="West"/>
    <n v="4464"/>
    <n v="8"/>
    <n v="1154.33"/>
  </r>
  <r>
    <s v="O-1128"/>
    <s v="2024-02-26"/>
    <s v="Laptop"/>
    <x v="1"/>
    <s v="East"/>
    <n v="5656"/>
    <n v="7"/>
    <n v="840.83"/>
  </r>
  <r>
    <s v="O-1129"/>
    <s v="2024-05-01"/>
    <s v="Mouse"/>
    <x v="0"/>
    <s v="East"/>
    <n v="5787"/>
    <n v="9"/>
    <n v="976.56"/>
  </r>
  <r>
    <s v="O-1130"/>
    <s v="2024-03-31"/>
    <s v="Mouse"/>
    <x v="0"/>
    <s v="East"/>
    <n v="3016"/>
    <n v="8"/>
    <n v="486.55"/>
  </r>
  <r>
    <s v="O-1131"/>
    <s v="2024-02-19"/>
    <s v="Smartphone"/>
    <x v="1"/>
    <s v="North"/>
    <n v="1332"/>
    <n v="6"/>
    <n v="331.1"/>
  </r>
  <r>
    <s v="O-1132"/>
    <s v="2024-02-19"/>
    <s v="Mouse"/>
    <x v="0"/>
    <s v="South"/>
    <n v="3424"/>
    <n v="4"/>
    <n v="673.98"/>
  </r>
  <r>
    <s v="O-1133"/>
    <s v="2024-01-26"/>
    <s v="Mouse"/>
    <x v="0"/>
    <s v="East"/>
    <n v="1612"/>
    <n v="4"/>
    <n v="234.54"/>
  </r>
  <r>
    <s v="O-1134"/>
    <s v="2024-01-04"/>
    <s v="Smartphone"/>
    <x v="1"/>
    <s v="East"/>
    <n v="2061"/>
    <n v="9"/>
    <n v="319.17"/>
  </r>
  <r>
    <s v="O-1135"/>
    <s v="2024-06-27"/>
    <s v="Laptop"/>
    <x v="1"/>
    <s v="East"/>
    <n v="2259"/>
    <n v="3"/>
    <n v="618.27"/>
  </r>
  <r>
    <s v="O-1136"/>
    <s v="2024-01-04"/>
    <s v="Monitor"/>
    <x v="0"/>
    <s v="North"/>
    <n v="3910"/>
    <n v="10"/>
    <n v="758.07"/>
  </r>
  <r>
    <s v="O-1137"/>
    <s v="2024-02-17"/>
    <s v="Monitor"/>
    <x v="0"/>
    <s v="East"/>
    <n v="358"/>
    <n v="1"/>
    <n v="103.18"/>
  </r>
  <r>
    <s v="O-1138"/>
    <s v="2024-01-17"/>
    <s v="Monitor"/>
    <x v="0"/>
    <s v="North"/>
    <n v="4221"/>
    <n v="7"/>
    <n v="484.64"/>
  </r>
  <r>
    <s v="O-1139"/>
    <s v="2024-02-08"/>
    <s v="Mouse"/>
    <x v="0"/>
    <s v="North"/>
    <n v="2790"/>
    <n v="3"/>
    <n v="593.05999999999995"/>
  </r>
  <r>
    <s v="O-1140"/>
    <s v="2024-03-04"/>
    <s v="Tablet"/>
    <x v="1"/>
    <s v="North"/>
    <n v="1342"/>
    <n v="2"/>
    <n v="339.38"/>
  </r>
  <r>
    <s v="O-1141"/>
    <s v="2024-05-13"/>
    <s v="Keyboard"/>
    <x v="0"/>
    <s v="South"/>
    <n v="3927"/>
    <n v="7"/>
    <n v="1106.24"/>
  </r>
  <r>
    <s v="O-1142"/>
    <s v="2024-03-19"/>
    <s v="Tablet"/>
    <x v="1"/>
    <s v="West"/>
    <n v="7350"/>
    <n v="10"/>
    <n v="823.54"/>
  </r>
  <r>
    <s v="O-1143"/>
    <s v="2024-02-23"/>
    <s v="Mouse"/>
    <x v="0"/>
    <s v="North"/>
    <n v="1480"/>
    <n v="4"/>
    <n v="343.49"/>
  </r>
  <r>
    <s v="O-1144"/>
    <s v="2024-02-14"/>
    <s v="Smartphone"/>
    <x v="1"/>
    <s v="South"/>
    <n v="1584"/>
    <n v="9"/>
    <n v="207.99"/>
  </r>
  <r>
    <s v="O-1145"/>
    <s v="2024-06-25"/>
    <s v="Monitor"/>
    <x v="0"/>
    <s v="West"/>
    <n v="5810"/>
    <n v="10"/>
    <n v="919.44"/>
  </r>
  <r>
    <s v="O-1146"/>
    <s v="2024-06-29"/>
    <s v="Smartphone"/>
    <x v="1"/>
    <s v="East"/>
    <n v="4095"/>
    <n v="5"/>
    <n v="1113.52"/>
  </r>
  <r>
    <s v="O-1147"/>
    <s v="2024-03-08"/>
    <s v="Laptop"/>
    <x v="1"/>
    <s v="South"/>
    <n v="7770"/>
    <n v="10"/>
    <n v="2026.27"/>
  </r>
  <r>
    <s v="O-1148"/>
    <s v="2024-01-30"/>
    <s v="Smartphone"/>
    <x v="1"/>
    <s v="West"/>
    <n v="2970"/>
    <n v="9"/>
    <n v="681.7"/>
  </r>
  <r>
    <s v="O-1149"/>
    <s v="2024-01-19"/>
    <s v="Tablet"/>
    <x v="1"/>
    <s v="South"/>
    <n v="269"/>
    <n v="1"/>
    <n v="69.540000000000006"/>
  </r>
  <r>
    <s v="O-1150"/>
    <s v="2024-04-22"/>
    <s v="Keyboard"/>
    <x v="0"/>
    <s v="East"/>
    <n v="1158"/>
    <n v="2"/>
    <n v="275.3"/>
  </r>
  <r>
    <s v="O-1151"/>
    <s v="2024-03-10"/>
    <s v="Mouse"/>
    <x v="0"/>
    <s v="West"/>
    <n v="5868"/>
    <n v="9"/>
    <n v="1166.32"/>
  </r>
  <r>
    <s v="O-1152"/>
    <s v="2024-04-20"/>
    <s v="Laptop"/>
    <x v="1"/>
    <s v="North"/>
    <n v="4308"/>
    <n v="6"/>
    <n v="646.52"/>
  </r>
  <r>
    <s v="O-1153"/>
    <s v="2024-06-21"/>
    <s v="Laptop"/>
    <x v="1"/>
    <s v="South"/>
    <n v="7010"/>
    <n v="10"/>
    <n v="2034"/>
  </r>
  <r>
    <s v="O-1154"/>
    <s v="2024-05-27"/>
    <s v="Mouse"/>
    <x v="0"/>
    <s v="East"/>
    <n v="881"/>
    <n v="1"/>
    <n v="221.35"/>
  </r>
  <r>
    <s v="O-1155"/>
    <s v="2024-03-12"/>
    <s v="Monitor"/>
    <x v="0"/>
    <s v="West"/>
    <n v="2097"/>
    <n v="3"/>
    <n v="392.51"/>
  </r>
  <r>
    <s v="O-1156"/>
    <s v="2024-04-30"/>
    <s v="Monitor"/>
    <x v="0"/>
    <s v="North"/>
    <n v="3108"/>
    <n v="6"/>
    <n v="517.98"/>
  </r>
  <r>
    <s v="O-1157"/>
    <s v="2024-02-11"/>
    <s v="Mouse"/>
    <x v="0"/>
    <s v="North"/>
    <n v="3126"/>
    <n v="6"/>
    <n v="746.28"/>
  </r>
  <r>
    <s v="O-1158"/>
    <s v="2024-05-20"/>
    <s v="Tablet"/>
    <x v="1"/>
    <s v="West"/>
    <n v="565"/>
    <n v="1"/>
    <n v="66.45"/>
  </r>
  <r>
    <s v="O-1159"/>
    <s v="2024-01-30"/>
    <s v="Tablet"/>
    <x v="1"/>
    <s v="East"/>
    <n v="6895"/>
    <n v="7"/>
    <n v="1399.13"/>
  </r>
  <r>
    <s v="O-1160"/>
    <s v="2024-04-15"/>
    <s v="Laptop"/>
    <x v="1"/>
    <s v="West"/>
    <n v="292"/>
    <n v="1"/>
    <n v="59.48"/>
  </r>
  <r>
    <s v="O-1161"/>
    <s v="2024-06-09"/>
    <s v="Keyboard"/>
    <x v="0"/>
    <s v="West"/>
    <n v="7024"/>
    <n v="8"/>
    <n v="774.9"/>
  </r>
  <r>
    <s v="O-1162"/>
    <s v="2024-03-14"/>
    <s v="Tablet"/>
    <x v="1"/>
    <s v="South"/>
    <n v="6520"/>
    <n v="8"/>
    <n v="1284.06"/>
  </r>
  <r>
    <s v="O-1163"/>
    <s v="2024-02-10"/>
    <s v="Laptop"/>
    <x v="1"/>
    <s v="South"/>
    <n v="3320"/>
    <n v="5"/>
    <n v="341.08"/>
  </r>
  <r>
    <s v="O-1164"/>
    <s v="2024-02-27"/>
    <s v="Monitor"/>
    <x v="0"/>
    <s v="North"/>
    <n v="1144"/>
    <n v="2"/>
    <n v="331.09"/>
  </r>
  <r>
    <s v="O-1165"/>
    <s v="2024-05-07"/>
    <s v="Mouse"/>
    <x v="0"/>
    <s v="South"/>
    <n v="3105"/>
    <n v="5"/>
    <n v="748.56"/>
  </r>
  <r>
    <s v="O-1166"/>
    <s v="2024-04-30"/>
    <s v="Monitor"/>
    <x v="0"/>
    <s v="West"/>
    <n v="2268"/>
    <n v="4"/>
    <n v="476.85"/>
  </r>
  <r>
    <s v="O-1167"/>
    <s v="2024-06-02"/>
    <s v="Monitor"/>
    <x v="0"/>
    <s v="South"/>
    <n v="7776"/>
    <n v="9"/>
    <n v="2145.13"/>
  </r>
  <r>
    <s v="O-1168"/>
    <s v="2024-04-16"/>
    <s v="Laptop"/>
    <x v="1"/>
    <s v="East"/>
    <n v="5436"/>
    <n v="6"/>
    <n v="1095.6099999999999"/>
  </r>
  <r>
    <s v="O-1169"/>
    <s v="2024-03-17"/>
    <s v="Laptop"/>
    <x v="1"/>
    <s v="East"/>
    <n v="6930"/>
    <n v="10"/>
    <n v="2077.48"/>
  </r>
  <r>
    <s v="O-1170"/>
    <s v="2024-04-24"/>
    <s v="Monitor"/>
    <x v="0"/>
    <s v="South"/>
    <n v="5355"/>
    <n v="9"/>
    <n v="905.13"/>
  </r>
  <r>
    <s v="O-1171"/>
    <s v="2024-04-26"/>
    <s v="Keyboard"/>
    <x v="0"/>
    <s v="West"/>
    <n v="5940"/>
    <n v="6"/>
    <n v="818.12"/>
  </r>
  <r>
    <s v="O-1172"/>
    <s v="2024-05-26"/>
    <s v="Mouse"/>
    <x v="0"/>
    <s v="South"/>
    <n v="2373"/>
    <n v="7"/>
    <n v="643.55999999999995"/>
  </r>
  <r>
    <s v="O-1173"/>
    <s v="2024-03-22"/>
    <s v="Monitor"/>
    <x v="0"/>
    <s v="North"/>
    <n v="6576"/>
    <n v="8"/>
    <n v="1858.94"/>
  </r>
  <r>
    <s v="O-1174"/>
    <s v="2024-06-18"/>
    <s v="Monitor"/>
    <x v="0"/>
    <s v="West"/>
    <n v="1821"/>
    <n v="3"/>
    <n v="533.49"/>
  </r>
  <r>
    <s v="O-1175"/>
    <s v="2024-01-26"/>
    <s v="Smartphone"/>
    <x v="1"/>
    <s v="East"/>
    <n v="1616"/>
    <n v="8"/>
    <n v="331.59"/>
  </r>
  <r>
    <s v="O-1176"/>
    <s v="2024-02-06"/>
    <s v="Monitor"/>
    <x v="0"/>
    <s v="North"/>
    <n v="6937"/>
    <n v="7"/>
    <n v="1602.14"/>
  </r>
  <r>
    <s v="O-1177"/>
    <s v="2024-04-30"/>
    <s v="Smartphone"/>
    <x v="1"/>
    <s v="North"/>
    <n v="2230"/>
    <n v="5"/>
    <n v="500.97"/>
  </r>
  <r>
    <s v="O-1178"/>
    <s v="2024-03-25"/>
    <s v="Monitor"/>
    <x v="0"/>
    <s v="North"/>
    <n v="4401"/>
    <n v="9"/>
    <n v="1279.93"/>
  </r>
  <r>
    <s v="O-1179"/>
    <s v="2024-05-18"/>
    <s v="Mouse"/>
    <x v="0"/>
    <s v="West"/>
    <n v="732"/>
    <n v="1"/>
    <n v="83.22"/>
  </r>
  <r>
    <s v="O-1180"/>
    <s v="2024-02-28"/>
    <s v="Mouse"/>
    <x v="0"/>
    <s v="East"/>
    <n v="1088"/>
    <n v="2"/>
    <n v="321.69"/>
  </r>
  <r>
    <s v="O-1181"/>
    <s v="2024-04-23"/>
    <s v="Mouse"/>
    <x v="0"/>
    <s v="North"/>
    <n v="2430"/>
    <n v="3"/>
    <n v="388.54"/>
  </r>
  <r>
    <s v="O-1182"/>
    <s v="2024-03-24"/>
    <s v="Laptop"/>
    <x v="1"/>
    <s v="North"/>
    <n v="400"/>
    <n v="1"/>
    <n v="68.680000000000007"/>
  </r>
  <r>
    <s v="O-1183"/>
    <s v="2024-03-03"/>
    <s v="Monitor"/>
    <x v="0"/>
    <s v="South"/>
    <n v="4689"/>
    <n v="9"/>
    <n v="999.63"/>
  </r>
  <r>
    <s v="O-1184"/>
    <s v="2024-02-14"/>
    <s v="Smartphone"/>
    <x v="1"/>
    <s v="South"/>
    <n v="1448"/>
    <n v="2"/>
    <n v="397"/>
  </r>
  <r>
    <s v="O-1185"/>
    <s v="2024-05-07"/>
    <s v="Keyboard"/>
    <x v="0"/>
    <s v="South"/>
    <n v="2460"/>
    <n v="10"/>
    <n v="360.24"/>
  </r>
  <r>
    <s v="O-1186"/>
    <s v="2024-04-27"/>
    <s v="Mouse"/>
    <x v="0"/>
    <s v="East"/>
    <n v="3910"/>
    <n v="5"/>
    <n v="398.35"/>
  </r>
  <r>
    <s v="O-1187"/>
    <s v="2024-06-22"/>
    <s v="Monitor"/>
    <x v="0"/>
    <s v="East"/>
    <n v="2349"/>
    <n v="9"/>
    <n v="269.60000000000002"/>
  </r>
  <r>
    <s v="O-1188"/>
    <s v="2024-06-12"/>
    <s v="Tablet"/>
    <x v="1"/>
    <s v="East"/>
    <n v="5642"/>
    <n v="7"/>
    <n v="846.41"/>
  </r>
  <r>
    <s v="O-1189"/>
    <s v="2024-04-08"/>
    <s v="Tablet"/>
    <x v="1"/>
    <s v="South"/>
    <n v="1672"/>
    <n v="8"/>
    <n v="246.52"/>
  </r>
  <r>
    <s v="O-1190"/>
    <s v="2024-05-27"/>
    <s v="Keyboard"/>
    <x v="0"/>
    <s v="East"/>
    <n v="4080"/>
    <n v="5"/>
    <n v="648.91"/>
  </r>
  <r>
    <s v="O-1191"/>
    <s v="2024-03-11"/>
    <s v="Mouse"/>
    <x v="0"/>
    <s v="West"/>
    <n v="679"/>
    <n v="1"/>
    <n v="185.38"/>
  </r>
  <r>
    <s v="O-1192"/>
    <s v="2024-06-04"/>
    <s v="Mouse"/>
    <x v="0"/>
    <s v="North"/>
    <n v="7616"/>
    <n v="8"/>
    <n v="2138.81"/>
  </r>
  <r>
    <s v="O-1193"/>
    <s v="2024-06-04"/>
    <s v="Tablet"/>
    <x v="1"/>
    <s v="South"/>
    <n v="1944"/>
    <n v="6"/>
    <n v="441.92"/>
  </r>
  <r>
    <s v="O-1194"/>
    <s v="2024-06-22"/>
    <s v="Keyboard"/>
    <x v="0"/>
    <s v="East"/>
    <n v="2229"/>
    <n v="3"/>
    <n v="266.22000000000003"/>
  </r>
  <r>
    <s v="O-1195"/>
    <s v="2024-03-20"/>
    <s v="Mouse"/>
    <x v="0"/>
    <s v="North"/>
    <n v="1072"/>
    <n v="8"/>
    <n v="231.46"/>
  </r>
  <r>
    <s v="O-1196"/>
    <s v="2024-01-24"/>
    <s v="Mouse"/>
    <x v="0"/>
    <s v="South"/>
    <n v="2170"/>
    <n v="5"/>
    <n v="541.41"/>
  </r>
  <r>
    <s v="O-1197"/>
    <s v="2024-02-03"/>
    <s v="Smartphone"/>
    <x v="1"/>
    <s v="South"/>
    <n v="8973"/>
    <n v="9"/>
    <n v="2640.74"/>
  </r>
  <r>
    <s v="O-1198"/>
    <s v="2024-02-12"/>
    <s v="Keyboard"/>
    <x v="0"/>
    <s v="East"/>
    <n v="4720"/>
    <n v="5"/>
    <n v="1363.31"/>
  </r>
  <r>
    <s v="O-1199"/>
    <s v="2024-01-30"/>
    <s v="Tablet"/>
    <x v="1"/>
    <s v="East"/>
    <n v="1416"/>
    <n v="8"/>
    <n v="181.46"/>
  </r>
  <r>
    <s v="O-1200"/>
    <s v="2024-05-22"/>
    <s v="Smartphone"/>
    <x v="1"/>
    <s v="West"/>
    <n v="1152"/>
    <n v="6"/>
    <n v="297.37"/>
  </r>
  <r>
    <s v="O-1201"/>
    <d v="2024-06-22T00:00:00"/>
    <s v="Watch"/>
    <x v="1"/>
    <s v="West"/>
    <n v="2444"/>
    <n v="2"/>
    <n v="57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128D2E-D09E-4BF4-B529-1D91363FD386}"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8">
    <pivotField showAll="0"/>
    <pivotField showAll="0"/>
    <pivotField showAll="0"/>
    <pivotField axis="axisRow" showAll="0">
      <items count="3">
        <item x="0"/>
        <item x="1"/>
        <item t="default"/>
      </items>
    </pivotField>
    <pivotField showAll="0"/>
    <pivotField dataField="1" showAll="0"/>
    <pivotField showAll="0"/>
    <pivotField showAll="0"/>
  </pivotFields>
  <rowFields count="1">
    <field x="3"/>
  </rowFields>
  <rowItems count="3">
    <i>
      <x/>
    </i>
    <i>
      <x v="1"/>
    </i>
    <i t="grand">
      <x/>
    </i>
  </rowItems>
  <colItems count="1">
    <i/>
  </colItems>
  <dataFields count="1">
    <dataField name="Sum of Sales Amount" fld="5"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7" format="9" series="1">
      <pivotArea type="data" outline="0" fieldPosition="0">
        <references count="1">
          <reference field="4294967294" count="1" selected="0">
            <x v="0"/>
          </reference>
        </references>
      </pivotArea>
    </chartFormat>
    <chartFormat chart="7" format="10">
      <pivotArea type="data" outline="0" fieldPosition="0">
        <references count="2">
          <reference field="4294967294" count="1" selected="0">
            <x v="0"/>
          </reference>
          <reference field="3" count="1" selected="0">
            <x v="0"/>
          </reference>
        </references>
      </pivotArea>
    </chartFormat>
    <chartFormat chart="7" format="1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328086-631E-445D-87A4-28230CCA23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8">
    <pivotField showAll="0"/>
    <pivotField showAll="0"/>
    <pivotField showAll="0"/>
    <pivotField showAll="0"/>
    <pivotField axis="axisRow" showAll="0">
      <items count="5">
        <item x="2"/>
        <item x="0"/>
        <item x="1"/>
        <item x="3"/>
        <item t="default"/>
      </items>
    </pivotField>
    <pivotField dataField="1" showAll="0"/>
    <pivotField showAll="0"/>
    <pivotField showAll="0"/>
  </pivotFields>
  <rowFields count="1">
    <field x="4"/>
  </rowFields>
  <rowItems count="5">
    <i>
      <x/>
    </i>
    <i>
      <x v="1"/>
    </i>
    <i>
      <x v="2"/>
    </i>
    <i>
      <x v="3"/>
    </i>
    <i t="grand">
      <x/>
    </i>
  </rowItems>
  <colItems count="1">
    <i/>
  </colItems>
  <dataFields count="1">
    <dataField name="Sum of Sales Amount" fld="5"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4596AE-DCB0-408B-A236-8C739C90E98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C11" firstHeaderRow="0" firstDataRow="1" firstDataCol="1"/>
  <pivotFields count="8">
    <pivotField showAll="0"/>
    <pivotField showAll="0"/>
    <pivotField axis="axisRow" showAll="0">
      <items count="8">
        <item x="2"/>
        <item x="1"/>
        <item x="5"/>
        <item x="0"/>
        <item x="4"/>
        <item x="3"/>
        <item x="6"/>
        <item t="default"/>
      </items>
    </pivotField>
    <pivotField showAll="0"/>
    <pivotField showAll="0"/>
    <pivotField dataField="1" showAll="0"/>
    <pivotField showAll="0"/>
    <pivotField dataField="1" showAll="0"/>
  </pivotFields>
  <rowFields count="1">
    <field x="2"/>
  </rowFields>
  <rowItems count="8">
    <i>
      <x/>
    </i>
    <i>
      <x v="1"/>
    </i>
    <i>
      <x v="2"/>
    </i>
    <i>
      <x v="3"/>
    </i>
    <i>
      <x v="4"/>
    </i>
    <i>
      <x v="5"/>
    </i>
    <i>
      <x v="6"/>
    </i>
    <i t="grand">
      <x/>
    </i>
  </rowItems>
  <colFields count="1">
    <field x="-2"/>
  </colFields>
  <colItems count="2">
    <i>
      <x/>
    </i>
    <i i="1">
      <x v="1"/>
    </i>
  </colItems>
  <dataFields count="2">
    <dataField name="Sum of Sales Amount" fld="5" baseField="0" baseItem="0"/>
    <dataField name="Sum of Profit" fld="7"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049084-CB0C-47CB-9B0C-265826CBE0A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C11" firstHeaderRow="0" firstDataRow="1" firstDataCol="1"/>
  <pivotFields count="8">
    <pivotField showAll="0"/>
    <pivotField showAll="0"/>
    <pivotField axis="axisRow" showAll="0">
      <items count="8">
        <item x="2"/>
        <item x="1"/>
        <item x="5"/>
        <item x="0"/>
        <item x="4"/>
        <item x="3"/>
        <item x="6"/>
        <item t="default"/>
      </items>
    </pivotField>
    <pivotField showAll="0"/>
    <pivotField dataField="1" showAll="0"/>
    <pivotField showAll="0"/>
    <pivotField dataField="1" showAll="0">
      <items count="11">
        <item x="9"/>
        <item x="6"/>
        <item x="3"/>
        <item x="2"/>
        <item x="0"/>
        <item x="4"/>
        <item x="8"/>
        <item x="7"/>
        <item x="1"/>
        <item x="5"/>
        <item t="default"/>
      </items>
    </pivotField>
    <pivotField showAll="0"/>
  </pivotFields>
  <rowFields count="1">
    <field x="2"/>
  </rowFields>
  <rowItems count="8">
    <i>
      <x/>
    </i>
    <i>
      <x v="1"/>
    </i>
    <i>
      <x v="2"/>
    </i>
    <i>
      <x v="3"/>
    </i>
    <i>
      <x v="4"/>
    </i>
    <i>
      <x v="5"/>
    </i>
    <i>
      <x v="6"/>
    </i>
    <i t="grand">
      <x/>
    </i>
  </rowItems>
  <colFields count="1">
    <field x="-2"/>
  </colFields>
  <colItems count="2">
    <i>
      <x/>
    </i>
    <i i="1">
      <x v="1"/>
    </i>
  </colItems>
  <dataFields count="2">
    <dataField name="Sum of Quantity Sold" fld="6" baseField="0" baseItem="0"/>
    <dataField name="Count of Region" fld="4" subtotal="count" baseField="0" baseItem="0"/>
  </dataFields>
  <chartFormats count="4">
    <chartFormat chart="5" format="8"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9" format="13" series="1">
      <pivotArea type="data" outline="0" fieldPosition="0">
        <references count="1">
          <reference field="4294967294" count="1" selected="0">
            <x v="0"/>
          </reference>
        </references>
      </pivotArea>
    </chartFormat>
    <chartFormat chart="9"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8B41595-CEFC-4721-84FE-DCD6914B3D0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8" firstHeaderRow="1" firstDataRow="1" firstDataCol="1"/>
  <pivotFields count="8">
    <pivotField showAll="0"/>
    <pivotField showAll="0"/>
    <pivotField showAll="0"/>
    <pivotField showAll="0"/>
    <pivotField axis="axisRow" showAll="0">
      <items count="5">
        <item x="2"/>
        <item x="0"/>
        <item x="1"/>
        <item x="3"/>
        <item t="default"/>
      </items>
    </pivotField>
    <pivotField showAll="0"/>
    <pivotField showAll="0"/>
    <pivotField dataField="1" showAll="0"/>
  </pivotFields>
  <rowFields count="1">
    <field x="4"/>
  </rowFields>
  <rowItems count="5">
    <i>
      <x/>
    </i>
    <i>
      <x v="1"/>
    </i>
    <i>
      <x v="2"/>
    </i>
    <i>
      <x v="3"/>
    </i>
    <i t="grand">
      <x/>
    </i>
  </rowItems>
  <colItems count="1">
    <i/>
  </colItems>
  <dataFields count="1">
    <dataField name="Sum of Profit" fld="7" baseField="0" baseItem="0"/>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E4C07CE-745C-4CAD-84E6-A828734F5FB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28" firstHeaderRow="1" firstDataRow="2" firstDataCol="1"/>
  <pivotFields count="8">
    <pivotField showAll="0" defaultSubtotal="0"/>
    <pivotField axis="axisRow" showAll="0">
      <items count="124">
        <item x="24"/>
        <item x="4"/>
        <item x="88"/>
        <item x="0"/>
        <item x="58"/>
        <item x="59"/>
        <item x="71"/>
        <item x="14"/>
        <item x="77"/>
        <item x="76"/>
        <item x="44"/>
        <item x="43"/>
        <item x="82"/>
        <item x="81"/>
        <item x="2"/>
        <item x="95"/>
        <item x="87"/>
        <item x="70"/>
        <item x="104"/>
        <item x="84"/>
        <item x="49"/>
        <item x="72"/>
        <item x="75"/>
        <item x="17"/>
        <item x="98"/>
        <item x="25"/>
        <item x="108"/>
        <item x="86"/>
        <item x="121"/>
        <item x="68"/>
        <item x="100"/>
        <item x="36"/>
        <item x="97"/>
        <item x="64"/>
        <item x="47"/>
        <item x="53"/>
        <item x="16"/>
        <item x="5"/>
        <item x="93"/>
        <item x="83"/>
        <item x="33"/>
        <item x="74"/>
        <item x="27"/>
        <item x="34"/>
        <item x="31"/>
        <item x="61"/>
        <item x="41"/>
        <item x="103"/>
        <item x="15"/>
        <item x="106"/>
        <item x="119"/>
        <item x="10"/>
        <item x="66"/>
        <item x="9"/>
        <item x="111"/>
        <item x="56"/>
        <item x="120"/>
        <item x="39"/>
        <item x="114"/>
        <item x="89"/>
        <item x="116"/>
        <item x="57"/>
        <item x="79"/>
        <item x="6"/>
        <item x="11"/>
        <item x="62"/>
        <item x="13"/>
        <item x="21"/>
        <item x="78"/>
        <item x="42"/>
        <item x="30"/>
        <item x="91"/>
        <item x="107"/>
        <item x="110"/>
        <item x="52"/>
        <item x="60"/>
        <item x="105"/>
        <item x="73"/>
        <item x="112"/>
        <item x="38"/>
        <item x="117"/>
        <item x="67"/>
        <item x="55"/>
        <item x="94"/>
        <item x="28"/>
        <item x="69"/>
        <item x="109"/>
        <item x="19"/>
        <item x="99"/>
        <item x="7"/>
        <item x="115"/>
        <item x="51"/>
        <item x="37"/>
        <item x="22"/>
        <item x="90"/>
        <item x="50"/>
        <item x="113"/>
        <item x="8"/>
        <item x="40"/>
        <item x="18"/>
        <item x="32"/>
        <item x="26"/>
        <item x="12"/>
        <item x="45"/>
        <item x="65"/>
        <item x="54"/>
        <item x="80"/>
        <item x="20"/>
        <item x="48"/>
        <item x="118"/>
        <item x="23"/>
        <item x="92"/>
        <item x="3"/>
        <item x="29"/>
        <item x="46"/>
        <item x="63"/>
        <item x="35"/>
        <item x="1"/>
        <item x="101"/>
        <item x="96"/>
        <item x="85"/>
        <item x="102"/>
        <item x="122"/>
        <item t="default"/>
      </items>
    </pivotField>
    <pivotField showAll="0"/>
    <pivotField showAll="0"/>
    <pivotField axis="axisCol" showAll="0">
      <items count="5">
        <item x="2"/>
        <item x="0"/>
        <item x="1"/>
        <item x="3"/>
        <item t="default"/>
      </items>
    </pivotField>
    <pivotField dataField="1" showAll="0"/>
    <pivotField showAll="0"/>
    <pivotField showAll="0"/>
  </pivotFields>
  <rowFields count="1">
    <field x="1"/>
  </rowFields>
  <rowItems count="12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t="grand">
      <x/>
    </i>
  </rowItems>
  <colFields count="1">
    <field x="4"/>
  </colFields>
  <colItems count="5">
    <i>
      <x/>
    </i>
    <i>
      <x v="1"/>
    </i>
    <i>
      <x v="2"/>
    </i>
    <i>
      <x v="3"/>
    </i>
    <i t="grand">
      <x/>
    </i>
  </colItems>
  <dataFields count="1">
    <dataField name="Sum of Sales Amount" fld="5" baseField="0" baseItem="0"/>
  </dataFields>
  <chartFormats count="16">
    <chartFormat chart="0" format="844" series="1">
      <pivotArea type="data" outline="0" fieldPosition="0">
        <references count="1">
          <reference field="4" count="1" selected="0">
            <x v="1"/>
          </reference>
        </references>
      </pivotArea>
    </chartFormat>
    <chartFormat chart="0" format="845" series="1">
      <pivotArea type="data" outline="0" fieldPosition="0">
        <references count="1">
          <reference field="4" count="1" selected="0">
            <x v="2"/>
          </reference>
        </references>
      </pivotArea>
    </chartFormat>
    <chartFormat chart="0" format="846" series="1">
      <pivotArea type="data" outline="0" fieldPosition="0">
        <references count="1">
          <reference field="4" count="1" selected="0">
            <x v="3"/>
          </reference>
        </references>
      </pivotArea>
    </chartFormat>
    <chartFormat chart="0" format="847" series="1">
      <pivotArea type="data" outline="0" fieldPosition="0">
        <references count="1">
          <reference field="4" count="1" selected="0">
            <x v="0"/>
          </reference>
        </references>
      </pivotArea>
    </chartFormat>
    <chartFormat chart="0" format="848" series="1">
      <pivotArea type="data" outline="0" fieldPosition="0">
        <references count="2">
          <reference field="4294967294" count="1" selected="0">
            <x v="0"/>
          </reference>
          <reference field="4" count="1" selected="0">
            <x v="0"/>
          </reference>
        </references>
      </pivotArea>
    </chartFormat>
    <chartFormat chart="0" format="849" series="1">
      <pivotArea type="data" outline="0" fieldPosition="0">
        <references count="2">
          <reference field="4294967294" count="1" selected="0">
            <x v="0"/>
          </reference>
          <reference field="4" count="1" selected="0">
            <x v="1"/>
          </reference>
        </references>
      </pivotArea>
    </chartFormat>
    <chartFormat chart="0" format="850" series="1">
      <pivotArea type="data" outline="0" fieldPosition="0">
        <references count="2">
          <reference field="4294967294" count="1" selected="0">
            <x v="0"/>
          </reference>
          <reference field="4" count="1" selected="0">
            <x v="2"/>
          </reference>
        </references>
      </pivotArea>
    </chartFormat>
    <chartFormat chart="0" format="851" series="1">
      <pivotArea type="data" outline="0" fieldPosition="0">
        <references count="2">
          <reference field="4294967294" count="1" selected="0">
            <x v="0"/>
          </reference>
          <reference field="4" count="1" selected="0">
            <x v="3"/>
          </reference>
        </references>
      </pivotArea>
    </chartFormat>
    <chartFormat chart="3" format="852" series="1">
      <pivotArea type="data" outline="0" fieldPosition="0">
        <references count="2">
          <reference field="4294967294" count="1" selected="0">
            <x v="0"/>
          </reference>
          <reference field="4" count="1" selected="0">
            <x v="0"/>
          </reference>
        </references>
      </pivotArea>
    </chartFormat>
    <chartFormat chart="3" format="853" series="1">
      <pivotArea type="data" outline="0" fieldPosition="0">
        <references count="2">
          <reference field="4294967294" count="1" selected="0">
            <x v="0"/>
          </reference>
          <reference field="4" count="1" selected="0">
            <x v="1"/>
          </reference>
        </references>
      </pivotArea>
    </chartFormat>
    <chartFormat chart="3" format="854" series="1">
      <pivotArea type="data" outline="0" fieldPosition="0">
        <references count="2">
          <reference field="4294967294" count="1" selected="0">
            <x v="0"/>
          </reference>
          <reference field="4" count="1" selected="0">
            <x v="2"/>
          </reference>
        </references>
      </pivotArea>
    </chartFormat>
    <chartFormat chart="3" format="855" series="1">
      <pivotArea type="data" outline="0" fieldPosition="0">
        <references count="2">
          <reference field="4294967294" count="1" selected="0">
            <x v="0"/>
          </reference>
          <reference field="4" count="1" selected="0">
            <x v="3"/>
          </reference>
        </references>
      </pivotArea>
    </chartFormat>
    <chartFormat chart="4" format="856" series="1">
      <pivotArea type="data" outline="0" fieldPosition="0">
        <references count="2">
          <reference field="4294967294" count="1" selected="0">
            <x v="0"/>
          </reference>
          <reference field="4" count="1" selected="0">
            <x v="0"/>
          </reference>
        </references>
      </pivotArea>
    </chartFormat>
    <chartFormat chart="4" format="857" series="1">
      <pivotArea type="data" outline="0" fieldPosition="0">
        <references count="2">
          <reference field="4294967294" count="1" selected="0">
            <x v="0"/>
          </reference>
          <reference field="4" count="1" selected="0">
            <x v="1"/>
          </reference>
        </references>
      </pivotArea>
    </chartFormat>
    <chartFormat chart="4" format="858" series="1">
      <pivotArea type="data" outline="0" fieldPosition="0">
        <references count="2">
          <reference field="4294967294" count="1" selected="0">
            <x v="0"/>
          </reference>
          <reference field="4" count="1" selected="0">
            <x v="2"/>
          </reference>
        </references>
      </pivotArea>
    </chartFormat>
    <chartFormat chart="4" format="859"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6148B3-909D-4A12-88C4-C52C0C5A3F9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202" firstHeaderRow="1" firstDataRow="2" firstDataCol="1"/>
  <pivotFields count="8">
    <pivotField showAll="0"/>
    <pivotField showAll="0"/>
    <pivotField showAll="0">
      <items count="8">
        <item x="2"/>
        <item x="1"/>
        <item x="5"/>
        <item x="0"/>
        <item x="4"/>
        <item x="3"/>
        <item x="6"/>
        <item t="default"/>
      </items>
    </pivotField>
    <pivotField axis="axisCol" showAll="0">
      <items count="3">
        <item x="0"/>
        <item x="1"/>
        <item t="default"/>
      </items>
    </pivotField>
    <pivotField showAll="0"/>
    <pivotField axis="axisRow" showAll="0">
      <items count="198">
        <item x="47"/>
        <item x="62"/>
        <item x="35"/>
        <item x="44"/>
        <item x="147"/>
        <item x="158"/>
        <item x="42"/>
        <item x="39"/>
        <item x="28"/>
        <item x="86"/>
        <item x="135"/>
        <item x="179"/>
        <item x="64"/>
        <item x="34"/>
        <item x="156"/>
        <item x="53"/>
        <item x="124"/>
        <item x="15"/>
        <item x="33"/>
        <item x="186"/>
        <item x="114"/>
        <item x="176"/>
        <item x="84"/>
        <item x="22"/>
        <item x="76"/>
        <item x="152"/>
        <item x="108"/>
        <item x="63"/>
        <item x="56"/>
        <item x="7"/>
        <item x="97"/>
        <item x="66"/>
        <item x="113"/>
        <item x="190"/>
        <item x="43"/>
        <item x="177"/>
        <item x="58"/>
        <item x="104"/>
        <item x="162"/>
        <item x="195"/>
        <item x="148"/>
        <item x="40"/>
        <item x="77"/>
        <item x="17"/>
        <item x="69"/>
        <item x="5"/>
        <item x="23"/>
        <item x="70"/>
        <item x="61"/>
        <item x="130"/>
        <item x="138"/>
        <item x="2"/>
        <item x="50"/>
        <item x="194"/>
        <item x="74"/>
        <item x="181"/>
        <item x="141"/>
        <item x="102"/>
        <item x="95"/>
        <item x="19"/>
        <item x="142"/>
        <item x="46"/>
        <item x="172"/>
        <item x="48"/>
        <item x="105"/>
        <item x="185"/>
        <item x="78"/>
        <item x="1"/>
        <item x="0"/>
        <item x="29"/>
        <item x="109"/>
        <item x="171"/>
        <item x="55"/>
        <item x="12"/>
        <item x="188"/>
        <item x="9"/>
        <item x="73"/>
        <item x="57"/>
        <item x="49"/>
        <item x="132"/>
        <item x="93"/>
        <item x="153"/>
        <item x="82"/>
        <item x="191"/>
        <item x="96"/>
        <item x="189"/>
        <item x="174"/>
        <item x="123"/>
        <item x="133"/>
        <item x="89"/>
        <item x="183"/>
        <item x="52"/>
        <item x="169"/>
        <item x="178"/>
        <item x="4"/>
        <item x="88"/>
        <item x="182"/>
        <item x="36"/>
        <item x="67"/>
        <item x="45"/>
        <item x="68"/>
        <item x="20"/>
        <item x="137"/>
        <item x="54"/>
        <item x="41"/>
        <item x="146"/>
        <item x="129"/>
        <item x="79"/>
        <item x="106"/>
        <item x="24"/>
        <item x="59"/>
        <item x="163"/>
        <item x="154"/>
        <item x="155"/>
        <item x="65"/>
        <item x="51"/>
        <item x="11"/>
        <item x="85"/>
        <item x="90"/>
        <item x="38"/>
        <item x="8"/>
        <item x="32"/>
        <item x="161"/>
        <item x="131"/>
        <item x="27"/>
        <item x="98"/>
        <item x="6"/>
        <item x="14"/>
        <item x="13"/>
        <item x="120"/>
        <item x="99"/>
        <item x="110"/>
        <item x="94"/>
        <item x="134"/>
        <item x="139"/>
        <item x="16"/>
        <item x="81"/>
        <item x="144"/>
        <item x="100"/>
        <item x="136"/>
        <item x="150"/>
        <item x="107"/>
        <item x="175"/>
        <item x="83"/>
        <item x="112"/>
        <item x="126"/>
        <item x="101"/>
        <item x="72"/>
        <item x="180"/>
        <item x="193"/>
        <item x="3"/>
        <item x="25"/>
        <item x="116"/>
        <item x="115"/>
        <item x="18"/>
        <item x="71"/>
        <item x="21"/>
        <item x="87"/>
        <item x="26"/>
        <item x="30"/>
        <item x="125"/>
        <item x="167"/>
        <item x="165"/>
        <item x="80"/>
        <item x="121"/>
        <item x="184"/>
        <item x="127"/>
        <item x="128"/>
        <item x="143"/>
        <item x="149"/>
        <item x="103"/>
        <item x="168"/>
        <item x="10"/>
        <item x="75"/>
        <item x="91"/>
        <item x="111"/>
        <item x="160"/>
        <item x="170"/>
        <item x="118"/>
        <item x="117"/>
        <item x="60"/>
        <item x="157"/>
        <item x="166"/>
        <item x="173"/>
        <item x="151"/>
        <item x="159"/>
        <item x="140"/>
        <item x="37"/>
        <item x="187"/>
        <item x="122"/>
        <item x="145"/>
        <item x="164"/>
        <item x="31"/>
        <item x="119"/>
        <item x="192"/>
        <item x="92"/>
        <item x="196"/>
        <item t="default"/>
      </items>
    </pivotField>
    <pivotField showAll="0"/>
    <pivotField dataField="1" showAll="0"/>
  </pivotFields>
  <rowFields count="1">
    <field x="5"/>
  </rowFields>
  <rowItems count="19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t="grand">
      <x/>
    </i>
  </rowItems>
  <colFields count="1">
    <field x="3"/>
  </colFields>
  <colItems count="3">
    <i>
      <x/>
    </i>
    <i>
      <x v="1"/>
    </i>
    <i t="grand">
      <x/>
    </i>
  </colItems>
  <dataFields count="1">
    <dataField name="Sum of Profit" fld="7"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41CB4509-097E-4D35-B53F-748FCCC1BDE7}" sourceName="Product Name">
  <pivotTables>
    <pivotTable tabId="11" name="PivotTable10"/>
  </pivotTables>
  <data>
    <tabular pivotCacheId="74722624">
      <items count="7">
        <i x="2" s="1"/>
        <i x="1" s="1"/>
        <i x="5" s="1"/>
        <i x="0" s="1"/>
        <i x="4" s="1"/>
        <i x="3"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7C18C0C-3AF3-40DA-BDD0-5584F3C05649}" sourceName="Region">
  <pivotTables>
    <pivotTable tabId="10" name="PivotTable9"/>
  </pivotTables>
  <data>
    <tabular pivotCacheId="74722624">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_Sold" xr10:uid="{C5F6C991-FB51-4E4D-BCA2-7A261B5F7DE9}" sourceName="Quantity Sold">
  <pivotTables>
    <pivotTable tabId="8" name="PivotTable7"/>
  </pivotTables>
  <data>
    <tabular pivotCacheId="74722624">
      <items count="10">
        <i x="9" s="1"/>
        <i x="6" s="1"/>
        <i x="3" s="1"/>
        <i x="2" s="1"/>
        <i x="0" s="1"/>
        <i x="4" s="1"/>
        <i x="8" s="1"/>
        <i x="7" s="1"/>
        <i x="1"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1" xr10:uid="{1382954E-E85F-489E-BE01-350CDE3E81A6}" sourceName="Product Name">
  <pivotTables>
    <pivotTable tabId="7" name="PivotTable6"/>
  </pivotTables>
  <data>
    <tabular pivotCacheId="74722624">
      <items count="7">
        <i x="2" s="1"/>
        <i x="1" s="1"/>
        <i x="5" s="1"/>
        <i x="0" s="1"/>
        <i x="4" s="1"/>
        <i x="3"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28D4395-3CA9-48B9-A19D-1AC215F150AB}" sourceName="Region">
  <pivotTables>
    <pivotTable tabId="6" name="PivotTable5"/>
  </pivotTables>
  <data>
    <tabular pivotCacheId="74722624">
      <items count="4">
        <i x="2" s="1"/>
        <i x="0"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5860E56-6B1E-4919-B2AE-F7CEFA1B8B08}" sourceName="Category">
  <pivotTables>
    <pivotTable tabId="5" name="PivotTable4"/>
  </pivotTables>
  <data>
    <tabular pivotCacheId="12663994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3E663AD-9B91-445D-94FB-5FC35937B9FA}" cache="Slicer_Category" caption="Category"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EBE288D6-B013-4F9C-9502-166E01B2728E}" cache="Slicer_Region1" caption="Region"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70D351E0-72A9-48AE-BB55-ABA354927582}" cache="Slicer_Product_Name1" caption="Product Name" style="SlicerStyleDark2"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ntity Sold" xr10:uid="{4D7AE9CF-FC08-429C-A864-870C97E3F61C}" cache="Slicer_Quantity_Sold" caption="Quantity Sold" style="SlicerStyleDark5"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982F3E3-0DF0-4A88-ADF2-2BBDF896D1F4}" cache="Slicer_Region" caption="Region" style="SlicerStyleDark3"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3DE7D44B-A11B-4968-BBAC-F8F2332AA318}" cache="Slicer_Product_Name" caption="Product Name" style="SlicerStyleDark4"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2" xr10:uid="{98B5794C-EE50-4A1A-A818-810889300A97}" cache="Slicer_Product_Name" caption="Product Name" style="SlicerStyleDark4" rowHeight="234950"/>
  <slicer name="Region 2" xr10:uid="{0DB38F2C-B166-4596-9A7B-4CB7CCB7B880}" cache="Slicer_Region" caption="Region" style="SlicerStyleDark3" rowHeight="234950"/>
  <slicer name="Quantity Sold 1" xr10:uid="{4FD05196-5F9B-45E4-9C87-98393372A203}" cache="Slicer_Quantity_Sold" caption="Quantity Sold" style="SlicerStyleDark5" rowHeight="234950"/>
  <slicer name="Product Name 3" xr10:uid="{83723219-0779-4870-9DC7-9CA99703DA79}" cache="Slicer_Product_Name1" caption="Product Name" style="SlicerStyleDark2" rowHeight="234950"/>
  <slicer name="Region 3" xr10:uid="{71EC82EC-C208-4FB9-AE24-D6299774C007}" cache="Slicer_Region1" caption="Region" style="SlicerStyleDark1" rowHeight="234950"/>
  <slicer name="Category 1" xr10:uid="{502380E7-91A1-49D7-9196-60B328BDF5DA}" cache="Slicer_Category" caption="Category"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A244D3-A338-4DB3-B6A4-7D054F2833E9}" name="SalesData" displayName="SalesData" ref="A1:H202" totalsRowShown="0" headerRowDxfId="8" headerRowBorderDxfId="7" tableBorderDxfId="6">
  <autoFilter ref="A1:H202" xr:uid="{8EA244D3-A338-4DB3-B6A4-7D054F2833E9}"/>
  <tableColumns count="8">
    <tableColumn id="1" xr3:uid="{A2D3DFAA-207A-42D5-A6ED-91804347718B}" name="Order ID"/>
    <tableColumn id="2" xr3:uid="{90F43FCF-ADFA-4512-BF4E-337527B51DBE}" name="Date" dataDxfId="5"/>
    <tableColumn id="3" xr3:uid="{2FAA54BB-BA36-4A59-9CC1-9A1170548712}" name="Product Name"/>
    <tableColumn id="4" xr3:uid="{2C78C55C-D647-4FC9-A94B-9B0E69B69A63}" name="Category"/>
    <tableColumn id="5" xr3:uid="{EF84761E-633C-47E0-9656-DE41AB17C9FD}" name="Region"/>
    <tableColumn id="6" xr3:uid="{04D5F2BD-3275-4B7F-81C4-FECC2B563A7F}" name="Sales Amount"/>
    <tableColumn id="7" xr3:uid="{E112970A-23BC-42DA-81AB-90049D281FDD}" name="Quantity Sold"/>
    <tableColumn id="8" xr3:uid="{C3418AC8-9EB4-4ED3-A3A6-B5FA11035E6D}" name="Profit"/>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ADD9B6F-E793-4D1D-8C1E-F499A801C235}" name="Table46" displayName="Table46" ref="K11:M14" totalsRowShown="0" headerRowDxfId="4" dataDxfId="3">
  <autoFilter ref="K11:M14" xr:uid="{DADD9B6F-E793-4D1D-8C1E-F499A801C235}"/>
  <tableColumns count="3">
    <tableColumn id="1" xr3:uid="{27A7A7D5-0D16-430C-A480-16518336C9AE}" name="Mertics" dataDxfId="2"/>
    <tableColumn id="2" xr3:uid="{70CEACC1-3C94-4B8D-8ED1-C7B08A441CC5}" name="Values" dataDxfId="1"/>
    <tableColumn id="3" xr3:uid="{93590111-B50D-4620-BE48-8E113E646985}" name="Insights" dataDxfId="0"/>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CA28F-B770-4C13-9DB4-4B3D420836C4}">
  <dimension ref="A3:B6"/>
  <sheetViews>
    <sheetView workbookViewId="0">
      <selection activeCell="B6" sqref="B6"/>
    </sheetView>
  </sheetViews>
  <sheetFormatPr defaultRowHeight="13.8" x14ac:dyDescent="0.25"/>
  <cols>
    <col min="1" max="1" width="12.59765625" bestFit="1" customWidth="1"/>
    <col min="2" max="2" width="19.3984375" bestFit="1" customWidth="1"/>
  </cols>
  <sheetData>
    <row r="3" spans="1:2" x14ac:dyDescent="0.25">
      <c r="A3" s="14" t="s">
        <v>362</v>
      </c>
      <c r="B3" t="s">
        <v>364</v>
      </c>
    </row>
    <row r="4" spans="1:2" x14ac:dyDescent="0.25">
      <c r="A4" s="15" t="s">
        <v>336</v>
      </c>
      <c r="B4" s="22">
        <v>335592</v>
      </c>
    </row>
    <row r="5" spans="1:2" x14ac:dyDescent="0.25">
      <c r="A5" s="15" t="s">
        <v>337</v>
      </c>
      <c r="B5" s="22">
        <v>286662</v>
      </c>
    </row>
    <row r="6" spans="1:2" x14ac:dyDescent="0.25">
      <c r="A6" s="15" t="s">
        <v>363</v>
      </c>
      <c r="B6" s="22">
        <v>622254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1C3DF-BEF2-4947-BBEC-9DFDC3F8A483}">
  <dimension ref="A3:B8"/>
  <sheetViews>
    <sheetView workbookViewId="0">
      <selection activeCell="B5" sqref="B5"/>
    </sheetView>
  </sheetViews>
  <sheetFormatPr defaultRowHeight="13.8" x14ac:dyDescent="0.25"/>
  <cols>
    <col min="1" max="1" width="12.59765625" bestFit="1" customWidth="1"/>
    <col min="2" max="2" width="19.3984375" bestFit="1" customWidth="1"/>
  </cols>
  <sheetData>
    <row r="3" spans="1:2" x14ac:dyDescent="0.25">
      <c r="A3" s="14" t="s">
        <v>362</v>
      </c>
      <c r="B3" t="s">
        <v>364</v>
      </c>
    </row>
    <row r="4" spans="1:2" x14ac:dyDescent="0.25">
      <c r="A4" s="15" t="s">
        <v>340</v>
      </c>
      <c r="B4">
        <v>211927</v>
      </c>
    </row>
    <row r="5" spans="1:2" x14ac:dyDescent="0.25">
      <c r="A5" s="15" t="s">
        <v>338</v>
      </c>
      <c r="B5">
        <v>128130</v>
      </c>
    </row>
    <row r="6" spans="1:2" x14ac:dyDescent="0.25">
      <c r="A6" s="15" t="s">
        <v>339</v>
      </c>
      <c r="B6">
        <v>145865</v>
      </c>
    </row>
    <row r="7" spans="1:2" x14ac:dyDescent="0.25">
      <c r="A7" s="15" t="s">
        <v>341</v>
      </c>
      <c r="B7">
        <v>136332</v>
      </c>
    </row>
    <row r="8" spans="1:2" x14ac:dyDescent="0.25">
      <c r="A8" s="15" t="s">
        <v>363</v>
      </c>
      <c r="B8">
        <v>622254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EF84-C077-463F-AF2E-B02B93ADF782}">
  <dimension ref="A3:C11"/>
  <sheetViews>
    <sheetView workbookViewId="0">
      <selection activeCell="B5" sqref="B5"/>
    </sheetView>
  </sheetViews>
  <sheetFormatPr defaultRowHeight="13.8" x14ac:dyDescent="0.25"/>
  <cols>
    <col min="1" max="1" width="12.59765625" bestFit="1" customWidth="1"/>
    <col min="2" max="2" width="19.3984375" bestFit="1" customWidth="1"/>
    <col min="3" max="3" width="11.5" bestFit="1" customWidth="1"/>
    <col min="4" max="4" width="12" customWidth="1"/>
  </cols>
  <sheetData>
    <row r="3" spans="1:3" x14ac:dyDescent="0.25">
      <c r="A3" s="14" t="s">
        <v>362</v>
      </c>
      <c r="B3" t="s">
        <v>364</v>
      </c>
      <c r="C3" t="s">
        <v>366</v>
      </c>
    </row>
    <row r="4" spans="1:3" x14ac:dyDescent="0.25">
      <c r="A4" s="15" t="s">
        <v>332</v>
      </c>
      <c r="B4">
        <v>121684</v>
      </c>
      <c r="C4">
        <v>24826.650000000009</v>
      </c>
    </row>
    <row r="5" spans="1:3" x14ac:dyDescent="0.25">
      <c r="A5" s="15" t="s">
        <v>331</v>
      </c>
      <c r="B5">
        <v>120929</v>
      </c>
      <c r="C5">
        <v>25070.949999999997</v>
      </c>
    </row>
    <row r="6" spans="1:3" x14ac:dyDescent="0.25">
      <c r="A6" s="15" t="s">
        <v>335</v>
      </c>
      <c r="B6">
        <v>106807</v>
      </c>
      <c r="C6">
        <v>22376.93</v>
      </c>
    </row>
    <row r="7" spans="1:3" x14ac:dyDescent="0.25">
      <c r="A7" s="15" t="s">
        <v>330</v>
      </c>
      <c r="B7">
        <v>107101</v>
      </c>
      <c r="C7">
        <v>21031.82</v>
      </c>
    </row>
    <row r="8" spans="1:3" x14ac:dyDescent="0.25">
      <c r="A8" s="15" t="s">
        <v>334</v>
      </c>
      <c r="B8">
        <v>96218</v>
      </c>
      <c r="C8">
        <v>19083.100000000002</v>
      </c>
    </row>
    <row r="9" spans="1:3" x14ac:dyDescent="0.25">
      <c r="A9" s="15" t="s">
        <v>333</v>
      </c>
      <c r="B9">
        <v>67071</v>
      </c>
      <c r="C9">
        <v>13625.140000000003</v>
      </c>
    </row>
    <row r="10" spans="1:3" x14ac:dyDescent="0.25">
      <c r="A10" s="15" t="s">
        <v>371</v>
      </c>
      <c r="B10">
        <v>2444</v>
      </c>
      <c r="C10">
        <v>578.9</v>
      </c>
    </row>
    <row r="11" spans="1:3" x14ac:dyDescent="0.25">
      <c r="A11" s="15" t="s">
        <v>363</v>
      </c>
      <c r="B11">
        <v>622254</v>
      </c>
      <c r="C11">
        <v>126593.49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96F35-25DA-47B8-880A-D0015B267708}">
  <dimension ref="A1:C11"/>
  <sheetViews>
    <sheetView topLeftCell="A2" zoomScale="75" workbookViewId="0">
      <selection activeCell="C5" sqref="C5"/>
    </sheetView>
  </sheetViews>
  <sheetFormatPr defaultRowHeight="13.8" x14ac:dyDescent="0.25"/>
  <cols>
    <col min="1" max="1" width="13.59765625" bestFit="1" customWidth="1"/>
    <col min="2" max="2" width="19.69921875" bestFit="1" customWidth="1"/>
    <col min="3" max="3" width="15.3984375" bestFit="1" customWidth="1"/>
    <col min="4" max="4" width="5.8984375" customWidth="1"/>
    <col min="5" max="5" width="5" bestFit="1" customWidth="1"/>
    <col min="6" max="6" width="9.8984375" bestFit="1" customWidth="1"/>
    <col min="7" max="7" width="7.09765625" customWidth="1"/>
  </cols>
  <sheetData>
    <row r="1" spans="1:3" x14ac:dyDescent="0.25">
      <c r="B1" t="s">
        <v>369</v>
      </c>
    </row>
    <row r="3" spans="1:3" x14ac:dyDescent="0.25">
      <c r="A3" s="14" t="s">
        <v>362</v>
      </c>
      <c r="B3" t="s">
        <v>365</v>
      </c>
      <c r="C3" t="s">
        <v>368</v>
      </c>
    </row>
    <row r="4" spans="1:3" x14ac:dyDescent="0.25">
      <c r="A4" s="15" t="s">
        <v>332</v>
      </c>
      <c r="B4">
        <v>226</v>
      </c>
      <c r="C4">
        <v>42</v>
      </c>
    </row>
    <row r="5" spans="1:3" x14ac:dyDescent="0.25">
      <c r="A5" s="15" t="s">
        <v>331</v>
      </c>
      <c r="B5">
        <v>185</v>
      </c>
      <c r="C5">
        <v>33</v>
      </c>
    </row>
    <row r="6" spans="1:3" x14ac:dyDescent="0.25">
      <c r="A6" s="15" t="s">
        <v>335</v>
      </c>
      <c r="B6">
        <v>193</v>
      </c>
      <c r="C6">
        <v>34</v>
      </c>
    </row>
    <row r="7" spans="1:3" x14ac:dyDescent="0.25">
      <c r="A7" s="15" t="s">
        <v>330</v>
      </c>
      <c r="B7">
        <v>205</v>
      </c>
      <c r="C7">
        <v>39</v>
      </c>
    </row>
    <row r="8" spans="1:3" x14ac:dyDescent="0.25">
      <c r="A8" s="15" t="s">
        <v>334</v>
      </c>
      <c r="B8">
        <v>172</v>
      </c>
      <c r="C8">
        <v>30</v>
      </c>
    </row>
    <row r="9" spans="1:3" x14ac:dyDescent="0.25">
      <c r="A9" s="15" t="s">
        <v>333</v>
      </c>
      <c r="B9">
        <v>117</v>
      </c>
      <c r="C9">
        <v>22</v>
      </c>
    </row>
    <row r="10" spans="1:3" x14ac:dyDescent="0.25">
      <c r="A10" s="15" t="s">
        <v>371</v>
      </c>
      <c r="B10">
        <v>2</v>
      </c>
      <c r="C10">
        <v>1</v>
      </c>
    </row>
    <row r="11" spans="1:3" x14ac:dyDescent="0.25">
      <c r="A11" s="15" t="s">
        <v>363</v>
      </c>
      <c r="B11">
        <v>1100</v>
      </c>
      <c r="C11">
        <v>201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2E31F-52C7-4A1B-9CBC-661DF017EE5A}">
  <dimension ref="A3:B8"/>
  <sheetViews>
    <sheetView zoomScale="63" workbookViewId="0">
      <selection activeCell="B4" sqref="B4"/>
    </sheetView>
  </sheetViews>
  <sheetFormatPr defaultRowHeight="13.8" x14ac:dyDescent="0.25"/>
  <cols>
    <col min="1" max="1" width="14.5" customWidth="1"/>
    <col min="2" max="2" width="12" bestFit="1" customWidth="1"/>
    <col min="3" max="3" width="6.8984375" customWidth="1"/>
    <col min="4" max="4" width="7.19921875" bestFit="1" customWidth="1"/>
    <col min="5" max="5" width="6.296875" bestFit="1" customWidth="1"/>
    <col min="6" max="6" width="10.59765625" bestFit="1" customWidth="1"/>
    <col min="7" max="7" width="6" bestFit="1" customWidth="1"/>
    <col min="8" max="8" width="10.296875" bestFit="1" customWidth="1"/>
    <col min="9" max="9" width="12.19921875" customWidth="1"/>
    <col min="10" max="10" width="13.796875" customWidth="1"/>
    <col min="11" max="11" width="11.8984375" customWidth="1"/>
    <col min="12" max="12" width="18.19921875" bestFit="1" customWidth="1"/>
    <col min="13" max="13" width="19" bestFit="1" customWidth="1"/>
    <col min="14" max="14" width="18.19921875" bestFit="1" customWidth="1"/>
    <col min="15" max="15" width="21.59765625" bestFit="1" customWidth="1"/>
    <col min="16" max="123" width="9.296875" bestFit="1" customWidth="1"/>
    <col min="124" max="124" width="9.69921875" bestFit="1" customWidth="1"/>
  </cols>
  <sheetData>
    <row r="3" spans="1:2" x14ac:dyDescent="0.25">
      <c r="A3" s="14" t="s">
        <v>362</v>
      </c>
      <c r="B3" t="s">
        <v>366</v>
      </c>
    </row>
    <row r="4" spans="1:2" x14ac:dyDescent="0.25">
      <c r="A4" s="15" t="s">
        <v>340</v>
      </c>
      <c r="B4">
        <v>42704.080000000009</v>
      </c>
    </row>
    <row r="5" spans="1:2" x14ac:dyDescent="0.25">
      <c r="A5" s="15" t="s">
        <v>338</v>
      </c>
      <c r="B5">
        <v>26182.809999999998</v>
      </c>
    </row>
    <row r="6" spans="1:2" x14ac:dyDescent="0.25">
      <c r="A6" s="15" t="s">
        <v>339</v>
      </c>
      <c r="B6">
        <v>31374.900000000009</v>
      </c>
    </row>
    <row r="7" spans="1:2" x14ac:dyDescent="0.25">
      <c r="A7" s="15" t="s">
        <v>341</v>
      </c>
      <c r="B7">
        <v>26331.7</v>
      </c>
    </row>
    <row r="8" spans="1:2" x14ac:dyDescent="0.25">
      <c r="A8" s="15" t="s">
        <v>363</v>
      </c>
      <c r="B8">
        <v>126593.49000000002</v>
      </c>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type="column" displayEmptyCellsAs="gap" xr2:uid="{7B737620-955C-4325-9401-D69D4AF193BA}">
          <x14:colorSeries rgb="FF376092"/>
          <x14:colorNegative rgb="FFD00000"/>
          <x14:colorAxis rgb="FF000000"/>
          <x14:colorMarkers rgb="FFD00000"/>
          <x14:colorFirst rgb="FFD00000"/>
          <x14:colorLast rgb="FFD00000"/>
          <x14:colorHigh rgb="FFD00000"/>
          <x14:colorLow rgb="FFD00000"/>
          <x14:sparklines>
            <x14:sparkline>
              <xm:f>'region-wise profit '!A5:A126</xm:f>
              <xm:sqref>J9</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44936-CEF6-49E7-8801-AAF82E1FECB5}">
  <dimension ref="A3:F128"/>
  <sheetViews>
    <sheetView zoomScale="65" workbookViewId="0">
      <selection activeCell="AL45" sqref="AL45"/>
    </sheetView>
  </sheetViews>
  <sheetFormatPr defaultRowHeight="13.8" x14ac:dyDescent="0.25"/>
  <cols>
    <col min="1" max="1" width="19.59765625" bestFit="1" customWidth="1"/>
    <col min="2" max="2" width="17.296875" bestFit="1" customWidth="1"/>
    <col min="3" max="5" width="7.5" bestFit="1" customWidth="1"/>
    <col min="6" max="6" width="11.5" bestFit="1" customWidth="1"/>
    <col min="7" max="7" width="4.09765625" customWidth="1"/>
    <col min="8" max="31" width="3.796875" bestFit="1" customWidth="1"/>
    <col min="32" max="197" width="4.69921875" bestFit="1" customWidth="1"/>
    <col min="198" max="198" width="9.8984375" bestFit="1" customWidth="1"/>
  </cols>
  <sheetData>
    <row r="3" spans="1:6" x14ac:dyDescent="0.25">
      <c r="A3" s="14" t="s">
        <v>364</v>
      </c>
      <c r="B3" s="14" t="s">
        <v>367</v>
      </c>
    </row>
    <row r="4" spans="1:6" x14ac:dyDescent="0.25">
      <c r="A4" s="14" t="s">
        <v>362</v>
      </c>
      <c r="B4" t="s">
        <v>340</v>
      </c>
      <c r="C4" t="s">
        <v>338</v>
      </c>
      <c r="D4" t="s">
        <v>339</v>
      </c>
      <c r="E4" t="s">
        <v>341</v>
      </c>
      <c r="F4" t="s">
        <v>363</v>
      </c>
    </row>
    <row r="5" spans="1:6" x14ac:dyDescent="0.25">
      <c r="A5" s="15" t="s">
        <v>232</v>
      </c>
      <c r="E5">
        <v>3060</v>
      </c>
      <c r="F5">
        <v>3060</v>
      </c>
    </row>
    <row r="6" spans="1:6" x14ac:dyDescent="0.25">
      <c r="A6" s="15" t="s">
        <v>212</v>
      </c>
      <c r="B6">
        <v>2442</v>
      </c>
      <c r="F6">
        <v>2442</v>
      </c>
    </row>
    <row r="7" spans="1:6" x14ac:dyDescent="0.25">
      <c r="A7" s="15" t="s">
        <v>296</v>
      </c>
      <c r="B7">
        <v>8655</v>
      </c>
      <c r="C7">
        <v>3910</v>
      </c>
      <c r="F7">
        <v>12565</v>
      </c>
    </row>
    <row r="8" spans="1:6" x14ac:dyDescent="0.25">
      <c r="A8" s="15" t="s">
        <v>208</v>
      </c>
      <c r="C8">
        <v>1750</v>
      </c>
      <c r="D8">
        <v>350</v>
      </c>
      <c r="E8">
        <v>2562</v>
      </c>
      <c r="F8">
        <v>4662</v>
      </c>
    </row>
    <row r="9" spans="1:6" x14ac:dyDescent="0.25">
      <c r="A9" s="15" t="s">
        <v>266</v>
      </c>
      <c r="B9">
        <v>9764</v>
      </c>
      <c r="F9">
        <v>9764</v>
      </c>
    </row>
    <row r="10" spans="1:6" x14ac:dyDescent="0.25">
      <c r="A10" s="15" t="s">
        <v>267</v>
      </c>
      <c r="B10">
        <v>1420</v>
      </c>
      <c r="F10">
        <v>1420</v>
      </c>
    </row>
    <row r="11" spans="1:6" x14ac:dyDescent="0.25">
      <c r="A11" s="15" t="s">
        <v>279</v>
      </c>
      <c r="E11">
        <v>3195</v>
      </c>
      <c r="F11">
        <v>3195</v>
      </c>
    </row>
    <row r="12" spans="1:6" x14ac:dyDescent="0.25">
      <c r="A12" s="15" t="s">
        <v>222</v>
      </c>
      <c r="B12">
        <v>3764</v>
      </c>
      <c r="D12">
        <v>1638</v>
      </c>
      <c r="F12">
        <v>5402</v>
      </c>
    </row>
    <row r="13" spans="1:6" x14ac:dyDescent="0.25">
      <c r="A13" s="15" t="s">
        <v>285</v>
      </c>
      <c r="E13">
        <v>3808</v>
      </c>
      <c r="F13">
        <v>3808</v>
      </c>
    </row>
    <row r="14" spans="1:6" x14ac:dyDescent="0.25">
      <c r="A14" s="15" t="s">
        <v>284</v>
      </c>
      <c r="C14">
        <v>4221</v>
      </c>
      <c r="D14">
        <v>3619</v>
      </c>
      <c r="F14">
        <v>7840</v>
      </c>
    </row>
    <row r="15" spans="1:6" x14ac:dyDescent="0.25">
      <c r="A15" s="15" t="s">
        <v>252</v>
      </c>
      <c r="B15">
        <v>1912</v>
      </c>
      <c r="F15">
        <v>1912</v>
      </c>
    </row>
    <row r="16" spans="1:6" x14ac:dyDescent="0.25">
      <c r="A16" s="15" t="s">
        <v>251</v>
      </c>
      <c r="B16">
        <v>569</v>
      </c>
      <c r="C16">
        <v>2862</v>
      </c>
      <c r="D16">
        <v>269</v>
      </c>
      <c r="F16">
        <v>3700</v>
      </c>
    </row>
    <row r="17" spans="1:6" x14ac:dyDescent="0.25">
      <c r="A17" s="15" t="s">
        <v>290</v>
      </c>
      <c r="B17">
        <v>952</v>
      </c>
      <c r="F17">
        <v>952</v>
      </c>
    </row>
    <row r="18" spans="1:6" x14ac:dyDescent="0.25">
      <c r="A18" s="15" t="s">
        <v>289</v>
      </c>
      <c r="C18">
        <v>1666</v>
      </c>
      <c r="F18">
        <v>1666</v>
      </c>
    </row>
    <row r="19" spans="1:6" x14ac:dyDescent="0.25">
      <c r="A19" s="15" t="s">
        <v>210</v>
      </c>
      <c r="B19">
        <v>3152</v>
      </c>
      <c r="C19">
        <v>2432</v>
      </c>
      <c r="D19">
        <v>2170</v>
      </c>
      <c r="F19">
        <v>7754</v>
      </c>
    </row>
    <row r="20" spans="1:6" x14ac:dyDescent="0.25">
      <c r="A20" s="15" t="s">
        <v>303</v>
      </c>
      <c r="B20">
        <v>3228</v>
      </c>
      <c r="F20">
        <v>3228</v>
      </c>
    </row>
    <row r="21" spans="1:6" x14ac:dyDescent="0.25">
      <c r="A21" s="15" t="s">
        <v>295</v>
      </c>
      <c r="D21">
        <v>4850</v>
      </c>
      <c r="F21">
        <v>4850</v>
      </c>
    </row>
    <row r="22" spans="1:6" x14ac:dyDescent="0.25">
      <c r="A22" s="15" t="s">
        <v>278</v>
      </c>
      <c r="C22">
        <v>2268</v>
      </c>
      <c r="F22">
        <v>2268</v>
      </c>
    </row>
    <row r="23" spans="1:6" x14ac:dyDescent="0.25">
      <c r="A23" s="15" t="s">
        <v>312</v>
      </c>
      <c r="B23">
        <v>8311</v>
      </c>
      <c r="E23">
        <v>2970</v>
      </c>
      <c r="F23">
        <v>11281</v>
      </c>
    </row>
    <row r="24" spans="1:6" x14ac:dyDescent="0.25">
      <c r="A24" s="15" t="s">
        <v>292</v>
      </c>
      <c r="D24">
        <v>6280</v>
      </c>
      <c r="F24">
        <v>6280</v>
      </c>
    </row>
    <row r="25" spans="1:6" x14ac:dyDescent="0.25">
      <c r="A25" s="15" t="s">
        <v>257</v>
      </c>
      <c r="B25">
        <v>1325</v>
      </c>
      <c r="D25">
        <v>8973</v>
      </c>
      <c r="F25">
        <v>10298</v>
      </c>
    </row>
    <row r="26" spans="1:6" x14ac:dyDescent="0.25">
      <c r="A26" s="15" t="s">
        <v>280</v>
      </c>
      <c r="E26">
        <v>6264</v>
      </c>
      <c r="F26">
        <v>6264</v>
      </c>
    </row>
    <row r="27" spans="1:6" x14ac:dyDescent="0.25">
      <c r="A27" s="15" t="s">
        <v>283</v>
      </c>
      <c r="C27">
        <v>1008</v>
      </c>
      <c r="F27">
        <v>1008</v>
      </c>
    </row>
    <row r="28" spans="1:6" x14ac:dyDescent="0.25">
      <c r="A28" s="15" t="s">
        <v>225</v>
      </c>
      <c r="C28">
        <v>6937</v>
      </c>
      <c r="E28">
        <v>1210</v>
      </c>
      <c r="F28">
        <v>8147</v>
      </c>
    </row>
    <row r="29" spans="1:6" x14ac:dyDescent="0.25">
      <c r="A29" s="15" t="s">
        <v>306</v>
      </c>
      <c r="C29">
        <v>2790</v>
      </c>
      <c r="F29">
        <v>2790</v>
      </c>
    </row>
    <row r="30" spans="1:6" x14ac:dyDescent="0.25">
      <c r="A30" s="15" t="s">
        <v>233</v>
      </c>
      <c r="D30">
        <v>5280</v>
      </c>
      <c r="E30">
        <v>1612</v>
      </c>
      <c r="F30">
        <v>6892</v>
      </c>
    </row>
    <row r="31" spans="1:6" x14ac:dyDescent="0.25">
      <c r="A31" s="15" t="s">
        <v>316</v>
      </c>
      <c r="D31">
        <v>3320</v>
      </c>
      <c r="F31">
        <v>3320</v>
      </c>
    </row>
    <row r="32" spans="1:6" x14ac:dyDescent="0.25">
      <c r="A32" s="15" t="s">
        <v>294</v>
      </c>
      <c r="C32">
        <v>4176</v>
      </c>
      <c r="F32">
        <v>4176</v>
      </c>
    </row>
    <row r="33" spans="1:6" x14ac:dyDescent="0.25">
      <c r="A33" s="15" t="s">
        <v>329</v>
      </c>
      <c r="B33">
        <v>4720</v>
      </c>
      <c r="F33">
        <v>4720</v>
      </c>
    </row>
    <row r="34" spans="1:6" x14ac:dyDescent="0.25">
      <c r="A34" s="15" t="s">
        <v>276</v>
      </c>
      <c r="E34">
        <v>780</v>
      </c>
      <c r="F34">
        <v>780</v>
      </c>
    </row>
    <row r="35" spans="1:6" x14ac:dyDescent="0.25">
      <c r="A35" s="15" t="s">
        <v>308</v>
      </c>
      <c r="D35">
        <v>3032</v>
      </c>
      <c r="F35">
        <v>3032</v>
      </c>
    </row>
    <row r="36" spans="1:6" x14ac:dyDescent="0.25">
      <c r="A36" s="15" t="s">
        <v>244</v>
      </c>
      <c r="E36">
        <v>2865</v>
      </c>
      <c r="F36">
        <v>2865</v>
      </c>
    </row>
    <row r="37" spans="1:6" x14ac:dyDescent="0.25">
      <c r="A37" s="15" t="s">
        <v>305</v>
      </c>
      <c r="B37">
        <v>358</v>
      </c>
      <c r="F37">
        <v>358</v>
      </c>
    </row>
    <row r="38" spans="1:6" x14ac:dyDescent="0.25">
      <c r="A38" s="15" t="s">
        <v>272</v>
      </c>
      <c r="C38">
        <v>1332</v>
      </c>
      <c r="D38">
        <v>8884</v>
      </c>
      <c r="F38">
        <v>10216</v>
      </c>
    </row>
    <row r="39" spans="1:6" x14ac:dyDescent="0.25">
      <c r="A39" s="15" t="s">
        <v>255</v>
      </c>
      <c r="B39">
        <v>3085</v>
      </c>
      <c r="F39">
        <v>3085</v>
      </c>
    </row>
    <row r="40" spans="1:6" x14ac:dyDescent="0.25">
      <c r="A40" s="15" t="s">
        <v>261</v>
      </c>
      <c r="B40">
        <v>3128</v>
      </c>
      <c r="C40">
        <v>1480</v>
      </c>
      <c r="F40">
        <v>4608</v>
      </c>
    </row>
    <row r="41" spans="1:6" x14ac:dyDescent="0.25">
      <c r="A41" s="15" t="s">
        <v>224</v>
      </c>
      <c r="B41">
        <v>4040</v>
      </c>
      <c r="E41">
        <v>7857</v>
      </c>
      <c r="F41">
        <v>11897</v>
      </c>
    </row>
    <row r="42" spans="1:6" x14ac:dyDescent="0.25">
      <c r="A42" s="15" t="s">
        <v>213</v>
      </c>
      <c r="D42">
        <v>1224</v>
      </c>
      <c r="F42">
        <v>1224</v>
      </c>
    </row>
    <row r="43" spans="1:6" x14ac:dyDescent="0.25">
      <c r="A43" s="15" t="s">
        <v>301</v>
      </c>
      <c r="B43">
        <v>5656</v>
      </c>
      <c r="F43">
        <v>5656</v>
      </c>
    </row>
    <row r="44" spans="1:6" x14ac:dyDescent="0.25">
      <c r="A44" s="15" t="s">
        <v>291</v>
      </c>
      <c r="B44">
        <v>1798</v>
      </c>
      <c r="C44">
        <v>1144</v>
      </c>
      <c r="F44">
        <v>2942</v>
      </c>
    </row>
    <row r="45" spans="1:6" x14ac:dyDescent="0.25">
      <c r="A45" s="15" t="s">
        <v>241</v>
      </c>
      <c r="B45">
        <v>1088</v>
      </c>
      <c r="C45">
        <v>264</v>
      </c>
      <c r="F45">
        <v>1352</v>
      </c>
    </row>
    <row r="46" spans="1:6" x14ac:dyDescent="0.25">
      <c r="A46" s="15" t="s">
        <v>282</v>
      </c>
      <c r="B46">
        <v>2215</v>
      </c>
      <c r="F46">
        <v>2215</v>
      </c>
    </row>
    <row r="47" spans="1:6" x14ac:dyDescent="0.25">
      <c r="A47" s="15" t="s">
        <v>235</v>
      </c>
      <c r="B47">
        <v>346</v>
      </c>
      <c r="F47">
        <v>346</v>
      </c>
    </row>
    <row r="48" spans="1:6" x14ac:dyDescent="0.25">
      <c r="A48" s="15" t="s">
        <v>242</v>
      </c>
      <c r="D48">
        <v>4689</v>
      </c>
      <c r="E48">
        <v>12872</v>
      </c>
      <c r="F48">
        <v>17561</v>
      </c>
    </row>
    <row r="49" spans="1:6" x14ac:dyDescent="0.25">
      <c r="A49" s="15" t="s">
        <v>239</v>
      </c>
      <c r="C49">
        <v>7014</v>
      </c>
      <c r="F49">
        <v>7014</v>
      </c>
    </row>
    <row r="50" spans="1:6" x14ac:dyDescent="0.25">
      <c r="A50" s="15" t="s">
        <v>269</v>
      </c>
      <c r="D50">
        <v>825</v>
      </c>
      <c r="F50">
        <v>825</v>
      </c>
    </row>
    <row r="51" spans="1:6" x14ac:dyDescent="0.25">
      <c r="A51" s="15" t="s">
        <v>249</v>
      </c>
      <c r="B51">
        <v>3140</v>
      </c>
      <c r="C51">
        <v>3045</v>
      </c>
      <c r="E51">
        <v>3840</v>
      </c>
      <c r="F51">
        <v>10025</v>
      </c>
    </row>
    <row r="52" spans="1:6" x14ac:dyDescent="0.25">
      <c r="A52" s="15" t="s">
        <v>311</v>
      </c>
      <c r="D52">
        <v>7770</v>
      </c>
      <c r="F52">
        <v>7770</v>
      </c>
    </row>
    <row r="53" spans="1:6" x14ac:dyDescent="0.25">
      <c r="A53" s="15" t="s">
        <v>223</v>
      </c>
      <c r="D53">
        <v>2718</v>
      </c>
      <c r="E53">
        <v>632</v>
      </c>
      <c r="F53">
        <v>3350</v>
      </c>
    </row>
    <row r="54" spans="1:6" x14ac:dyDescent="0.25">
      <c r="A54" s="15" t="s">
        <v>314</v>
      </c>
      <c r="E54">
        <v>5868</v>
      </c>
      <c r="F54">
        <v>5868</v>
      </c>
    </row>
    <row r="55" spans="1:6" x14ac:dyDescent="0.25">
      <c r="A55" s="15" t="s">
        <v>327</v>
      </c>
      <c r="E55">
        <v>679</v>
      </c>
      <c r="F55">
        <v>679</v>
      </c>
    </row>
    <row r="56" spans="1:6" x14ac:dyDescent="0.25">
      <c r="A56" s="15" t="s">
        <v>218</v>
      </c>
      <c r="D56">
        <v>2552</v>
      </c>
      <c r="E56">
        <v>8097</v>
      </c>
      <c r="F56">
        <v>10649</v>
      </c>
    </row>
    <row r="57" spans="1:6" x14ac:dyDescent="0.25">
      <c r="A57" s="15" t="s">
        <v>274</v>
      </c>
      <c r="B57">
        <v>2160</v>
      </c>
      <c r="D57">
        <v>6520</v>
      </c>
      <c r="F57">
        <v>8680</v>
      </c>
    </row>
    <row r="58" spans="1:6" x14ac:dyDescent="0.25">
      <c r="A58" s="15" t="s">
        <v>217</v>
      </c>
      <c r="D58">
        <v>1950</v>
      </c>
      <c r="F58">
        <v>1950</v>
      </c>
    </row>
    <row r="59" spans="1:6" x14ac:dyDescent="0.25">
      <c r="A59" s="15" t="s">
        <v>319</v>
      </c>
      <c r="B59">
        <v>6930</v>
      </c>
      <c r="F59">
        <v>6930</v>
      </c>
    </row>
    <row r="60" spans="1:6" x14ac:dyDescent="0.25">
      <c r="A60" s="15" t="s">
        <v>264</v>
      </c>
      <c r="B60">
        <v>1312</v>
      </c>
      <c r="E60">
        <v>7350</v>
      </c>
      <c r="F60">
        <v>8662</v>
      </c>
    </row>
    <row r="61" spans="1:6" x14ac:dyDescent="0.25">
      <c r="A61" s="15" t="s">
        <v>328</v>
      </c>
      <c r="C61">
        <v>1072</v>
      </c>
      <c r="F61">
        <v>1072</v>
      </c>
    </row>
    <row r="62" spans="1:6" x14ac:dyDescent="0.25">
      <c r="A62" s="15" t="s">
        <v>247</v>
      </c>
      <c r="C62">
        <v>151</v>
      </c>
      <c r="F62">
        <v>151</v>
      </c>
    </row>
    <row r="63" spans="1:6" x14ac:dyDescent="0.25">
      <c r="A63" s="15" t="s">
        <v>322</v>
      </c>
      <c r="C63">
        <v>6576</v>
      </c>
      <c r="F63">
        <v>6576</v>
      </c>
    </row>
    <row r="64" spans="1:6" x14ac:dyDescent="0.25">
      <c r="A64" s="15" t="s">
        <v>297</v>
      </c>
      <c r="B64">
        <v>3800</v>
      </c>
      <c r="F64">
        <v>3800</v>
      </c>
    </row>
    <row r="65" spans="1:6" x14ac:dyDescent="0.25">
      <c r="A65" s="15" t="s">
        <v>324</v>
      </c>
      <c r="C65">
        <v>400</v>
      </c>
      <c r="F65">
        <v>400</v>
      </c>
    </row>
    <row r="66" spans="1:6" x14ac:dyDescent="0.25">
      <c r="A66" s="15" t="s">
        <v>265</v>
      </c>
      <c r="C66">
        <v>4401</v>
      </c>
      <c r="E66">
        <v>4925</v>
      </c>
      <c r="F66">
        <v>9326</v>
      </c>
    </row>
    <row r="67" spans="1:6" x14ac:dyDescent="0.25">
      <c r="A67" s="15" t="s">
        <v>287</v>
      </c>
      <c r="E67">
        <v>5887</v>
      </c>
      <c r="F67">
        <v>5887</v>
      </c>
    </row>
    <row r="68" spans="1:6" x14ac:dyDescent="0.25">
      <c r="A68" s="15" t="s">
        <v>214</v>
      </c>
      <c r="B68">
        <v>3700</v>
      </c>
      <c r="C68">
        <v>4842</v>
      </c>
      <c r="F68">
        <v>8542</v>
      </c>
    </row>
    <row r="69" spans="1:6" x14ac:dyDescent="0.25">
      <c r="A69" s="15" t="s">
        <v>219</v>
      </c>
      <c r="B69">
        <v>6160</v>
      </c>
      <c r="D69">
        <v>2240</v>
      </c>
      <c r="F69">
        <v>8400</v>
      </c>
    </row>
    <row r="70" spans="1:6" x14ac:dyDescent="0.25">
      <c r="A70" s="15" t="s">
        <v>270</v>
      </c>
      <c r="D70">
        <v>1197</v>
      </c>
      <c r="F70">
        <v>1197</v>
      </c>
    </row>
    <row r="71" spans="1:6" x14ac:dyDescent="0.25">
      <c r="A71" s="15" t="s">
        <v>221</v>
      </c>
      <c r="B71">
        <v>4350</v>
      </c>
      <c r="E71">
        <v>3775</v>
      </c>
      <c r="F71">
        <v>8125</v>
      </c>
    </row>
    <row r="72" spans="1:6" x14ac:dyDescent="0.25">
      <c r="A72" s="15" t="s">
        <v>229</v>
      </c>
      <c r="C72">
        <v>4970</v>
      </c>
      <c r="D72">
        <v>1672</v>
      </c>
      <c r="F72">
        <v>6642</v>
      </c>
    </row>
    <row r="73" spans="1:6" x14ac:dyDescent="0.25">
      <c r="A73" s="15" t="s">
        <v>286</v>
      </c>
      <c r="B73">
        <v>4557</v>
      </c>
      <c r="F73">
        <v>4557</v>
      </c>
    </row>
    <row r="74" spans="1:6" x14ac:dyDescent="0.25">
      <c r="A74" s="15" t="s">
        <v>250</v>
      </c>
      <c r="B74">
        <v>2361</v>
      </c>
      <c r="E74">
        <v>708</v>
      </c>
      <c r="F74">
        <v>3069</v>
      </c>
    </row>
    <row r="75" spans="1:6" x14ac:dyDescent="0.25">
      <c r="A75" s="15" t="s">
        <v>238</v>
      </c>
      <c r="B75">
        <v>3288</v>
      </c>
      <c r="D75">
        <v>268</v>
      </c>
      <c r="F75">
        <v>3556</v>
      </c>
    </row>
    <row r="76" spans="1:6" x14ac:dyDescent="0.25">
      <c r="A76" s="15" t="s">
        <v>299</v>
      </c>
      <c r="D76">
        <v>5344</v>
      </c>
      <c r="F76">
        <v>5344</v>
      </c>
    </row>
    <row r="77" spans="1:6" x14ac:dyDescent="0.25">
      <c r="A77" s="15" t="s">
        <v>315</v>
      </c>
      <c r="E77">
        <v>292</v>
      </c>
      <c r="F77">
        <v>292</v>
      </c>
    </row>
    <row r="78" spans="1:6" x14ac:dyDescent="0.25">
      <c r="A78" s="15" t="s">
        <v>318</v>
      </c>
      <c r="B78">
        <v>5436</v>
      </c>
      <c r="F78">
        <v>5436</v>
      </c>
    </row>
    <row r="79" spans="1:6" x14ac:dyDescent="0.25">
      <c r="A79" s="15" t="s">
        <v>260</v>
      </c>
      <c r="C79">
        <v>4308</v>
      </c>
      <c r="D79">
        <v>426</v>
      </c>
      <c r="F79">
        <v>4734</v>
      </c>
    </row>
    <row r="80" spans="1:6" x14ac:dyDescent="0.25">
      <c r="A80" s="15" t="s">
        <v>268</v>
      </c>
      <c r="B80">
        <v>6230</v>
      </c>
      <c r="F80">
        <v>6230</v>
      </c>
    </row>
    <row r="81" spans="1:6" x14ac:dyDescent="0.25">
      <c r="A81" s="15" t="s">
        <v>313</v>
      </c>
      <c r="B81">
        <v>1158</v>
      </c>
      <c r="F81">
        <v>1158</v>
      </c>
    </row>
    <row r="82" spans="1:6" x14ac:dyDescent="0.25">
      <c r="A82" s="15" t="s">
        <v>281</v>
      </c>
      <c r="B82">
        <v>9340</v>
      </c>
      <c r="C82">
        <v>2430</v>
      </c>
      <c r="F82">
        <v>11770</v>
      </c>
    </row>
    <row r="83" spans="1:6" x14ac:dyDescent="0.25">
      <c r="A83" s="15" t="s">
        <v>320</v>
      </c>
      <c r="D83">
        <v>5355</v>
      </c>
      <c r="F83">
        <v>5355</v>
      </c>
    </row>
    <row r="84" spans="1:6" x14ac:dyDescent="0.25">
      <c r="A84" s="15" t="s">
        <v>246</v>
      </c>
      <c r="B84">
        <v>2665</v>
      </c>
      <c r="C84">
        <v>5208</v>
      </c>
      <c r="E84">
        <v>5940</v>
      </c>
      <c r="F84">
        <v>13813</v>
      </c>
    </row>
    <row r="85" spans="1:6" x14ac:dyDescent="0.25">
      <c r="A85" s="15" t="s">
        <v>325</v>
      </c>
      <c r="B85">
        <v>3910</v>
      </c>
      <c r="F85">
        <v>3910</v>
      </c>
    </row>
    <row r="86" spans="1:6" x14ac:dyDescent="0.25">
      <c r="A86" s="15" t="s">
        <v>275</v>
      </c>
      <c r="B86">
        <v>4416</v>
      </c>
      <c r="F86">
        <v>4416</v>
      </c>
    </row>
    <row r="87" spans="1:6" x14ac:dyDescent="0.25">
      <c r="A87" s="15" t="s">
        <v>263</v>
      </c>
      <c r="C87">
        <v>6554</v>
      </c>
      <c r="E87">
        <v>2268</v>
      </c>
      <c r="F87">
        <v>8822</v>
      </c>
    </row>
    <row r="88" spans="1:6" x14ac:dyDescent="0.25">
      <c r="A88" s="15" t="s">
        <v>302</v>
      </c>
      <c r="B88">
        <v>5787</v>
      </c>
      <c r="F88">
        <v>5787</v>
      </c>
    </row>
    <row r="89" spans="1:6" x14ac:dyDescent="0.25">
      <c r="A89" s="15" t="s">
        <v>236</v>
      </c>
      <c r="C89">
        <v>1756</v>
      </c>
      <c r="D89">
        <v>1516</v>
      </c>
      <c r="F89">
        <v>3272</v>
      </c>
    </row>
    <row r="90" spans="1:6" x14ac:dyDescent="0.25">
      <c r="A90" s="15" t="s">
        <v>277</v>
      </c>
      <c r="E90">
        <v>2443</v>
      </c>
      <c r="F90">
        <v>2443</v>
      </c>
    </row>
    <row r="91" spans="1:6" x14ac:dyDescent="0.25">
      <c r="A91" s="15" t="s">
        <v>317</v>
      </c>
      <c r="D91">
        <v>5565</v>
      </c>
      <c r="F91">
        <v>5565</v>
      </c>
    </row>
    <row r="92" spans="1:6" x14ac:dyDescent="0.25">
      <c r="A92" s="15" t="s">
        <v>227</v>
      </c>
      <c r="D92">
        <v>1544</v>
      </c>
      <c r="F92">
        <v>1544</v>
      </c>
    </row>
    <row r="93" spans="1:6" x14ac:dyDescent="0.25">
      <c r="A93" s="15" t="s">
        <v>307</v>
      </c>
      <c r="D93">
        <v>3927</v>
      </c>
      <c r="F93">
        <v>3927</v>
      </c>
    </row>
    <row r="94" spans="1:6" x14ac:dyDescent="0.25">
      <c r="A94" s="15" t="s">
        <v>215</v>
      </c>
      <c r="E94">
        <v>974</v>
      </c>
      <c r="F94">
        <v>974</v>
      </c>
    </row>
    <row r="95" spans="1:6" x14ac:dyDescent="0.25">
      <c r="A95" s="15" t="s">
        <v>323</v>
      </c>
      <c r="E95">
        <v>732</v>
      </c>
      <c r="F95">
        <v>732</v>
      </c>
    </row>
    <row r="96" spans="1:6" x14ac:dyDescent="0.25">
      <c r="A96" s="15" t="s">
        <v>259</v>
      </c>
      <c r="D96">
        <v>954</v>
      </c>
      <c r="F96">
        <v>954</v>
      </c>
    </row>
    <row r="97" spans="1:6" x14ac:dyDescent="0.25">
      <c r="A97" s="15" t="s">
        <v>245</v>
      </c>
      <c r="E97">
        <v>2963</v>
      </c>
      <c r="F97">
        <v>2963</v>
      </c>
    </row>
    <row r="98" spans="1:6" x14ac:dyDescent="0.25">
      <c r="A98" s="15" t="s">
        <v>230</v>
      </c>
      <c r="B98">
        <v>796</v>
      </c>
      <c r="C98">
        <v>1134</v>
      </c>
      <c r="F98">
        <v>1930</v>
      </c>
    </row>
    <row r="99" spans="1:6" x14ac:dyDescent="0.25">
      <c r="A99" s="15" t="s">
        <v>298</v>
      </c>
      <c r="B99">
        <v>629</v>
      </c>
      <c r="E99">
        <v>1152</v>
      </c>
      <c r="F99">
        <v>1781</v>
      </c>
    </row>
    <row r="100" spans="1:6" x14ac:dyDescent="0.25">
      <c r="A100" s="15" t="s">
        <v>258</v>
      </c>
      <c r="E100">
        <v>214</v>
      </c>
      <c r="F100">
        <v>214</v>
      </c>
    </row>
    <row r="101" spans="1:6" x14ac:dyDescent="0.25">
      <c r="A101" s="15" t="s">
        <v>321</v>
      </c>
      <c r="D101">
        <v>2373</v>
      </c>
      <c r="F101">
        <v>2373</v>
      </c>
    </row>
    <row r="102" spans="1:6" x14ac:dyDescent="0.25">
      <c r="A102" s="15" t="s">
        <v>216</v>
      </c>
      <c r="B102">
        <v>8245</v>
      </c>
      <c r="C102">
        <v>4116</v>
      </c>
      <c r="F102">
        <v>12361</v>
      </c>
    </row>
    <row r="103" spans="1:6" x14ac:dyDescent="0.25">
      <c r="A103" s="15" t="s">
        <v>248</v>
      </c>
      <c r="D103">
        <v>1400</v>
      </c>
      <c r="F103">
        <v>1400</v>
      </c>
    </row>
    <row r="104" spans="1:6" x14ac:dyDescent="0.25">
      <c r="A104" s="15" t="s">
        <v>226</v>
      </c>
      <c r="B104">
        <v>4879</v>
      </c>
      <c r="F104">
        <v>4879</v>
      </c>
    </row>
    <row r="105" spans="1:6" x14ac:dyDescent="0.25">
      <c r="A105" s="15" t="s">
        <v>240</v>
      </c>
      <c r="D105">
        <v>428</v>
      </c>
      <c r="F105">
        <v>428</v>
      </c>
    </row>
    <row r="106" spans="1:6" x14ac:dyDescent="0.25">
      <c r="A106" s="15" t="s">
        <v>234</v>
      </c>
      <c r="C106">
        <v>3600</v>
      </c>
      <c r="D106">
        <v>7776</v>
      </c>
      <c r="F106">
        <v>11376</v>
      </c>
    </row>
    <row r="107" spans="1:6" x14ac:dyDescent="0.25">
      <c r="A107" s="15" t="s">
        <v>220</v>
      </c>
      <c r="C107">
        <v>9554</v>
      </c>
      <c r="D107">
        <v>1944</v>
      </c>
      <c r="F107">
        <v>11498</v>
      </c>
    </row>
    <row r="108" spans="1:6" x14ac:dyDescent="0.25">
      <c r="A108" s="15" t="s">
        <v>253</v>
      </c>
      <c r="B108">
        <v>972</v>
      </c>
      <c r="F108">
        <v>972</v>
      </c>
    </row>
    <row r="109" spans="1:6" x14ac:dyDescent="0.25">
      <c r="A109" s="15" t="s">
        <v>273</v>
      </c>
      <c r="B109">
        <v>8037</v>
      </c>
      <c r="D109">
        <v>4080</v>
      </c>
      <c r="F109">
        <v>12117</v>
      </c>
    </row>
    <row r="110" spans="1:6" x14ac:dyDescent="0.25">
      <c r="A110" s="15" t="s">
        <v>262</v>
      </c>
      <c r="E110">
        <v>1026</v>
      </c>
      <c r="F110">
        <v>1026</v>
      </c>
    </row>
    <row r="111" spans="1:6" x14ac:dyDescent="0.25">
      <c r="A111" s="15" t="s">
        <v>288</v>
      </c>
      <c r="D111">
        <v>1143</v>
      </c>
      <c r="F111">
        <v>1143</v>
      </c>
    </row>
    <row r="112" spans="1:6" x14ac:dyDescent="0.25">
      <c r="A112" s="15" t="s">
        <v>228</v>
      </c>
      <c r="C112">
        <v>4805</v>
      </c>
      <c r="D112">
        <v>2733</v>
      </c>
      <c r="E112">
        <v>8548</v>
      </c>
      <c r="F112">
        <v>16086</v>
      </c>
    </row>
    <row r="113" spans="1:6" x14ac:dyDescent="0.25">
      <c r="A113" s="15" t="s">
        <v>256</v>
      </c>
      <c r="B113">
        <v>6592</v>
      </c>
      <c r="C113">
        <v>6643</v>
      </c>
      <c r="F113">
        <v>13235</v>
      </c>
    </row>
    <row r="114" spans="1:6" x14ac:dyDescent="0.25">
      <c r="A114" s="15" t="s">
        <v>326</v>
      </c>
      <c r="B114">
        <v>5642</v>
      </c>
      <c r="F114">
        <v>5642</v>
      </c>
    </row>
    <row r="115" spans="1:6" x14ac:dyDescent="0.25">
      <c r="A115" s="15" t="s">
        <v>231</v>
      </c>
      <c r="B115">
        <v>5865</v>
      </c>
      <c r="F115">
        <v>5865</v>
      </c>
    </row>
    <row r="116" spans="1:6" x14ac:dyDescent="0.25">
      <c r="A116" s="15" t="s">
        <v>300</v>
      </c>
      <c r="E116">
        <v>4464</v>
      </c>
      <c r="F116">
        <v>4464</v>
      </c>
    </row>
    <row r="117" spans="1:6" x14ac:dyDescent="0.25">
      <c r="A117" s="15" t="s">
        <v>211</v>
      </c>
      <c r="D117">
        <v>4761</v>
      </c>
      <c r="F117">
        <v>4761</v>
      </c>
    </row>
    <row r="118" spans="1:6" x14ac:dyDescent="0.25">
      <c r="A118" s="15" t="s">
        <v>237</v>
      </c>
      <c r="C118">
        <v>3234</v>
      </c>
      <c r="D118">
        <v>5296</v>
      </c>
      <c r="F118">
        <v>8530</v>
      </c>
    </row>
    <row r="119" spans="1:6" x14ac:dyDescent="0.25">
      <c r="A119" s="15" t="s">
        <v>254</v>
      </c>
      <c r="B119">
        <v>3672</v>
      </c>
      <c r="E119">
        <v>1821</v>
      </c>
      <c r="F119">
        <v>5493</v>
      </c>
    </row>
    <row r="120" spans="1:6" x14ac:dyDescent="0.25">
      <c r="A120" s="15" t="s">
        <v>271</v>
      </c>
      <c r="B120">
        <v>3038</v>
      </c>
      <c r="F120">
        <v>3038</v>
      </c>
    </row>
    <row r="121" spans="1:6" x14ac:dyDescent="0.25">
      <c r="A121" s="15" t="s">
        <v>243</v>
      </c>
      <c r="C121">
        <v>2376</v>
      </c>
      <c r="D121">
        <v>7010</v>
      </c>
      <c r="F121">
        <v>9386</v>
      </c>
    </row>
    <row r="122" spans="1:6" x14ac:dyDescent="0.25">
      <c r="A122" s="15" t="s">
        <v>209</v>
      </c>
      <c r="B122">
        <v>4578</v>
      </c>
      <c r="C122">
        <v>1701</v>
      </c>
      <c r="F122">
        <v>6279</v>
      </c>
    </row>
    <row r="123" spans="1:6" x14ac:dyDescent="0.25">
      <c r="A123" s="15" t="s">
        <v>309</v>
      </c>
      <c r="E123">
        <v>5810</v>
      </c>
      <c r="F123">
        <v>5810</v>
      </c>
    </row>
    <row r="124" spans="1:6" x14ac:dyDescent="0.25">
      <c r="A124" s="15" t="s">
        <v>304</v>
      </c>
      <c r="B124">
        <v>2259</v>
      </c>
      <c r="F124">
        <v>2259</v>
      </c>
    </row>
    <row r="125" spans="1:6" x14ac:dyDescent="0.25">
      <c r="A125" s="15" t="s">
        <v>293</v>
      </c>
      <c r="E125">
        <v>4425</v>
      </c>
      <c r="F125">
        <v>4425</v>
      </c>
    </row>
    <row r="126" spans="1:6" x14ac:dyDescent="0.25">
      <c r="A126" s="15" t="s">
        <v>310</v>
      </c>
      <c r="B126">
        <v>4095</v>
      </c>
      <c r="F126">
        <v>4095</v>
      </c>
    </row>
    <row r="127" spans="1:6" x14ac:dyDescent="0.25">
      <c r="A127" s="20">
        <v>45465</v>
      </c>
      <c r="E127">
        <v>2444</v>
      </c>
      <c r="F127">
        <v>2444</v>
      </c>
    </row>
    <row r="128" spans="1:6" x14ac:dyDescent="0.25">
      <c r="A128" s="15" t="s">
        <v>363</v>
      </c>
      <c r="B128">
        <v>211927</v>
      </c>
      <c r="C128">
        <v>128130</v>
      </c>
      <c r="D128">
        <v>145865</v>
      </c>
      <c r="E128">
        <v>136332</v>
      </c>
      <c r="F128">
        <v>622254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B586C-8953-4E9B-B369-A8C37C9922DD}">
  <dimension ref="A3:D202"/>
  <sheetViews>
    <sheetView topLeftCell="A149" workbookViewId="0">
      <selection activeCell="T165" sqref="T165"/>
    </sheetView>
  </sheetViews>
  <sheetFormatPr defaultRowHeight="13.8" x14ac:dyDescent="0.25"/>
  <cols>
    <col min="1" max="1" width="12.59765625" bestFit="1" customWidth="1"/>
    <col min="2" max="2" width="16" bestFit="1" customWidth="1"/>
    <col min="3" max="3" width="10.3984375" bestFit="1" customWidth="1"/>
    <col min="4" max="4" width="11.09765625" bestFit="1" customWidth="1"/>
    <col min="5" max="5" width="5.8984375" customWidth="1"/>
    <col min="6" max="10" width="5.3984375" bestFit="1" customWidth="1"/>
    <col min="11" max="12" width="6.296875" bestFit="1" customWidth="1"/>
    <col min="13" max="16" width="5.3984375" bestFit="1" customWidth="1"/>
    <col min="17" max="22" width="6.296875" bestFit="1" customWidth="1"/>
    <col min="23" max="23" width="5.3984375" bestFit="1" customWidth="1"/>
    <col min="24" max="37" width="6.296875" bestFit="1" customWidth="1"/>
    <col min="38" max="38" width="5.3984375" bestFit="1" customWidth="1"/>
    <col min="39" max="41" width="6.296875" bestFit="1" customWidth="1"/>
    <col min="42" max="42" width="5.3984375" bestFit="1" customWidth="1"/>
    <col min="43" max="46" width="6.296875" bestFit="1" customWidth="1"/>
    <col min="47" max="47" width="5.3984375" bestFit="1" customWidth="1"/>
    <col min="48" max="50" width="6.296875" bestFit="1" customWidth="1"/>
    <col min="51" max="51" width="5.3984375" bestFit="1" customWidth="1"/>
    <col min="52" max="56" width="6.296875" bestFit="1" customWidth="1"/>
    <col min="57" max="57" width="4.5" bestFit="1" customWidth="1"/>
    <col min="58" max="64" width="6.296875" bestFit="1" customWidth="1"/>
    <col min="65" max="65" width="5.3984375" bestFit="1" customWidth="1"/>
    <col min="66" max="79" width="6.296875" bestFit="1" customWidth="1"/>
    <col min="80" max="80" width="5.3984375" bestFit="1" customWidth="1"/>
    <col min="81" max="91" width="6.296875" bestFit="1" customWidth="1"/>
    <col min="92" max="92" width="5.3984375" bestFit="1" customWidth="1"/>
    <col min="93" max="95" width="6.296875" bestFit="1" customWidth="1"/>
    <col min="96" max="97" width="5.3984375" bestFit="1" customWidth="1"/>
    <col min="98" max="106" width="6.296875" bestFit="1" customWidth="1"/>
    <col min="107" max="107" width="5.3984375" bestFit="1" customWidth="1"/>
    <col min="108" max="108" width="6.296875" bestFit="1" customWidth="1"/>
    <col min="109" max="110" width="5.3984375" bestFit="1" customWidth="1"/>
    <col min="111" max="130" width="6.296875" bestFit="1" customWidth="1"/>
    <col min="131" max="131" width="7.19921875" bestFit="1" customWidth="1"/>
    <col min="132" max="134" width="6.296875" bestFit="1" customWidth="1"/>
    <col min="135" max="139" width="7.19921875" bestFit="1" customWidth="1"/>
    <col min="140" max="142" width="6.296875" bestFit="1" customWidth="1"/>
    <col min="143" max="145" width="7.19921875" bestFit="1" customWidth="1"/>
    <col min="146" max="146" width="6.296875" bestFit="1" customWidth="1"/>
    <col min="147" max="149" width="7.19921875" bestFit="1" customWidth="1"/>
    <col min="150" max="150" width="6.296875" bestFit="1" customWidth="1"/>
    <col min="151" max="151" width="7.19921875" bestFit="1" customWidth="1"/>
    <col min="152" max="152" width="4.5" bestFit="1" customWidth="1"/>
    <col min="153" max="155" width="7.19921875" bestFit="1" customWidth="1"/>
    <col min="156" max="157" width="6.296875" bestFit="1" customWidth="1"/>
    <col min="158" max="159" width="7.19921875" bestFit="1" customWidth="1"/>
    <col min="160" max="161" width="5.3984375" bestFit="1" customWidth="1"/>
    <col min="162" max="162" width="7.19921875" bestFit="1" customWidth="1"/>
    <col min="163" max="163" width="6.296875" bestFit="1" customWidth="1"/>
    <col min="164" max="166" width="7.19921875" bestFit="1" customWidth="1"/>
    <col min="167" max="170" width="6.296875" bestFit="1" customWidth="1"/>
    <col min="171" max="171" width="7.19921875" bestFit="1" customWidth="1"/>
    <col min="172" max="173" width="6.296875" bestFit="1" customWidth="1"/>
    <col min="174" max="174" width="7.19921875" bestFit="1" customWidth="1"/>
    <col min="175" max="177" width="6.296875" bestFit="1" customWidth="1"/>
    <col min="178" max="179" width="7.19921875" bestFit="1" customWidth="1"/>
    <col min="180" max="180" width="5.3984375" bestFit="1" customWidth="1"/>
    <col min="181" max="181" width="7.19921875" bestFit="1" customWidth="1"/>
    <col min="182" max="182" width="6.296875" bestFit="1" customWidth="1"/>
    <col min="183" max="185" width="7.19921875" bestFit="1" customWidth="1"/>
    <col min="186" max="186" width="4.5" bestFit="1" customWidth="1"/>
    <col min="187" max="187" width="5.3984375" bestFit="1" customWidth="1"/>
    <col min="188" max="189" width="6.296875" bestFit="1" customWidth="1"/>
    <col min="190" max="196" width="7.19921875" bestFit="1" customWidth="1"/>
    <col min="197" max="197" width="6.296875" bestFit="1" customWidth="1"/>
    <col min="198" max="198" width="9.69921875" bestFit="1" customWidth="1"/>
  </cols>
  <sheetData>
    <row r="3" spans="1:4" x14ac:dyDescent="0.25">
      <c r="A3" s="14" t="s">
        <v>366</v>
      </c>
      <c r="B3" s="14" t="s">
        <v>367</v>
      </c>
    </row>
    <row r="4" spans="1:4" x14ac:dyDescent="0.25">
      <c r="A4" s="14" t="s">
        <v>362</v>
      </c>
      <c r="B4" t="s">
        <v>336</v>
      </c>
      <c r="C4" t="s">
        <v>337</v>
      </c>
      <c r="D4" t="s">
        <v>363</v>
      </c>
    </row>
    <row r="5" spans="1:4" x14ac:dyDescent="0.25">
      <c r="A5" s="15">
        <v>151</v>
      </c>
      <c r="C5">
        <v>32.74</v>
      </c>
      <c r="D5">
        <v>32.74</v>
      </c>
    </row>
    <row r="6" spans="1:4" x14ac:dyDescent="0.25">
      <c r="A6" s="15">
        <v>214</v>
      </c>
      <c r="B6">
        <v>24.62</v>
      </c>
      <c r="D6">
        <v>24.62</v>
      </c>
    </row>
    <row r="7" spans="1:4" x14ac:dyDescent="0.25">
      <c r="A7" s="15">
        <v>264</v>
      </c>
      <c r="B7">
        <v>71.790000000000006</v>
      </c>
      <c r="D7">
        <v>71.790000000000006</v>
      </c>
    </row>
    <row r="8" spans="1:4" x14ac:dyDescent="0.25">
      <c r="A8" s="15">
        <v>268</v>
      </c>
      <c r="B8">
        <v>47.11</v>
      </c>
      <c r="D8">
        <v>47.11</v>
      </c>
    </row>
    <row r="9" spans="1:4" x14ac:dyDescent="0.25">
      <c r="A9" s="15">
        <v>269</v>
      </c>
      <c r="C9">
        <v>69.540000000000006</v>
      </c>
      <c r="D9">
        <v>69.540000000000006</v>
      </c>
    </row>
    <row r="10" spans="1:4" x14ac:dyDescent="0.25">
      <c r="A10" s="15">
        <v>292</v>
      </c>
      <c r="C10">
        <v>59.48</v>
      </c>
      <c r="D10">
        <v>59.48</v>
      </c>
    </row>
    <row r="11" spans="1:4" x14ac:dyDescent="0.25">
      <c r="A11" s="15">
        <v>302</v>
      </c>
      <c r="C11">
        <v>69.59</v>
      </c>
      <c r="D11">
        <v>69.59</v>
      </c>
    </row>
    <row r="12" spans="1:4" x14ac:dyDescent="0.25">
      <c r="A12" s="15">
        <v>324</v>
      </c>
      <c r="B12">
        <v>58.49</v>
      </c>
      <c r="D12">
        <v>58.49</v>
      </c>
    </row>
    <row r="13" spans="1:4" x14ac:dyDescent="0.25">
      <c r="A13" s="15">
        <v>346</v>
      </c>
      <c r="C13">
        <v>95.36</v>
      </c>
      <c r="D13">
        <v>95.36</v>
      </c>
    </row>
    <row r="14" spans="1:4" x14ac:dyDescent="0.25">
      <c r="A14" s="15">
        <v>350</v>
      </c>
      <c r="C14">
        <v>103.88</v>
      </c>
      <c r="D14">
        <v>103.88</v>
      </c>
    </row>
    <row r="15" spans="1:4" x14ac:dyDescent="0.25">
      <c r="A15" s="15">
        <v>358</v>
      </c>
      <c r="B15">
        <v>103.18</v>
      </c>
      <c r="D15">
        <v>103.18</v>
      </c>
    </row>
    <row r="16" spans="1:4" x14ac:dyDescent="0.25">
      <c r="A16" s="15">
        <v>400</v>
      </c>
      <c r="C16">
        <v>68.680000000000007</v>
      </c>
      <c r="D16">
        <v>68.680000000000007</v>
      </c>
    </row>
    <row r="17" spans="1:4" x14ac:dyDescent="0.25">
      <c r="A17" s="15">
        <v>426</v>
      </c>
      <c r="B17">
        <v>68.86</v>
      </c>
      <c r="D17">
        <v>68.86</v>
      </c>
    </row>
    <row r="18" spans="1:4" x14ac:dyDescent="0.25">
      <c r="A18" s="15">
        <v>428</v>
      </c>
      <c r="B18">
        <v>48.88</v>
      </c>
      <c r="D18">
        <v>48.88</v>
      </c>
    </row>
    <row r="19" spans="1:4" x14ac:dyDescent="0.25">
      <c r="A19" s="15">
        <v>565</v>
      </c>
      <c r="C19">
        <v>66.45</v>
      </c>
      <c r="D19">
        <v>66.45</v>
      </c>
    </row>
    <row r="20" spans="1:4" x14ac:dyDescent="0.25">
      <c r="A20" s="15">
        <v>569</v>
      </c>
      <c r="B20">
        <v>127.59</v>
      </c>
      <c r="D20">
        <v>127.59</v>
      </c>
    </row>
    <row r="21" spans="1:4" x14ac:dyDescent="0.25">
      <c r="A21" s="15">
        <v>629</v>
      </c>
      <c r="B21">
        <v>182.17</v>
      </c>
      <c r="D21">
        <v>182.17</v>
      </c>
    </row>
    <row r="22" spans="1:4" x14ac:dyDescent="0.25">
      <c r="A22" s="15">
        <v>632</v>
      </c>
      <c r="C22">
        <v>178.62</v>
      </c>
      <c r="D22">
        <v>178.62</v>
      </c>
    </row>
    <row r="23" spans="1:4" x14ac:dyDescent="0.25">
      <c r="A23" s="15">
        <v>660</v>
      </c>
      <c r="B23">
        <v>110.63</v>
      </c>
      <c r="D23">
        <v>110.63</v>
      </c>
    </row>
    <row r="24" spans="1:4" x14ac:dyDescent="0.25">
      <c r="A24" s="15">
        <v>679</v>
      </c>
      <c r="B24">
        <v>185.38</v>
      </c>
      <c r="D24">
        <v>185.38</v>
      </c>
    </row>
    <row r="25" spans="1:4" x14ac:dyDescent="0.25">
      <c r="A25" s="15">
        <v>708</v>
      </c>
      <c r="C25">
        <v>154.63999999999999</v>
      </c>
      <c r="D25">
        <v>154.63999999999999</v>
      </c>
    </row>
    <row r="26" spans="1:4" x14ac:dyDescent="0.25">
      <c r="A26" s="15">
        <v>732</v>
      </c>
      <c r="B26">
        <v>83.22</v>
      </c>
      <c r="D26">
        <v>83.22</v>
      </c>
    </row>
    <row r="27" spans="1:4" x14ac:dyDescent="0.25">
      <c r="A27" s="15">
        <v>780</v>
      </c>
      <c r="B27">
        <v>158.41</v>
      </c>
      <c r="D27">
        <v>158.41</v>
      </c>
    </row>
    <row r="28" spans="1:4" x14ac:dyDescent="0.25">
      <c r="A28" s="15">
        <v>796</v>
      </c>
      <c r="B28">
        <v>194.34</v>
      </c>
      <c r="D28">
        <v>194.34</v>
      </c>
    </row>
    <row r="29" spans="1:4" x14ac:dyDescent="0.25">
      <c r="A29" s="15">
        <v>825</v>
      </c>
      <c r="B29">
        <v>154.44999999999999</v>
      </c>
      <c r="D29">
        <v>154.44999999999999</v>
      </c>
    </row>
    <row r="30" spans="1:4" x14ac:dyDescent="0.25">
      <c r="A30" s="15">
        <v>881</v>
      </c>
      <c r="B30">
        <v>221.35</v>
      </c>
      <c r="D30">
        <v>221.35</v>
      </c>
    </row>
    <row r="31" spans="1:4" x14ac:dyDescent="0.25">
      <c r="A31" s="15">
        <v>952</v>
      </c>
      <c r="B31">
        <v>237.81</v>
      </c>
      <c r="D31">
        <v>237.81</v>
      </c>
    </row>
    <row r="32" spans="1:4" x14ac:dyDescent="0.25">
      <c r="A32" s="15">
        <v>954</v>
      </c>
      <c r="B32">
        <v>165.85</v>
      </c>
      <c r="D32">
        <v>165.85</v>
      </c>
    </row>
    <row r="33" spans="1:4" x14ac:dyDescent="0.25">
      <c r="A33" s="15">
        <v>972</v>
      </c>
      <c r="B33">
        <v>227.03</v>
      </c>
      <c r="D33">
        <v>227.03</v>
      </c>
    </row>
    <row r="34" spans="1:4" x14ac:dyDescent="0.25">
      <c r="A34" s="15">
        <v>974</v>
      </c>
      <c r="B34">
        <v>112.75</v>
      </c>
      <c r="D34">
        <v>112.75</v>
      </c>
    </row>
    <row r="35" spans="1:4" x14ac:dyDescent="0.25">
      <c r="A35" s="15">
        <v>1008</v>
      </c>
      <c r="B35">
        <v>178.02</v>
      </c>
      <c r="D35">
        <v>178.02</v>
      </c>
    </row>
    <row r="36" spans="1:4" x14ac:dyDescent="0.25">
      <c r="A36" s="15">
        <v>1026</v>
      </c>
      <c r="B36">
        <v>280.02</v>
      </c>
      <c r="D36">
        <v>280.02</v>
      </c>
    </row>
    <row r="37" spans="1:4" x14ac:dyDescent="0.25">
      <c r="A37" s="15">
        <v>1050</v>
      </c>
      <c r="B37">
        <v>226.52</v>
      </c>
      <c r="D37">
        <v>226.52</v>
      </c>
    </row>
    <row r="38" spans="1:4" x14ac:dyDescent="0.25">
      <c r="A38" s="15">
        <v>1072</v>
      </c>
      <c r="B38">
        <v>231.46</v>
      </c>
      <c r="D38">
        <v>231.46</v>
      </c>
    </row>
    <row r="39" spans="1:4" x14ac:dyDescent="0.25">
      <c r="A39" s="15">
        <v>1080</v>
      </c>
      <c r="B39">
        <v>195.79</v>
      </c>
      <c r="D39">
        <v>195.79</v>
      </c>
    </row>
    <row r="40" spans="1:4" x14ac:dyDescent="0.25">
      <c r="A40" s="15">
        <v>1088</v>
      </c>
      <c r="B40">
        <v>321.69</v>
      </c>
      <c r="D40">
        <v>321.69</v>
      </c>
    </row>
    <row r="41" spans="1:4" x14ac:dyDescent="0.25">
      <c r="A41" s="15">
        <v>1134</v>
      </c>
      <c r="C41">
        <v>177.3</v>
      </c>
      <c r="D41">
        <v>177.3</v>
      </c>
    </row>
    <row r="42" spans="1:4" x14ac:dyDescent="0.25">
      <c r="A42" s="15">
        <v>1143</v>
      </c>
      <c r="B42">
        <v>321.62</v>
      </c>
      <c r="D42">
        <v>321.62</v>
      </c>
    </row>
    <row r="43" spans="1:4" x14ac:dyDescent="0.25">
      <c r="A43" s="15">
        <v>1144</v>
      </c>
      <c r="B43">
        <v>331.09</v>
      </c>
      <c r="D43">
        <v>331.09</v>
      </c>
    </row>
    <row r="44" spans="1:4" x14ac:dyDescent="0.25">
      <c r="A44" s="15">
        <v>1152</v>
      </c>
      <c r="C44">
        <v>297.37</v>
      </c>
      <c r="D44">
        <v>297.37</v>
      </c>
    </row>
    <row r="45" spans="1:4" x14ac:dyDescent="0.25">
      <c r="A45" s="15">
        <v>1158</v>
      </c>
      <c r="B45">
        <v>275.3</v>
      </c>
      <c r="D45">
        <v>275.3</v>
      </c>
    </row>
    <row r="46" spans="1:4" x14ac:dyDescent="0.25">
      <c r="A46" s="15">
        <v>1176</v>
      </c>
      <c r="C46">
        <v>243.73</v>
      </c>
      <c r="D46">
        <v>243.73</v>
      </c>
    </row>
    <row r="47" spans="1:4" x14ac:dyDescent="0.25">
      <c r="A47" s="15">
        <v>1197</v>
      </c>
      <c r="B47">
        <v>346.86</v>
      </c>
      <c r="D47">
        <v>346.86</v>
      </c>
    </row>
    <row r="48" spans="1:4" x14ac:dyDescent="0.25">
      <c r="A48" s="15">
        <v>1210</v>
      </c>
      <c r="B48">
        <v>180.68</v>
      </c>
      <c r="D48">
        <v>180.68</v>
      </c>
    </row>
    <row r="49" spans="1:4" x14ac:dyDescent="0.25">
      <c r="A49" s="15">
        <v>1216</v>
      </c>
      <c r="B49">
        <v>320.19</v>
      </c>
      <c r="D49">
        <v>320.19</v>
      </c>
    </row>
    <row r="50" spans="1:4" x14ac:dyDescent="0.25">
      <c r="A50" s="15">
        <v>1224</v>
      </c>
      <c r="C50">
        <v>145.1</v>
      </c>
      <c r="D50">
        <v>145.1</v>
      </c>
    </row>
    <row r="51" spans="1:4" x14ac:dyDescent="0.25">
      <c r="A51" s="15">
        <v>1284</v>
      </c>
      <c r="B51">
        <v>203.77</v>
      </c>
      <c r="D51">
        <v>203.77</v>
      </c>
    </row>
    <row r="52" spans="1:4" x14ac:dyDescent="0.25">
      <c r="A52" s="15">
        <v>1312</v>
      </c>
      <c r="B52">
        <v>137.41</v>
      </c>
      <c r="D52">
        <v>137.41</v>
      </c>
    </row>
    <row r="53" spans="1:4" x14ac:dyDescent="0.25">
      <c r="A53" s="15">
        <v>1325</v>
      </c>
      <c r="C53">
        <v>328.93</v>
      </c>
      <c r="D53">
        <v>328.93</v>
      </c>
    </row>
    <row r="54" spans="1:4" x14ac:dyDescent="0.25">
      <c r="A54" s="15">
        <v>1332</v>
      </c>
      <c r="C54">
        <v>331.1</v>
      </c>
      <c r="D54">
        <v>331.1</v>
      </c>
    </row>
    <row r="55" spans="1:4" x14ac:dyDescent="0.25">
      <c r="A55" s="15">
        <v>1342</v>
      </c>
      <c r="C55">
        <v>339.38</v>
      </c>
      <c r="D55">
        <v>339.38</v>
      </c>
    </row>
    <row r="56" spans="1:4" x14ac:dyDescent="0.25">
      <c r="A56" s="15">
        <v>1352</v>
      </c>
      <c r="C56">
        <v>271.85000000000002</v>
      </c>
      <c r="D56">
        <v>271.85000000000002</v>
      </c>
    </row>
    <row r="57" spans="1:4" x14ac:dyDescent="0.25">
      <c r="A57" s="15">
        <v>1400</v>
      </c>
      <c r="B57">
        <v>313.43</v>
      </c>
      <c r="D57">
        <v>313.43</v>
      </c>
    </row>
    <row r="58" spans="1:4" x14ac:dyDescent="0.25">
      <c r="A58" s="15">
        <v>1416</v>
      </c>
      <c r="C58">
        <v>181.46</v>
      </c>
      <c r="D58">
        <v>181.46</v>
      </c>
    </row>
    <row r="59" spans="1:4" x14ac:dyDescent="0.25">
      <c r="A59" s="15">
        <v>1420</v>
      </c>
      <c r="C59">
        <v>265.42</v>
      </c>
      <c r="D59">
        <v>265.42</v>
      </c>
    </row>
    <row r="60" spans="1:4" x14ac:dyDescent="0.25">
      <c r="A60" s="15">
        <v>1448</v>
      </c>
      <c r="C60">
        <v>397</v>
      </c>
      <c r="D60">
        <v>397</v>
      </c>
    </row>
    <row r="61" spans="1:4" x14ac:dyDescent="0.25">
      <c r="A61" s="15">
        <v>1480</v>
      </c>
      <c r="B61">
        <v>343.49</v>
      </c>
      <c r="D61">
        <v>343.49</v>
      </c>
    </row>
    <row r="62" spans="1:4" x14ac:dyDescent="0.25">
      <c r="A62" s="15">
        <v>1516</v>
      </c>
      <c r="B62">
        <v>283.75</v>
      </c>
      <c r="D62">
        <v>283.75</v>
      </c>
    </row>
    <row r="63" spans="1:4" x14ac:dyDescent="0.25">
      <c r="A63" s="15">
        <v>1524</v>
      </c>
      <c r="B63">
        <v>286.47000000000003</v>
      </c>
      <c r="D63">
        <v>286.47000000000003</v>
      </c>
    </row>
    <row r="64" spans="1:4" x14ac:dyDescent="0.25">
      <c r="A64" s="15">
        <v>1544</v>
      </c>
      <c r="C64">
        <v>387.79</v>
      </c>
      <c r="D64">
        <v>387.79</v>
      </c>
    </row>
    <row r="65" spans="1:4" x14ac:dyDescent="0.25">
      <c r="A65" s="15">
        <v>1584</v>
      </c>
      <c r="C65">
        <v>207.99</v>
      </c>
      <c r="D65">
        <v>207.99</v>
      </c>
    </row>
    <row r="66" spans="1:4" x14ac:dyDescent="0.25">
      <c r="A66" s="15">
        <v>1612</v>
      </c>
      <c r="B66">
        <v>465.92999999999995</v>
      </c>
      <c r="D66">
        <v>465.92999999999995</v>
      </c>
    </row>
    <row r="67" spans="1:4" x14ac:dyDescent="0.25">
      <c r="A67" s="15">
        <v>1616</v>
      </c>
      <c r="C67">
        <v>331.59</v>
      </c>
      <c r="D67">
        <v>331.59</v>
      </c>
    </row>
    <row r="68" spans="1:4" x14ac:dyDescent="0.25">
      <c r="A68" s="15">
        <v>1638</v>
      </c>
      <c r="B68">
        <v>442.7</v>
      </c>
      <c r="D68">
        <v>442.7</v>
      </c>
    </row>
    <row r="69" spans="1:4" x14ac:dyDescent="0.25">
      <c r="A69" s="15">
        <v>1666</v>
      </c>
      <c r="B69">
        <v>455.43</v>
      </c>
      <c r="D69">
        <v>455.43</v>
      </c>
    </row>
    <row r="70" spans="1:4" x14ac:dyDescent="0.25">
      <c r="A70" s="15">
        <v>1672</v>
      </c>
      <c r="C70">
        <v>246.52</v>
      </c>
      <c r="D70">
        <v>246.52</v>
      </c>
    </row>
    <row r="71" spans="1:4" x14ac:dyDescent="0.25">
      <c r="A71" s="15">
        <v>1674</v>
      </c>
      <c r="C71">
        <v>468.74</v>
      </c>
      <c r="D71">
        <v>468.74</v>
      </c>
    </row>
    <row r="72" spans="1:4" x14ac:dyDescent="0.25">
      <c r="A72" s="15">
        <v>1701</v>
      </c>
      <c r="B72">
        <v>370.99</v>
      </c>
      <c r="D72">
        <v>370.99</v>
      </c>
    </row>
    <row r="73" spans="1:4" x14ac:dyDescent="0.25">
      <c r="A73" s="15">
        <v>1750</v>
      </c>
      <c r="B73">
        <v>253.12</v>
      </c>
      <c r="D73">
        <v>253.12</v>
      </c>
    </row>
    <row r="74" spans="1:4" x14ac:dyDescent="0.25">
      <c r="A74" s="15">
        <v>1756</v>
      </c>
      <c r="C74">
        <v>362.69</v>
      </c>
      <c r="D74">
        <v>362.69</v>
      </c>
    </row>
    <row r="75" spans="1:4" x14ac:dyDescent="0.25">
      <c r="A75" s="15">
        <v>1798</v>
      </c>
      <c r="C75">
        <v>524.04</v>
      </c>
      <c r="D75">
        <v>524.04</v>
      </c>
    </row>
    <row r="76" spans="1:4" x14ac:dyDescent="0.25">
      <c r="A76" s="15">
        <v>1821</v>
      </c>
      <c r="B76">
        <v>533.49</v>
      </c>
      <c r="D76">
        <v>533.49</v>
      </c>
    </row>
    <row r="77" spans="1:4" x14ac:dyDescent="0.25">
      <c r="A77" s="15">
        <v>1912</v>
      </c>
      <c r="C77">
        <v>300.18</v>
      </c>
      <c r="D77">
        <v>300.18</v>
      </c>
    </row>
    <row r="78" spans="1:4" x14ac:dyDescent="0.25">
      <c r="A78" s="15">
        <v>1938</v>
      </c>
      <c r="B78">
        <v>476.41</v>
      </c>
      <c r="D78">
        <v>476.41</v>
      </c>
    </row>
    <row r="79" spans="1:4" x14ac:dyDescent="0.25">
      <c r="A79" s="15">
        <v>1944</v>
      </c>
      <c r="C79">
        <v>441.92</v>
      </c>
      <c r="D79">
        <v>441.92</v>
      </c>
    </row>
    <row r="80" spans="1:4" x14ac:dyDescent="0.25">
      <c r="A80" s="15">
        <v>1950</v>
      </c>
      <c r="B80">
        <v>285.79000000000002</v>
      </c>
      <c r="D80">
        <v>285.79000000000002</v>
      </c>
    </row>
    <row r="81" spans="1:4" x14ac:dyDescent="0.25">
      <c r="A81" s="15">
        <v>1996</v>
      </c>
      <c r="B81">
        <v>586.98</v>
      </c>
      <c r="D81">
        <v>586.98</v>
      </c>
    </row>
    <row r="82" spans="1:4" x14ac:dyDescent="0.25">
      <c r="A82" s="15">
        <v>1998</v>
      </c>
      <c r="B82">
        <v>253.46</v>
      </c>
      <c r="D82">
        <v>253.46</v>
      </c>
    </row>
    <row r="83" spans="1:4" x14ac:dyDescent="0.25">
      <c r="A83" s="15">
        <v>2052</v>
      </c>
      <c r="C83">
        <v>254.4</v>
      </c>
      <c r="D83">
        <v>254.4</v>
      </c>
    </row>
    <row r="84" spans="1:4" x14ac:dyDescent="0.25">
      <c r="A84" s="15">
        <v>2061</v>
      </c>
      <c r="C84">
        <v>319.17</v>
      </c>
      <c r="D84">
        <v>319.17</v>
      </c>
    </row>
    <row r="85" spans="1:4" x14ac:dyDescent="0.25">
      <c r="A85" s="15">
        <v>2096</v>
      </c>
      <c r="B85">
        <v>521.34</v>
      </c>
      <c r="D85">
        <v>521.34</v>
      </c>
    </row>
    <row r="86" spans="1:4" x14ac:dyDescent="0.25">
      <c r="A86" s="15">
        <v>2097</v>
      </c>
      <c r="B86">
        <v>392.51</v>
      </c>
      <c r="D86">
        <v>392.51</v>
      </c>
    </row>
    <row r="87" spans="1:4" x14ac:dyDescent="0.25">
      <c r="A87" s="15">
        <v>2160</v>
      </c>
      <c r="C87">
        <v>555.45000000000005</v>
      </c>
      <c r="D87">
        <v>555.45000000000005</v>
      </c>
    </row>
    <row r="88" spans="1:4" x14ac:dyDescent="0.25">
      <c r="A88" s="15">
        <v>2170</v>
      </c>
      <c r="B88">
        <v>541.41</v>
      </c>
      <c r="D88">
        <v>541.41</v>
      </c>
    </row>
    <row r="89" spans="1:4" x14ac:dyDescent="0.25">
      <c r="A89" s="15">
        <v>2215</v>
      </c>
      <c r="B89">
        <v>363.13</v>
      </c>
      <c r="D89">
        <v>363.13</v>
      </c>
    </row>
    <row r="90" spans="1:4" x14ac:dyDescent="0.25">
      <c r="A90" s="15">
        <v>2229</v>
      </c>
      <c r="B90">
        <v>266.22000000000003</v>
      </c>
      <c r="D90">
        <v>266.22000000000003</v>
      </c>
    </row>
    <row r="91" spans="1:4" x14ac:dyDescent="0.25">
      <c r="A91" s="15">
        <v>2230</v>
      </c>
      <c r="C91">
        <v>500.97</v>
      </c>
      <c r="D91">
        <v>500.97</v>
      </c>
    </row>
    <row r="92" spans="1:4" x14ac:dyDescent="0.25">
      <c r="A92" s="15">
        <v>2240</v>
      </c>
      <c r="B92">
        <v>349.29</v>
      </c>
      <c r="D92">
        <v>349.29</v>
      </c>
    </row>
    <row r="93" spans="1:4" x14ac:dyDescent="0.25">
      <c r="A93" s="15">
        <v>2259</v>
      </c>
      <c r="C93">
        <v>618.27</v>
      </c>
      <c r="D93">
        <v>618.27</v>
      </c>
    </row>
    <row r="94" spans="1:4" x14ac:dyDescent="0.25">
      <c r="A94" s="15">
        <v>2268</v>
      </c>
      <c r="B94">
        <v>783.43000000000006</v>
      </c>
      <c r="D94">
        <v>783.43000000000006</v>
      </c>
    </row>
    <row r="95" spans="1:4" x14ac:dyDescent="0.25">
      <c r="A95" s="15">
        <v>2349</v>
      </c>
      <c r="B95">
        <v>269.60000000000002</v>
      </c>
      <c r="D95">
        <v>269.60000000000002</v>
      </c>
    </row>
    <row r="96" spans="1:4" x14ac:dyDescent="0.25">
      <c r="A96" s="15">
        <v>2361</v>
      </c>
      <c r="C96">
        <v>540.91</v>
      </c>
      <c r="D96">
        <v>540.91</v>
      </c>
    </row>
    <row r="97" spans="1:4" x14ac:dyDescent="0.25">
      <c r="A97" s="15">
        <v>2373</v>
      </c>
      <c r="B97">
        <v>643.55999999999995</v>
      </c>
      <c r="D97">
        <v>643.55999999999995</v>
      </c>
    </row>
    <row r="98" spans="1:4" x14ac:dyDescent="0.25">
      <c r="A98" s="15">
        <v>2430</v>
      </c>
      <c r="B98">
        <v>388.54</v>
      </c>
      <c r="D98">
        <v>388.54</v>
      </c>
    </row>
    <row r="99" spans="1:4" x14ac:dyDescent="0.25">
      <c r="A99" s="15">
        <v>2442</v>
      </c>
      <c r="B99">
        <v>450.6</v>
      </c>
      <c r="D99">
        <v>450.6</v>
      </c>
    </row>
    <row r="100" spans="1:4" x14ac:dyDescent="0.25">
      <c r="A100" s="15">
        <v>2443</v>
      </c>
      <c r="B100">
        <v>316.39999999999998</v>
      </c>
      <c r="D100">
        <v>316.39999999999998</v>
      </c>
    </row>
    <row r="101" spans="1:4" x14ac:dyDescent="0.25">
      <c r="A101" s="15">
        <v>2460</v>
      </c>
      <c r="B101">
        <v>360.24</v>
      </c>
      <c r="D101">
        <v>360.24</v>
      </c>
    </row>
    <row r="102" spans="1:4" x14ac:dyDescent="0.25">
      <c r="A102" s="15">
        <v>2552</v>
      </c>
      <c r="C102">
        <v>530.41999999999996</v>
      </c>
      <c r="D102">
        <v>530.41999999999996</v>
      </c>
    </row>
    <row r="103" spans="1:4" x14ac:dyDescent="0.25">
      <c r="A103" s="15">
        <v>2562</v>
      </c>
      <c r="C103">
        <v>729.91</v>
      </c>
      <c r="D103">
        <v>729.91</v>
      </c>
    </row>
    <row r="104" spans="1:4" x14ac:dyDescent="0.25">
      <c r="A104" s="15">
        <v>2665</v>
      </c>
      <c r="B104">
        <v>637.78</v>
      </c>
      <c r="D104">
        <v>637.78</v>
      </c>
    </row>
    <row r="105" spans="1:4" x14ac:dyDescent="0.25">
      <c r="A105" s="15">
        <v>2718</v>
      </c>
      <c r="B105">
        <v>653.01</v>
      </c>
      <c r="D105">
        <v>653.01</v>
      </c>
    </row>
    <row r="106" spans="1:4" x14ac:dyDescent="0.25">
      <c r="A106" s="15">
        <v>2733</v>
      </c>
      <c r="C106">
        <v>645.25</v>
      </c>
      <c r="D106">
        <v>645.25</v>
      </c>
    </row>
    <row r="107" spans="1:4" x14ac:dyDescent="0.25">
      <c r="A107" s="15">
        <v>2790</v>
      </c>
      <c r="B107">
        <v>593.05999999999995</v>
      </c>
      <c r="D107">
        <v>593.05999999999995</v>
      </c>
    </row>
    <row r="108" spans="1:4" x14ac:dyDescent="0.25">
      <c r="A108" s="15">
        <v>2862</v>
      </c>
      <c r="B108">
        <v>575.77</v>
      </c>
      <c r="D108">
        <v>575.77</v>
      </c>
    </row>
    <row r="109" spans="1:4" x14ac:dyDescent="0.25">
      <c r="A109" s="15">
        <v>2865</v>
      </c>
      <c r="C109">
        <v>429.64</v>
      </c>
      <c r="D109">
        <v>429.64</v>
      </c>
    </row>
    <row r="110" spans="1:4" x14ac:dyDescent="0.25">
      <c r="A110" s="15">
        <v>2970</v>
      </c>
      <c r="C110">
        <v>681.7</v>
      </c>
      <c r="D110">
        <v>681.7</v>
      </c>
    </row>
    <row r="111" spans="1:4" x14ac:dyDescent="0.25">
      <c r="A111" s="15">
        <v>3016</v>
      </c>
      <c r="B111">
        <v>486.55</v>
      </c>
      <c r="D111">
        <v>486.55</v>
      </c>
    </row>
    <row r="112" spans="1:4" x14ac:dyDescent="0.25">
      <c r="A112" s="15">
        <v>3038</v>
      </c>
      <c r="B112">
        <v>548.29999999999995</v>
      </c>
      <c r="D112">
        <v>548.29999999999995</v>
      </c>
    </row>
    <row r="113" spans="1:4" x14ac:dyDescent="0.25">
      <c r="A113" s="15">
        <v>3045</v>
      </c>
      <c r="C113">
        <v>433.4</v>
      </c>
      <c r="D113">
        <v>433.4</v>
      </c>
    </row>
    <row r="114" spans="1:4" x14ac:dyDescent="0.25">
      <c r="A114" s="15">
        <v>3060</v>
      </c>
      <c r="C114">
        <v>772.32</v>
      </c>
      <c r="D114">
        <v>772.32</v>
      </c>
    </row>
    <row r="115" spans="1:4" x14ac:dyDescent="0.25">
      <c r="A115" s="15">
        <v>3085</v>
      </c>
      <c r="C115">
        <v>609.91999999999996</v>
      </c>
      <c r="D115">
        <v>609.91999999999996</v>
      </c>
    </row>
    <row r="116" spans="1:4" x14ac:dyDescent="0.25">
      <c r="A116" s="15">
        <v>3105</v>
      </c>
      <c r="B116">
        <v>748.56</v>
      </c>
      <c r="D116">
        <v>748.56</v>
      </c>
    </row>
    <row r="117" spans="1:4" x14ac:dyDescent="0.25">
      <c r="A117" s="15">
        <v>3108</v>
      </c>
      <c r="B117">
        <v>517.98</v>
      </c>
      <c r="D117">
        <v>517.98</v>
      </c>
    </row>
    <row r="118" spans="1:4" x14ac:dyDescent="0.25">
      <c r="A118" s="15">
        <v>3126</v>
      </c>
      <c r="B118">
        <v>746.28</v>
      </c>
      <c r="D118">
        <v>746.28</v>
      </c>
    </row>
    <row r="119" spans="1:4" x14ac:dyDescent="0.25">
      <c r="A119" s="15">
        <v>3128</v>
      </c>
      <c r="C119">
        <v>377.11</v>
      </c>
      <c r="D119">
        <v>377.11</v>
      </c>
    </row>
    <row r="120" spans="1:4" x14ac:dyDescent="0.25">
      <c r="A120" s="15">
        <v>3140</v>
      </c>
      <c r="B120">
        <v>763.77</v>
      </c>
      <c r="D120">
        <v>763.77</v>
      </c>
    </row>
    <row r="121" spans="1:4" x14ac:dyDescent="0.25">
      <c r="A121" s="15">
        <v>3144</v>
      </c>
      <c r="C121">
        <v>482.28</v>
      </c>
      <c r="D121">
        <v>482.28</v>
      </c>
    </row>
    <row r="122" spans="1:4" x14ac:dyDescent="0.25">
      <c r="A122" s="15">
        <v>3152</v>
      </c>
      <c r="B122">
        <v>510.89</v>
      </c>
      <c r="D122">
        <v>510.89</v>
      </c>
    </row>
    <row r="123" spans="1:4" x14ac:dyDescent="0.25">
      <c r="A123" s="15">
        <v>3195</v>
      </c>
      <c r="B123">
        <v>905.76</v>
      </c>
      <c r="D123">
        <v>905.76</v>
      </c>
    </row>
    <row r="124" spans="1:4" x14ac:dyDescent="0.25">
      <c r="A124" s="15">
        <v>3234</v>
      </c>
      <c r="C124">
        <v>597.37</v>
      </c>
      <c r="D124">
        <v>597.37</v>
      </c>
    </row>
    <row r="125" spans="1:4" x14ac:dyDescent="0.25">
      <c r="A125" s="15">
        <v>3284</v>
      </c>
      <c r="C125">
        <v>374.08</v>
      </c>
      <c r="D125">
        <v>374.08</v>
      </c>
    </row>
    <row r="126" spans="1:4" x14ac:dyDescent="0.25">
      <c r="A126" s="15">
        <v>3288</v>
      </c>
      <c r="C126">
        <v>920.39</v>
      </c>
      <c r="D126">
        <v>920.39</v>
      </c>
    </row>
    <row r="127" spans="1:4" x14ac:dyDescent="0.25">
      <c r="A127" s="15">
        <v>3320</v>
      </c>
      <c r="C127">
        <v>341.08</v>
      </c>
      <c r="D127">
        <v>341.08</v>
      </c>
    </row>
    <row r="128" spans="1:4" x14ac:dyDescent="0.25">
      <c r="A128" s="15">
        <v>3424</v>
      </c>
      <c r="B128">
        <v>673.98</v>
      </c>
      <c r="D128">
        <v>673.98</v>
      </c>
    </row>
    <row r="129" spans="1:4" x14ac:dyDescent="0.25">
      <c r="A129" s="15">
        <v>3600</v>
      </c>
      <c r="B129">
        <v>374.02</v>
      </c>
      <c r="D129">
        <v>374.02</v>
      </c>
    </row>
    <row r="130" spans="1:4" x14ac:dyDescent="0.25">
      <c r="A130" s="15">
        <v>3619</v>
      </c>
      <c r="C130">
        <v>601.39</v>
      </c>
      <c r="D130">
        <v>601.39</v>
      </c>
    </row>
    <row r="131" spans="1:4" x14ac:dyDescent="0.25">
      <c r="A131" s="15">
        <v>3700</v>
      </c>
      <c r="C131">
        <v>967.27</v>
      </c>
      <c r="D131">
        <v>967.27</v>
      </c>
    </row>
    <row r="132" spans="1:4" x14ac:dyDescent="0.25">
      <c r="A132" s="15">
        <v>3764</v>
      </c>
      <c r="C132">
        <v>400.57</v>
      </c>
      <c r="D132">
        <v>400.57</v>
      </c>
    </row>
    <row r="133" spans="1:4" x14ac:dyDescent="0.25">
      <c r="A133" s="15">
        <v>3775</v>
      </c>
      <c r="C133">
        <v>897.06</v>
      </c>
      <c r="D133">
        <v>897.06</v>
      </c>
    </row>
    <row r="134" spans="1:4" x14ac:dyDescent="0.25">
      <c r="A134" s="15">
        <v>3800</v>
      </c>
      <c r="B134">
        <v>1090.31</v>
      </c>
      <c r="D134">
        <v>1090.31</v>
      </c>
    </row>
    <row r="135" spans="1:4" x14ac:dyDescent="0.25">
      <c r="A135" s="15">
        <v>3808</v>
      </c>
      <c r="B135">
        <v>700.78</v>
      </c>
      <c r="D135">
        <v>700.78</v>
      </c>
    </row>
    <row r="136" spans="1:4" x14ac:dyDescent="0.25">
      <c r="A136" s="15">
        <v>3836</v>
      </c>
      <c r="C136">
        <v>399.24</v>
      </c>
      <c r="D136">
        <v>399.24</v>
      </c>
    </row>
    <row r="137" spans="1:4" x14ac:dyDescent="0.25">
      <c r="A137" s="15">
        <v>3840</v>
      </c>
      <c r="B137">
        <v>873.72</v>
      </c>
      <c r="D137">
        <v>873.72</v>
      </c>
    </row>
    <row r="138" spans="1:4" x14ac:dyDescent="0.25">
      <c r="A138" s="15">
        <v>3910</v>
      </c>
      <c r="B138">
        <v>1156.42</v>
      </c>
      <c r="D138">
        <v>1156.42</v>
      </c>
    </row>
    <row r="139" spans="1:4" x14ac:dyDescent="0.25">
      <c r="A139" s="15">
        <v>3927</v>
      </c>
      <c r="B139">
        <v>1106.24</v>
      </c>
      <c r="D139">
        <v>1106.24</v>
      </c>
    </row>
    <row r="140" spans="1:4" x14ac:dyDescent="0.25">
      <c r="A140" s="15">
        <v>4040</v>
      </c>
      <c r="B140">
        <v>1118.82</v>
      </c>
      <c r="D140">
        <v>1118.82</v>
      </c>
    </row>
    <row r="141" spans="1:4" x14ac:dyDescent="0.25">
      <c r="A141" s="15">
        <v>4080</v>
      </c>
      <c r="B141">
        <v>1388.27</v>
      </c>
      <c r="D141">
        <v>1388.27</v>
      </c>
    </row>
    <row r="142" spans="1:4" x14ac:dyDescent="0.25">
      <c r="A142" s="15">
        <v>4095</v>
      </c>
      <c r="C142">
        <v>1113.52</v>
      </c>
      <c r="D142">
        <v>1113.52</v>
      </c>
    </row>
    <row r="143" spans="1:4" x14ac:dyDescent="0.25">
      <c r="A143" s="15">
        <v>4116</v>
      </c>
      <c r="B143">
        <v>416.45</v>
      </c>
      <c r="D143">
        <v>416.45</v>
      </c>
    </row>
    <row r="144" spans="1:4" x14ac:dyDescent="0.25">
      <c r="A144" s="15">
        <v>4221</v>
      </c>
      <c r="B144">
        <v>484.64</v>
      </c>
      <c r="D144">
        <v>484.64</v>
      </c>
    </row>
    <row r="145" spans="1:4" x14ac:dyDescent="0.25">
      <c r="A145" s="15">
        <v>4308</v>
      </c>
      <c r="C145">
        <v>646.52</v>
      </c>
      <c r="D145">
        <v>646.52</v>
      </c>
    </row>
    <row r="146" spans="1:4" x14ac:dyDescent="0.25">
      <c r="A146" s="15">
        <v>4350</v>
      </c>
      <c r="C146">
        <v>1262.55</v>
      </c>
      <c r="D146">
        <v>1262.55</v>
      </c>
    </row>
    <row r="147" spans="1:4" x14ac:dyDescent="0.25">
      <c r="A147" s="15">
        <v>4401</v>
      </c>
      <c r="B147">
        <v>1279.93</v>
      </c>
      <c r="D147">
        <v>1279.93</v>
      </c>
    </row>
    <row r="148" spans="1:4" x14ac:dyDescent="0.25">
      <c r="A148" s="15">
        <v>4416</v>
      </c>
      <c r="B148">
        <v>1038.31</v>
      </c>
      <c r="D148">
        <v>1038.31</v>
      </c>
    </row>
    <row r="149" spans="1:4" x14ac:dyDescent="0.25">
      <c r="A149" s="15">
        <v>4425</v>
      </c>
      <c r="C149">
        <v>768.97</v>
      </c>
      <c r="D149">
        <v>768.97</v>
      </c>
    </row>
    <row r="150" spans="1:4" x14ac:dyDescent="0.25">
      <c r="A150" s="15">
        <v>4464</v>
      </c>
      <c r="B150">
        <v>1154.33</v>
      </c>
      <c r="D150">
        <v>1154.33</v>
      </c>
    </row>
    <row r="151" spans="1:4" x14ac:dyDescent="0.25">
      <c r="A151" s="15">
        <v>4557</v>
      </c>
      <c r="C151">
        <v>1136.99</v>
      </c>
      <c r="D151">
        <v>1136.99</v>
      </c>
    </row>
    <row r="152" spans="1:4" x14ac:dyDescent="0.25">
      <c r="A152" s="15">
        <v>4581</v>
      </c>
      <c r="C152">
        <v>1080.67</v>
      </c>
      <c r="D152">
        <v>1080.67</v>
      </c>
    </row>
    <row r="153" spans="1:4" x14ac:dyDescent="0.25">
      <c r="A153" s="15">
        <v>4689</v>
      </c>
      <c r="B153">
        <v>999.63</v>
      </c>
      <c r="D153">
        <v>999.63</v>
      </c>
    </row>
    <row r="154" spans="1:4" x14ac:dyDescent="0.25">
      <c r="A154" s="15">
        <v>4720</v>
      </c>
      <c r="B154">
        <v>1363.31</v>
      </c>
      <c r="D154">
        <v>1363.31</v>
      </c>
    </row>
    <row r="155" spans="1:4" x14ac:dyDescent="0.25">
      <c r="A155" s="15">
        <v>4761</v>
      </c>
      <c r="C155">
        <v>686</v>
      </c>
      <c r="D155">
        <v>686</v>
      </c>
    </row>
    <row r="156" spans="1:4" x14ac:dyDescent="0.25">
      <c r="A156" s="15">
        <v>4805</v>
      </c>
      <c r="B156">
        <v>1094.53</v>
      </c>
      <c r="D156">
        <v>1094.53</v>
      </c>
    </row>
    <row r="157" spans="1:4" x14ac:dyDescent="0.25">
      <c r="A157" s="15">
        <v>4842</v>
      </c>
      <c r="C157">
        <v>1124.82</v>
      </c>
      <c r="D157">
        <v>1124.82</v>
      </c>
    </row>
    <row r="158" spans="1:4" x14ac:dyDescent="0.25">
      <c r="A158" s="15">
        <v>4850</v>
      </c>
      <c r="B158">
        <v>1148.73</v>
      </c>
      <c r="D158">
        <v>1148.73</v>
      </c>
    </row>
    <row r="159" spans="1:4" x14ac:dyDescent="0.25">
      <c r="A159" s="15">
        <v>4879</v>
      </c>
      <c r="B159">
        <v>877.64</v>
      </c>
      <c r="D159">
        <v>877.64</v>
      </c>
    </row>
    <row r="160" spans="1:4" x14ac:dyDescent="0.25">
      <c r="A160" s="15">
        <v>4925</v>
      </c>
      <c r="C160">
        <v>560.88</v>
      </c>
      <c r="D160">
        <v>560.88</v>
      </c>
    </row>
    <row r="161" spans="1:4" x14ac:dyDescent="0.25">
      <c r="A161" s="15">
        <v>4970</v>
      </c>
      <c r="B161">
        <v>1487.14</v>
      </c>
      <c r="D161">
        <v>1487.14</v>
      </c>
    </row>
    <row r="162" spans="1:4" x14ac:dyDescent="0.25">
      <c r="A162" s="15">
        <v>5208</v>
      </c>
      <c r="B162">
        <v>1120.42</v>
      </c>
      <c r="D162">
        <v>1120.42</v>
      </c>
    </row>
    <row r="163" spans="1:4" x14ac:dyDescent="0.25">
      <c r="A163" s="15">
        <v>5280</v>
      </c>
      <c r="B163">
        <v>698.6</v>
      </c>
      <c r="D163">
        <v>698.6</v>
      </c>
    </row>
    <row r="164" spans="1:4" x14ac:dyDescent="0.25">
      <c r="A164" s="15">
        <v>5296</v>
      </c>
      <c r="C164">
        <v>704.5</v>
      </c>
      <c r="D164">
        <v>704.5</v>
      </c>
    </row>
    <row r="165" spans="1:4" x14ac:dyDescent="0.25">
      <c r="A165" s="15">
        <v>5344</v>
      </c>
      <c r="C165">
        <v>1344.73</v>
      </c>
      <c r="D165">
        <v>1344.73</v>
      </c>
    </row>
    <row r="166" spans="1:4" x14ac:dyDescent="0.25">
      <c r="A166" s="15">
        <v>5355</v>
      </c>
      <c r="B166">
        <v>905.13</v>
      </c>
      <c r="D166">
        <v>905.13</v>
      </c>
    </row>
    <row r="167" spans="1:4" x14ac:dyDescent="0.25">
      <c r="A167" s="15">
        <v>5436</v>
      </c>
      <c r="C167">
        <v>1095.6099999999999</v>
      </c>
      <c r="D167">
        <v>1095.6099999999999</v>
      </c>
    </row>
    <row r="168" spans="1:4" x14ac:dyDescent="0.25">
      <c r="A168" s="15">
        <v>5460</v>
      </c>
      <c r="C168">
        <v>1572.88</v>
      </c>
      <c r="D168">
        <v>1572.88</v>
      </c>
    </row>
    <row r="169" spans="1:4" x14ac:dyDescent="0.25">
      <c r="A169" s="15">
        <v>5464</v>
      </c>
      <c r="C169">
        <v>1213.3699999999999</v>
      </c>
      <c r="D169">
        <v>1213.3699999999999</v>
      </c>
    </row>
    <row r="170" spans="1:4" x14ac:dyDescent="0.25">
      <c r="A170" s="15">
        <v>5642</v>
      </c>
      <c r="C170">
        <v>846.41</v>
      </c>
      <c r="D170">
        <v>846.41</v>
      </c>
    </row>
    <row r="171" spans="1:4" x14ac:dyDescent="0.25">
      <c r="A171" s="15">
        <v>5656</v>
      </c>
      <c r="C171">
        <v>840.83</v>
      </c>
      <c r="D171">
        <v>840.83</v>
      </c>
    </row>
    <row r="172" spans="1:4" x14ac:dyDescent="0.25">
      <c r="A172" s="15">
        <v>5787</v>
      </c>
      <c r="B172">
        <v>976.56</v>
      </c>
      <c r="D172">
        <v>976.56</v>
      </c>
    </row>
    <row r="173" spans="1:4" x14ac:dyDescent="0.25">
      <c r="A173" s="15">
        <v>5810</v>
      </c>
      <c r="B173">
        <v>919.44</v>
      </c>
      <c r="D173">
        <v>919.44</v>
      </c>
    </row>
    <row r="174" spans="1:4" x14ac:dyDescent="0.25">
      <c r="A174" s="15">
        <v>5868</v>
      </c>
      <c r="B174">
        <v>1166.32</v>
      </c>
      <c r="D174">
        <v>1166.32</v>
      </c>
    </row>
    <row r="175" spans="1:4" x14ac:dyDescent="0.25">
      <c r="A175" s="15">
        <v>5887</v>
      </c>
      <c r="C175">
        <v>783.02</v>
      </c>
      <c r="D175">
        <v>783.02</v>
      </c>
    </row>
    <row r="176" spans="1:4" x14ac:dyDescent="0.25">
      <c r="A176" s="15">
        <v>5940</v>
      </c>
      <c r="B176">
        <v>818.12</v>
      </c>
      <c r="D176">
        <v>818.12</v>
      </c>
    </row>
    <row r="177" spans="1:4" x14ac:dyDescent="0.25">
      <c r="A177" s="15">
        <v>6000</v>
      </c>
      <c r="C177">
        <v>1600.93</v>
      </c>
      <c r="D177">
        <v>1600.93</v>
      </c>
    </row>
    <row r="178" spans="1:4" x14ac:dyDescent="0.25">
      <c r="A178" s="15">
        <v>6230</v>
      </c>
      <c r="B178">
        <v>767.09</v>
      </c>
      <c r="D178">
        <v>767.09</v>
      </c>
    </row>
    <row r="179" spans="1:4" x14ac:dyDescent="0.25">
      <c r="A179" s="15">
        <v>6264</v>
      </c>
      <c r="C179">
        <v>1291.8</v>
      </c>
      <c r="D179">
        <v>1291.8</v>
      </c>
    </row>
    <row r="180" spans="1:4" x14ac:dyDescent="0.25">
      <c r="A180" s="15">
        <v>6280</v>
      </c>
      <c r="C180">
        <v>771.67</v>
      </c>
      <c r="D180">
        <v>771.67</v>
      </c>
    </row>
    <row r="181" spans="1:4" x14ac:dyDescent="0.25">
      <c r="A181" s="15">
        <v>6520</v>
      </c>
      <c r="C181">
        <v>1284.06</v>
      </c>
      <c r="D181">
        <v>1284.06</v>
      </c>
    </row>
    <row r="182" spans="1:4" x14ac:dyDescent="0.25">
      <c r="A182" s="15">
        <v>6576</v>
      </c>
      <c r="B182">
        <v>1858.94</v>
      </c>
      <c r="D182">
        <v>1858.94</v>
      </c>
    </row>
    <row r="183" spans="1:4" x14ac:dyDescent="0.25">
      <c r="A183" s="15">
        <v>6592</v>
      </c>
      <c r="B183">
        <v>860.9</v>
      </c>
      <c r="D183">
        <v>860.9</v>
      </c>
    </row>
    <row r="184" spans="1:4" x14ac:dyDescent="0.25">
      <c r="A184" s="15">
        <v>6594</v>
      </c>
      <c r="C184">
        <v>1305.8800000000001</v>
      </c>
      <c r="D184">
        <v>1305.8800000000001</v>
      </c>
    </row>
    <row r="185" spans="1:4" x14ac:dyDescent="0.25">
      <c r="A185" s="15">
        <v>6643</v>
      </c>
      <c r="C185">
        <v>1031.9000000000001</v>
      </c>
      <c r="D185">
        <v>1031.9000000000001</v>
      </c>
    </row>
    <row r="186" spans="1:4" x14ac:dyDescent="0.25">
      <c r="A186" s="15">
        <v>6895</v>
      </c>
      <c r="C186">
        <v>1399.13</v>
      </c>
      <c r="D186">
        <v>1399.13</v>
      </c>
    </row>
    <row r="187" spans="1:4" x14ac:dyDescent="0.25">
      <c r="A187" s="15">
        <v>6930</v>
      </c>
      <c r="C187">
        <v>2077.48</v>
      </c>
      <c r="D187">
        <v>2077.48</v>
      </c>
    </row>
    <row r="188" spans="1:4" x14ac:dyDescent="0.25">
      <c r="A188" s="15">
        <v>6937</v>
      </c>
      <c r="B188">
        <v>1602.14</v>
      </c>
      <c r="D188">
        <v>1602.14</v>
      </c>
    </row>
    <row r="189" spans="1:4" x14ac:dyDescent="0.25">
      <c r="A189" s="15">
        <v>7010</v>
      </c>
      <c r="C189">
        <v>2034</v>
      </c>
      <c r="D189">
        <v>2034</v>
      </c>
    </row>
    <row r="190" spans="1:4" x14ac:dyDescent="0.25">
      <c r="A190" s="15">
        <v>7024</v>
      </c>
      <c r="B190">
        <v>774.9</v>
      </c>
      <c r="D190">
        <v>774.9</v>
      </c>
    </row>
    <row r="191" spans="1:4" x14ac:dyDescent="0.25">
      <c r="A191" s="15">
        <v>7350</v>
      </c>
      <c r="C191">
        <v>823.54</v>
      </c>
      <c r="D191">
        <v>823.54</v>
      </c>
    </row>
    <row r="192" spans="1:4" x14ac:dyDescent="0.25">
      <c r="A192" s="15">
        <v>7408</v>
      </c>
      <c r="B192">
        <v>1343.9</v>
      </c>
      <c r="D192">
        <v>1343.9</v>
      </c>
    </row>
    <row r="193" spans="1:4" x14ac:dyDescent="0.25">
      <c r="A193" s="15">
        <v>7616</v>
      </c>
      <c r="B193">
        <v>2138.81</v>
      </c>
      <c r="D193">
        <v>2138.81</v>
      </c>
    </row>
    <row r="194" spans="1:4" x14ac:dyDescent="0.25">
      <c r="A194" s="15">
        <v>7768</v>
      </c>
      <c r="B194">
        <v>1281.74</v>
      </c>
      <c r="D194">
        <v>1281.74</v>
      </c>
    </row>
    <row r="195" spans="1:4" x14ac:dyDescent="0.25">
      <c r="A195" s="15">
        <v>7770</v>
      </c>
      <c r="C195">
        <v>2026.27</v>
      </c>
      <c r="D195">
        <v>2026.27</v>
      </c>
    </row>
    <row r="196" spans="1:4" x14ac:dyDescent="0.25">
      <c r="A196" s="15">
        <v>7776</v>
      </c>
      <c r="B196">
        <v>2145.13</v>
      </c>
      <c r="D196">
        <v>2145.13</v>
      </c>
    </row>
    <row r="197" spans="1:4" x14ac:dyDescent="0.25">
      <c r="A197" s="15">
        <v>7857</v>
      </c>
      <c r="B197">
        <v>1932.71</v>
      </c>
      <c r="D197">
        <v>1932.71</v>
      </c>
    </row>
    <row r="198" spans="1:4" x14ac:dyDescent="0.25">
      <c r="A198" s="15">
        <v>8037</v>
      </c>
      <c r="C198">
        <v>1580.87</v>
      </c>
      <c r="D198">
        <v>1580.87</v>
      </c>
    </row>
    <row r="199" spans="1:4" x14ac:dyDescent="0.25">
      <c r="A199" s="15">
        <v>8973</v>
      </c>
      <c r="C199">
        <v>2640.74</v>
      </c>
      <c r="D199">
        <v>2640.74</v>
      </c>
    </row>
    <row r="200" spans="1:4" x14ac:dyDescent="0.25">
      <c r="A200" s="15">
        <v>9340</v>
      </c>
      <c r="B200">
        <v>2277.6</v>
      </c>
      <c r="D200">
        <v>2277.6</v>
      </c>
    </row>
    <row r="201" spans="1:4" x14ac:dyDescent="0.25">
      <c r="A201" s="15">
        <v>2444</v>
      </c>
      <c r="C201">
        <v>578.9</v>
      </c>
      <c r="D201">
        <v>578.9</v>
      </c>
    </row>
    <row r="202" spans="1:4" x14ac:dyDescent="0.25">
      <c r="A202" s="15" t="s">
        <v>363</v>
      </c>
      <c r="B202">
        <v>68235.399999999994</v>
      </c>
      <c r="C202">
        <v>58358.090000000011</v>
      </c>
      <c r="D202">
        <v>126593.48999999999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9F5E6-2069-4DCD-98A3-3C9060CB4B86}">
  <dimension ref="A1:AF86"/>
  <sheetViews>
    <sheetView tabSelected="1" zoomScale="30" zoomScaleNormal="47" workbookViewId="0">
      <selection activeCell="Y14" sqref="Y14"/>
    </sheetView>
  </sheetViews>
  <sheetFormatPr defaultRowHeight="13.8" x14ac:dyDescent="0.25"/>
  <cols>
    <col min="2" max="2" width="9.09765625" customWidth="1"/>
    <col min="6" max="6" width="12.3984375" bestFit="1" customWidth="1"/>
    <col min="13" max="13" width="12.3984375" bestFit="1" customWidth="1"/>
    <col min="19" max="20" width="9.796875" bestFit="1" customWidth="1"/>
  </cols>
  <sheetData>
    <row r="1" spans="1:32"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row>
    <row r="2" spans="1:32" x14ac:dyDescent="0.2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row>
    <row r="3" spans="1:32" x14ac:dyDescent="0.25">
      <c r="A3" s="17"/>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row>
    <row r="4" spans="1:32" x14ac:dyDescent="0.2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row>
    <row r="5" spans="1:32"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row>
    <row r="6" spans="1:32" x14ac:dyDescent="0.25">
      <c r="A6" s="17"/>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row>
    <row r="7" spans="1:32" x14ac:dyDescent="0.25">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row>
    <row r="8" spans="1:32" x14ac:dyDescent="0.25">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row>
    <row r="9" spans="1:32" x14ac:dyDescent="0.25">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row>
    <row r="10" spans="1:32" x14ac:dyDescent="0.25">
      <c r="A10" s="17"/>
      <c r="B10" s="17"/>
      <c r="C10" s="17"/>
      <c r="D10" s="17"/>
      <c r="E10" s="17"/>
      <c r="F10" s="17" t="s">
        <v>373</v>
      </c>
      <c r="G10" s="17" t="str">
        <f>F10&amp;CHAR(10)&amp;TEXT(F11,"#,##0")</f>
        <v>Total Sales
6,22,254</v>
      </c>
      <c r="H10" s="17"/>
      <c r="I10" s="17"/>
      <c r="J10" s="17"/>
      <c r="K10" s="17"/>
      <c r="L10" s="17"/>
      <c r="M10" s="17" t="s">
        <v>372</v>
      </c>
      <c r="N10" s="17" t="str">
        <f>M10 &amp; CHAR(10) &amp; TEXT(M11, "#,##0")</f>
        <v>Total Profit
1,26,593</v>
      </c>
      <c r="O10" s="17"/>
      <c r="P10" s="17"/>
      <c r="Q10" s="17"/>
      <c r="R10" s="17"/>
      <c r="S10" s="17"/>
      <c r="T10" s="17" t="s">
        <v>374</v>
      </c>
      <c r="U10" s="17"/>
      <c r="V10" s="17"/>
      <c r="W10" s="17"/>
      <c r="X10" s="17"/>
      <c r="Y10" s="17"/>
      <c r="Z10" s="17"/>
      <c r="AA10" s="17"/>
      <c r="AB10" s="17"/>
      <c r="AC10" s="17"/>
      <c r="AD10" s="17"/>
      <c r="AE10" s="17"/>
      <c r="AF10" s="17"/>
    </row>
    <row r="11" spans="1:32" x14ac:dyDescent="0.25">
      <c r="A11" s="17"/>
      <c r="B11" s="17"/>
      <c r="C11" s="17"/>
      <c r="D11" s="17"/>
      <c r="E11" s="17"/>
      <c r="F11" s="23">
        <f>SUM(SalesData[Sales Amount])</f>
        <v>622254</v>
      </c>
      <c r="G11" s="17"/>
      <c r="H11" s="17"/>
      <c r="I11" s="17"/>
      <c r="J11" s="17"/>
      <c r="K11" s="17"/>
      <c r="L11" s="17"/>
      <c r="M11" s="23">
        <f>SUM(SalesData[Profit])</f>
        <v>126593.49000000002</v>
      </c>
      <c r="N11" s="17"/>
      <c r="O11" s="17"/>
      <c r="P11" s="17"/>
      <c r="Q11" s="17"/>
      <c r="R11" s="17"/>
      <c r="S11" s="23"/>
      <c r="T11" s="23">
        <f>AVERAGE(SalesData[Sales Amount])</f>
        <v>3095.7910447761192</v>
      </c>
      <c r="U11" s="17" t="str">
        <f>T10 &amp; CHAR(10) &amp; TEXT(T11, "#,##0")</f>
        <v>Average Sale
3,096</v>
      </c>
      <c r="V11" s="17"/>
      <c r="W11" s="17"/>
      <c r="X11" s="17"/>
      <c r="Y11" s="17"/>
      <c r="Z11" s="17"/>
      <c r="AA11" s="17"/>
      <c r="AB11" s="17"/>
      <c r="AC11" s="17"/>
      <c r="AD11" s="17"/>
      <c r="AE11" s="17"/>
      <c r="AF11" s="17"/>
    </row>
    <row r="12" spans="1:32" x14ac:dyDescent="0.25">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row>
    <row r="13" spans="1:32" x14ac:dyDescent="0.25">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row>
    <row r="14" spans="1:32" x14ac:dyDescent="0.25">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row>
    <row r="15" spans="1:32"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row>
    <row r="16" spans="1:32" x14ac:dyDescent="0.25">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row>
    <row r="17" spans="1:32" x14ac:dyDescent="0.25">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row>
    <row r="18" spans="1:32" x14ac:dyDescent="0.25">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row>
    <row r="19" spans="1:32" x14ac:dyDescent="0.25">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row>
    <row r="20" spans="1:32" x14ac:dyDescent="0.25">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row>
    <row r="21" spans="1:32" x14ac:dyDescent="0.25">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row>
    <row r="22" spans="1:32" x14ac:dyDescent="0.25">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row>
    <row r="23" spans="1:32" x14ac:dyDescent="0.25">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row>
    <row r="24" spans="1:32"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row>
    <row r="25" spans="1:32"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row>
    <row r="26" spans="1:32"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row>
    <row r="27" spans="1:32"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row>
    <row r="28" spans="1:32"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row>
    <row r="29" spans="1:32"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row>
    <row r="30" spans="1:32"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row>
    <row r="31" spans="1:32"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row>
    <row r="32" spans="1:32"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row>
    <row r="33" spans="1:32"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row>
    <row r="34" spans="1:32"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row>
    <row r="35" spans="1:32"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row>
    <row r="36" spans="1:32"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row>
    <row r="37" spans="1:32"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row>
    <row r="38" spans="1:32"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row>
    <row r="39" spans="1:32"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row>
    <row r="40" spans="1:32"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row>
    <row r="41" spans="1:32"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row>
    <row r="42" spans="1:32"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row>
    <row r="43" spans="1:32"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row>
    <row r="44" spans="1:32"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row>
    <row r="45" spans="1:32"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row>
    <row r="46" spans="1:32"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row>
    <row r="47" spans="1:32"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row>
    <row r="48" spans="1:32"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row>
    <row r="49" spans="1:32"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row>
    <row r="50" spans="1:32"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row>
    <row r="51" spans="1:32"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row>
    <row r="52" spans="1:32"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row>
    <row r="53" spans="1:32"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row>
    <row r="54" spans="1:32"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row>
    <row r="55" spans="1:32"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row>
    <row r="56" spans="1:32"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row>
    <row r="57" spans="1:32"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row>
    <row r="58" spans="1:32"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row>
    <row r="59" spans="1:32"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row>
    <row r="60" spans="1:32"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row>
    <row r="61" spans="1:32"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row>
    <row r="62" spans="1:32"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row>
    <row r="63" spans="1:32"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row>
    <row r="64" spans="1:32"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row>
    <row r="65" spans="1:32"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row>
    <row r="66" spans="1:32"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row>
    <row r="67" spans="1:32"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row>
    <row r="68" spans="1:32"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row>
    <row r="69" spans="1:32"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row>
    <row r="70" spans="1:32"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row>
    <row r="71" spans="1:32"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row>
    <row r="72" spans="1:32"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row>
    <row r="73" spans="1:32"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row>
    <row r="74" spans="1:32"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row>
    <row r="75" spans="1:32"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row>
    <row r="76" spans="1:32"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row>
    <row r="77" spans="1:32"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row>
    <row r="78" spans="1:32"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row>
    <row r="79" spans="1:32"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row>
    <row r="80" spans="1:32"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row>
    <row r="81" spans="1:32"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row>
    <row r="82" spans="1:32"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row>
    <row r="83" spans="1:32"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row>
    <row r="84" spans="1:32"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row>
    <row r="85" spans="1:32"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row>
    <row r="86" spans="1:32"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2"/>
  <sheetViews>
    <sheetView workbookViewId="0"/>
  </sheetViews>
  <sheetFormatPr defaultRowHeight="13.8" x14ac:dyDescent="0.25"/>
  <cols>
    <col min="1" max="1" width="10" customWidth="1"/>
    <col min="2" max="2" width="12.19921875" customWidth="1"/>
    <col min="3" max="3" width="15.296875" customWidth="1"/>
    <col min="4" max="4" width="14.5" customWidth="1"/>
    <col min="5" max="5" width="9.09765625" customWidth="1"/>
    <col min="6" max="6" width="16.3984375" customWidth="1"/>
    <col min="7" max="7" width="14.09765625" customWidth="1"/>
    <col min="10" max="12" width="9.3984375" customWidth="1"/>
    <col min="13" max="14" width="8"/>
    <col min="15" max="15" width="7.796875" customWidth="1"/>
    <col min="16" max="16" width="9.3984375" customWidth="1"/>
    <col min="17" max="17" width="10.69921875" customWidth="1"/>
    <col min="18" max="18" width="9.3984375" customWidth="1"/>
  </cols>
  <sheetData>
    <row r="1" spans="1:8" x14ac:dyDescent="0.25">
      <c r="A1" s="18" t="s">
        <v>0</v>
      </c>
      <c r="B1" s="19" t="s">
        <v>1</v>
      </c>
      <c r="C1" s="18" t="s">
        <v>2</v>
      </c>
      <c r="D1" s="18" t="s">
        <v>3</v>
      </c>
      <c r="E1" s="18" t="s">
        <v>4</v>
      </c>
      <c r="F1" s="18" t="s">
        <v>5</v>
      </c>
      <c r="G1" s="18" t="s">
        <v>6</v>
      </c>
      <c r="H1" s="18" t="s">
        <v>7</v>
      </c>
    </row>
    <row r="2" spans="1:8" x14ac:dyDescent="0.25">
      <c r="A2" t="s">
        <v>8</v>
      </c>
      <c r="B2" s="16" t="s">
        <v>208</v>
      </c>
      <c r="C2" t="s">
        <v>330</v>
      </c>
      <c r="D2" t="s">
        <v>336</v>
      </c>
      <c r="E2" t="s">
        <v>338</v>
      </c>
      <c r="F2">
        <v>1750</v>
      </c>
      <c r="G2">
        <v>5</v>
      </c>
      <c r="H2">
        <v>253.12</v>
      </c>
    </row>
    <row r="3" spans="1:8" x14ac:dyDescent="0.25">
      <c r="A3" t="s">
        <v>9</v>
      </c>
      <c r="B3" s="16" t="s">
        <v>209</v>
      </c>
      <c r="C3" t="s">
        <v>330</v>
      </c>
      <c r="D3" t="s">
        <v>336</v>
      </c>
      <c r="E3" t="s">
        <v>338</v>
      </c>
      <c r="F3">
        <v>1701</v>
      </c>
      <c r="G3">
        <v>9</v>
      </c>
      <c r="H3">
        <v>370.99</v>
      </c>
    </row>
    <row r="4" spans="1:8" x14ac:dyDescent="0.25">
      <c r="A4" t="s">
        <v>10</v>
      </c>
      <c r="B4" s="16" t="s">
        <v>210</v>
      </c>
      <c r="C4" t="s">
        <v>331</v>
      </c>
      <c r="D4" t="s">
        <v>337</v>
      </c>
      <c r="E4" t="s">
        <v>338</v>
      </c>
      <c r="F4">
        <v>1352</v>
      </c>
      <c r="G4">
        <v>4</v>
      </c>
      <c r="H4">
        <v>271.85000000000002</v>
      </c>
    </row>
    <row r="5" spans="1:8" x14ac:dyDescent="0.25">
      <c r="A5" t="s">
        <v>11</v>
      </c>
      <c r="B5" s="16" t="s">
        <v>211</v>
      </c>
      <c r="C5" t="s">
        <v>331</v>
      </c>
      <c r="D5" t="s">
        <v>337</v>
      </c>
      <c r="E5" t="s">
        <v>339</v>
      </c>
      <c r="F5">
        <v>4761</v>
      </c>
      <c r="G5">
        <v>9</v>
      </c>
      <c r="H5">
        <v>686</v>
      </c>
    </row>
    <row r="6" spans="1:8" x14ac:dyDescent="0.25">
      <c r="A6" t="s">
        <v>12</v>
      </c>
      <c r="B6" s="16" t="s">
        <v>212</v>
      </c>
      <c r="C6" t="s">
        <v>332</v>
      </c>
      <c r="D6" t="s">
        <v>336</v>
      </c>
      <c r="E6" t="s">
        <v>340</v>
      </c>
      <c r="F6">
        <v>2442</v>
      </c>
      <c r="G6">
        <v>3</v>
      </c>
      <c r="H6">
        <v>450.6</v>
      </c>
    </row>
    <row r="7" spans="1:8" x14ac:dyDescent="0.25">
      <c r="A7" t="s">
        <v>13</v>
      </c>
      <c r="B7" s="16" t="s">
        <v>213</v>
      </c>
      <c r="C7" t="s">
        <v>333</v>
      </c>
      <c r="D7" t="s">
        <v>337</v>
      </c>
      <c r="E7" t="s">
        <v>339</v>
      </c>
      <c r="F7">
        <v>1224</v>
      </c>
      <c r="G7">
        <v>6</v>
      </c>
      <c r="H7">
        <v>145.1</v>
      </c>
    </row>
    <row r="8" spans="1:8" x14ac:dyDescent="0.25">
      <c r="A8" t="s">
        <v>14</v>
      </c>
      <c r="B8" s="16" t="s">
        <v>214</v>
      </c>
      <c r="C8" t="s">
        <v>331</v>
      </c>
      <c r="D8" t="s">
        <v>337</v>
      </c>
      <c r="E8" t="s">
        <v>340</v>
      </c>
      <c r="F8">
        <v>3700</v>
      </c>
      <c r="G8">
        <v>10</v>
      </c>
      <c r="H8">
        <v>967.27</v>
      </c>
    </row>
    <row r="9" spans="1:8" x14ac:dyDescent="0.25">
      <c r="A9" t="s">
        <v>15</v>
      </c>
      <c r="B9" s="16" t="s">
        <v>215</v>
      </c>
      <c r="C9" t="s">
        <v>330</v>
      </c>
      <c r="D9" t="s">
        <v>336</v>
      </c>
      <c r="E9" t="s">
        <v>341</v>
      </c>
      <c r="F9">
        <v>974</v>
      </c>
      <c r="G9">
        <v>2</v>
      </c>
      <c r="H9">
        <v>112.75</v>
      </c>
    </row>
    <row r="10" spans="1:8" x14ac:dyDescent="0.25">
      <c r="A10" t="s">
        <v>16</v>
      </c>
      <c r="B10" s="16" t="s">
        <v>216</v>
      </c>
      <c r="C10" t="s">
        <v>333</v>
      </c>
      <c r="D10" t="s">
        <v>337</v>
      </c>
      <c r="E10" t="s">
        <v>340</v>
      </c>
      <c r="F10">
        <v>3284</v>
      </c>
      <c r="G10">
        <v>4</v>
      </c>
      <c r="H10">
        <v>374.08</v>
      </c>
    </row>
    <row r="11" spans="1:8" x14ac:dyDescent="0.25">
      <c r="A11" t="s">
        <v>17</v>
      </c>
      <c r="B11" s="16" t="s">
        <v>217</v>
      </c>
      <c r="C11" t="s">
        <v>330</v>
      </c>
      <c r="D11" t="s">
        <v>336</v>
      </c>
      <c r="E11" t="s">
        <v>339</v>
      </c>
      <c r="F11">
        <v>1950</v>
      </c>
      <c r="G11">
        <v>2</v>
      </c>
      <c r="H11">
        <v>285.79000000000002</v>
      </c>
    </row>
    <row r="12" spans="1:8" x14ac:dyDescent="0.25">
      <c r="A12" t="s">
        <v>18</v>
      </c>
      <c r="B12" s="16" t="s">
        <v>218</v>
      </c>
      <c r="C12" t="s">
        <v>331</v>
      </c>
      <c r="D12" t="s">
        <v>337</v>
      </c>
      <c r="E12" t="s">
        <v>341</v>
      </c>
      <c r="F12">
        <v>6000</v>
      </c>
      <c r="G12">
        <v>8</v>
      </c>
      <c r="H12">
        <v>1600.93</v>
      </c>
    </row>
    <row r="13" spans="1:8" x14ac:dyDescent="0.25">
      <c r="A13" t="s">
        <v>19</v>
      </c>
      <c r="B13" s="16" t="s">
        <v>219</v>
      </c>
      <c r="C13" t="s">
        <v>334</v>
      </c>
      <c r="D13" t="s">
        <v>337</v>
      </c>
      <c r="E13" t="s">
        <v>340</v>
      </c>
      <c r="F13">
        <v>3144</v>
      </c>
      <c r="G13">
        <v>4</v>
      </c>
      <c r="H13">
        <v>482.28</v>
      </c>
    </row>
    <row r="14" spans="1:8" x14ac:dyDescent="0.25">
      <c r="A14" t="s">
        <v>20</v>
      </c>
      <c r="B14" s="16" t="s">
        <v>220</v>
      </c>
      <c r="C14" t="s">
        <v>330</v>
      </c>
      <c r="D14" t="s">
        <v>336</v>
      </c>
      <c r="E14" t="s">
        <v>338</v>
      </c>
      <c r="F14">
        <v>1938</v>
      </c>
      <c r="G14">
        <v>3</v>
      </c>
      <c r="H14">
        <v>476.41</v>
      </c>
    </row>
    <row r="15" spans="1:8" x14ac:dyDescent="0.25">
      <c r="A15" t="s">
        <v>21</v>
      </c>
      <c r="B15" s="16" t="s">
        <v>221</v>
      </c>
      <c r="C15" t="s">
        <v>334</v>
      </c>
      <c r="D15" t="s">
        <v>337</v>
      </c>
      <c r="E15" t="s">
        <v>341</v>
      </c>
      <c r="F15">
        <v>3775</v>
      </c>
      <c r="G15">
        <v>5</v>
      </c>
      <c r="H15">
        <v>897.06</v>
      </c>
    </row>
    <row r="16" spans="1:8" x14ac:dyDescent="0.25">
      <c r="A16" t="s">
        <v>22</v>
      </c>
      <c r="B16" s="16" t="s">
        <v>222</v>
      </c>
      <c r="C16" t="s">
        <v>334</v>
      </c>
      <c r="D16" t="s">
        <v>337</v>
      </c>
      <c r="E16" t="s">
        <v>340</v>
      </c>
      <c r="F16">
        <v>3764</v>
      </c>
      <c r="G16">
        <v>4</v>
      </c>
      <c r="H16">
        <v>400.57</v>
      </c>
    </row>
    <row r="17" spans="1:8" x14ac:dyDescent="0.25">
      <c r="A17" t="s">
        <v>23</v>
      </c>
      <c r="B17" s="16" t="s">
        <v>223</v>
      </c>
      <c r="C17" t="s">
        <v>333</v>
      </c>
      <c r="D17" t="s">
        <v>337</v>
      </c>
      <c r="E17" t="s">
        <v>341</v>
      </c>
      <c r="F17">
        <v>632</v>
      </c>
      <c r="G17">
        <v>2</v>
      </c>
      <c r="H17">
        <v>178.62</v>
      </c>
    </row>
    <row r="18" spans="1:8" x14ac:dyDescent="0.25">
      <c r="A18" t="s">
        <v>24</v>
      </c>
      <c r="B18" s="16" t="s">
        <v>224</v>
      </c>
      <c r="C18" t="s">
        <v>332</v>
      </c>
      <c r="D18" t="s">
        <v>336</v>
      </c>
      <c r="E18" t="s">
        <v>340</v>
      </c>
      <c r="F18">
        <v>4040</v>
      </c>
      <c r="G18">
        <v>8</v>
      </c>
      <c r="H18">
        <v>1118.82</v>
      </c>
    </row>
    <row r="19" spans="1:8" x14ac:dyDescent="0.25">
      <c r="A19" t="s">
        <v>25</v>
      </c>
      <c r="B19" s="16" t="s">
        <v>225</v>
      </c>
      <c r="C19" t="s">
        <v>330</v>
      </c>
      <c r="D19" t="s">
        <v>336</v>
      </c>
      <c r="E19" t="s">
        <v>341</v>
      </c>
      <c r="F19">
        <v>1210</v>
      </c>
      <c r="G19">
        <v>5</v>
      </c>
      <c r="H19">
        <v>180.68</v>
      </c>
    </row>
    <row r="20" spans="1:8" x14ac:dyDescent="0.25">
      <c r="A20" t="s">
        <v>26</v>
      </c>
      <c r="B20" s="16" t="s">
        <v>226</v>
      </c>
      <c r="C20" t="s">
        <v>332</v>
      </c>
      <c r="D20" t="s">
        <v>336</v>
      </c>
      <c r="E20" t="s">
        <v>340</v>
      </c>
      <c r="F20">
        <v>4879</v>
      </c>
      <c r="G20">
        <v>7</v>
      </c>
      <c r="H20">
        <v>877.64</v>
      </c>
    </row>
    <row r="21" spans="1:8" x14ac:dyDescent="0.25">
      <c r="A21" t="s">
        <v>27</v>
      </c>
      <c r="B21" s="16" t="s">
        <v>227</v>
      </c>
      <c r="C21" t="s">
        <v>334</v>
      </c>
      <c r="D21" t="s">
        <v>337</v>
      </c>
      <c r="E21" t="s">
        <v>339</v>
      </c>
      <c r="F21">
        <v>1544</v>
      </c>
      <c r="G21">
        <v>8</v>
      </c>
      <c r="H21">
        <v>387.79</v>
      </c>
    </row>
    <row r="22" spans="1:8" x14ac:dyDescent="0.25">
      <c r="A22" t="s">
        <v>28</v>
      </c>
      <c r="B22" s="16" t="s">
        <v>228</v>
      </c>
      <c r="C22" t="s">
        <v>331</v>
      </c>
      <c r="D22" t="s">
        <v>337</v>
      </c>
      <c r="E22" t="s">
        <v>339</v>
      </c>
      <c r="F22">
        <v>2733</v>
      </c>
      <c r="G22">
        <v>3</v>
      </c>
      <c r="H22">
        <v>645.25</v>
      </c>
    </row>
    <row r="23" spans="1:8" x14ac:dyDescent="0.25">
      <c r="A23" t="s">
        <v>29</v>
      </c>
      <c r="B23" s="16" t="s">
        <v>229</v>
      </c>
      <c r="C23" t="s">
        <v>332</v>
      </c>
      <c r="D23" t="s">
        <v>336</v>
      </c>
      <c r="E23" t="s">
        <v>338</v>
      </c>
      <c r="F23">
        <v>4970</v>
      </c>
      <c r="G23">
        <v>7</v>
      </c>
      <c r="H23">
        <v>1487.14</v>
      </c>
    </row>
    <row r="24" spans="1:8" x14ac:dyDescent="0.25">
      <c r="A24" t="s">
        <v>30</v>
      </c>
      <c r="B24" s="16" t="s">
        <v>230</v>
      </c>
      <c r="C24" t="s">
        <v>332</v>
      </c>
      <c r="D24" t="s">
        <v>336</v>
      </c>
      <c r="E24" t="s">
        <v>340</v>
      </c>
      <c r="F24">
        <v>796</v>
      </c>
      <c r="G24">
        <v>1</v>
      </c>
      <c r="H24">
        <v>194.34</v>
      </c>
    </row>
    <row r="25" spans="1:8" x14ac:dyDescent="0.25">
      <c r="A25" t="s">
        <v>31</v>
      </c>
      <c r="B25" s="16" t="s">
        <v>231</v>
      </c>
      <c r="C25" t="s">
        <v>330</v>
      </c>
      <c r="D25" t="s">
        <v>336</v>
      </c>
      <c r="E25" t="s">
        <v>340</v>
      </c>
      <c r="F25">
        <v>1284</v>
      </c>
      <c r="G25">
        <v>6</v>
      </c>
      <c r="H25">
        <v>203.77</v>
      </c>
    </row>
    <row r="26" spans="1:8" x14ac:dyDescent="0.25">
      <c r="A26" t="s">
        <v>32</v>
      </c>
      <c r="B26" s="16" t="s">
        <v>232</v>
      </c>
      <c r="C26" t="s">
        <v>334</v>
      </c>
      <c r="D26" t="s">
        <v>337</v>
      </c>
      <c r="E26" t="s">
        <v>341</v>
      </c>
      <c r="F26">
        <v>3060</v>
      </c>
      <c r="G26">
        <v>5</v>
      </c>
      <c r="H26">
        <v>772.32</v>
      </c>
    </row>
    <row r="27" spans="1:8" x14ac:dyDescent="0.25">
      <c r="A27" t="s">
        <v>33</v>
      </c>
      <c r="B27" s="16" t="s">
        <v>228</v>
      </c>
      <c r="C27" t="s">
        <v>332</v>
      </c>
      <c r="D27" t="s">
        <v>336</v>
      </c>
      <c r="E27" t="s">
        <v>338</v>
      </c>
      <c r="F27">
        <v>4805</v>
      </c>
      <c r="G27">
        <v>5</v>
      </c>
      <c r="H27">
        <v>1094.53</v>
      </c>
    </row>
    <row r="28" spans="1:8" x14ac:dyDescent="0.25">
      <c r="A28" t="s">
        <v>34</v>
      </c>
      <c r="B28" s="16" t="s">
        <v>233</v>
      </c>
      <c r="C28" t="s">
        <v>332</v>
      </c>
      <c r="D28" t="s">
        <v>336</v>
      </c>
      <c r="E28" t="s">
        <v>339</v>
      </c>
      <c r="F28">
        <v>5280</v>
      </c>
      <c r="G28">
        <v>6</v>
      </c>
      <c r="H28">
        <v>698.6</v>
      </c>
    </row>
    <row r="29" spans="1:8" x14ac:dyDescent="0.25">
      <c r="A29" t="s">
        <v>35</v>
      </c>
      <c r="B29" s="16" t="s">
        <v>234</v>
      </c>
      <c r="C29" t="s">
        <v>332</v>
      </c>
      <c r="D29" t="s">
        <v>336</v>
      </c>
      <c r="E29" t="s">
        <v>338</v>
      </c>
      <c r="F29">
        <v>3600</v>
      </c>
      <c r="G29">
        <v>6</v>
      </c>
      <c r="H29">
        <v>374.02</v>
      </c>
    </row>
    <row r="30" spans="1:8" x14ac:dyDescent="0.25">
      <c r="A30" t="s">
        <v>36</v>
      </c>
      <c r="B30" s="16" t="s">
        <v>235</v>
      </c>
      <c r="C30" t="s">
        <v>333</v>
      </c>
      <c r="D30" t="s">
        <v>337</v>
      </c>
      <c r="E30" t="s">
        <v>340</v>
      </c>
      <c r="F30">
        <v>346</v>
      </c>
      <c r="G30">
        <v>1</v>
      </c>
      <c r="H30">
        <v>95.36</v>
      </c>
    </row>
    <row r="31" spans="1:8" x14ac:dyDescent="0.25">
      <c r="A31" t="s">
        <v>37</v>
      </c>
      <c r="B31" s="16" t="s">
        <v>236</v>
      </c>
      <c r="C31" t="s">
        <v>331</v>
      </c>
      <c r="D31" t="s">
        <v>337</v>
      </c>
      <c r="E31" t="s">
        <v>338</v>
      </c>
      <c r="F31">
        <v>1756</v>
      </c>
      <c r="G31">
        <v>2</v>
      </c>
      <c r="H31">
        <v>362.69</v>
      </c>
    </row>
    <row r="32" spans="1:8" x14ac:dyDescent="0.25">
      <c r="A32" t="s">
        <v>38</v>
      </c>
      <c r="B32" s="16" t="s">
        <v>237</v>
      </c>
      <c r="C32" t="s">
        <v>334</v>
      </c>
      <c r="D32" t="s">
        <v>337</v>
      </c>
      <c r="E32" t="s">
        <v>339</v>
      </c>
      <c r="F32">
        <v>5296</v>
      </c>
      <c r="G32">
        <v>8</v>
      </c>
      <c r="H32">
        <v>704.5</v>
      </c>
    </row>
    <row r="33" spans="1:8" x14ac:dyDescent="0.25">
      <c r="A33" t="s">
        <v>39</v>
      </c>
      <c r="B33" s="16" t="s">
        <v>224</v>
      </c>
      <c r="C33" t="s">
        <v>332</v>
      </c>
      <c r="D33" t="s">
        <v>336</v>
      </c>
      <c r="E33" t="s">
        <v>341</v>
      </c>
      <c r="F33">
        <v>7857</v>
      </c>
      <c r="G33">
        <v>9</v>
      </c>
      <c r="H33">
        <v>1932.71</v>
      </c>
    </row>
    <row r="34" spans="1:8" x14ac:dyDescent="0.25">
      <c r="A34" t="s">
        <v>40</v>
      </c>
      <c r="B34" s="16" t="s">
        <v>238</v>
      </c>
      <c r="C34" t="s">
        <v>334</v>
      </c>
      <c r="D34" t="s">
        <v>337</v>
      </c>
      <c r="E34" t="s">
        <v>340</v>
      </c>
      <c r="F34">
        <v>3288</v>
      </c>
      <c r="G34">
        <v>6</v>
      </c>
      <c r="H34">
        <v>920.39</v>
      </c>
    </row>
    <row r="35" spans="1:8" x14ac:dyDescent="0.25">
      <c r="A35" t="s">
        <v>41</v>
      </c>
      <c r="B35" s="16" t="s">
        <v>239</v>
      </c>
      <c r="C35" t="s">
        <v>335</v>
      </c>
      <c r="D35" t="s">
        <v>336</v>
      </c>
      <c r="E35" t="s">
        <v>338</v>
      </c>
      <c r="F35">
        <v>660</v>
      </c>
      <c r="G35">
        <v>4</v>
      </c>
      <c r="H35">
        <v>110.63</v>
      </c>
    </row>
    <row r="36" spans="1:8" x14ac:dyDescent="0.25">
      <c r="A36" t="s">
        <v>42</v>
      </c>
      <c r="B36" s="16" t="s">
        <v>240</v>
      </c>
      <c r="C36" t="s">
        <v>332</v>
      </c>
      <c r="D36" t="s">
        <v>336</v>
      </c>
      <c r="E36" t="s">
        <v>339</v>
      </c>
      <c r="F36">
        <v>428</v>
      </c>
      <c r="G36">
        <v>4</v>
      </c>
      <c r="H36">
        <v>48.88</v>
      </c>
    </row>
    <row r="37" spans="1:8" x14ac:dyDescent="0.25">
      <c r="A37" t="s">
        <v>43</v>
      </c>
      <c r="B37" s="16" t="s">
        <v>241</v>
      </c>
      <c r="C37" t="s">
        <v>330</v>
      </c>
      <c r="D37" t="s">
        <v>336</v>
      </c>
      <c r="E37" t="s">
        <v>338</v>
      </c>
      <c r="F37">
        <v>264</v>
      </c>
      <c r="G37">
        <v>2</v>
      </c>
      <c r="H37">
        <v>71.790000000000006</v>
      </c>
    </row>
    <row r="38" spans="1:8" x14ac:dyDescent="0.25">
      <c r="A38" t="s">
        <v>44</v>
      </c>
      <c r="B38" s="16" t="s">
        <v>218</v>
      </c>
      <c r="C38" t="s">
        <v>331</v>
      </c>
      <c r="D38" t="s">
        <v>337</v>
      </c>
      <c r="E38" t="s">
        <v>339</v>
      </c>
      <c r="F38">
        <v>2552</v>
      </c>
      <c r="G38">
        <v>8</v>
      </c>
      <c r="H38">
        <v>530.41999999999996</v>
      </c>
    </row>
    <row r="39" spans="1:8" x14ac:dyDescent="0.25">
      <c r="A39" t="s">
        <v>45</v>
      </c>
      <c r="B39" s="16" t="s">
        <v>242</v>
      </c>
      <c r="C39" t="s">
        <v>330</v>
      </c>
      <c r="D39" t="s">
        <v>336</v>
      </c>
      <c r="E39" t="s">
        <v>341</v>
      </c>
      <c r="F39">
        <v>7408</v>
      </c>
      <c r="G39">
        <v>8</v>
      </c>
      <c r="H39">
        <v>1343.9</v>
      </c>
    </row>
    <row r="40" spans="1:8" x14ac:dyDescent="0.25">
      <c r="A40" t="s">
        <v>46</v>
      </c>
      <c r="B40" s="16" t="s">
        <v>237</v>
      </c>
      <c r="C40" t="s">
        <v>331</v>
      </c>
      <c r="D40" t="s">
        <v>337</v>
      </c>
      <c r="E40" t="s">
        <v>338</v>
      </c>
      <c r="F40">
        <v>3234</v>
      </c>
      <c r="G40">
        <v>7</v>
      </c>
      <c r="H40">
        <v>597.37</v>
      </c>
    </row>
    <row r="41" spans="1:8" x14ac:dyDescent="0.25">
      <c r="A41" t="s">
        <v>47</v>
      </c>
      <c r="B41" s="16" t="s">
        <v>243</v>
      </c>
      <c r="C41" t="s">
        <v>335</v>
      </c>
      <c r="D41" t="s">
        <v>336</v>
      </c>
      <c r="E41" t="s">
        <v>338</v>
      </c>
      <c r="F41">
        <v>324</v>
      </c>
      <c r="G41">
        <v>2</v>
      </c>
      <c r="H41">
        <v>58.49</v>
      </c>
    </row>
    <row r="42" spans="1:8" x14ac:dyDescent="0.25">
      <c r="A42" t="s">
        <v>48</v>
      </c>
      <c r="B42" s="16" t="s">
        <v>239</v>
      </c>
      <c r="C42" t="s">
        <v>333</v>
      </c>
      <c r="D42" t="s">
        <v>337</v>
      </c>
      <c r="E42" t="s">
        <v>338</v>
      </c>
      <c r="F42">
        <v>1176</v>
      </c>
      <c r="G42">
        <v>4</v>
      </c>
      <c r="H42">
        <v>243.73</v>
      </c>
    </row>
    <row r="43" spans="1:8" x14ac:dyDescent="0.25">
      <c r="A43" t="s">
        <v>49</v>
      </c>
      <c r="B43" s="16" t="s">
        <v>244</v>
      </c>
      <c r="C43" t="s">
        <v>334</v>
      </c>
      <c r="D43" t="s">
        <v>337</v>
      </c>
      <c r="E43" t="s">
        <v>341</v>
      </c>
      <c r="F43">
        <v>2865</v>
      </c>
      <c r="G43">
        <v>5</v>
      </c>
      <c r="H43">
        <v>429.64</v>
      </c>
    </row>
    <row r="44" spans="1:8" x14ac:dyDescent="0.25">
      <c r="A44" t="s">
        <v>50</v>
      </c>
      <c r="B44" s="16" t="s">
        <v>245</v>
      </c>
      <c r="C44" t="s">
        <v>331</v>
      </c>
      <c r="D44" t="s">
        <v>337</v>
      </c>
      <c r="E44" t="s">
        <v>341</v>
      </c>
      <c r="F44">
        <v>302</v>
      </c>
      <c r="G44">
        <v>2</v>
      </c>
      <c r="H44">
        <v>69.59</v>
      </c>
    </row>
    <row r="45" spans="1:8" x14ac:dyDescent="0.25">
      <c r="A45" t="s">
        <v>51</v>
      </c>
      <c r="B45" s="16" t="s">
        <v>210</v>
      </c>
      <c r="C45" t="s">
        <v>332</v>
      </c>
      <c r="D45" t="s">
        <v>336</v>
      </c>
      <c r="E45" t="s">
        <v>338</v>
      </c>
      <c r="F45">
        <v>1080</v>
      </c>
      <c r="G45">
        <v>4</v>
      </c>
      <c r="H45">
        <v>195.79</v>
      </c>
    </row>
    <row r="46" spans="1:8" x14ac:dyDescent="0.25">
      <c r="A46" t="s">
        <v>52</v>
      </c>
      <c r="B46" s="16" t="s">
        <v>238</v>
      </c>
      <c r="C46" t="s">
        <v>335</v>
      </c>
      <c r="D46" t="s">
        <v>336</v>
      </c>
      <c r="E46" t="s">
        <v>339</v>
      </c>
      <c r="F46">
        <v>268</v>
      </c>
      <c r="G46">
        <v>1</v>
      </c>
      <c r="H46">
        <v>47.11</v>
      </c>
    </row>
    <row r="47" spans="1:8" x14ac:dyDescent="0.25">
      <c r="A47" t="s">
        <v>53</v>
      </c>
      <c r="B47" s="16" t="s">
        <v>246</v>
      </c>
      <c r="C47" t="s">
        <v>335</v>
      </c>
      <c r="D47" t="s">
        <v>336</v>
      </c>
      <c r="E47" t="s">
        <v>340</v>
      </c>
      <c r="F47">
        <v>2665</v>
      </c>
      <c r="G47">
        <v>5</v>
      </c>
      <c r="H47">
        <v>637.78</v>
      </c>
    </row>
    <row r="48" spans="1:8" x14ac:dyDescent="0.25">
      <c r="A48" t="s">
        <v>54</v>
      </c>
      <c r="B48" s="16" t="s">
        <v>233</v>
      </c>
      <c r="C48" t="s">
        <v>330</v>
      </c>
      <c r="D48" t="s">
        <v>336</v>
      </c>
      <c r="E48" t="s">
        <v>341</v>
      </c>
      <c r="F48">
        <v>1612</v>
      </c>
      <c r="G48">
        <v>4</v>
      </c>
      <c r="H48">
        <v>231.39</v>
      </c>
    </row>
    <row r="49" spans="1:8" x14ac:dyDescent="0.25">
      <c r="A49" t="s">
        <v>55</v>
      </c>
      <c r="B49" s="16" t="s">
        <v>247</v>
      </c>
      <c r="C49" t="s">
        <v>331</v>
      </c>
      <c r="D49" t="s">
        <v>337</v>
      </c>
      <c r="E49" t="s">
        <v>338</v>
      </c>
      <c r="F49">
        <v>151</v>
      </c>
      <c r="G49">
        <v>1</v>
      </c>
      <c r="H49">
        <v>32.74</v>
      </c>
    </row>
    <row r="50" spans="1:8" x14ac:dyDescent="0.25">
      <c r="A50" t="s">
        <v>56</v>
      </c>
      <c r="B50" s="16" t="s">
        <v>222</v>
      </c>
      <c r="C50" t="s">
        <v>332</v>
      </c>
      <c r="D50" t="s">
        <v>336</v>
      </c>
      <c r="E50" t="s">
        <v>339</v>
      </c>
      <c r="F50">
        <v>1638</v>
      </c>
      <c r="G50">
        <v>9</v>
      </c>
      <c r="H50">
        <v>442.7</v>
      </c>
    </row>
    <row r="51" spans="1:8" x14ac:dyDescent="0.25">
      <c r="A51" t="s">
        <v>57</v>
      </c>
      <c r="B51" s="16" t="s">
        <v>243</v>
      </c>
      <c r="C51" t="s">
        <v>331</v>
      </c>
      <c r="D51" t="s">
        <v>337</v>
      </c>
      <c r="E51" t="s">
        <v>338</v>
      </c>
      <c r="F51">
        <v>2052</v>
      </c>
      <c r="G51">
        <v>4</v>
      </c>
      <c r="H51">
        <v>254.4</v>
      </c>
    </row>
    <row r="52" spans="1:8" x14ac:dyDescent="0.25">
      <c r="A52" t="s">
        <v>58</v>
      </c>
      <c r="B52" s="16" t="s">
        <v>248</v>
      </c>
      <c r="C52" t="s">
        <v>332</v>
      </c>
      <c r="D52" t="s">
        <v>336</v>
      </c>
      <c r="E52" t="s">
        <v>339</v>
      </c>
      <c r="F52">
        <v>1400</v>
      </c>
      <c r="G52">
        <v>10</v>
      </c>
      <c r="H52">
        <v>313.43</v>
      </c>
    </row>
    <row r="53" spans="1:8" x14ac:dyDescent="0.25">
      <c r="A53" t="s">
        <v>59</v>
      </c>
      <c r="B53" s="16" t="s">
        <v>249</v>
      </c>
      <c r="C53" t="s">
        <v>335</v>
      </c>
      <c r="D53" t="s">
        <v>336</v>
      </c>
      <c r="E53" t="s">
        <v>340</v>
      </c>
      <c r="F53">
        <v>3140</v>
      </c>
      <c r="G53">
        <v>4</v>
      </c>
      <c r="H53">
        <v>763.77</v>
      </c>
    </row>
    <row r="54" spans="1:8" x14ac:dyDescent="0.25">
      <c r="A54" t="s">
        <v>60</v>
      </c>
      <c r="B54" s="16" t="s">
        <v>250</v>
      </c>
      <c r="C54" t="s">
        <v>334</v>
      </c>
      <c r="D54" t="s">
        <v>337</v>
      </c>
      <c r="E54" t="s">
        <v>340</v>
      </c>
      <c r="F54">
        <v>2361</v>
      </c>
      <c r="G54">
        <v>3</v>
      </c>
      <c r="H54">
        <v>540.91</v>
      </c>
    </row>
    <row r="55" spans="1:8" x14ac:dyDescent="0.25">
      <c r="A55" t="s">
        <v>61</v>
      </c>
      <c r="B55" s="16" t="s">
        <v>251</v>
      </c>
      <c r="C55" t="s">
        <v>335</v>
      </c>
      <c r="D55" t="s">
        <v>336</v>
      </c>
      <c r="E55" t="s">
        <v>340</v>
      </c>
      <c r="F55">
        <v>569</v>
      </c>
      <c r="G55">
        <v>1</v>
      </c>
      <c r="H55">
        <v>127.59</v>
      </c>
    </row>
    <row r="56" spans="1:8" x14ac:dyDescent="0.25">
      <c r="A56" t="s">
        <v>62</v>
      </c>
      <c r="B56" s="16" t="s">
        <v>251</v>
      </c>
      <c r="C56" t="s">
        <v>332</v>
      </c>
      <c r="D56" t="s">
        <v>336</v>
      </c>
      <c r="E56" t="s">
        <v>338</v>
      </c>
      <c r="F56">
        <v>2862</v>
      </c>
      <c r="G56">
        <v>9</v>
      </c>
      <c r="H56">
        <v>575.77</v>
      </c>
    </row>
    <row r="57" spans="1:8" x14ac:dyDescent="0.25">
      <c r="A57" t="s">
        <v>63</v>
      </c>
      <c r="B57" s="16" t="s">
        <v>252</v>
      </c>
      <c r="C57" t="s">
        <v>334</v>
      </c>
      <c r="D57" t="s">
        <v>337</v>
      </c>
      <c r="E57" t="s">
        <v>340</v>
      </c>
      <c r="F57">
        <v>1912</v>
      </c>
      <c r="G57">
        <v>4</v>
      </c>
      <c r="H57">
        <v>300.18</v>
      </c>
    </row>
    <row r="58" spans="1:8" x14ac:dyDescent="0.25">
      <c r="A58" t="s">
        <v>64</v>
      </c>
      <c r="B58" s="16" t="s">
        <v>253</v>
      </c>
      <c r="C58" t="s">
        <v>335</v>
      </c>
      <c r="D58" t="s">
        <v>336</v>
      </c>
      <c r="E58" t="s">
        <v>340</v>
      </c>
      <c r="F58">
        <v>972</v>
      </c>
      <c r="G58">
        <v>9</v>
      </c>
      <c r="H58">
        <v>227.03</v>
      </c>
    </row>
    <row r="59" spans="1:8" x14ac:dyDescent="0.25">
      <c r="A59" t="s">
        <v>65</v>
      </c>
      <c r="B59" s="16" t="s">
        <v>254</v>
      </c>
      <c r="C59" t="s">
        <v>332</v>
      </c>
      <c r="D59" t="s">
        <v>336</v>
      </c>
      <c r="E59" t="s">
        <v>340</v>
      </c>
      <c r="F59">
        <v>1998</v>
      </c>
      <c r="G59">
        <v>2</v>
      </c>
      <c r="H59">
        <v>253.46</v>
      </c>
    </row>
    <row r="60" spans="1:8" x14ac:dyDescent="0.25">
      <c r="A60" t="s">
        <v>66</v>
      </c>
      <c r="B60" s="16" t="s">
        <v>230</v>
      </c>
      <c r="C60" t="s">
        <v>331</v>
      </c>
      <c r="D60" t="s">
        <v>337</v>
      </c>
      <c r="E60" t="s">
        <v>338</v>
      </c>
      <c r="F60">
        <v>1134</v>
      </c>
      <c r="G60">
        <v>3</v>
      </c>
      <c r="H60">
        <v>177.3</v>
      </c>
    </row>
    <row r="61" spans="1:8" x14ac:dyDescent="0.25">
      <c r="A61" t="s">
        <v>67</v>
      </c>
      <c r="B61" s="16" t="s">
        <v>255</v>
      </c>
      <c r="C61" t="s">
        <v>334</v>
      </c>
      <c r="D61" t="s">
        <v>337</v>
      </c>
      <c r="E61" t="s">
        <v>340</v>
      </c>
      <c r="F61">
        <v>3085</v>
      </c>
      <c r="G61">
        <v>5</v>
      </c>
      <c r="H61">
        <v>609.91999999999996</v>
      </c>
    </row>
    <row r="62" spans="1:8" x14ac:dyDescent="0.25">
      <c r="A62" t="s">
        <v>68</v>
      </c>
      <c r="B62" s="16" t="s">
        <v>256</v>
      </c>
      <c r="C62" t="s">
        <v>331</v>
      </c>
      <c r="D62" t="s">
        <v>337</v>
      </c>
      <c r="E62" t="s">
        <v>338</v>
      </c>
      <c r="F62">
        <v>6643</v>
      </c>
      <c r="G62">
        <v>7</v>
      </c>
      <c r="H62">
        <v>1031.9000000000001</v>
      </c>
    </row>
    <row r="63" spans="1:8" x14ac:dyDescent="0.25">
      <c r="A63" t="s">
        <v>69</v>
      </c>
      <c r="B63" s="16" t="s">
        <v>257</v>
      </c>
      <c r="C63" t="s">
        <v>331</v>
      </c>
      <c r="D63" t="s">
        <v>337</v>
      </c>
      <c r="E63" t="s">
        <v>340</v>
      </c>
      <c r="F63">
        <v>1325</v>
      </c>
      <c r="G63">
        <v>5</v>
      </c>
      <c r="H63">
        <v>328.93</v>
      </c>
    </row>
    <row r="64" spans="1:8" x14ac:dyDescent="0.25">
      <c r="A64" t="s">
        <v>70</v>
      </c>
      <c r="B64" s="16" t="s">
        <v>258</v>
      </c>
      <c r="C64" t="s">
        <v>332</v>
      </c>
      <c r="D64" t="s">
        <v>336</v>
      </c>
      <c r="E64" t="s">
        <v>341</v>
      </c>
      <c r="F64">
        <v>214</v>
      </c>
      <c r="G64">
        <v>1</v>
      </c>
      <c r="H64">
        <v>24.62</v>
      </c>
    </row>
    <row r="65" spans="1:8" x14ac:dyDescent="0.25">
      <c r="A65" t="s">
        <v>71</v>
      </c>
      <c r="B65" s="16" t="s">
        <v>259</v>
      </c>
      <c r="C65" t="s">
        <v>330</v>
      </c>
      <c r="D65" t="s">
        <v>336</v>
      </c>
      <c r="E65" t="s">
        <v>339</v>
      </c>
      <c r="F65">
        <v>954</v>
      </c>
      <c r="G65">
        <v>1</v>
      </c>
      <c r="H65">
        <v>165.85</v>
      </c>
    </row>
    <row r="66" spans="1:8" x14ac:dyDescent="0.25">
      <c r="A66" t="s">
        <v>72</v>
      </c>
      <c r="B66" s="16" t="s">
        <v>260</v>
      </c>
      <c r="C66" t="s">
        <v>332</v>
      </c>
      <c r="D66" t="s">
        <v>336</v>
      </c>
      <c r="E66" t="s">
        <v>339</v>
      </c>
      <c r="F66">
        <v>426</v>
      </c>
      <c r="G66">
        <v>3</v>
      </c>
      <c r="H66">
        <v>68.86</v>
      </c>
    </row>
    <row r="67" spans="1:8" x14ac:dyDescent="0.25">
      <c r="A67" t="s">
        <v>73</v>
      </c>
      <c r="B67" s="16" t="s">
        <v>261</v>
      </c>
      <c r="C67" t="s">
        <v>331</v>
      </c>
      <c r="D67" t="s">
        <v>337</v>
      </c>
      <c r="E67" t="s">
        <v>340</v>
      </c>
      <c r="F67">
        <v>3128</v>
      </c>
      <c r="G67">
        <v>4</v>
      </c>
      <c r="H67">
        <v>377.11</v>
      </c>
    </row>
    <row r="68" spans="1:8" x14ac:dyDescent="0.25">
      <c r="A68" t="s">
        <v>74</v>
      </c>
      <c r="B68" s="16" t="s">
        <v>262</v>
      </c>
      <c r="C68" t="s">
        <v>332</v>
      </c>
      <c r="D68" t="s">
        <v>336</v>
      </c>
      <c r="E68" t="s">
        <v>341</v>
      </c>
      <c r="F68">
        <v>1026</v>
      </c>
      <c r="G68">
        <v>3</v>
      </c>
      <c r="H68">
        <v>280.02</v>
      </c>
    </row>
    <row r="69" spans="1:8" x14ac:dyDescent="0.25">
      <c r="A69" t="s">
        <v>75</v>
      </c>
      <c r="B69" s="16" t="s">
        <v>208</v>
      </c>
      <c r="C69" t="s">
        <v>334</v>
      </c>
      <c r="D69" t="s">
        <v>337</v>
      </c>
      <c r="E69" t="s">
        <v>341</v>
      </c>
      <c r="F69">
        <v>2562</v>
      </c>
      <c r="G69">
        <v>3</v>
      </c>
      <c r="H69">
        <v>729.91</v>
      </c>
    </row>
    <row r="70" spans="1:8" x14ac:dyDescent="0.25">
      <c r="A70" t="s">
        <v>76</v>
      </c>
      <c r="B70" s="16" t="s">
        <v>223</v>
      </c>
      <c r="C70" t="s">
        <v>335</v>
      </c>
      <c r="D70" t="s">
        <v>336</v>
      </c>
      <c r="E70" t="s">
        <v>339</v>
      </c>
      <c r="F70">
        <v>2718</v>
      </c>
      <c r="G70">
        <v>3</v>
      </c>
      <c r="H70">
        <v>653.01</v>
      </c>
    </row>
    <row r="71" spans="1:8" x14ac:dyDescent="0.25">
      <c r="A71" t="s">
        <v>77</v>
      </c>
      <c r="B71" s="16" t="s">
        <v>263</v>
      </c>
      <c r="C71" t="s">
        <v>335</v>
      </c>
      <c r="D71" t="s">
        <v>336</v>
      </c>
      <c r="E71" t="s">
        <v>338</v>
      </c>
      <c r="F71">
        <v>1216</v>
      </c>
      <c r="G71">
        <v>4</v>
      </c>
      <c r="H71">
        <v>320.19</v>
      </c>
    </row>
    <row r="72" spans="1:8" x14ac:dyDescent="0.25">
      <c r="A72" t="s">
        <v>78</v>
      </c>
      <c r="B72" s="16" t="s">
        <v>264</v>
      </c>
      <c r="C72" t="s">
        <v>335</v>
      </c>
      <c r="D72" t="s">
        <v>336</v>
      </c>
      <c r="E72" t="s">
        <v>340</v>
      </c>
      <c r="F72">
        <v>1312</v>
      </c>
      <c r="G72">
        <v>4</v>
      </c>
      <c r="H72">
        <v>137.41</v>
      </c>
    </row>
    <row r="73" spans="1:8" x14ac:dyDescent="0.25">
      <c r="A73" t="s">
        <v>79</v>
      </c>
      <c r="B73" s="16" t="s">
        <v>265</v>
      </c>
      <c r="C73" t="s">
        <v>334</v>
      </c>
      <c r="D73" t="s">
        <v>337</v>
      </c>
      <c r="E73" t="s">
        <v>341</v>
      </c>
      <c r="F73">
        <v>4925</v>
      </c>
      <c r="G73">
        <v>5</v>
      </c>
      <c r="H73">
        <v>560.88</v>
      </c>
    </row>
    <row r="74" spans="1:8" x14ac:dyDescent="0.25">
      <c r="A74" t="s">
        <v>80</v>
      </c>
      <c r="B74" s="16" t="s">
        <v>231</v>
      </c>
      <c r="C74" t="s">
        <v>333</v>
      </c>
      <c r="D74" t="s">
        <v>337</v>
      </c>
      <c r="E74" t="s">
        <v>340</v>
      </c>
      <c r="F74">
        <v>4581</v>
      </c>
      <c r="G74">
        <v>9</v>
      </c>
      <c r="H74">
        <v>1080.67</v>
      </c>
    </row>
    <row r="75" spans="1:8" x14ac:dyDescent="0.25">
      <c r="A75" t="s">
        <v>81</v>
      </c>
      <c r="B75" s="16" t="s">
        <v>266</v>
      </c>
      <c r="C75" t="s">
        <v>332</v>
      </c>
      <c r="D75" t="s">
        <v>336</v>
      </c>
      <c r="E75" t="s">
        <v>340</v>
      </c>
      <c r="F75">
        <v>1996</v>
      </c>
      <c r="G75">
        <v>2</v>
      </c>
      <c r="H75">
        <v>586.98</v>
      </c>
    </row>
    <row r="76" spans="1:8" x14ac:dyDescent="0.25">
      <c r="A76" t="s">
        <v>82</v>
      </c>
      <c r="B76" s="16" t="s">
        <v>267</v>
      </c>
      <c r="C76" t="s">
        <v>334</v>
      </c>
      <c r="D76" t="s">
        <v>337</v>
      </c>
      <c r="E76" t="s">
        <v>340</v>
      </c>
      <c r="F76">
        <v>1420</v>
      </c>
      <c r="G76">
        <v>2</v>
      </c>
      <c r="H76">
        <v>265.42</v>
      </c>
    </row>
    <row r="77" spans="1:8" x14ac:dyDescent="0.25">
      <c r="A77" t="s">
        <v>83</v>
      </c>
      <c r="B77" s="16" t="s">
        <v>268</v>
      </c>
      <c r="C77" t="s">
        <v>330</v>
      </c>
      <c r="D77" t="s">
        <v>336</v>
      </c>
      <c r="E77" t="s">
        <v>340</v>
      </c>
      <c r="F77">
        <v>6230</v>
      </c>
      <c r="G77">
        <v>10</v>
      </c>
      <c r="H77">
        <v>767.09</v>
      </c>
    </row>
    <row r="78" spans="1:8" x14ac:dyDescent="0.25">
      <c r="A78" t="s">
        <v>84</v>
      </c>
      <c r="B78" s="16" t="s">
        <v>269</v>
      </c>
      <c r="C78" t="s">
        <v>332</v>
      </c>
      <c r="D78" t="s">
        <v>336</v>
      </c>
      <c r="E78" t="s">
        <v>339</v>
      </c>
      <c r="F78">
        <v>825</v>
      </c>
      <c r="G78">
        <v>1</v>
      </c>
      <c r="H78">
        <v>154.44999999999999</v>
      </c>
    </row>
    <row r="79" spans="1:8" x14ac:dyDescent="0.25">
      <c r="A79" t="s">
        <v>85</v>
      </c>
      <c r="B79" s="16" t="s">
        <v>270</v>
      </c>
      <c r="C79" t="s">
        <v>332</v>
      </c>
      <c r="D79" t="s">
        <v>336</v>
      </c>
      <c r="E79" t="s">
        <v>339</v>
      </c>
      <c r="F79">
        <v>1197</v>
      </c>
      <c r="G79">
        <v>7</v>
      </c>
      <c r="H79">
        <v>346.86</v>
      </c>
    </row>
    <row r="80" spans="1:8" x14ac:dyDescent="0.25">
      <c r="A80" t="s">
        <v>86</v>
      </c>
      <c r="B80" s="16" t="s">
        <v>254</v>
      </c>
      <c r="C80" t="s">
        <v>333</v>
      </c>
      <c r="D80" t="s">
        <v>337</v>
      </c>
      <c r="E80" t="s">
        <v>340</v>
      </c>
      <c r="F80">
        <v>1674</v>
      </c>
      <c r="G80">
        <v>2</v>
      </c>
      <c r="H80">
        <v>468.74</v>
      </c>
    </row>
    <row r="81" spans="1:8" x14ac:dyDescent="0.25">
      <c r="A81" t="s">
        <v>87</v>
      </c>
      <c r="B81" s="16" t="s">
        <v>271</v>
      </c>
      <c r="C81" t="s">
        <v>332</v>
      </c>
      <c r="D81" t="s">
        <v>336</v>
      </c>
      <c r="E81" t="s">
        <v>340</v>
      </c>
      <c r="F81">
        <v>3038</v>
      </c>
      <c r="G81">
        <v>7</v>
      </c>
      <c r="H81">
        <v>548.29999999999995</v>
      </c>
    </row>
    <row r="82" spans="1:8" x14ac:dyDescent="0.25">
      <c r="A82" t="s">
        <v>88</v>
      </c>
      <c r="B82" s="16" t="s">
        <v>272</v>
      </c>
      <c r="C82" t="s">
        <v>333</v>
      </c>
      <c r="D82" t="s">
        <v>337</v>
      </c>
      <c r="E82" t="s">
        <v>339</v>
      </c>
      <c r="F82">
        <v>5460</v>
      </c>
      <c r="G82">
        <v>7</v>
      </c>
      <c r="H82">
        <v>1572.88</v>
      </c>
    </row>
    <row r="83" spans="1:8" x14ac:dyDescent="0.25">
      <c r="A83" t="s">
        <v>89</v>
      </c>
      <c r="B83" s="16" t="s">
        <v>273</v>
      </c>
      <c r="C83" t="s">
        <v>330</v>
      </c>
      <c r="D83" t="s">
        <v>336</v>
      </c>
      <c r="E83" t="s">
        <v>339</v>
      </c>
      <c r="F83">
        <v>4080</v>
      </c>
      <c r="G83">
        <v>10</v>
      </c>
      <c r="H83">
        <v>739.36</v>
      </c>
    </row>
    <row r="84" spans="1:8" x14ac:dyDescent="0.25">
      <c r="A84" t="s">
        <v>90</v>
      </c>
      <c r="B84" s="16" t="s">
        <v>274</v>
      </c>
      <c r="C84" t="s">
        <v>331</v>
      </c>
      <c r="D84" t="s">
        <v>337</v>
      </c>
      <c r="E84" t="s">
        <v>340</v>
      </c>
      <c r="F84">
        <v>2160</v>
      </c>
      <c r="G84">
        <v>4</v>
      </c>
      <c r="H84">
        <v>555.45000000000005</v>
      </c>
    </row>
    <row r="85" spans="1:8" x14ac:dyDescent="0.25">
      <c r="A85" t="s">
        <v>91</v>
      </c>
      <c r="B85" s="16" t="s">
        <v>275</v>
      </c>
      <c r="C85" t="s">
        <v>332</v>
      </c>
      <c r="D85" t="s">
        <v>336</v>
      </c>
      <c r="E85" t="s">
        <v>340</v>
      </c>
      <c r="F85">
        <v>4416</v>
      </c>
      <c r="G85">
        <v>8</v>
      </c>
      <c r="H85">
        <v>1038.31</v>
      </c>
    </row>
    <row r="86" spans="1:8" x14ac:dyDescent="0.25">
      <c r="A86" t="s">
        <v>92</v>
      </c>
      <c r="B86" s="16" t="s">
        <v>276</v>
      </c>
      <c r="C86" t="s">
        <v>332</v>
      </c>
      <c r="D86" t="s">
        <v>336</v>
      </c>
      <c r="E86" t="s">
        <v>341</v>
      </c>
      <c r="F86">
        <v>780</v>
      </c>
      <c r="G86">
        <v>2</v>
      </c>
      <c r="H86">
        <v>158.41</v>
      </c>
    </row>
    <row r="87" spans="1:8" x14ac:dyDescent="0.25">
      <c r="A87" t="s">
        <v>93</v>
      </c>
      <c r="B87" s="16" t="s">
        <v>210</v>
      </c>
      <c r="C87" t="s">
        <v>330</v>
      </c>
      <c r="D87" t="s">
        <v>336</v>
      </c>
      <c r="E87" t="s">
        <v>340</v>
      </c>
      <c r="F87">
        <v>3152</v>
      </c>
      <c r="G87">
        <v>4</v>
      </c>
      <c r="H87">
        <v>510.89</v>
      </c>
    </row>
    <row r="88" spans="1:8" x14ac:dyDescent="0.25">
      <c r="A88" t="s">
        <v>94</v>
      </c>
      <c r="B88" s="16" t="s">
        <v>208</v>
      </c>
      <c r="C88" t="s">
        <v>334</v>
      </c>
      <c r="D88" t="s">
        <v>337</v>
      </c>
      <c r="E88" t="s">
        <v>339</v>
      </c>
      <c r="F88">
        <v>350</v>
      </c>
      <c r="G88">
        <v>1</v>
      </c>
      <c r="H88">
        <v>103.88</v>
      </c>
    </row>
    <row r="89" spans="1:8" x14ac:dyDescent="0.25">
      <c r="A89" t="s">
        <v>95</v>
      </c>
      <c r="B89" s="16" t="s">
        <v>246</v>
      </c>
      <c r="C89" t="s">
        <v>332</v>
      </c>
      <c r="D89" t="s">
        <v>336</v>
      </c>
      <c r="E89" t="s">
        <v>338</v>
      </c>
      <c r="F89">
        <v>5208</v>
      </c>
      <c r="G89">
        <v>7</v>
      </c>
      <c r="H89">
        <v>1120.42</v>
      </c>
    </row>
    <row r="90" spans="1:8" x14ac:dyDescent="0.25">
      <c r="A90" t="s">
        <v>96</v>
      </c>
      <c r="B90" s="16" t="s">
        <v>277</v>
      </c>
      <c r="C90" t="s">
        <v>330</v>
      </c>
      <c r="D90" t="s">
        <v>336</v>
      </c>
      <c r="E90" t="s">
        <v>341</v>
      </c>
      <c r="F90">
        <v>2443</v>
      </c>
      <c r="G90">
        <v>7</v>
      </c>
      <c r="H90">
        <v>316.39999999999998</v>
      </c>
    </row>
    <row r="91" spans="1:8" x14ac:dyDescent="0.25">
      <c r="A91" t="s">
        <v>97</v>
      </c>
      <c r="B91" s="16" t="s">
        <v>278</v>
      </c>
      <c r="C91" t="s">
        <v>330</v>
      </c>
      <c r="D91" t="s">
        <v>336</v>
      </c>
      <c r="E91" t="s">
        <v>338</v>
      </c>
      <c r="F91">
        <v>2268</v>
      </c>
      <c r="G91">
        <v>7</v>
      </c>
      <c r="H91">
        <v>306.58</v>
      </c>
    </row>
    <row r="92" spans="1:8" x14ac:dyDescent="0.25">
      <c r="A92" t="s">
        <v>98</v>
      </c>
      <c r="B92" s="16" t="s">
        <v>279</v>
      </c>
      <c r="C92" t="s">
        <v>330</v>
      </c>
      <c r="D92" t="s">
        <v>336</v>
      </c>
      <c r="E92" t="s">
        <v>341</v>
      </c>
      <c r="F92">
        <v>3195</v>
      </c>
      <c r="G92">
        <v>9</v>
      </c>
      <c r="H92">
        <v>905.76</v>
      </c>
    </row>
    <row r="93" spans="1:8" x14ac:dyDescent="0.25">
      <c r="A93" t="s">
        <v>99</v>
      </c>
      <c r="B93" s="16" t="s">
        <v>280</v>
      </c>
      <c r="C93" t="s">
        <v>331</v>
      </c>
      <c r="D93" t="s">
        <v>337</v>
      </c>
      <c r="E93" t="s">
        <v>341</v>
      </c>
      <c r="F93">
        <v>6264</v>
      </c>
      <c r="G93">
        <v>8</v>
      </c>
      <c r="H93">
        <v>1291.8</v>
      </c>
    </row>
    <row r="94" spans="1:8" x14ac:dyDescent="0.25">
      <c r="A94" t="s">
        <v>100</v>
      </c>
      <c r="B94" s="16" t="s">
        <v>281</v>
      </c>
      <c r="C94" t="s">
        <v>332</v>
      </c>
      <c r="D94" t="s">
        <v>336</v>
      </c>
      <c r="E94" t="s">
        <v>340</v>
      </c>
      <c r="F94">
        <v>9340</v>
      </c>
      <c r="G94">
        <v>10</v>
      </c>
      <c r="H94">
        <v>2277.6</v>
      </c>
    </row>
    <row r="95" spans="1:8" x14ac:dyDescent="0.25">
      <c r="A95" t="s">
        <v>101</v>
      </c>
      <c r="B95" s="16" t="s">
        <v>245</v>
      </c>
      <c r="C95" t="s">
        <v>332</v>
      </c>
      <c r="D95" t="s">
        <v>336</v>
      </c>
      <c r="E95" t="s">
        <v>341</v>
      </c>
      <c r="F95">
        <v>2096</v>
      </c>
      <c r="G95">
        <v>8</v>
      </c>
      <c r="H95">
        <v>521.34</v>
      </c>
    </row>
    <row r="96" spans="1:8" x14ac:dyDescent="0.25">
      <c r="A96" t="s">
        <v>102</v>
      </c>
      <c r="B96" s="16" t="s">
        <v>249</v>
      </c>
      <c r="C96" t="s">
        <v>335</v>
      </c>
      <c r="D96" t="s">
        <v>336</v>
      </c>
      <c r="E96" t="s">
        <v>341</v>
      </c>
      <c r="F96">
        <v>3840</v>
      </c>
      <c r="G96">
        <v>4</v>
      </c>
      <c r="H96">
        <v>873.72</v>
      </c>
    </row>
    <row r="97" spans="1:8" x14ac:dyDescent="0.25">
      <c r="A97" t="s">
        <v>103</v>
      </c>
      <c r="B97" s="16" t="s">
        <v>228</v>
      </c>
      <c r="C97" t="s">
        <v>332</v>
      </c>
      <c r="D97" t="s">
        <v>336</v>
      </c>
      <c r="E97" t="s">
        <v>341</v>
      </c>
      <c r="F97">
        <v>1524</v>
      </c>
      <c r="G97">
        <v>4</v>
      </c>
      <c r="H97">
        <v>286.47000000000003</v>
      </c>
    </row>
    <row r="98" spans="1:8" x14ac:dyDescent="0.25">
      <c r="A98" t="s">
        <v>104</v>
      </c>
      <c r="B98" s="16" t="s">
        <v>282</v>
      </c>
      <c r="C98" t="s">
        <v>330</v>
      </c>
      <c r="D98" t="s">
        <v>336</v>
      </c>
      <c r="E98" t="s">
        <v>340</v>
      </c>
      <c r="F98">
        <v>2215</v>
      </c>
      <c r="G98">
        <v>5</v>
      </c>
      <c r="H98">
        <v>363.13</v>
      </c>
    </row>
    <row r="99" spans="1:8" x14ac:dyDescent="0.25">
      <c r="A99" t="s">
        <v>105</v>
      </c>
      <c r="B99" s="16" t="s">
        <v>283</v>
      </c>
      <c r="C99" t="s">
        <v>332</v>
      </c>
      <c r="D99" t="s">
        <v>336</v>
      </c>
      <c r="E99" t="s">
        <v>338</v>
      </c>
      <c r="F99">
        <v>1008</v>
      </c>
      <c r="G99">
        <v>3</v>
      </c>
      <c r="H99">
        <v>178.02</v>
      </c>
    </row>
    <row r="100" spans="1:8" x14ac:dyDescent="0.25">
      <c r="A100" t="s">
        <v>106</v>
      </c>
      <c r="B100" s="16" t="s">
        <v>284</v>
      </c>
      <c r="C100" t="s">
        <v>334</v>
      </c>
      <c r="D100" t="s">
        <v>337</v>
      </c>
      <c r="E100" t="s">
        <v>339</v>
      </c>
      <c r="F100">
        <v>3619</v>
      </c>
      <c r="G100">
        <v>7</v>
      </c>
      <c r="H100">
        <v>601.39</v>
      </c>
    </row>
    <row r="101" spans="1:8" x14ac:dyDescent="0.25">
      <c r="A101" t="s">
        <v>107</v>
      </c>
      <c r="B101" s="16" t="s">
        <v>285</v>
      </c>
      <c r="C101" t="s">
        <v>335</v>
      </c>
      <c r="D101" t="s">
        <v>336</v>
      </c>
      <c r="E101" t="s">
        <v>341</v>
      </c>
      <c r="F101">
        <v>3808</v>
      </c>
      <c r="G101">
        <v>4</v>
      </c>
      <c r="H101">
        <v>700.78</v>
      </c>
    </row>
    <row r="102" spans="1:8" x14ac:dyDescent="0.25">
      <c r="A102" t="s">
        <v>108</v>
      </c>
      <c r="B102" s="16" t="s">
        <v>216</v>
      </c>
      <c r="C102" t="s">
        <v>332</v>
      </c>
      <c r="D102" t="s">
        <v>336</v>
      </c>
      <c r="E102" t="s">
        <v>338</v>
      </c>
      <c r="F102">
        <v>4116</v>
      </c>
      <c r="G102">
        <v>7</v>
      </c>
      <c r="H102">
        <v>416.45</v>
      </c>
    </row>
    <row r="103" spans="1:8" x14ac:dyDescent="0.25">
      <c r="A103" t="s">
        <v>109</v>
      </c>
      <c r="B103" s="16" t="s">
        <v>286</v>
      </c>
      <c r="C103" t="s">
        <v>333</v>
      </c>
      <c r="D103" t="s">
        <v>337</v>
      </c>
      <c r="E103" t="s">
        <v>340</v>
      </c>
      <c r="F103">
        <v>4557</v>
      </c>
      <c r="G103">
        <v>7</v>
      </c>
      <c r="H103">
        <v>1136.99</v>
      </c>
    </row>
    <row r="104" spans="1:8" x14ac:dyDescent="0.25">
      <c r="A104" t="s">
        <v>110</v>
      </c>
      <c r="B104" s="16" t="s">
        <v>236</v>
      </c>
      <c r="C104" t="s">
        <v>332</v>
      </c>
      <c r="D104" t="s">
        <v>336</v>
      </c>
      <c r="E104" t="s">
        <v>339</v>
      </c>
      <c r="F104">
        <v>1516</v>
      </c>
      <c r="G104">
        <v>4</v>
      </c>
      <c r="H104">
        <v>283.75</v>
      </c>
    </row>
    <row r="105" spans="1:8" x14ac:dyDescent="0.25">
      <c r="A105" t="s">
        <v>111</v>
      </c>
      <c r="B105" s="16" t="s">
        <v>287</v>
      </c>
      <c r="C105" t="s">
        <v>331</v>
      </c>
      <c r="D105" t="s">
        <v>337</v>
      </c>
      <c r="E105" t="s">
        <v>341</v>
      </c>
      <c r="F105">
        <v>5887</v>
      </c>
      <c r="G105">
        <v>7</v>
      </c>
      <c r="H105">
        <v>783.02</v>
      </c>
    </row>
    <row r="106" spans="1:8" x14ac:dyDescent="0.25">
      <c r="A106" t="s">
        <v>112</v>
      </c>
      <c r="B106" s="16" t="s">
        <v>288</v>
      </c>
      <c r="C106" t="s">
        <v>335</v>
      </c>
      <c r="D106" t="s">
        <v>336</v>
      </c>
      <c r="E106" t="s">
        <v>339</v>
      </c>
      <c r="F106">
        <v>1143</v>
      </c>
      <c r="G106">
        <v>9</v>
      </c>
      <c r="H106">
        <v>321.62</v>
      </c>
    </row>
    <row r="107" spans="1:8" x14ac:dyDescent="0.25">
      <c r="A107" t="s">
        <v>113</v>
      </c>
      <c r="B107" s="16" t="s">
        <v>289</v>
      </c>
      <c r="C107" t="s">
        <v>332</v>
      </c>
      <c r="D107" t="s">
        <v>336</v>
      </c>
      <c r="E107" t="s">
        <v>338</v>
      </c>
      <c r="F107">
        <v>1666</v>
      </c>
      <c r="G107">
        <v>7</v>
      </c>
      <c r="H107">
        <v>455.43</v>
      </c>
    </row>
    <row r="108" spans="1:8" x14ac:dyDescent="0.25">
      <c r="A108" t="s">
        <v>114</v>
      </c>
      <c r="B108" s="16" t="s">
        <v>249</v>
      </c>
      <c r="C108" t="s">
        <v>334</v>
      </c>
      <c r="D108" t="s">
        <v>337</v>
      </c>
      <c r="E108" t="s">
        <v>338</v>
      </c>
      <c r="F108">
        <v>3045</v>
      </c>
      <c r="G108">
        <v>7</v>
      </c>
      <c r="H108">
        <v>433.4</v>
      </c>
    </row>
    <row r="109" spans="1:8" x14ac:dyDescent="0.25">
      <c r="A109" t="s">
        <v>115</v>
      </c>
      <c r="B109" s="16" t="s">
        <v>221</v>
      </c>
      <c r="C109" t="s">
        <v>333</v>
      </c>
      <c r="D109" t="s">
        <v>337</v>
      </c>
      <c r="E109" t="s">
        <v>340</v>
      </c>
      <c r="F109">
        <v>4350</v>
      </c>
      <c r="G109">
        <v>5</v>
      </c>
      <c r="H109">
        <v>1262.55</v>
      </c>
    </row>
    <row r="110" spans="1:8" x14ac:dyDescent="0.25">
      <c r="A110" t="s">
        <v>116</v>
      </c>
      <c r="B110" s="16" t="s">
        <v>290</v>
      </c>
      <c r="C110" t="s">
        <v>335</v>
      </c>
      <c r="D110" t="s">
        <v>336</v>
      </c>
      <c r="E110" t="s">
        <v>340</v>
      </c>
      <c r="F110">
        <v>952</v>
      </c>
      <c r="G110">
        <v>8</v>
      </c>
      <c r="H110">
        <v>237.81</v>
      </c>
    </row>
    <row r="111" spans="1:8" x14ac:dyDescent="0.25">
      <c r="A111" t="s">
        <v>117</v>
      </c>
      <c r="B111" s="16" t="s">
        <v>291</v>
      </c>
      <c r="C111" t="s">
        <v>331</v>
      </c>
      <c r="D111" t="s">
        <v>337</v>
      </c>
      <c r="E111" t="s">
        <v>340</v>
      </c>
      <c r="F111">
        <v>1798</v>
      </c>
      <c r="G111">
        <v>2</v>
      </c>
      <c r="H111">
        <v>524.04</v>
      </c>
    </row>
    <row r="112" spans="1:8" x14ac:dyDescent="0.25">
      <c r="A112" t="s">
        <v>118</v>
      </c>
      <c r="B112" s="16" t="s">
        <v>239</v>
      </c>
      <c r="C112" t="s">
        <v>331</v>
      </c>
      <c r="D112" t="s">
        <v>337</v>
      </c>
      <c r="E112" t="s">
        <v>338</v>
      </c>
      <c r="F112">
        <v>3836</v>
      </c>
      <c r="G112">
        <v>4</v>
      </c>
      <c r="H112">
        <v>399.24</v>
      </c>
    </row>
    <row r="113" spans="1:8" x14ac:dyDescent="0.25">
      <c r="A113" t="s">
        <v>119</v>
      </c>
      <c r="B113" s="16" t="s">
        <v>292</v>
      </c>
      <c r="C113" t="s">
        <v>334</v>
      </c>
      <c r="D113" t="s">
        <v>337</v>
      </c>
      <c r="E113" t="s">
        <v>339</v>
      </c>
      <c r="F113">
        <v>6280</v>
      </c>
      <c r="G113">
        <v>8</v>
      </c>
      <c r="H113">
        <v>771.67</v>
      </c>
    </row>
    <row r="114" spans="1:8" x14ac:dyDescent="0.25">
      <c r="A114" t="s">
        <v>120</v>
      </c>
      <c r="B114" s="16" t="s">
        <v>293</v>
      </c>
      <c r="C114" t="s">
        <v>334</v>
      </c>
      <c r="D114" t="s">
        <v>337</v>
      </c>
      <c r="E114" t="s">
        <v>341</v>
      </c>
      <c r="F114">
        <v>4425</v>
      </c>
      <c r="G114">
        <v>5</v>
      </c>
      <c r="H114">
        <v>768.97</v>
      </c>
    </row>
    <row r="115" spans="1:8" x14ac:dyDescent="0.25">
      <c r="A115" t="s">
        <v>121</v>
      </c>
      <c r="B115" s="16" t="s">
        <v>294</v>
      </c>
      <c r="C115" t="s">
        <v>332</v>
      </c>
      <c r="D115" t="s">
        <v>336</v>
      </c>
      <c r="E115" t="s">
        <v>338</v>
      </c>
      <c r="F115">
        <v>1050</v>
      </c>
      <c r="G115">
        <v>5</v>
      </c>
      <c r="H115">
        <v>226.52</v>
      </c>
    </row>
    <row r="116" spans="1:8" x14ac:dyDescent="0.25">
      <c r="A116" t="s">
        <v>122</v>
      </c>
      <c r="B116" s="16" t="s">
        <v>250</v>
      </c>
      <c r="C116" t="s">
        <v>333</v>
      </c>
      <c r="D116" t="s">
        <v>337</v>
      </c>
      <c r="E116" t="s">
        <v>341</v>
      </c>
      <c r="F116">
        <v>708</v>
      </c>
      <c r="G116">
        <v>4</v>
      </c>
      <c r="H116">
        <v>154.63999999999999</v>
      </c>
    </row>
    <row r="117" spans="1:8" x14ac:dyDescent="0.25">
      <c r="A117" t="s">
        <v>123</v>
      </c>
      <c r="B117" s="16" t="s">
        <v>295</v>
      </c>
      <c r="C117" t="s">
        <v>330</v>
      </c>
      <c r="D117" t="s">
        <v>336</v>
      </c>
      <c r="E117" t="s">
        <v>339</v>
      </c>
      <c r="F117">
        <v>4850</v>
      </c>
      <c r="G117">
        <v>5</v>
      </c>
      <c r="H117">
        <v>1148.73</v>
      </c>
    </row>
    <row r="118" spans="1:8" x14ac:dyDescent="0.25">
      <c r="A118" t="s">
        <v>124</v>
      </c>
      <c r="B118" s="16" t="s">
        <v>214</v>
      </c>
      <c r="C118" t="s">
        <v>331</v>
      </c>
      <c r="D118" t="s">
        <v>337</v>
      </c>
      <c r="E118" t="s">
        <v>338</v>
      </c>
      <c r="F118">
        <v>4842</v>
      </c>
      <c r="G118">
        <v>9</v>
      </c>
      <c r="H118">
        <v>1124.82</v>
      </c>
    </row>
    <row r="119" spans="1:8" x14ac:dyDescent="0.25">
      <c r="A119" t="s">
        <v>125</v>
      </c>
      <c r="B119" s="16" t="s">
        <v>296</v>
      </c>
      <c r="C119" t="s">
        <v>331</v>
      </c>
      <c r="D119" t="s">
        <v>337</v>
      </c>
      <c r="E119" t="s">
        <v>340</v>
      </c>
      <c r="F119">
        <v>6594</v>
      </c>
      <c r="G119">
        <v>7</v>
      </c>
      <c r="H119">
        <v>1305.8800000000001</v>
      </c>
    </row>
    <row r="120" spans="1:8" x14ac:dyDescent="0.25">
      <c r="A120" t="s">
        <v>126</v>
      </c>
      <c r="B120" s="16" t="s">
        <v>256</v>
      </c>
      <c r="C120" t="s">
        <v>335</v>
      </c>
      <c r="D120" t="s">
        <v>336</v>
      </c>
      <c r="E120" t="s">
        <v>340</v>
      </c>
      <c r="F120">
        <v>6592</v>
      </c>
      <c r="G120">
        <v>8</v>
      </c>
      <c r="H120">
        <v>860.9</v>
      </c>
    </row>
    <row r="121" spans="1:8" x14ac:dyDescent="0.25">
      <c r="A121" t="s">
        <v>127</v>
      </c>
      <c r="B121" s="16" t="s">
        <v>273</v>
      </c>
      <c r="C121" t="s">
        <v>334</v>
      </c>
      <c r="D121" t="s">
        <v>337</v>
      </c>
      <c r="E121" t="s">
        <v>340</v>
      </c>
      <c r="F121">
        <v>8037</v>
      </c>
      <c r="G121">
        <v>9</v>
      </c>
      <c r="H121">
        <v>1580.87</v>
      </c>
    </row>
    <row r="122" spans="1:8" x14ac:dyDescent="0.25">
      <c r="A122" t="s">
        <v>128</v>
      </c>
      <c r="B122" s="16" t="s">
        <v>297</v>
      </c>
      <c r="C122" t="s">
        <v>335</v>
      </c>
      <c r="D122" t="s">
        <v>336</v>
      </c>
      <c r="E122" t="s">
        <v>340</v>
      </c>
      <c r="F122">
        <v>3800</v>
      </c>
      <c r="G122">
        <v>4</v>
      </c>
      <c r="H122">
        <v>1090.31</v>
      </c>
    </row>
    <row r="123" spans="1:8" x14ac:dyDescent="0.25">
      <c r="A123" t="s">
        <v>129</v>
      </c>
      <c r="B123" s="16" t="s">
        <v>242</v>
      </c>
      <c r="C123" t="s">
        <v>333</v>
      </c>
      <c r="D123" t="s">
        <v>337</v>
      </c>
      <c r="E123" t="s">
        <v>341</v>
      </c>
      <c r="F123">
        <v>5464</v>
      </c>
      <c r="G123">
        <v>8</v>
      </c>
      <c r="H123">
        <v>1213.3699999999999</v>
      </c>
    </row>
    <row r="124" spans="1:8" x14ac:dyDescent="0.25">
      <c r="A124" t="s">
        <v>130</v>
      </c>
      <c r="B124" s="16" t="s">
        <v>266</v>
      </c>
      <c r="C124" t="s">
        <v>335</v>
      </c>
      <c r="D124" t="s">
        <v>336</v>
      </c>
      <c r="E124" t="s">
        <v>340</v>
      </c>
      <c r="F124">
        <v>7768</v>
      </c>
      <c r="G124">
        <v>8</v>
      </c>
      <c r="H124">
        <v>1281.74</v>
      </c>
    </row>
    <row r="125" spans="1:8" x14ac:dyDescent="0.25">
      <c r="A125" t="s">
        <v>131</v>
      </c>
      <c r="B125" s="16" t="s">
        <v>219</v>
      </c>
      <c r="C125" t="s">
        <v>335</v>
      </c>
      <c r="D125" t="s">
        <v>336</v>
      </c>
      <c r="E125" t="s">
        <v>339</v>
      </c>
      <c r="F125">
        <v>2240</v>
      </c>
      <c r="G125">
        <v>5</v>
      </c>
      <c r="H125">
        <v>349.29</v>
      </c>
    </row>
    <row r="126" spans="1:8" x14ac:dyDescent="0.25">
      <c r="A126" t="s">
        <v>132</v>
      </c>
      <c r="B126" s="16" t="s">
        <v>298</v>
      </c>
      <c r="C126" t="s">
        <v>332</v>
      </c>
      <c r="D126" t="s">
        <v>336</v>
      </c>
      <c r="E126" t="s">
        <v>340</v>
      </c>
      <c r="F126">
        <v>629</v>
      </c>
      <c r="G126">
        <v>1</v>
      </c>
      <c r="H126">
        <v>182.17</v>
      </c>
    </row>
    <row r="127" spans="1:8" x14ac:dyDescent="0.25">
      <c r="A127" t="s">
        <v>133</v>
      </c>
      <c r="B127" s="16" t="s">
        <v>299</v>
      </c>
      <c r="C127" t="s">
        <v>331</v>
      </c>
      <c r="D127" t="s">
        <v>337</v>
      </c>
      <c r="E127" t="s">
        <v>339</v>
      </c>
      <c r="F127">
        <v>5344</v>
      </c>
      <c r="G127">
        <v>8</v>
      </c>
      <c r="H127">
        <v>1344.73</v>
      </c>
    </row>
    <row r="128" spans="1:8" x14ac:dyDescent="0.25">
      <c r="A128" t="s">
        <v>134</v>
      </c>
      <c r="B128" s="16" t="s">
        <v>300</v>
      </c>
      <c r="C128" t="s">
        <v>330</v>
      </c>
      <c r="D128" t="s">
        <v>336</v>
      </c>
      <c r="E128" t="s">
        <v>341</v>
      </c>
      <c r="F128">
        <v>4464</v>
      </c>
      <c r="G128">
        <v>8</v>
      </c>
      <c r="H128">
        <v>1154.33</v>
      </c>
    </row>
    <row r="129" spans="1:8" x14ac:dyDescent="0.25">
      <c r="A129" t="s">
        <v>135</v>
      </c>
      <c r="B129" s="16" t="s">
        <v>301</v>
      </c>
      <c r="C129" t="s">
        <v>331</v>
      </c>
      <c r="D129" t="s">
        <v>337</v>
      </c>
      <c r="E129" t="s">
        <v>340</v>
      </c>
      <c r="F129">
        <v>5656</v>
      </c>
      <c r="G129">
        <v>7</v>
      </c>
      <c r="H129">
        <v>840.83</v>
      </c>
    </row>
    <row r="130" spans="1:8" x14ac:dyDescent="0.25">
      <c r="A130" t="s">
        <v>136</v>
      </c>
      <c r="B130" s="16" t="s">
        <v>302</v>
      </c>
      <c r="C130" t="s">
        <v>330</v>
      </c>
      <c r="D130" t="s">
        <v>336</v>
      </c>
      <c r="E130" t="s">
        <v>340</v>
      </c>
      <c r="F130">
        <v>5787</v>
      </c>
      <c r="G130">
        <v>9</v>
      </c>
      <c r="H130">
        <v>976.56</v>
      </c>
    </row>
    <row r="131" spans="1:8" x14ac:dyDescent="0.25">
      <c r="A131" t="s">
        <v>137</v>
      </c>
      <c r="B131" s="16" t="s">
        <v>219</v>
      </c>
      <c r="C131" t="s">
        <v>330</v>
      </c>
      <c r="D131" t="s">
        <v>336</v>
      </c>
      <c r="E131" t="s">
        <v>340</v>
      </c>
      <c r="F131">
        <v>3016</v>
      </c>
      <c r="G131">
        <v>8</v>
      </c>
      <c r="H131">
        <v>486.55</v>
      </c>
    </row>
    <row r="132" spans="1:8" x14ac:dyDescent="0.25">
      <c r="A132" t="s">
        <v>138</v>
      </c>
      <c r="B132" s="16" t="s">
        <v>272</v>
      </c>
      <c r="C132" t="s">
        <v>334</v>
      </c>
      <c r="D132" t="s">
        <v>337</v>
      </c>
      <c r="E132" t="s">
        <v>338</v>
      </c>
      <c r="F132">
        <v>1332</v>
      </c>
      <c r="G132">
        <v>6</v>
      </c>
      <c r="H132">
        <v>331.1</v>
      </c>
    </row>
    <row r="133" spans="1:8" x14ac:dyDescent="0.25">
      <c r="A133" t="s">
        <v>139</v>
      </c>
      <c r="B133" s="16" t="s">
        <v>272</v>
      </c>
      <c r="C133" t="s">
        <v>330</v>
      </c>
      <c r="D133" t="s">
        <v>336</v>
      </c>
      <c r="E133" t="s">
        <v>339</v>
      </c>
      <c r="F133">
        <v>3424</v>
      </c>
      <c r="G133">
        <v>4</v>
      </c>
      <c r="H133">
        <v>673.98</v>
      </c>
    </row>
    <row r="134" spans="1:8" x14ac:dyDescent="0.25">
      <c r="A134" t="s">
        <v>140</v>
      </c>
      <c r="B134" s="16" t="s">
        <v>303</v>
      </c>
      <c r="C134" t="s">
        <v>330</v>
      </c>
      <c r="D134" t="s">
        <v>336</v>
      </c>
      <c r="E134" t="s">
        <v>340</v>
      </c>
      <c r="F134">
        <v>1612</v>
      </c>
      <c r="G134">
        <v>4</v>
      </c>
      <c r="H134">
        <v>234.54</v>
      </c>
    </row>
    <row r="135" spans="1:8" x14ac:dyDescent="0.25">
      <c r="A135" t="s">
        <v>141</v>
      </c>
      <c r="B135" s="16" t="s">
        <v>296</v>
      </c>
      <c r="C135" t="s">
        <v>334</v>
      </c>
      <c r="D135" t="s">
        <v>337</v>
      </c>
      <c r="E135" t="s">
        <v>340</v>
      </c>
      <c r="F135">
        <v>2061</v>
      </c>
      <c r="G135">
        <v>9</v>
      </c>
      <c r="H135">
        <v>319.17</v>
      </c>
    </row>
    <row r="136" spans="1:8" x14ac:dyDescent="0.25">
      <c r="A136" t="s">
        <v>142</v>
      </c>
      <c r="B136" s="16" t="s">
        <v>304</v>
      </c>
      <c r="C136" t="s">
        <v>331</v>
      </c>
      <c r="D136" t="s">
        <v>337</v>
      </c>
      <c r="E136" t="s">
        <v>340</v>
      </c>
      <c r="F136">
        <v>2259</v>
      </c>
      <c r="G136">
        <v>3</v>
      </c>
      <c r="H136">
        <v>618.27</v>
      </c>
    </row>
    <row r="137" spans="1:8" x14ac:dyDescent="0.25">
      <c r="A137" t="s">
        <v>143</v>
      </c>
      <c r="B137" s="16" t="s">
        <v>296</v>
      </c>
      <c r="C137" t="s">
        <v>335</v>
      </c>
      <c r="D137" t="s">
        <v>336</v>
      </c>
      <c r="E137" t="s">
        <v>338</v>
      </c>
      <c r="F137">
        <v>3910</v>
      </c>
      <c r="G137">
        <v>10</v>
      </c>
      <c r="H137">
        <v>758.07</v>
      </c>
    </row>
    <row r="138" spans="1:8" x14ac:dyDescent="0.25">
      <c r="A138" t="s">
        <v>144</v>
      </c>
      <c r="B138" s="16" t="s">
        <v>305</v>
      </c>
      <c r="C138" t="s">
        <v>335</v>
      </c>
      <c r="D138" t="s">
        <v>336</v>
      </c>
      <c r="E138" t="s">
        <v>340</v>
      </c>
      <c r="F138">
        <v>358</v>
      </c>
      <c r="G138">
        <v>1</v>
      </c>
      <c r="H138">
        <v>103.18</v>
      </c>
    </row>
    <row r="139" spans="1:8" x14ac:dyDescent="0.25">
      <c r="A139" t="s">
        <v>145</v>
      </c>
      <c r="B139" s="16" t="s">
        <v>284</v>
      </c>
      <c r="C139" t="s">
        <v>335</v>
      </c>
      <c r="D139" t="s">
        <v>336</v>
      </c>
      <c r="E139" t="s">
        <v>338</v>
      </c>
      <c r="F139">
        <v>4221</v>
      </c>
      <c r="G139">
        <v>7</v>
      </c>
      <c r="H139">
        <v>484.64</v>
      </c>
    </row>
    <row r="140" spans="1:8" x14ac:dyDescent="0.25">
      <c r="A140" t="s">
        <v>146</v>
      </c>
      <c r="B140" s="16" t="s">
        <v>306</v>
      </c>
      <c r="C140" t="s">
        <v>330</v>
      </c>
      <c r="D140" t="s">
        <v>336</v>
      </c>
      <c r="E140" t="s">
        <v>338</v>
      </c>
      <c r="F140">
        <v>2790</v>
      </c>
      <c r="G140">
        <v>3</v>
      </c>
      <c r="H140">
        <v>593.05999999999995</v>
      </c>
    </row>
    <row r="141" spans="1:8" x14ac:dyDescent="0.25">
      <c r="A141" t="s">
        <v>147</v>
      </c>
      <c r="B141" s="16" t="s">
        <v>239</v>
      </c>
      <c r="C141" t="s">
        <v>333</v>
      </c>
      <c r="D141" t="s">
        <v>337</v>
      </c>
      <c r="E141" t="s">
        <v>338</v>
      </c>
      <c r="F141">
        <v>1342</v>
      </c>
      <c r="G141">
        <v>2</v>
      </c>
      <c r="H141">
        <v>339.38</v>
      </c>
    </row>
    <row r="142" spans="1:8" x14ac:dyDescent="0.25">
      <c r="A142" t="s">
        <v>148</v>
      </c>
      <c r="B142" s="16" t="s">
        <v>307</v>
      </c>
      <c r="C142" t="s">
        <v>332</v>
      </c>
      <c r="D142" t="s">
        <v>336</v>
      </c>
      <c r="E142" t="s">
        <v>339</v>
      </c>
      <c r="F142">
        <v>3927</v>
      </c>
      <c r="G142">
        <v>7</v>
      </c>
      <c r="H142">
        <v>1106.24</v>
      </c>
    </row>
    <row r="143" spans="1:8" x14ac:dyDescent="0.25">
      <c r="A143" t="s">
        <v>149</v>
      </c>
      <c r="B143" s="16" t="s">
        <v>264</v>
      </c>
      <c r="C143" t="s">
        <v>333</v>
      </c>
      <c r="D143" t="s">
        <v>337</v>
      </c>
      <c r="E143" t="s">
        <v>341</v>
      </c>
      <c r="F143">
        <v>7350</v>
      </c>
      <c r="G143">
        <v>10</v>
      </c>
      <c r="H143">
        <v>823.54</v>
      </c>
    </row>
    <row r="144" spans="1:8" x14ac:dyDescent="0.25">
      <c r="A144" t="s">
        <v>150</v>
      </c>
      <c r="B144" s="16" t="s">
        <v>261</v>
      </c>
      <c r="C144" t="s">
        <v>330</v>
      </c>
      <c r="D144" t="s">
        <v>336</v>
      </c>
      <c r="E144" t="s">
        <v>338</v>
      </c>
      <c r="F144">
        <v>1480</v>
      </c>
      <c r="G144">
        <v>4</v>
      </c>
      <c r="H144">
        <v>343.49</v>
      </c>
    </row>
    <row r="145" spans="1:8" x14ac:dyDescent="0.25">
      <c r="A145" t="s">
        <v>151</v>
      </c>
      <c r="B145" s="16" t="s">
        <v>308</v>
      </c>
      <c r="C145" t="s">
        <v>334</v>
      </c>
      <c r="D145" t="s">
        <v>337</v>
      </c>
      <c r="E145" t="s">
        <v>339</v>
      </c>
      <c r="F145">
        <v>1584</v>
      </c>
      <c r="G145">
        <v>9</v>
      </c>
      <c r="H145">
        <v>207.99</v>
      </c>
    </row>
    <row r="146" spans="1:8" x14ac:dyDescent="0.25">
      <c r="A146" t="s">
        <v>152</v>
      </c>
      <c r="B146" s="16" t="s">
        <v>309</v>
      </c>
      <c r="C146" t="s">
        <v>335</v>
      </c>
      <c r="D146" t="s">
        <v>336</v>
      </c>
      <c r="E146" t="s">
        <v>341</v>
      </c>
      <c r="F146">
        <v>5810</v>
      </c>
      <c r="G146">
        <v>10</v>
      </c>
      <c r="H146">
        <v>919.44</v>
      </c>
    </row>
    <row r="147" spans="1:8" x14ac:dyDescent="0.25">
      <c r="A147" t="s">
        <v>153</v>
      </c>
      <c r="B147" s="16" t="s">
        <v>310</v>
      </c>
      <c r="C147" t="s">
        <v>334</v>
      </c>
      <c r="D147" t="s">
        <v>337</v>
      </c>
      <c r="E147" t="s">
        <v>340</v>
      </c>
      <c r="F147">
        <v>4095</v>
      </c>
      <c r="G147">
        <v>5</v>
      </c>
      <c r="H147">
        <v>1113.52</v>
      </c>
    </row>
    <row r="148" spans="1:8" x14ac:dyDescent="0.25">
      <c r="A148" t="s">
        <v>154</v>
      </c>
      <c r="B148" s="16" t="s">
        <v>311</v>
      </c>
      <c r="C148" t="s">
        <v>331</v>
      </c>
      <c r="D148" t="s">
        <v>337</v>
      </c>
      <c r="E148" t="s">
        <v>339</v>
      </c>
      <c r="F148">
        <v>7770</v>
      </c>
      <c r="G148">
        <v>10</v>
      </c>
      <c r="H148">
        <v>2026.27</v>
      </c>
    </row>
    <row r="149" spans="1:8" x14ac:dyDescent="0.25">
      <c r="A149" t="s">
        <v>155</v>
      </c>
      <c r="B149" s="16" t="s">
        <v>312</v>
      </c>
      <c r="C149" t="s">
        <v>334</v>
      </c>
      <c r="D149" t="s">
        <v>337</v>
      </c>
      <c r="E149" t="s">
        <v>341</v>
      </c>
      <c r="F149">
        <v>2970</v>
      </c>
      <c r="G149">
        <v>9</v>
      </c>
      <c r="H149">
        <v>681.7</v>
      </c>
    </row>
    <row r="150" spans="1:8" x14ac:dyDescent="0.25">
      <c r="A150" t="s">
        <v>156</v>
      </c>
      <c r="B150" s="16" t="s">
        <v>251</v>
      </c>
      <c r="C150" t="s">
        <v>333</v>
      </c>
      <c r="D150" t="s">
        <v>337</v>
      </c>
      <c r="E150" t="s">
        <v>339</v>
      </c>
      <c r="F150">
        <v>269</v>
      </c>
      <c r="G150">
        <v>1</v>
      </c>
      <c r="H150">
        <v>69.540000000000006</v>
      </c>
    </row>
    <row r="151" spans="1:8" x14ac:dyDescent="0.25">
      <c r="A151" t="s">
        <v>157</v>
      </c>
      <c r="B151" s="16" t="s">
        <v>313</v>
      </c>
      <c r="C151" t="s">
        <v>332</v>
      </c>
      <c r="D151" t="s">
        <v>336</v>
      </c>
      <c r="E151" t="s">
        <v>340</v>
      </c>
      <c r="F151">
        <v>1158</v>
      </c>
      <c r="G151">
        <v>2</v>
      </c>
      <c r="H151">
        <v>275.3</v>
      </c>
    </row>
    <row r="152" spans="1:8" x14ac:dyDescent="0.25">
      <c r="A152" t="s">
        <v>158</v>
      </c>
      <c r="B152" s="16" t="s">
        <v>314</v>
      </c>
      <c r="C152" t="s">
        <v>330</v>
      </c>
      <c r="D152" t="s">
        <v>336</v>
      </c>
      <c r="E152" t="s">
        <v>341</v>
      </c>
      <c r="F152">
        <v>5868</v>
      </c>
      <c r="G152">
        <v>9</v>
      </c>
      <c r="H152">
        <v>1166.32</v>
      </c>
    </row>
    <row r="153" spans="1:8" x14ac:dyDescent="0.25">
      <c r="A153" t="s">
        <v>159</v>
      </c>
      <c r="B153" s="16" t="s">
        <v>260</v>
      </c>
      <c r="C153" t="s">
        <v>331</v>
      </c>
      <c r="D153" t="s">
        <v>337</v>
      </c>
      <c r="E153" t="s">
        <v>338</v>
      </c>
      <c r="F153">
        <v>4308</v>
      </c>
      <c r="G153">
        <v>6</v>
      </c>
      <c r="H153">
        <v>646.52</v>
      </c>
    </row>
    <row r="154" spans="1:8" x14ac:dyDescent="0.25">
      <c r="A154" t="s">
        <v>160</v>
      </c>
      <c r="B154" s="16" t="s">
        <v>243</v>
      </c>
      <c r="C154" t="s">
        <v>331</v>
      </c>
      <c r="D154" t="s">
        <v>337</v>
      </c>
      <c r="E154" t="s">
        <v>339</v>
      </c>
      <c r="F154">
        <v>7010</v>
      </c>
      <c r="G154">
        <v>10</v>
      </c>
      <c r="H154">
        <v>2034</v>
      </c>
    </row>
    <row r="155" spans="1:8" x14ac:dyDescent="0.25">
      <c r="A155" t="s">
        <v>161</v>
      </c>
      <c r="B155" s="16" t="s">
        <v>216</v>
      </c>
      <c r="C155" t="s">
        <v>330</v>
      </c>
      <c r="D155" t="s">
        <v>336</v>
      </c>
      <c r="E155" t="s">
        <v>340</v>
      </c>
      <c r="F155">
        <v>881</v>
      </c>
      <c r="G155">
        <v>1</v>
      </c>
      <c r="H155">
        <v>221.35</v>
      </c>
    </row>
    <row r="156" spans="1:8" x14ac:dyDescent="0.25">
      <c r="A156" t="s">
        <v>162</v>
      </c>
      <c r="B156" s="16" t="s">
        <v>218</v>
      </c>
      <c r="C156" t="s">
        <v>335</v>
      </c>
      <c r="D156" t="s">
        <v>336</v>
      </c>
      <c r="E156" t="s">
        <v>341</v>
      </c>
      <c r="F156">
        <v>2097</v>
      </c>
      <c r="G156">
        <v>3</v>
      </c>
      <c r="H156">
        <v>392.51</v>
      </c>
    </row>
    <row r="157" spans="1:8" x14ac:dyDescent="0.25">
      <c r="A157" t="s">
        <v>163</v>
      </c>
      <c r="B157" s="16" t="s">
        <v>263</v>
      </c>
      <c r="C157" t="s">
        <v>335</v>
      </c>
      <c r="D157" t="s">
        <v>336</v>
      </c>
      <c r="E157" t="s">
        <v>338</v>
      </c>
      <c r="F157">
        <v>3108</v>
      </c>
      <c r="G157">
        <v>6</v>
      </c>
      <c r="H157">
        <v>517.98</v>
      </c>
    </row>
    <row r="158" spans="1:8" x14ac:dyDescent="0.25">
      <c r="A158" t="s">
        <v>164</v>
      </c>
      <c r="B158" s="16" t="s">
        <v>294</v>
      </c>
      <c r="C158" t="s">
        <v>330</v>
      </c>
      <c r="D158" t="s">
        <v>336</v>
      </c>
      <c r="E158" t="s">
        <v>338</v>
      </c>
      <c r="F158">
        <v>3126</v>
      </c>
      <c r="G158">
        <v>6</v>
      </c>
      <c r="H158">
        <v>746.28</v>
      </c>
    </row>
    <row r="159" spans="1:8" x14ac:dyDescent="0.25">
      <c r="A159" t="s">
        <v>165</v>
      </c>
      <c r="B159" s="16" t="s">
        <v>245</v>
      </c>
      <c r="C159" t="s">
        <v>333</v>
      </c>
      <c r="D159" t="s">
        <v>337</v>
      </c>
      <c r="E159" t="s">
        <v>341</v>
      </c>
      <c r="F159">
        <v>565</v>
      </c>
      <c r="G159">
        <v>1</v>
      </c>
      <c r="H159">
        <v>66.45</v>
      </c>
    </row>
    <row r="160" spans="1:8" x14ac:dyDescent="0.25">
      <c r="A160" t="s">
        <v>166</v>
      </c>
      <c r="B160" s="16" t="s">
        <v>312</v>
      </c>
      <c r="C160" t="s">
        <v>333</v>
      </c>
      <c r="D160" t="s">
        <v>337</v>
      </c>
      <c r="E160" t="s">
        <v>340</v>
      </c>
      <c r="F160">
        <v>6895</v>
      </c>
      <c r="G160">
        <v>7</v>
      </c>
      <c r="H160">
        <v>1399.13</v>
      </c>
    </row>
    <row r="161" spans="1:8" x14ac:dyDescent="0.25">
      <c r="A161" t="s">
        <v>167</v>
      </c>
      <c r="B161" s="16" t="s">
        <v>315</v>
      </c>
      <c r="C161" t="s">
        <v>331</v>
      </c>
      <c r="D161" t="s">
        <v>337</v>
      </c>
      <c r="E161" t="s">
        <v>341</v>
      </c>
      <c r="F161">
        <v>292</v>
      </c>
      <c r="G161">
        <v>1</v>
      </c>
      <c r="H161">
        <v>59.48</v>
      </c>
    </row>
    <row r="162" spans="1:8" x14ac:dyDescent="0.25">
      <c r="A162" t="s">
        <v>168</v>
      </c>
      <c r="B162" s="16" t="s">
        <v>228</v>
      </c>
      <c r="C162" t="s">
        <v>332</v>
      </c>
      <c r="D162" t="s">
        <v>336</v>
      </c>
      <c r="E162" t="s">
        <v>341</v>
      </c>
      <c r="F162">
        <v>7024</v>
      </c>
      <c r="G162">
        <v>8</v>
      </c>
      <c r="H162">
        <v>774.9</v>
      </c>
    </row>
    <row r="163" spans="1:8" x14ac:dyDescent="0.25">
      <c r="A163" t="s">
        <v>169</v>
      </c>
      <c r="B163" s="16" t="s">
        <v>274</v>
      </c>
      <c r="C163" t="s">
        <v>333</v>
      </c>
      <c r="D163" t="s">
        <v>337</v>
      </c>
      <c r="E163" t="s">
        <v>339</v>
      </c>
      <c r="F163">
        <v>6520</v>
      </c>
      <c r="G163">
        <v>8</v>
      </c>
      <c r="H163">
        <v>1284.06</v>
      </c>
    </row>
    <row r="164" spans="1:8" x14ac:dyDescent="0.25">
      <c r="A164" t="s">
        <v>170</v>
      </c>
      <c r="B164" s="16" t="s">
        <v>316</v>
      </c>
      <c r="C164" t="s">
        <v>331</v>
      </c>
      <c r="D164" t="s">
        <v>337</v>
      </c>
      <c r="E164" t="s">
        <v>339</v>
      </c>
      <c r="F164">
        <v>3320</v>
      </c>
      <c r="G164">
        <v>5</v>
      </c>
      <c r="H164">
        <v>341.08</v>
      </c>
    </row>
    <row r="165" spans="1:8" x14ac:dyDescent="0.25">
      <c r="A165" t="s">
        <v>171</v>
      </c>
      <c r="B165" s="16" t="s">
        <v>291</v>
      </c>
      <c r="C165" t="s">
        <v>335</v>
      </c>
      <c r="D165" t="s">
        <v>336</v>
      </c>
      <c r="E165" t="s">
        <v>338</v>
      </c>
      <c r="F165">
        <v>1144</v>
      </c>
      <c r="G165">
        <v>2</v>
      </c>
      <c r="H165">
        <v>331.09</v>
      </c>
    </row>
    <row r="166" spans="1:8" x14ac:dyDescent="0.25">
      <c r="A166" t="s">
        <v>172</v>
      </c>
      <c r="B166" s="16" t="s">
        <v>317</v>
      </c>
      <c r="C166" t="s">
        <v>330</v>
      </c>
      <c r="D166" t="s">
        <v>336</v>
      </c>
      <c r="E166" t="s">
        <v>339</v>
      </c>
      <c r="F166">
        <v>3105</v>
      </c>
      <c r="G166">
        <v>5</v>
      </c>
      <c r="H166">
        <v>748.56</v>
      </c>
    </row>
    <row r="167" spans="1:8" x14ac:dyDescent="0.25">
      <c r="A167" t="s">
        <v>173</v>
      </c>
      <c r="B167" s="16" t="s">
        <v>263</v>
      </c>
      <c r="C167" t="s">
        <v>335</v>
      </c>
      <c r="D167" t="s">
        <v>336</v>
      </c>
      <c r="E167" t="s">
        <v>341</v>
      </c>
      <c r="F167">
        <v>2268</v>
      </c>
      <c r="G167">
        <v>4</v>
      </c>
      <c r="H167">
        <v>476.85</v>
      </c>
    </row>
    <row r="168" spans="1:8" x14ac:dyDescent="0.25">
      <c r="A168" t="s">
        <v>174</v>
      </c>
      <c r="B168" s="16" t="s">
        <v>234</v>
      </c>
      <c r="C168" t="s">
        <v>335</v>
      </c>
      <c r="D168" t="s">
        <v>336</v>
      </c>
      <c r="E168" t="s">
        <v>339</v>
      </c>
      <c r="F168">
        <v>7776</v>
      </c>
      <c r="G168">
        <v>9</v>
      </c>
      <c r="H168">
        <v>2145.13</v>
      </c>
    </row>
    <row r="169" spans="1:8" x14ac:dyDescent="0.25">
      <c r="A169" t="s">
        <v>175</v>
      </c>
      <c r="B169" s="16" t="s">
        <v>318</v>
      </c>
      <c r="C169" t="s">
        <v>331</v>
      </c>
      <c r="D169" t="s">
        <v>337</v>
      </c>
      <c r="E169" t="s">
        <v>340</v>
      </c>
      <c r="F169">
        <v>5436</v>
      </c>
      <c r="G169">
        <v>6</v>
      </c>
      <c r="H169">
        <v>1095.6099999999999</v>
      </c>
    </row>
    <row r="170" spans="1:8" x14ac:dyDescent="0.25">
      <c r="A170" t="s">
        <v>176</v>
      </c>
      <c r="B170" s="16" t="s">
        <v>319</v>
      </c>
      <c r="C170" t="s">
        <v>331</v>
      </c>
      <c r="D170" t="s">
        <v>337</v>
      </c>
      <c r="E170" t="s">
        <v>340</v>
      </c>
      <c r="F170">
        <v>6930</v>
      </c>
      <c r="G170">
        <v>10</v>
      </c>
      <c r="H170">
        <v>2077.48</v>
      </c>
    </row>
    <row r="171" spans="1:8" x14ac:dyDescent="0.25">
      <c r="A171" t="s">
        <v>177</v>
      </c>
      <c r="B171" s="16" t="s">
        <v>320</v>
      </c>
      <c r="C171" t="s">
        <v>335</v>
      </c>
      <c r="D171" t="s">
        <v>336</v>
      </c>
      <c r="E171" t="s">
        <v>339</v>
      </c>
      <c r="F171">
        <v>5355</v>
      </c>
      <c r="G171">
        <v>9</v>
      </c>
      <c r="H171">
        <v>905.13</v>
      </c>
    </row>
    <row r="172" spans="1:8" x14ac:dyDescent="0.25">
      <c r="A172" t="s">
        <v>178</v>
      </c>
      <c r="B172" s="16" t="s">
        <v>246</v>
      </c>
      <c r="C172" t="s">
        <v>332</v>
      </c>
      <c r="D172" t="s">
        <v>336</v>
      </c>
      <c r="E172" t="s">
        <v>341</v>
      </c>
      <c r="F172">
        <v>5940</v>
      </c>
      <c r="G172">
        <v>6</v>
      </c>
      <c r="H172">
        <v>818.12</v>
      </c>
    </row>
    <row r="173" spans="1:8" x14ac:dyDescent="0.25">
      <c r="A173" t="s">
        <v>179</v>
      </c>
      <c r="B173" s="16" t="s">
        <v>321</v>
      </c>
      <c r="C173" t="s">
        <v>330</v>
      </c>
      <c r="D173" t="s">
        <v>336</v>
      </c>
      <c r="E173" t="s">
        <v>339</v>
      </c>
      <c r="F173">
        <v>2373</v>
      </c>
      <c r="G173">
        <v>7</v>
      </c>
      <c r="H173">
        <v>643.55999999999995</v>
      </c>
    </row>
    <row r="174" spans="1:8" x14ac:dyDescent="0.25">
      <c r="A174" t="s">
        <v>180</v>
      </c>
      <c r="B174" s="16" t="s">
        <v>322</v>
      </c>
      <c r="C174" t="s">
        <v>335</v>
      </c>
      <c r="D174" t="s">
        <v>336</v>
      </c>
      <c r="E174" t="s">
        <v>338</v>
      </c>
      <c r="F174">
        <v>6576</v>
      </c>
      <c r="G174">
        <v>8</v>
      </c>
      <c r="H174">
        <v>1858.94</v>
      </c>
    </row>
    <row r="175" spans="1:8" x14ac:dyDescent="0.25">
      <c r="A175" t="s">
        <v>181</v>
      </c>
      <c r="B175" s="16" t="s">
        <v>254</v>
      </c>
      <c r="C175" t="s">
        <v>335</v>
      </c>
      <c r="D175" t="s">
        <v>336</v>
      </c>
      <c r="E175" t="s">
        <v>341</v>
      </c>
      <c r="F175">
        <v>1821</v>
      </c>
      <c r="G175">
        <v>3</v>
      </c>
      <c r="H175">
        <v>533.49</v>
      </c>
    </row>
    <row r="176" spans="1:8" x14ac:dyDescent="0.25">
      <c r="A176" t="s">
        <v>182</v>
      </c>
      <c r="B176" s="16" t="s">
        <v>303</v>
      </c>
      <c r="C176" t="s">
        <v>334</v>
      </c>
      <c r="D176" t="s">
        <v>337</v>
      </c>
      <c r="E176" t="s">
        <v>340</v>
      </c>
      <c r="F176">
        <v>1616</v>
      </c>
      <c r="G176">
        <v>8</v>
      </c>
      <c r="H176">
        <v>331.59</v>
      </c>
    </row>
    <row r="177" spans="1:8" x14ac:dyDescent="0.25">
      <c r="A177" t="s">
        <v>183</v>
      </c>
      <c r="B177" s="16" t="s">
        <v>225</v>
      </c>
      <c r="C177" t="s">
        <v>335</v>
      </c>
      <c r="D177" t="s">
        <v>336</v>
      </c>
      <c r="E177" t="s">
        <v>338</v>
      </c>
      <c r="F177">
        <v>6937</v>
      </c>
      <c r="G177">
        <v>7</v>
      </c>
      <c r="H177">
        <v>1602.14</v>
      </c>
    </row>
    <row r="178" spans="1:8" x14ac:dyDescent="0.25">
      <c r="A178" t="s">
        <v>184</v>
      </c>
      <c r="B178" s="16" t="s">
        <v>263</v>
      </c>
      <c r="C178" t="s">
        <v>334</v>
      </c>
      <c r="D178" t="s">
        <v>337</v>
      </c>
      <c r="E178" t="s">
        <v>338</v>
      </c>
      <c r="F178">
        <v>2230</v>
      </c>
      <c r="G178">
        <v>5</v>
      </c>
      <c r="H178">
        <v>500.97</v>
      </c>
    </row>
    <row r="179" spans="1:8" x14ac:dyDescent="0.25">
      <c r="A179" t="s">
        <v>185</v>
      </c>
      <c r="B179" s="16" t="s">
        <v>265</v>
      </c>
      <c r="C179" t="s">
        <v>335</v>
      </c>
      <c r="D179" t="s">
        <v>336</v>
      </c>
      <c r="E179" t="s">
        <v>338</v>
      </c>
      <c r="F179">
        <v>4401</v>
      </c>
      <c r="G179">
        <v>9</v>
      </c>
      <c r="H179">
        <v>1279.93</v>
      </c>
    </row>
    <row r="180" spans="1:8" x14ac:dyDescent="0.25">
      <c r="A180" t="s">
        <v>186</v>
      </c>
      <c r="B180" s="16" t="s">
        <v>323</v>
      </c>
      <c r="C180" t="s">
        <v>330</v>
      </c>
      <c r="D180" t="s">
        <v>336</v>
      </c>
      <c r="E180" t="s">
        <v>341</v>
      </c>
      <c r="F180">
        <v>732</v>
      </c>
      <c r="G180">
        <v>1</v>
      </c>
      <c r="H180">
        <v>83.22</v>
      </c>
    </row>
    <row r="181" spans="1:8" x14ac:dyDescent="0.25">
      <c r="A181" t="s">
        <v>187</v>
      </c>
      <c r="B181" s="16" t="s">
        <v>241</v>
      </c>
      <c r="C181" t="s">
        <v>330</v>
      </c>
      <c r="D181" t="s">
        <v>336</v>
      </c>
      <c r="E181" t="s">
        <v>340</v>
      </c>
      <c r="F181">
        <v>1088</v>
      </c>
      <c r="G181">
        <v>2</v>
      </c>
      <c r="H181">
        <v>321.69</v>
      </c>
    </row>
    <row r="182" spans="1:8" x14ac:dyDescent="0.25">
      <c r="A182" t="s">
        <v>188</v>
      </c>
      <c r="B182" s="16" t="s">
        <v>281</v>
      </c>
      <c r="C182" t="s">
        <v>330</v>
      </c>
      <c r="D182" t="s">
        <v>336</v>
      </c>
      <c r="E182" t="s">
        <v>338</v>
      </c>
      <c r="F182">
        <v>2430</v>
      </c>
      <c r="G182">
        <v>3</v>
      </c>
      <c r="H182">
        <v>388.54</v>
      </c>
    </row>
    <row r="183" spans="1:8" x14ac:dyDescent="0.25">
      <c r="A183" t="s">
        <v>189</v>
      </c>
      <c r="B183" s="16" t="s">
        <v>324</v>
      </c>
      <c r="C183" t="s">
        <v>331</v>
      </c>
      <c r="D183" t="s">
        <v>337</v>
      </c>
      <c r="E183" t="s">
        <v>338</v>
      </c>
      <c r="F183">
        <v>400</v>
      </c>
      <c r="G183">
        <v>1</v>
      </c>
      <c r="H183">
        <v>68.680000000000007</v>
      </c>
    </row>
    <row r="184" spans="1:8" x14ac:dyDescent="0.25">
      <c r="A184" t="s">
        <v>190</v>
      </c>
      <c r="B184" s="16" t="s">
        <v>242</v>
      </c>
      <c r="C184" t="s">
        <v>335</v>
      </c>
      <c r="D184" t="s">
        <v>336</v>
      </c>
      <c r="E184" t="s">
        <v>339</v>
      </c>
      <c r="F184">
        <v>4689</v>
      </c>
      <c r="G184">
        <v>9</v>
      </c>
      <c r="H184">
        <v>999.63</v>
      </c>
    </row>
    <row r="185" spans="1:8" x14ac:dyDescent="0.25">
      <c r="A185" t="s">
        <v>191</v>
      </c>
      <c r="B185" s="16" t="s">
        <v>308</v>
      </c>
      <c r="C185" t="s">
        <v>334</v>
      </c>
      <c r="D185" t="s">
        <v>337</v>
      </c>
      <c r="E185" t="s">
        <v>339</v>
      </c>
      <c r="F185">
        <v>1448</v>
      </c>
      <c r="G185">
        <v>2</v>
      </c>
      <c r="H185">
        <v>397</v>
      </c>
    </row>
    <row r="186" spans="1:8" x14ac:dyDescent="0.25">
      <c r="A186" t="s">
        <v>192</v>
      </c>
      <c r="B186" s="16" t="s">
        <v>317</v>
      </c>
      <c r="C186" t="s">
        <v>332</v>
      </c>
      <c r="D186" t="s">
        <v>336</v>
      </c>
      <c r="E186" t="s">
        <v>339</v>
      </c>
      <c r="F186">
        <v>2460</v>
      </c>
      <c r="G186">
        <v>10</v>
      </c>
      <c r="H186">
        <v>360.24</v>
      </c>
    </row>
    <row r="187" spans="1:8" x14ac:dyDescent="0.25">
      <c r="A187" t="s">
        <v>193</v>
      </c>
      <c r="B187" s="16" t="s">
        <v>325</v>
      </c>
      <c r="C187" t="s">
        <v>330</v>
      </c>
      <c r="D187" t="s">
        <v>336</v>
      </c>
      <c r="E187" t="s">
        <v>340</v>
      </c>
      <c r="F187">
        <v>3910</v>
      </c>
      <c r="G187">
        <v>5</v>
      </c>
      <c r="H187">
        <v>398.35</v>
      </c>
    </row>
    <row r="188" spans="1:8" x14ac:dyDescent="0.25">
      <c r="A188" t="s">
        <v>194</v>
      </c>
      <c r="B188" s="16" t="s">
        <v>209</v>
      </c>
      <c r="C188" t="s">
        <v>335</v>
      </c>
      <c r="D188" t="s">
        <v>336</v>
      </c>
      <c r="E188" t="s">
        <v>340</v>
      </c>
      <c r="F188">
        <v>2349</v>
      </c>
      <c r="G188">
        <v>9</v>
      </c>
      <c r="H188">
        <v>269.60000000000002</v>
      </c>
    </row>
    <row r="189" spans="1:8" x14ac:dyDescent="0.25">
      <c r="A189" t="s">
        <v>195</v>
      </c>
      <c r="B189" s="16" t="s">
        <v>326</v>
      </c>
      <c r="C189" t="s">
        <v>333</v>
      </c>
      <c r="D189" t="s">
        <v>337</v>
      </c>
      <c r="E189" t="s">
        <v>340</v>
      </c>
      <c r="F189">
        <v>5642</v>
      </c>
      <c r="G189">
        <v>7</v>
      </c>
      <c r="H189">
        <v>846.41</v>
      </c>
    </row>
    <row r="190" spans="1:8" x14ac:dyDescent="0.25">
      <c r="A190" t="s">
        <v>196</v>
      </c>
      <c r="B190" s="16" t="s">
        <v>229</v>
      </c>
      <c r="C190" t="s">
        <v>333</v>
      </c>
      <c r="D190" t="s">
        <v>337</v>
      </c>
      <c r="E190" t="s">
        <v>339</v>
      </c>
      <c r="F190">
        <v>1672</v>
      </c>
      <c r="G190">
        <v>8</v>
      </c>
      <c r="H190">
        <v>246.52</v>
      </c>
    </row>
    <row r="191" spans="1:8" x14ac:dyDescent="0.25">
      <c r="A191" t="s">
        <v>197</v>
      </c>
      <c r="B191" s="16" t="s">
        <v>216</v>
      </c>
      <c r="C191" t="s">
        <v>332</v>
      </c>
      <c r="D191" t="s">
        <v>336</v>
      </c>
      <c r="E191" t="s">
        <v>340</v>
      </c>
      <c r="F191">
        <v>4080</v>
      </c>
      <c r="G191">
        <v>5</v>
      </c>
      <c r="H191">
        <v>648.91</v>
      </c>
    </row>
    <row r="192" spans="1:8" x14ac:dyDescent="0.25">
      <c r="A192" t="s">
        <v>198</v>
      </c>
      <c r="B192" s="16" t="s">
        <v>327</v>
      </c>
      <c r="C192" t="s">
        <v>330</v>
      </c>
      <c r="D192" t="s">
        <v>336</v>
      </c>
      <c r="E192" t="s">
        <v>341</v>
      </c>
      <c r="F192">
        <v>679</v>
      </c>
      <c r="G192">
        <v>1</v>
      </c>
      <c r="H192">
        <v>185.38</v>
      </c>
    </row>
    <row r="193" spans="1:8" x14ac:dyDescent="0.25">
      <c r="A193" t="s">
        <v>199</v>
      </c>
      <c r="B193" s="16" t="s">
        <v>220</v>
      </c>
      <c r="C193" t="s">
        <v>330</v>
      </c>
      <c r="D193" t="s">
        <v>336</v>
      </c>
      <c r="E193" t="s">
        <v>338</v>
      </c>
      <c r="F193">
        <v>7616</v>
      </c>
      <c r="G193">
        <v>8</v>
      </c>
      <c r="H193">
        <v>2138.81</v>
      </c>
    </row>
    <row r="194" spans="1:8" x14ac:dyDescent="0.25">
      <c r="A194" t="s">
        <v>200</v>
      </c>
      <c r="B194" s="16" t="s">
        <v>220</v>
      </c>
      <c r="C194" t="s">
        <v>333</v>
      </c>
      <c r="D194" t="s">
        <v>337</v>
      </c>
      <c r="E194" t="s">
        <v>339</v>
      </c>
      <c r="F194">
        <v>1944</v>
      </c>
      <c r="G194">
        <v>6</v>
      </c>
      <c r="H194">
        <v>441.92</v>
      </c>
    </row>
    <row r="195" spans="1:8" x14ac:dyDescent="0.25">
      <c r="A195" t="s">
        <v>201</v>
      </c>
      <c r="B195" s="16" t="s">
        <v>209</v>
      </c>
      <c r="C195" t="s">
        <v>332</v>
      </c>
      <c r="D195" t="s">
        <v>336</v>
      </c>
      <c r="E195" t="s">
        <v>340</v>
      </c>
      <c r="F195">
        <v>2229</v>
      </c>
      <c r="G195">
        <v>3</v>
      </c>
      <c r="H195">
        <v>266.22000000000003</v>
      </c>
    </row>
    <row r="196" spans="1:8" x14ac:dyDescent="0.25">
      <c r="A196" t="s">
        <v>202</v>
      </c>
      <c r="B196" s="16" t="s">
        <v>328</v>
      </c>
      <c r="C196" t="s">
        <v>330</v>
      </c>
      <c r="D196" t="s">
        <v>336</v>
      </c>
      <c r="E196" t="s">
        <v>338</v>
      </c>
      <c r="F196">
        <v>1072</v>
      </c>
      <c r="G196">
        <v>8</v>
      </c>
      <c r="H196">
        <v>231.46</v>
      </c>
    </row>
    <row r="197" spans="1:8" x14ac:dyDescent="0.25">
      <c r="A197" t="s">
        <v>203</v>
      </c>
      <c r="B197" s="16" t="s">
        <v>210</v>
      </c>
      <c r="C197" t="s">
        <v>330</v>
      </c>
      <c r="D197" t="s">
        <v>336</v>
      </c>
      <c r="E197" t="s">
        <v>339</v>
      </c>
      <c r="F197">
        <v>2170</v>
      </c>
      <c r="G197">
        <v>5</v>
      </c>
      <c r="H197">
        <v>541.41</v>
      </c>
    </row>
    <row r="198" spans="1:8" x14ac:dyDescent="0.25">
      <c r="A198" t="s">
        <v>204</v>
      </c>
      <c r="B198" s="16" t="s">
        <v>257</v>
      </c>
      <c r="C198" t="s">
        <v>334</v>
      </c>
      <c r="D198" t="s">
        <v>337</v>
      </c>
      <c r="E198" t="s">
        <v>339</v>
      </c>
      <c r="F198">
        <v>8973</v>
      </c>
      <c r="G198">
        <v>9</v>
      </c>
      <c r="H198">
        <v>2640.74</v>
      </c>
    </row>
    <row r="199" spans="1:8" x14ac:dyDescent="0.25">
      <c r="A199" t="s">
        <v>205</v>
      </c>
      <c r="B199" s="16" t="s">
        <v>329</v>
      </c>
      <c r="C199" t="s">
        <v>332</v>
      </c>
      <c r="D199" t="s">
        <v>336</v>
      </c>
      <c r="E199" t="s">
        <v>340</v>
      </c>
      <c r="F199">
        <v>4720</v>
      </c>
      <c r="G199">
        <v>5</v>
      </c>
      <c r="H199">
        <v>1363.31</v>
      </c>
    </row>
    <row r="200" spans="1:8" x14ac:dyDescent="0.25">
      <c r="A200" t="s">
        <v>206</v>
      </c>
      <c r="B200" s="16" t="s">
        <v>312</v>
      </c>
      <c r="C200" t="s">
        <v>333</v>
      </c>
      <c r="D200" t="s">
        <v>337</v>
      </c>
      <c r="E200" t="s">
        <v>340</v>
      </c>
      <c r="F200">
        <v>1416</v>
      </c>
      <c r="G200">
        <v>8</v>
      </c>
      <c r="H200">
        <v>181.46</v>
      </c>
    </row>
    <row r="201" spans="1:8" x14ac:dyDescent="0.25">
      <c r="A201" t="s">
        <v>207</v>
      </c>
      <c r="B201" s="16" t="s">
        <v>298</v>
      </c>
      <c r="C201" t="s">
        <v>334</v>
      </c>
      <c r="D201" t="s">
        <v>337</v>
      </c>
      <c r="E201" t="s">
        <v>341</v>
      </c>
      <c r="F201">
        <v>1152</v>
      </c>
      <c r="G201">
        <v>6</v>
      </c>
      <c r="H201">
        <v>297.37</v>
      </c>
    </row>
    <row r="202" spans="1:8" x14ac:dyDescent="0.25">
      <c r="A202" t="s">
        <v>370</v>
      </c>
      <c r="B202" s="16">
        <v>45465</v>
      </c>
      <c r="C202" t="s">
        <v>371</v>
      </c>
      <c r="D202" t="s">
        <v>337</v>
      </c>
      <c r="E202" t="s">
        <v>341</v>
      </c>
      <c r="F202">
        <v>2444</v>
      </c>
      <c r="G202">
        <v>2</v>
      </c>
      <c r="H202">
        <v>578.9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3590-23F5-4641-9412-FDB98AD8BEFD}">
  <dimension ref="D7:M16"/>
  <sheetViews>
    <sheetView workbookViewId="0">
      <selection activeCell="C6" sqref="C6"/>
    </sheetView>
  </sheetViews>
  <sheetFormatPr defaultRowHeight="13.8" x14ac:dyDescent="0.25"/>
  <cols>
    <col min="4" max="7" width="10.3984375" customWidth="1"/>
    <col min="11" max="11" width="19.59765625" customWidth="1"/>
    <col min="13" max="13" width="13.69921875" customWidth="1"/>
  </cols>
  <sheetData>
    <row r="7" spans="4:13" x14ac:dyDescent="0.25">
      <c r="E7" s="21" t="s">
        <v>360</v>
      </c>
      <c r="F7" s="21"/>
      <c r="K7" s="3" t="s">
        <v>361</v>
      </c>
    </row>
    <row r="10" spans="4:13" ht="14.4" thickBot="1" x14ac:dyDescent="0.3">
      <c r="D10" s="4" t="s">
        <v>342</v>
      </c>
      <c r="E10" s="5" t="s">
        <v>349</v>
      </c>
      <c r="F10" s="5" t="s">
        <v>350</v>
      </c>
      <c r="G10" s="6" t="s">
        <v>7</v>
      </c>
    </row>
    <row r="11" spans="4:13" ht="14.4" thickTop="1" x14ac:dyDescent="0.25">
      <c r="D11" s="7" t="s">
        <v>343</v>
      </c>
      <c r="E11" s="8">
        <v>3099.05</v>
      </c>
      <c r="F11" s="8">
        <v>5.49</v>
      </c>
      <c r="G11" s="9">
        <v>630.07299999999998</v>
      </c>
      <c r="K11" s="2" t="s">
        <v>359</v>
      </c>
      <c r="L11" s="2" t="s">
        <v>358</v>
      </c>
      <c r="M11" s="2" t="s">
        <v>357</v>
      </c>
    </row>
    <row r="12" spans="4:13" x14ac:dyDescent="0.25">
      <c r="D12" s="10" t="s">
        <v>344</v>
      </c>
      <c r="E12" s="11">
        <v>2557</v>
      </c>
      <c r="F12" s="11">
        <v>5</v>
      </c>
      <c r="G12" s="12">
        <v>483.46</v>
      </c>
      <c r="K12" s="1" t="s">
        <v>352</v>
      </c>
      <c r="L12" s="1">
        <v>0.89385999999999999</v>
      </c>
      <c r="M12" s="1" t="s">
        <v>355</v>
      </c>
    </row>
    <row r="13" spans="4:13" x14ac:dyDescent="0.25">
      <c r="D13" s="7" t="s">
        <v>345</v>
      </c>
      <c r="E13" s="8">
        <v>1612</v>
      </c>
      <c r="F13" s="8">
        <v>4</v>
      </c>
      <c r="G13" s="13" t="s">
        <v>351</v>
      </c>
      <c r="K13" s="1" t="s">
        <v>353</v>
      </c>
      <c r="L13" s="1">
        <v>0.65429899999999996</v>
      </c>
      <c r="M13" s="1" t="s">
        <v>356</v>
      </c>
    </row>
    <row r="14" spans="4:13" x14ac:dyDescent="0.25">
      <c r="D14" s="10" t="s">
        <v>346</v>
      </c>
      <c r="E14" s="11">
        <v>2132.89</v>
      </c>
      <c r="F14" s="11">
        <v>2.7202000000000002</v>
      </c>
      <c r="G14" s="12">
        <v>501.12979999999999</v>
      </c>
      <c r="K14" s="1" t="s">
        <v>354</v>
      </c>
      <c r="L14" s="1">
        <v>0.58794100000000005</v>
      </c>
      <c r="M14" s="1" t="s">
        <v>356</v>
      </c>
    </row>
    <row r="15" spans="4:13" x14ac:dyDescent="0.25">
      <c r="D15" s="7" t="s">
        <v>347</v>
      </c>
      <c r="E15" s="8">
        <v>9189</v>
      </c>
      <c r="F15" s="8">
        <v>9</v>
      </c>
      <c r="G15" s="9">
        <v>2616.12</v>
      </c>
    </row>
    <row r="16" spans="4:13" x14ac:dyDescent="0.25">
      <c r="D16" s="10" t="s">
        <v>348</v>
      </c>
      <c r="E16" s="11">
        <v>4549219</v>
      </c>
      <c r="F16" s="11">
        <v>7.3998999999999997</v>
      </c>
      <c r="G16" s="12">
        <v>251131</v>
      </c>
    </row>
  </sheetData>
  <mergeCells count="1">
    <mergeCell ref="E7:F7"/>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Category-wise Sales</vt:lpstr>
      <vt:lpstr>Sales by region</vt:lpstr>
      <vt:lpstr>Product-wise Sales profit </vt:lpstr>
      <vt:lpstr>region-wise Product quantity</vt:lpstr>
      <vt:lpstr>region-wise profit </vt:lpstr>
      <vt:lpstr>Sales Trend</vt:lpstr>
      <vt:lpstr>category-wise sales&amp;profit</vt:lpstr>
      <vt:lpstr>dashboard</vt:lpstr>
      <vt:lpstr>dataset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Sruthi S</cp:lastModifiedBy>
  <dcterms:created xsi:type="dcterms:W3CDTF">2025-07-25T04:05:27Z</dcterms:created>
  <dcterms:modified xsi:type="dcterms:W3CDTF">2025-07-31T04:59:53Z</dcterms:modified>
</cp:coreProperties>
</file>