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tros DSI\Anuario\2021\Población\"/>
    </mc:Choice>
  </mc:AlternateContent>
  <bookViews>
    <workbookView xWindow="-120" yWindow="-120" windowWidth="20730" windowHeight="11160"/>
  </bookViews>
  <sheets>
    <sheet name="PO 3.1.1" sheetId="1" r:id="rId1"/>
  </sheets>
  <definedNames>
    <definedName name="_xlnm._FilterDatabase" localSheetId="0" hidden="1">'PO 3.1.1'!$A$7:$J$140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8" i="1" l="1"/>
  <c r="G105" i="1"/>
  <c r="G61" i="1"/>
  <c r="I18" i="1"/>
  <c r="G129" i="1"/>
  <c r="G32" i="1"/>
  <c r="I105" i="1"/>
  <c r="I129" i="1"/>
  <c r="I32" i="1"/>
  <c r="I61" i="1"/>
  <c r="G25" i="1"/>
  <c r="G81" i="1"/>
  <c r="I25" i="1"/>
  <c r="I81" i="1"/>
  <c r="I7" i="1"/>
  <c r="G7" i="1"/>
  <c r="G43" i="1"/>
  <c r="I43" i="1"/>
  <c r="E61" i="1"/>
  <c r="E129" i="1"/>
  <c r="E32" i="1"/>
  <c r="E105" i="1"/>
  <c r="E7" i="1"/>
  <c r="E18" i="1"/>
  <c r="E81" i="1"/>
  <c r="E43" i="1"/>
  <c r="E25" i="1"/>
  <c r="G6" i="1" l="1"/>
  <c r="E6" i="1"/>
  <c r="I6" i="1"/>
  <c r="J43" i="1" l="1"/>
  <c r="J25" i="1"/>
  <c r="H139" i="1"/>
  <c r="H135" i="1"/>
  <c r="H131" i="1"/>
  <c r="H127" i="1"/>
  <c r="H123" i="1"/>
  <c r="H119" i="1"/>
  <c r="H115" i="1"/>
  <c r="H111" i="1"/>
  <c r="H107" i="1"/>
  <c r="H103" i="1"/>
  <c r="H99" i="1"/>
  <c r="H95" i="1"/>
  <c r="H91" i="1"/>
  <c r="H87" i="1"/>
  <c r="H83" i="1"/>
  <c r="H79" i="1"/>
  <c r="H75" i="1"/>
  <c r="H71" i="1"/>
  <c r="H67" i="1"/>
  <c r="H63" i="1"/>
  <c r="H59" i="1"/>
  <c r="H55" i="1"/>
  <c r="H51" i="1"/>
  <c r="H47" i="1"/>
  <c r="H39" i="1"/>
  <c r="H35" i="1"/>
  <c r="H31" i="1"/>
  <c r="H27" i="1"/>
  <c r="H23" i="1"/>
  <c r="H19" i="1"/>
  <c r="H15" i="1"/>
  <c r="H11" i="1"/>
  <c r="H136" i="1"/>
  <c r="H130" i="1"/>
  <c r="H125" i="1"/>
  <c r="H120" i="1"/>
  <c r="H114" i="1"/>
  <c r="H109" i="1"/>
  <c r="H104" i="1"/>
  <c r="H98" i="1"/>
  <c r="H93" i="1"/>
  <c r="H88" i="1"/>
  <c r="H82" i="1"/>
  <c r="H77" i="1"/>
  <c r="H72" i="1"/>
  <c r="H66" i="1"/>
  <c r="H56" i="1"/>
  <c r="H50" i="1"/>
  <c r="H45" i="1"/>
  <c r="H40" i="1"/>
  <c r="H34" i="1"/>
  <c r="H29" i="1"/>
  <c r="H24" i="1"/>
  <c r="H13" i="1"/>
  <c r="H8" i="1"/>
  <c r="H140" i="1"/>
  <c r="H134" i="1"/>
  <c r="H124" i="1"/>
  <c r="H118" i="1"/>
  <c r="H113" i="1"/>
  <c r="H108" i="1"/>
  <c r="H102" i="1"/>
  <c r="H97" i="1"/>
  <c r="H92" i="1"/>
  <c r="H86" i="1"/>
  <c r="H76" i="1"/>
  <c r="H70" i="1"/>
  <c r="H65" i="1"/>
  <c r="H60" i="1"/>
  <c r="H54" i="1"/>
  <c r="H49" i="1"/>
  <c r="H44" i="1"/>
  <c r="H38" i="1"/>
  <c r="H33" i="1"/>
  <c r="H28" i="1"/>
  <c r="H22" i="1"/>
  <c r="H17" i="1"/>
  <c r="H12" i="1"/>
  <c r="H138" i="1"/>
  <c r="H128" i="1"/>
  <c r="H117" i="1"/>
  <c r="H106" i="1"/>
  <c r="H96" i="1"/>
  <c r="H85" i="1"/>
  <c r="H74" i="1"/>
  <c r="H64" i="1"/>
  <c r="H53" i="1"/>
  <c r="H42" i="1"/>
  <c r="H21" i="1"/>
  <c r="H10" i="1"/>
  <c r="H137" i="1"/>
  <c r="H126" i="1"/>
  <c r="H116" i="1"/>
  <c r="H94" i="1"/>
  <c r="H84" i="1"/>
  <c r="H73" i="1"/>
  <c r="H62" i="1"/>
  <c r="H52" i="1"/>
  <c r="H41" i="1"/>
  <c r="H30" i="1"/>
  <c r="H20" i="1"/>
  <c r="H9" i="1"/>
  <c r="H133" i="1"/>
  <c r="H122" i="1"/>
  <c r="H112" i="1"/>
  <c r="H101" i="1"/>
  <c r="H90" i="1"/>
  <c r="H80" i="1"/>
  <c r="H69" i="1"/>
  <c r="H58" i="1"/>
  <c r="H48" i="1"/>
  <c r="H37" i="1"/>
  <c r="H26" i="1"/>
  <c r="H16" i="1"/>
  <c r="H132" i="1"/>
  <c r="H121" i="1"/>
  <c r="H110" i="1"/>
  <c r="H100" i="1"/>
  <c r="H89" i="1"/>
  <c r="H78" i="1"/>
  <c r="H68" i="1"/>
  <c r="H57" i="1"/>
  <c r="H46" i="1"/>
  <c r="H36" i="1"/>
  <c r="H14" i="1"/>
  <c r="H25" i="1"/>
  <c r="J32" i="1"/>
  <c r="H18" i="1"/>
  <c r="J105" i="1"/>
  <c r="H32" i="1"/>
  <c r="H61" i="1"/>
  <c r="H129" i="1"/>
  <c r="J137" i="1"/>
  <c r="J133" i="1"/>
  <c r="J125" i="1"/>
  <c r="J121" i="1"/>
  <c r="J117" i="1"/>
  <c r="J113" i="1"/>
  <c r="J109" i="1"/>
  <c r="J101" i="1"/>
  <c r="J97" i="1"/>
  <c r="J93" i="1"/>
  <c r="J89" i="1"/>
  <c r="J85" i="1"/>
  <c r="J77" i="1"/>
  <c r="J73" i="1"/>
  <c r="J69" i="1"/>
  <c r="J65" i="1"/>
  <c r="J57" i="1"/>
  <c r="J53" i="1"/>
  <c r="J49" i="1"/>
  <c r="J45" i="1"/>
  <c r="J41" i="1"/>
  <c r="J37" i="1"/>
  <c r="J33" i="1"/>
  <c r="J29" i="1"/>
  <c r="J21" i="1"/>
  <c r="J17" i="1"/>
  <c r="J13" i="1"/>
  <c r="J9" i="1"/>
  <c r="J138" i="1"/>
  <c r="J132" i="1"/>
  <c r="J127" i="1"/>
  <c r="J122" i="1"/>
  <c r="J116" i="1"/>
  <c r="J111" i="1"/>
  <c r="J106" i="1"/>
  <c r="J100" i="1"/>
  <c r="J95" i="1"/>
  <c r="J90" i="1"/>
  <c r="J84" i="1"/>
  <c r="J79" i="1"/>
  <c r="J74" i="1"/>
  <c r="J68" i="1"/>
  <c r="J63" i="1"/>
  <c r="J58" i="1"/>
  <c r="J52" i="1"/>
  <c r="J47" i="1"/>
  <c r="J42" i="1"/>
  <c r="J36" i="1"/>
  <c r="J31" i="1"/>
  <c r="J26" i="1"/>
  <c r="J20" i="1"/>
  <c r="J15" i="1"/>
  <c r="J10" i="1"/>
  <c r="J136" i="1"/>
  <c r="J131" i="1"/>
  <c r="J126" i="1"/>
  <c r="J120" i="1"/>
  <c r="J115" i="1"/>
  <c r="J110" i="1"/>
  <c r="J104" i="1"/>
  <c r="J99" i="1"/>
  <c r="J94" i="1"/>
  <c r="J88" i="1"/>
  <c r="J83" i="1"/>
  <c r="J78" i="1"/>
  <c r="J72" i="1"/>
  <c r="J67" i="1"/>
  <c r="J62" i="1"/>
  <c r="J56" i="1"/>
  <c r="J51" i="1"/>
  <c r="J46" i="1"/>
  <c r="J40" i="1"/>
  <c r="J35" i="1"/>
  <c r="J30" i="1"/>
  <c r="J24" i="1"/>
  <c r="J19" i="1"/>
  <c r="J14" i="1"/>
  <c r="J8" i="1"/>
  <c r="J140" i="1"/>
  <c r="J135" i="1"/>
  <c r="J130" i="1"/>
  <c r="J124" i="1"/>
  <c r="J119" i="1"/>
  <c r="J114" i="1"/>
  <c r="J108" i="1"/>
  <c r="J123" i="1"/>
  <c r="J103" i="1"/>
  <c r="J92" i="1"/>
  <c r="J82" i="1"/>
  <c r="J71" i="1"/>
  <c r="J60" i="1"/>
  <c r="J50" i="1"/>
  <c r="J39" i="1"/>
  <c r="J28" i="1"/>
  <c r="J139" i="1"/>
  <c r="J118" i="1"/>
  <c r="J102" i="1"/>
  <c r="J91" i="1"/>
  <c r="J80" i="1"/>
  <c r="J70" i="1"/>
  <c r="J59" i="1"/>
  <c r="J48" i="1"/>
  <c r="J38" i="1"/>
  <c r="J27" i="1"/>
  <c r="J16" i="1"/>
  <c r="J134" i="1"/>
  <c r="J112" i="1"/>
  <c r="J98" i="1"/>
  <c r="J87" i="1"/>
  <c r="J76" i="1"/>
  <c r="J66" i="1"/>
  <c r="J55" i="1"/>
  <c r="J44" i="1"/>
  <c r="J34" i="1"/>
  <c r="J23" i="1"/>
  <c r="J12" i="1"/>
  <c r="J128" i="1"/>
  <c r="J107" i="1"/>
  <c r="J96" i="1"/>
  <c r="J86" i="1"/>
  <c r="J75" i="1"/>
  <c r="J64" i="1"/>
  <c r="J54" i="1"/>
  <c r="J22" i="1"/>
  <c r="J11" i="1"/>
  <c r="J18" i="1"/>
  <c r="H43" i="1"/>
  <c r="F140" i="1"/>
  <c r="F136" i="1"/>
  <c r="F132" i="1"/>
  <c r="F127" i="1"/>
  <c r="F123" i="1"/>
  <c r="F119" i="1"/>
  <c r="F115" i="1"/>
  <c r="F111" i="1"/>
  <c r="F107" i="1"/>
  <c r="F102" i="1"/>
  <c r="F98" i="1"/>
  <c r="F94" i="1"/>
  <c r="F90" i="1"/>
  <c r="F86" i="1"/>
  <c r="F135" i="1"/>
  <c r="F130" i="1"/>
  <c r="F124" i="1"/>
  <c r="F118" i="1"/>
  <c r="F113" i="1"/>
  <c r="F108" i="1"/>
  <c r="F101" i="1"/>
  <c r="F96" i="1"/>
  <c r="F91" i="1"/>
  <c r="F85" i="1"/>
  <c r="F80" i="1"/>
  <c r="F76" i="1"/>
  <c r="F72" i="1"/>
  <c r="F68" i="1"/>
  <c r="F64" i="1"/>
  <c r="F59" i="1"/>
  <c r="F55" i="1"/>
  <c r="F51" i="1"/>
  <c r="F47" i="1"/>
  <c r="F42" i="1"/>
  <c r="F38" i="1"/>
  <c r="F34" i="1"/>
  <c r="F29" i="1"/>
  <c r="F24" i="1"/>
  <c r="F20" i="1"/>
  <c r="F15" i="1"/>
  <c r="F11" i="1"/>
  <c r="F139" i="1"/>
  <c r="F134" i="1"/>
  <c r="F128" i="1"/>
  <c r="F122" i="1"/>
  <c r="F117" i="1"/>
  <c r="F112" i="1"/>
  <c r="F106" i="1"/>
  <c r="F100" i="1"/>
  <c r="F95" i="1"/>
  <c r="F89" i="1"/>
  <c r="F84" i="1"/>
  <c r="F79" i="1"/>
  <c r="F75" i="1"/>
  <c r="F71" i="1"/>
  <c r="F67" i="1"/>
  <c r="F63" i="1"/>
  <c r="F58" i="1"/>
  <c r="F54" i="1"/>
  <c r="F50" i="1"/>
  <c r="F46" i="1"/>
  <c r="F41" i="1"/>
  <c r="F37" i="1"/>
  <c r="F33" i="1"/>
  <c r="F28" i="1"/>
  <c r="F23" i="1"/>
  <c r="F19" i="1"/>
  <c r="F14" i="1"/>
  <c r="F10" i="1"/>
  <c r="F133" i="1"/>
  <c r="F121" i="1"/>
  <c r="F110" i="1"/>
  <c r="F99" i="1"/>
  <c r="F88" i="1"/>
  <c r="F78" i="1"/>
  <c r="F70" i="1"/>
  <c r="F62" i="1"/>
  <c r="F53" i="1"/>
  <c r="F45" i="1"/>
  <c r="F36" i="1"/>
  <c r="F27" i="1"/>
  <c r="F17" i="1"/>
  <c r="F9" i="1"/>
  <c r="F131" i="1"/>
  <c r="F120" i="1"/>
  <c r="F109" i="1"/>
  <c r="F97" i="1"/>
  <c r="F87" i="1"/>
  <c r="F77" i="1"/>
  <c r="F69" i="1"/>
  <c r="F60" i="1"/>
  <c r="F52" i="1"/>
  <c r="F44" i="1"/>
  <c r="F35" i="1"/>
  <c r="F26" i="1"/>
  <c r="F16" i="1"/>
  <c r="F8" i="1"/>
  <c r="F138" i="1"/>
  <c r="F126" i="1"/>
  <c r="F116" i="1"/>
  <c r="F104" i="1"/>
  <c r="F93" i="1"/>
  <c r="F83" i="1"/>
  <c r="F74" i="1"/>
  <c r="F66" i="1"/>
  <c r="F57" i="1"/>
  <c r="F49" i="1"/>
  <c r="F40" i="1"/>
  <c r="F31" i="1"/>
  <c r="F22" i="1"/>
  <c r="F13" i="1"/>
  <c r="F137" i="1"/>
  <c r="F125" i="1"/>
  <c r="F114" i="1"/>
  <c r="F103" i="1"/>
  <c r="F92" i="1"/>
  <c r="F82" i="1"/>
  <c r="F73" i="1"/>
  <c r="F65" i="1"/>
  <c r="F56" i="1"/>
  <c r="F48" i="1"/>
  <c r="F39" i="1"/>
  <c r="F30" i="1"/>
  <c r="F21" i="1"/>
  <c r="F12" i="1"/>
  <c r="J81" i="1"/>
  <c r="H81" i="1"/>
  <c r="J61" i="1"/>
  <c r="J129" i="1"/>
  <c r="H105" i="1"/>
  <c r="H7" i="1"/>
  <c r="F32" i="1"/>
  <c r="J7" i="1"/>
  <c r="H6" i="1"/>
  <c r="F129" i="1"/>
  <c r="F7" i="1"/>
  <c r="F81" i="1"/>
  <c r="F25" i="1"/>
  <c r="F105" i="1"/>
  <c r="F18" i="1"/>
  <c r="F6" i="1"/>
  <c r="F61" i="1"/>
  <c r="F43" i="1"/>
  <c r="J6" i="1"/>
</calcChain>
</file>

<file path=xl/sharedStrings.xml><?xml version="1.0" encoding="utf-8"?>
<sst xmlns="http://schemas.openxmlformats.org/spreadsheetml/2006/main" count="536" uniqueCount="300">
  <si>
    <t xml:space="preserve">Subregiones </t>
  </si>
  <si>
    <t>Esquema Asociativo Territorial</t>
  </si>
  <si>
    <t>Municipios</t>
  </si>
  <si>
    <t xml:space="preserve">Total departamento </t>
  </si>
  <si>
    <t>Total Valle de Aburrá</t>
  </si>
  <si>
    <t>Valle de Aburrá</t>
  </si>
  <si>
    <t>Medellín</t>
  </si>
  <si>
    <t>Barbosa</t>
  </si>
  <si>
    <t>Bello</t>
  </si>
  <si>
    <t>Caldas</t>
  </si>
  <si>
    <t>Copacabana</t>
  </si>
  <si>
    <t>Envigado</t>
  </si>
  <si>
    <t>Girardota</t>
  </si>
  <si>
    <t>Itagüí</t>
  </si>
  <si>
    <t>La Estrella</t>
  </si>
  <si>
    <t>Sabaneta</t>
  </si>
  <si>
    <t>Total Bajo Cauca</t>
  </si>
  <si>
    <t>Bajo Cauca</t>
  </si>
  <si>
    <t>A la fecha no ha conformado un Esquema Asociativo Territorial</t>
  </si>
  <si>
    <t>Cáceres</t>
  </si>
  <si>
    <t>Caucasia</t>
  </si>
  <si>
    <t>El Bagre</t>
  </si>
  <si>
    <t>Nechí</t>
  </si>
  <si>
    <t>Tarazá</t>
  </si>
  <si>
    <t>Zaragoza</t>
  </si>
  <si>
    <t>Total Magdalena Medio</t>
  </si>
  <si>
    <t>Magdalena Medio</t>
  </si>
  <si>
    <t>Caracolí</t>
  </si>
  <si>
    <t>Maceo</t>
  </si>
  <si>
    <t>Puerto Berrío</t>
  </si>
  <si>
    <t>Puerto Nare</t>
  </si>
  <si>
    <t>Puerto Triunfo</t>
  </si>
  <si>
    <t>Yondó</t>
  </si>
  <si>
    <t>Total Nordeste</t>
  </si>
  <si>
    <t>Nordeste</t>
  </si>
  <si>
    <t>Amalfi</t>
  </si>
  <si>
    <t>Anorí</t>
  </si>
  <si>
    <t>Cisneros</t>
  </si>
  <si>
    <t>Provincia Minero Agroecológica</t>
  </si>
  <si>
    <t>Remedios</t>
  </si>
  <si>
    <t>San Roque</t>
  </si>
  <si>
    <t>Santo Domingo</t>
  </si>
  <si>
    <t>Segovia</t>
  </si>
  <si>
    <t>Vegachí</t>
  </si>
  <si>
    <t>Yalí</t>
  </si>
  <si>
    <t>Yolombó</t>
  </si>
  <si>
    <t>Total Norte</t>
  </si>
  <si>
    <t>Norte</t>
  </si>
  <si>
    <t>Angostura</t>
  </si>
  <si>
    <t>Belmira</t>
  </si>
  <si>
    <t>Briceño</t>
  </si>
  <si>
    <t>Campamento</t>
  </si>
  <si>
    <t>Carolina del Príncipe</t>
  </si>
  <si>
    <t>Donmatías</t>
  </si>
  <si>
    <t>Entrerríos</t>
  </si>
  <si>
    <t>Gómez Plata</t>
  </si>
  <si>
    <t>Guadalupe</t>
  </si>
  <si>
    <t>Ituango</t>
  </si>
  <si>
    <t>San Andrés de Cuerquia</t>
  </si>
  <si>
    <t>San José de la Montaña</t>
  </si>
  <si>
    <t>San Pedro de los Milagros</t>
  </si>
  <si>
    <t>Santa Rosa de Osos</t>
  </si>
  <si>
    <t>Toledo</t>
  </si>
  <si>
    <t>Valdivia</t>
  </si>
  <si>
    <t>Yarumal</t>
  </si>
  <si>
    <t>Total Occidente</t>
  </si>
  <si>
    <t>Occidente</t>
  </si>
  <si>
    <t>Abriaquí</t>
  </si>
  <si>
    <t xml:space="preserve">Provincia de Penderisco y Sinifaná </t>
  </si>
  <si>
    <t>Anzá</t>
  </si>
  <si>
    <t>Armenia</t>
  </si>
  <si>
    <t>Buriticá</t>
  </si>
  <si>
    <t>Caicedo</t>
  </si>
  <si>
    <t>Cañasgordas</t>
  </si>
  <si>
    <t>Dabeiba</t>
  </si>
  <si>
    <t>Ebéjico</t>
  </si>
  <si>
    <t>Frontino</t>
  </si>
  <si>
    <t>Giraldo</t>
  </si>
  <si>
    <t>Heliconia</t>
  </si>
  <si>
    <t>Liborina</t>
  </si>
  <si>
    <t>Olaya</t>
  </si>
  <si>
    <t>Peque</t>
  </si>
  <si>
    <t>Sabanalarga</t>
  </si>
  <si>
    <t>San Jerónimo</t>
  </si>
  <si>
    <t>Santa Fe de Antioquia</t>
  </si>
  <si>
    <t>Sopetrán</t>
  </si>
  <si>
    <t>Uramita</t>
  </si>
  <si>
    <t xml:space="preserve">Total Oriente </t>
  </si>
  <si>
    <t>Oriente</t>
  </si>
  <si>
    <t>Abejorral</t>
  </si>
  <si>
    <t>Provincia del Agua, Bosques y Turismo</t>
  </si>
  <si>
    <t>Alejandría</t>
  </si>
  <si>
    <t xml:space="preserve">Provincia de La Paz </t>
  </si>
  <si>
    <t>Argelia</t>
  </si>
  <si>
    <t>Cocorná</t>
  </si>
  <si>
    <t>Concepción</t>
  </si>
  <si>
    <t>El Carmen de Viboral</t>
  </si>
  <si>
    <t>El Peñol</t>
  </si>
  <si>
    <t>El Retiro</t>
  </si>
  <si>
    <t>El Santuario</t>
  </si>
  <si>
    <t>Granada</t>
  </si>
  <si>
    <t>Guarne</t>
  </si>
  <si>
    <t>Guatapé</t>
  </si>
  <si>
    <t>La Ceja del Tambo</t>
  </si>
  <si>
    <t>La Unión</t>
  </si>
  <si>
    <t>Marinilla</t>
  </si>
  <si>
    <t>Nariño</t>
  </si>
  <si>
    <t>Rionegro</t>
  </si>
  <si>
    <t>San Carlos</t>
  </si>
  <si>
    <t>San Francisco</t>
  </si>
  <si>
    <t>San Luis</t>
  </si>
  <si>
    <t>San Rafael</t>
  </si>
  <si>
    <t>San Vicente Ferrer</t>
  </si>
  <si>
    <t>Sonsón</t>
  </si>
  <si>
    <t>Total Suroeste</t>
  </si>
  <si>
    <t>Suroeste</t>
  </si>
  <si>
    <t>Amagá</t>
  </si>
  <si>
    <t xml:space="preserve">Provincia de San Juan </t>
  </si>
  <si>
    <t>Andes</t>
  </si>
  <si>
    <t>Angelópolis</t>
  </si>
  <si>
    <t>Betania</t>
  </si>
  <si>
    <t>Betulia</t>
  </si>
  <si>
    <t>Provincia Cartama</t>
  </si>
  <si>
    <t>Caramanta</t>
  </si>
  <si>
    <t>Ciudad Bolívar</t>
  </si>
  <si>
    <t>Concordia</t>
  </si>
  <si>
    <t>Fredonia</t>
  </si>
  <si>
    <t>Hispania</t>
  </si>
  <si>
    <t>Jardín</t>
  </si>
  <si>
    <t>Jericó</t>
  </si>
  <si>
    <t>La Pintada</t>
  </si>
  <si>
    <t>Montebello</t>
  </si>
  <si>
    <t>Pueblorrico</t>
  </si>
  <si>
    <t>Salgar</t>
  </si>
  <si>
    <t>Santa Bárbara</t>
  </si>
  <si>
    <t>Támesis</t>
  </si>
  <si>
    <t>Tarso</t>
  </si>
  <si>
    <t>Titiribí</t>
  </si>
  <si>
    <t>Urrao</t>
  </si>
  <si>
    <t>Valparaíso</t>
  </si>
  <si>
    <t>Venecia</t>
  </si>
  <si>
    <t>Total Urabá</t>
  </si>
  <si>
    <t>Urabá</t>
  </si>
  <si>
    <t>Apartadó</t>
  </si>
  <si>
    <t>Arboletes</t>
  </si>
  <si>
    <t>Carepa</t>
  </si>
  <si>
    <t>Chigorodó</t>
  </si>
  <si>
    <t>Murindó</t>
  </si>
  <si>
    <t>Mutatá</t>
  </si>
  <si>
    <t>Necoclí</t>
  </si>
  <si>
    <t>San Juan de Urabá</t>
  </si>
  <si>
    <t>San Pedro de Urabá</t>
  </si>
  <si>
    <t xml:space="preserve">Distrito Portuario, Logístico, Industrial, Turístico y Comercial de Turbo </t>
  </si>
  <si>
    <t>Turbo</t>
  </si>
  <si>
    <t>Vigía del Fuerte</t>
  </si>
  <si>
    <t>3. Población</t>
  </si>
  <si>
    <t>3.1 Estructura poblacional</t>
  </si>
  <si>
    <t>Cabecera municipal</t>
  </si>
  <si>
    <t>Centro poblado y rural disperso</t>
  </si>
  <si>
    <t>Total</t>
  </si>
  <si>
    <t>Personas</t>
  </si>
  <si>
    <t>% en el Departamento</t>
  </si>
  <si>
    <t>Área Metropolitana del Valle de Aburrá</t>
  </si>
  <si>
    <t>3.1.1 Población según zona en los municipios, subregiones y provincias de Antioquia. Año 2020</t>
  </si>
  <si>
    <t>Código DANE del Municipio</t>
  </si>
  <si>
    <t>SR01</t>
  </si>
  <si>
    <t>05001</t>
  </si>
  <si>
    <t>05079</t>
  </si>
  <si>
    <t>05088</t>
  </si>
  <si>
    <t>05129</t>
  </si>
  <si>
    <t>05212</t>
  </si>
  <si>
    <t>05266</t>
  </si>
  <si>
    <t>05308</t>
  </si>
  <si>
    <t>05360</t>
  </si>
  <si>
    <t>05380</t>
  </si>
  <si>
    <t>05631</t>
  </si>
  <si>
    <t>SR02</t>
  </si>
  <si>
    <t>05120</t>
  </si>
  <si>
    <t>05154</t>
  </si>
  <si>
    <t>05250</t>
  </si>
  <si>
    <t>05495</t>
  </si>
  <si>
    <t>05790</t>
  </si>
  <si>
    <t>05895</t>
  </si>
  <si>
    <t>SR03</t>
  </si>
  <si>
    <t>05142</t>
  </si>
  <si>
    <t>05425</t>
  </si>
  <si>
    <t>05579</t>
  </si>
  <si>
    <t>05585</t>
  </si>
  <si>
    <t>05591</t>
  </si>
  <si>
    <t>05893</t>
  </si>
  <si>
    <t>SR04</t>
  </si>
  <si>
    <t>05031</t>
  </si>
  <si>
    <t>05040</t>
  </si>
  <si>
    <t>05190</t>
  </si>
  <si>
    <t>05604</t>
  </si>
  <si>
    <t>05670</t>
  </si>
  <si>
    <t>05690</t>
  </si>
  <si>
    <t>05736</t>
  </si>
  <si>
    <t>05858</t>
  </si>
  <si>
    <t>05885</t>
  </si>
  <si>
    <t>05890</t>
  </si>
  <si>
    <t>SR05</t>
  </si>
  <si>
    <t>05038</t>
  </si>
  <si>
    <t>05086</t>
  </si>
  <si>
    <t>05107</t>
  </si>
  <si>
    <t>05134</t>
  </si>
  <si>
    <t>05150</t>
  </si>
  <si>
    <t>05237</t>
  </si>
  <si>
    <t>05264</t>
  </si>
  <si>
    <t>05310</t>
  </si>
  <si>
    <t>05315</t>
  </si>
  <si>
    <t>05361</t>
  </si>
  <si>
    <t>05647</t>
  </si>
  <si>
    <t>05658</t>
  </si>
  <si>
    <t>05664</t>
  </si>
  <si>
    <t>05686</t>
  </si>
  <si>
    <t>05819</t>
  </si>
  <si>
    <t>05854</t>
  </si>
  <si>
    <t>05887</t>
  </si>
  <si>
    <t>SR06</t>
  </si>
  <si>
    <t>05004</t>
  </si>
  <si>
    <t>05044</t>
  </si>
  <si>
    <t>05059</t>
  </si>
  <si>
    <t>05113</t>
  </si>
  <si>
    <t>05125</t>
  </si>
  <si>
    <t>05138</t>
  </si>
  <si>
    <t>05234</t>
  </si>
  <si>
    <t>05240</t>
  </si>
  <si>
    <t>05284</t>
  </si>
  <si>
    <t>05306</t>
  </si>
  <si>
    <t>05347</t>
  </si>
  <si>
    <t>05411</t>
  </si>
  <si>
    <t>05501</t>
  </si>
  <si>
    <t>05543</t>
  </si>
  <si>
    <t>05628</t>
  </si>
  <si>
    <t>05656</t>
  </si>
  <si>
    <t>05042</t>
  </si>
  <si>
    <t>05761</t>
  </si>
  <si>
    <t>05842</t>
  </si>
  <si>
    <t>SR07</t>
  </si>
  <si>
    <t>05002</t>
  </si>
  <si>
    <t>05021</t>
  </si>
  <si>
    <t>05055</t>
  </si>
  <si>
    <t>05197</t>
  </si>
  <si>
    <t>05206</t>
  </si>
  <si>
    <t>05148</t>
  </si>
  <si>
    <t>05541</t>
  </si>
  <si>
    <t>05607</t>
  </si>
  <si>
    <t>05697</t>
  </si>
  <si>
    <t>05313</t>
  </si>
  <si>
    <t>05318</t>
  </si>
  <si>
    <t>05321</t>
  </si>
  <si>
    <t>05376</t>
  </si>
  <si>
    <t>05400</t>
  </si>
  <si>
    <t>05440</t>
  </si>
  <si>
    <t>05483</t>
  </si>
  <si>
    <t>05615</t>
  </si>
  <si>
    <t>05649</t>
  </si>
  <si>
    <t>05652</t>
  </si>
  <si>
    <t>05660</t>
  </si>
  <si>
    <t>05667</t>
  </si>
  <si>
    <t>05674</t>
  </si>
  <si>
    <t>05756</t>
  </si>
  <si>
    <t>SR08</t>
  </si>
  <si>
    <t>05030</t>
  </si>
  <si>
    <t>05034</t>
  </si>
  <si>
    <t>05036</t>
  </si>
  <si>
    <t>05091</t>
  </si>
  <si>
    <t>05093</t>
  </si>
  <si>
    <t>05145</t>
  </si>
  <si>
    <t>05101</t>
  </si>
  <si>
    <t>05209</t>
  </si>
  <si>
    <t>05282</t>
  </si>
  <si>
    <t>05353</t>
  </si>
  <si>
    <t>05364</t>
  </si>
  <si>
    <t>05368</t>
  </si>
  <si>
    <t>05390</t>
  </si>
  <si>
    <t>05467</t>
  </si>
  <si>
    <t>05576</t>
  </si>
  <si>
    <t>05642</t>
  </si>
  <si>
    <t>05679</t>
  </si>
  <si>
    <t>05789</t>
  </si>
  <si>
    <t>05792</t>
  </si>
  <si>
    <t>05809</t>
  </si>
  <si>
    <t>05847</t>
  </si>
  <si>
    <t>05856</t>
  </si>
  <si>
    <t>05861</t>
  </si>
  <si>
    <t>SR09</t>
  </si>
  <si>
    <t>05045</t>
  </si>
  <si>
    <t>05051</t>
  </si>
  <si>
    <t>05147</t>
  </si>
  <si>
    <t>05172</t>
  </si>
  <si>
    <t>05475</t>
  </si>
  <si>
    <t>05480</t>
  </si>
  <si>
    <t>05490</t>
  </si>
  <si>
    <t>05659</t>
  </si>
  <si>
    <t>05665</t>
  </si>
  <si>
    <t>05837</t>
  </si>
  <si>
    <t>05873</t>
  </si>
  <si>
    <r>
      <t xml:space="preserve">Fuente: 
</t>
    </r>
    <r>
      <rPr>
        <sz val="10"/>
        <rFont val="Arial"/>
        <family val="2"/>
      </rPr>
      <t>Departamento Administrativo Nacional de Estadística DANE [en línea]. Proyecciones y retroproyecciones de población municipal para el periodo 1985-2017 y 2018-2035 con base en el CNPV 2018. Fecha de consulta: 23/07/2021. Fecha de corte: última actualización 16/12/2020. En: https://www.dane.gov.co/index.php/estadisticas-por-tema/demografia-y-poblacion/proyecciones-de-poblacion.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</si>
</sst>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indent="1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 indent="1"/>
    </xf>
    <xf numFmtId="49" fontId="1" fillId="4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49" fontId="1" fillId="4" borderId="1" xfId="0" applyNumberFormat="1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0" fontId="1" fillId="5" borderId="1" xfId="0" applyFont="1" applyFill="1" applyBorder="1" applyAlignment="1">
      <alignment horizontal="left" vertical="center" wrapText="1" indent="1"/>
    </xf>
    <xf numFmtId="49" fontId="3" fillId="3" borderId="1" xfId="0" applyNumberFormat="1" applyFont="1" applyFill="1" applyBorder="1" applyAlignment="1">
      <alignment horizontal="left" vertical="center" wrapText="1" indent="1"/>
    </xf>
    <xf numFmtId="49" fontId="1" fillId="5" borderId="1" xfId="0" applyNumberFormat="1" applyFont="1" applyFill="1" applyBorder="1" applyAlignment="1">
      <alignment horizontal="left" vertical="center" wrapText="1" indent="1"/>
    </xf>
    <xf numFmtId="3" fontId="3" fillId="3" borderId="1" xfId="0" applyNumberFormat="1" applyFont="1" applyFill="1" applyBorder="1" applyAlignment="1">
      <alignment horizontal="right" vertical="center"/>
    </xf>
    <xf numFmtId="3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4" fontId="3" fillId="3" borderId="1" xfId="0" applyNumberFormat="1" applyFont="1" applyFill="1" applyBorder="1" applyAlignment="1">
      <alignment horizontal="right" vertical="center"/>
    </xf>
    <xf numFmtId="2" fontId="3" fillId="3" borderId="3" xfId="0" applyNumberFormat="1" applyFont="1" applyFill="1" applyBorder="1" applyAlignment="1">
      <alignment horizontal="right" vertical="center"/>
    </xf>
    <xf numFmtId="0" fontId="3" fillId="3" borderId="1" xfId="0" quotePrefix="1" applyFont="1" applyFill="1" applyBorder="1" applyAlignment="1">
      <alignment horizontal="center" vertical="center"/>
    </xf>
    <xf numFmtId="0" fontId="5" fillId="0" borderId="0" xfId="0" applyFont="1" applyFill="1"/>
    <xf numFmtId="0" fontId="6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center" wrapText="1" indent="1"/>
    </xf>
    <xf numFmtId="49" fontId="1" fillId="0" borderId="6" xfId="0" applyNumberFormat="1" applyFont="1" applyFill="1" applyBorder="1" applyAlignment="1">
      <alignment horizontal="left" vertical="center" wrapText="1" indent="1"/>
    </xf>
    <xf numFmtId="3" fontId="1" fillId="0" borderId="6" xfId="0" applyNumberFormat="1" applyFont="1" applyFill="1" applyBorder="1" applyAlignment="1">
      <alignment horizontal="right" vertical="center"/>
    </xf>
    <xf numFmtId="4" fontId="1" fillId="0" borderId="6" xfId="0" applyNumberFormat="1" applyFont="1" applyFill="1" applyBorder="1" applyAlignment="1">
      <alignment horizontal="right" vertical="center"/>
    </xf>
    <xf numFmtId="0" fontId="1" fillId="0" borderId="0" xfId="0" applyFont="1" applyFill="1" applyAlignment="1">
      <alignment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"/>
  <sheetViews>
    <sheetView tabSelected="1" zoomScale="90" zoomScaleNormal="90" workbookViewId="0"/>
  </sheetViews>
  <sheetFormatPr baseColWidth="10" defaultRowHeight="15" x14ac:dyDescent="0.25"/>
  <cols>
    <col min="1" max="1" width="13.7109375" customWidth="1"/>
    <col min="2" max="2" width="27.7109375" customWidth="1"/>
    <col min="3" max="3" width="46" customWidth="1"/>
    <col min="4" max="4" width="43.5703125" customWidth="1"/>
    <col min="5" max="10" width="21.7109375" customWidth="1"/>
  </cols>
  <sheetData>
    <row r="1" spans="1:10" s="20" customFormat="1" ht="30" customHeight="1" x14ac:dyDescent="0.25">
      <c r="A1"/>
      <c r="B1" s="34" t="s">
        <v>155</v>
      </c>
      <c r="C1" s="34"/>
      <c r="D1" s="34"/>
      <c r="E1" s="34"/>
      <c r="F1" s="34"/>
      <c r="G1" s="34"/>
      <c r="H1" s="34"/>
      <c r="I1" s="34"/>
      <c r="J1" s="34"/>
    </row>
    <row r="2" spans="1:10" s="20" customFormat="1" ht="30" customHeight="1" x14ac:dyDescent="0.25">
      <c r="A2"/>
      <c r="B2" s="34" t="s">
        <v>156</v>
      </c>
      <c r="C2" s="34"/>
      <c r="D2" s="34"/>
      <c r="E2" s="34"/>
      <c r="F2" s="34"/>
      <c r="G2" s="34"/>
      <c r="H2" s="34"/>
      <c r="I2" s="34"/>
      <c r="J2" s="34"/>
    </row>
    <row r="3" spans="1:10" s="21" customFormat="1" ht="30" customHeight="1" x14ac:dyDescent="0.25">
      <c r="A3" s="22"/>
      <c r="B3" s="34" t="s">
        <v>163</v>
      </c>
      <c r="C3" s="34"/>
      <c r="D3" s="34"/>
      <c r="E3" s="34"/>
      <c r="F3" s="34"/>
      <c r="G3" s="34"/>
      <c r="H3" s="34"/>
      <c r="I3" s="34"/>
      <c r="J3" s="34"/>
    </row>
    <row r="4" spans="1:10" s="1" customFormat="1" ht="21.95" customHeight="1" x14ac:dyDescent="0.25">
      <c r="A4" s="31" t="s">
        <v>164</v>
      </c>
      <c r="B4" s="31" t="s">
        <v>0</v>
      </c>
      <c r="C4" s="31" t="s">
        <v>1</v>
      </c>
      <c r="D4" s="35" t="s">
        <v>2</v>
      </c>
      <c r="E4" s="37" t="s">
        <v>157</v>
      </c>
      <c r="F4" s="38"/>
      <c r="G4" s="37" t="s">
        <v>158</v>
      </c>
      <c r="H4" s="38"/>
      <c r="I4" s="37" t="s">
        <v>159</v>
      </c>
      <c r="J4" s="38"/>
    </row>
    <row r="5" spans="1:10" s="2" customFormat="1" ht="21.95" customHeight="1" x14ac:dyDescent="0.25">
      <c r="A5" s="32"/>
      <c r="B5" s="32"/>
      <c r="C5" s="32"/>
      <c r="D5" s="36"/>
      <c r="E5" s="3" t="s">
        <v>160</v>
      </c>
      <c r="F5" s="3" t="s">
        <v>161</v>
      </c>
      <c r="G5" s="3" t="s">
        <v>160</v>
      </c>
      <c r="H5" s="3" t="s">
        <v>161</v>
      </c>
      <c r="I5" s="3" t="s">
        <v>160</v>
      </c>
      <c r="J5" s="3" t="s">
        <v>161</v>
      </c>
    </row>
    <row r="6" spans="1:10" s="2" customFormat="1" ht="21.95" customHeight="1" x14ac:dyDescent="0.25">
      <c r="A6" s="19"/>
      <c r="B6" s="4"/>
      <c r="C6" s="4"/>
      <c r="D6" s="4" t="s">
        <v>3</v>
      </c>
      <c r="E6" s="14">
        <f>SUM(E7,E18,E25,E32,E43,E61,E81,E105,E129)</f>
        <v>5281409</v>
      </c>
      <c r="F6" s="18">
        <f>E6/$E$6*100</f>
        <v>100</v>
      </c>
      <c r="G6" s="14">
        <f>SUM(G7,G18,G25,G32,G43,G61,G81,G105,G129)</f>
        <v>1396521</v>
      </c>
      <c r="H6" s="18">
        <f>G6/$G$6*100</f>
        <v>100</v>
      </c>
      <c r="I6" s="14">
        <f>SUM(I7,I18,I25,I32,I43,I61,I81,I105,I129)</f>
        <v>6677930</v>
      </c>
      <c r="J6" s="18">
        <f>I6/$I$6*100</f>
        <v>100</v>
      </c>
    </row>
    <row r="7" spans="1:10" s="2" customFormat="1" ht="21.95" customHeight="1" x14ac:dyDescent="0.25">
      <c r="A7" s="23" t="s">
        <v>165</v>
      </c>
      <c r="B7" s="6" t="s">
        <v>4</v>
      </c>
      <c r="C7" s="6"/>
      <c r="D7" s="6"/>
      <c r="E7" s="14">
        <f>SUM(E8:E17)</f>
        <v>3858527</v>
      </c>
      <c r="F7" s="18">
        <f>E7/$E$6*100</f>
        <v>73.058666730790961</v>
      </c>
      <c r="G7" s="14">
        <f>SUM(G8:G17)</f>
        <v>196769</v>
      </c>
      <c r="H7" s="18">
        <f t="shared" ref="H7:H70" si="0">G7/$G$6*100</f>
        <v>14.089942077491138</v>
      </c>
      <c r="I7" s="14">
        <f>SUM(I8:I17)</f>
        <v>4055296</v>
      </c>
      <c r="J7" s="18">
        <f t="shared" ref="J7:J70" si="1">I7/$I$6*100</f>
        <v>60.72684200044025</v>
      </c>
    </row>
    <row r="8" spans="1:10" s="2" customFormat="1" ht="27" customHeight="1" x14ac:dyDescent="0.25">
      <c r="A8" s="7" t="s">
        <v>166</v>
      </c>
      <c r="B8" s="8" t="s">
        <v>5</v>
      </c>
      <c r="C8" s="9" t="s">
        <v>162</v>
      </c>
      <c r="D8" s="10" t="s">
        <v>6</v>
      </c>
      <c r="E8" s="15">
        <v>2490164</v>
      </c>
      <c r="F8" s="16">
        <f>E8/$E$6*100</f>
        <v>47.149614809229881</v>
      </c>
      <c r="G8" s="15">
        <v>43260</v>
      </c>
      <c r="H8" s="16">
        <f t="shared" si="0"/>
        <v>3.0976977789807671</v>
      </c>
      <c r="I8" s="15">
        <v>2533424</v>
      </c>
      <c r="J8" s="16">
        <f t="shared" si="1"/>
        <v>37.937264990798049</v>
      </c>
    </row>
    <row r="9" spans="1:10" s="2" customFormat="1" ht="27" customHeight="1" x14ac:dyDescent="0.25">
      <c r="A9" s="24" t="s">
        <v>167</v>
      </c>
      <c r="B9" s="8" t="s">
        <v>5</v>
      </c>
      <c r="C9" s="9" t="s">
        <v>162</v>
      </c>
      <c r="D9" s="11" t="s">
        <v>7</v>
      </c>
      <c r="E9" s="15">
        <v>23921</v>
      </c>
      <c r="F9" s="16">
        <f t="shared" ref="F9:F17" si="2">E9/$E$6*100</f>
        <v>0.45292837574215522</v>
      </c>
      <c r="G9" s="15">
        <v>30426</v>
      </c>
      <c r="H9" s="16">
        <f t="shared" si="0"/>
        <v>2.1786997832470836</v>
      </c>
      <c r="I9" s="15">
        <v>54347</v>
      </c>
      <c r="J9" s="16">
        <f t="shared" si="1"/>
        <v>0.81383003415729138</v>
      </c>
    </row>
    <row r="10" spans="1:10" s="2" customFormat="1" ht="27" customHeight="1" x14ac:dyDescent="0.25">
      <c r="A10" s="7" t="s">
        <v>168</v>
      </c>
      <c r="B10" s="8" t="s">
        <v>5</v>
      </c>
      <c r="C10" s="9" t="s">
        <v>162</v>
      </c>
      <c r="D10" s="10" t="s">
        <v>8</v>
      </c>
      <c r="E10" s="15">
        <v>536427</v>
      </c>
      <c r="F10" s="16">
        <f t="shared" si="2"/>
        <v>10.156891844581626</v>
      </c>
      <c r="G10" s="15">
        <v>15727</v>
      </c>
      <c r="H10" s="16">
        <f t="shared" si="0"/>
        <v>1.1261556396216026</v>
      </c>
      <c r="I10" s="15">
        <v>552154</v>
      </c>
      <c r="J10" s="16">
        <f t="shared" si="1"/>
        <v>8.268340638491269</v>
      </c>
    </row>
    <row r="11" spans="1:10" s="2" customFormat="1" ht="27" customHeight="1" x14ac:dyDescent="0.25">
      <c r="A11" s="24" t="s">
        <v>169</v>
      </c>
      <c r="B11" s="8" t="s">
        <v>5</v>
      </c>
      <c r="C11" s="9" t="s">
        <v>162</v>
      </c>
      <c r="D11" s="11" t="s">
        <v>9</v>
      </c>
      <c r="E11" s="15">
        <v>67400</v>
      </c>
      <c r="F11" s="16">
        <f t="shared" si="2"/>
        <v>1.27617459658966</v>
      </c>
      <c r="G11" s="15">
        <v>16023</v>
      </c>
      <c r="H11" s="16">
        <f t="shared" si="0"/>
        <v>1.1473511676516142</v>
      </c>
      <c r="I11" s="15">
        <v>83423</v>
      </c>
      <c r="J11" s="16">
        <f t="shared" si="1"/>
        <v>1.2492344184500288</v>
      </c>
    </row>
    <row r="12" spans="1:10" s="2" customFormat="1" ht="27" customHeight="1" x14ac:dyDescent="0.25">
      <c r="A12" s="7" t="s">
        <v>170</v>
      </c>
      <c r="B12" s="8" t="s">
        <v>5</v>
      </c>
      <c r="C12" s="9" t="s">
        <v>162</v>
      </c>
      <c r="D12" s="10" t="s">
        <v>10</v>
      </c>
      <c r="E12" s="15">
        <v>66981</v>
      </c>
      <c r="F12" s="16">
        <f t="shared" si="2"/>
        <v>1.268241107628665</v>
      </c>
      <c r="G12" s="15">
        <v>14839</v>
      </c>
      <c r="H12" s="16">
        <f t="shared" si="0"/>
        <v>1.0625690555315674</v>
      </c>
      <c r="I12" s="15">
        <v>81820</v>
      </c>
      <c r="J12" s="16">
        <f t="shared" si="1"/>
        <v>1.2252299739589962</v>
      </c>
    </row>
    <row r="13" spans="1:10" s="2" customFormat="1" ht="27" customHeight="1" x14ac:dyDescent="0.25">
      <c r="A13" s="24" t="s">
        <v>171</v>
      </c>
      <c r="B13" s="8" t="s">
        <v>5</v>
      </c>
      <c r="C13" s="9" t="s">
        <v>162</v>
      </c>
      <c r="D13" s="11" t="s">
        <v>11</v>
      </c>
      <c r="E13" s="15">
        <v>234143</v>
      </c>
      <c r="F13" s="16">
        <f t="shared" si="2"/>
        <v>4.4333434505829787</v>
      </c>
      <c r="G13" s="15">
        <v>8054</v>
      </c>
      <c r="H13" s="16">
        <f t="shared" si="0"/>
        <v>0.57671886065444056</v>
      </c>
      <c r="I13" s="15">
        <v>242197</v>
      </c>
      <c r="J13" s="16">
        <f t="shared" si="1"/>
        <v>3.6268274749810194</v>
      </c>
    </row>
    <row r="14" spans="1:10" s="2" customFormat="1" ht="27" customHeight="1" x14ac:dyDescent="0.25">
      <c r="A14" s="7" t="s">
        <v>172</v>
      </c>
      <c r="B14" s="8" t="s">
        <v>5</v>
      </c>
      <c r="C14" s="9" t="s">
        <v>162</v>
      </c>
      <c r="D14" s="10" t="s">
        <v>12</v>
      </c>
      <c r="E14" s="15">
        <v>30958</v>
      </c>
      <c r="F14" s="16">
        <f t="shared" si="2"/>
        <v>0.58616933473624178</v>
      </c>
      <c r="G14" s="15">
        <v>23481</v>
      </c>
      <c r="H14" s="16">
        <f t="shared" si="0"/>
        <v>1.6813925461915717</v>
      </c>
      <c r="I14" s="15">
        <v>54439</v>
      </c>
      <c r="J14" s="16">
        <f t="shared" si="1"/>
        <v>0.81520770657973352</v>
      </c>
    </row>
    <row r="15" spans="1:10" s="2" customFormat="1" ht="27" customHeight="1" x14ac:dyDescent="0.25">
      <c r="A15" s="24" t="s">
        <v>173</v>
      </c>
      <c r="B15" s="8" t="s">
        <v>5</v>
      </c>
      <c r="C15" s="9" t="s">
        <v>162</v>
      </c>
      <c r="D15" s="11" t="s">
        <v>13</v>
      </c>
      <c r="E15" s="15">
        <v>265527</v>
      </c>
      <c r="F15" s="16">
        <f t="shared" si="2"/>
        <v>5.0275788146685851</v>
      </c>
      <c r="G15" s="15">
        <v>24467</v>
      </c>
      <c r="H15" s="16">
        <f t="shared" si="0"/>
        <v>1.7519965686158676</v>
      </c>
      <c r="I15" s="15">
        <v>289994</v>
      </c>
      <c r="J15" s="16">
        <f t="shared" si="1"/>
        <v>4.3425732225405174</v>
      </c>
    </row>
    <row r="16" spans="1:10" s="2" customFormat="1" ht="27" customHeight="1" x14ac:dyDescent="0.25">
      <c r="A16" s="7" t="s">
        <v>174</v>
      </c>
      <c r="B16" s="8" t="s">
        <v>5</v>
      </c>
      <c r="C16" s="9" t="s">
        <v>162</v>
      </c>
      <c r="D16" s="10" t="s">
        <v>14</v>
      </c>
      <c r="E16" s="15">
        <v>65582</v>
      </c>
      <c r="F16" s="16">
        <f t="shared" si="2"/>
        <v>1.2417519642958916</v>
      </c>
      <c r="G16" s="15">
        <v>9935</v>
      </c>
      <c r="H16" s="16">
        <f t="shared" si="0"/>
        <v>0.71141071276407586</v>
      </c>
      <c r="I16" s="15">
        <v>75517</v>
      </c>
      <c r="J16" s="16">
        <f t="shared" si="1"/>
        <v>1.1308444383214558</v>
      </c>
    </row>
    <row r="17" spans="1:10" s="2" customFormat="1" ht="27" customHeight="1" x14ac:dyDescent="0.25">
      <c r="A17" s="24" t="s">
        <v>175</v>
      </c>
      <c r="B17" s="8" t="s">
        <v>5</v>
      </c>
      <c r="C17" s="9" t="s">
        <v>162</v>
      </c>
      <c r="D17" s="11" t="s">
        <v>15</v>
      </c>
      <c r="E17" s="15">
        <v>77424</v>
      </c>
      <c r="F17" s="16">
        <f t="shared" si="2"/>
        <v>1.4659724327352794</v>
      </c>
      <c r="G17" s="15">
        <v>10557</v>
      </c>
      <c r="H17" s="16">
        <f t="shared" si="0"/>
        <v>0.75594996423254646</v>
      </c>
      <c r="I17" s="15">
        <v>87981</v>
      </c>
      <c r="J17" s="16">
        <f t="shared" si="1"/>
        <v>1.3174891021618975</v>
      </c>
    </row>
    <row r="18" spans="1:10" s="2" customFormat="1" ht="27" customHeight="1" x14ac:dyDescent="0.25">
      <c r="A18" s="5" t="s">
        <v>176</v>
      </c>
      <c r="B18" s="6" t="s">
        <v>16</v>
      </c>
      <c r="C18" s="12"/>
      <c r="D18" s="6"/>
      <c r="E18" s="14">
        <f>SUM(E19:E24)</f>
        <v>165411</v>
      </c>
      <c r="F18" s="17">
        <f t="shared" ref="F18:F74" si="3">E18/$E$6*100</f>
        <v>3.1319483115206568</v>
      </c>
      <c r="G18" s="14">
        <f t="shared" ref="G18" si="4">SUM(G19:G24)</f>
        <v>95270</v>
      </c>
      <c r="H18" s="17">
        <f t="shared" si="0"/>
        <v>6.8219525520919495</v>
      </c>
      <c r="I18" s="14">
        <f t="shared" ref="I18" si="5">SUM(I19:I24)</f>
        <v>260681</v>
      </c>
      <c r="J18" s="17">
        <f t="shared" si="1"/>
        <v>3.9036198342899668</v>
      </c>
    </row>
    <row r="19" spans="1:10" s="2" customFormat="1" ht="27" customHeight="1" x14ac:dyDescent="0.25">
      <c r="A19" s="24" t="s">
        <v>177</v>
      </c>
      <c r="B19" s="8" t="s">
        <v>17</v>
      </c>
      <c r="C19" s="13" t="s">
        <v>18</v>
      </c>
      <c r="D19" s="11" t="s">
        <v>19</v>
      </c>
      <c r="E19" s="15">
        <v>5758</v>
      </c>
      <c r="F19" s="16">
        <f t="shared" si="3"/>
        <v>0.10902393660479619</v>
      </c>
      <c r="G19" s="15">
        <v>24598</v>
      </c>
      <c r="H19" s="16">
        <f t="shared" si="0"/>
        <v>1.7613770218994202</v>
      </c>
      <c r="I19" s="15">
        <v>30356</v>
      </c>
      <c r="J19" s="16">
        <f t="shared" si="1"/>
        <v>0.45457200060497793</v>
      </c>
    </row>
    <row r="20" spans="1:10" s="2" customFormat="1" ht="27" customHeight="1" x14ac:dyDescent="0.25">
      <c r="A20" s="24" t="s">
        <v>178</v>
      </c>
      <c r="B20" s="8" t="s">
        <v>17</v>
      </c>
      <c r="C20" s="13" t="s">
        <v>18</v>
      </c>
      <c r="D20" s="11" t="s">
        <v>20</v>
      </c>
      <c r="E20" s="15">
        <v>84654</v>
      </c>
      <c r="F20" s="16">
        <f t="shared" si="3"/>
        <v>1.6028677195801349</v>
      </c>
      <c r="G20" s="15">
        <v>10773</v>
      </c>
      <c r="H20" s="16">
        <f t="shared" si="0"/>
        <v>0.77141697117336583</v>
      </c>
      <c r="I20" s="15">
        <v>95427</v>
      </c>
      <c r="J20" s="16">
        <f t="shared" si="1"/>
        <v>1.4289907201782588</v>
      </c>
    </row>
    <row r="21" spans="1:10" s="2" customFormat="1" ht="27" customHeight="1" x14ac:dyDescent="0.25">
      <c r="A21" s="24" t="s">
        <v>179</v>
      </c>
      <c r="B21" s="8" t="s">
        <v>17</v>
      </c>
      <c r="C21" s="13" t="s">
        <v>18</v>
      </c>
      <c r="D21" s="11" t="s">
        <v>21</v>
      </c>
      <c r="E21" s="15">
        <v>34991</v>
      </c>
      <c r="F21" s="16">
        <f t="shared" si="3"/>
        <v>0.66253153277846877</v>
      </c>
      <c r="G21" s="15">
        <v>18855</v>
      </c>
      <c r="H21" s="16">
        <f t="shared" si="0"/>
        <v>1.3501408142090237</v>
      </c>
      <c r="I21" s="15">
        <v>53846</v>
      </c>
      <c r="J21" s="16">
        <f t="shared" si="1"/>
        <v>0.80632770933507847</v>
      </c>
    </row>
    <row r="22" spans="1:10" s="2" customFormat="1" ht="27" customHeight="1" x14ac:dyDescent="0.25">
      <c r="A22" s="24" t="s">
        <v>180</v>
      </c>
      <c r="B22" s="8" t="s">
        <v>17</v>
      </c>
      <c r="C22" s="13" t="s">
        <v>18</v>
      </c>
      <c r="D22" s="11" t="s">
        <v>22</v>
      </c>
      <c r="E22" s="15">
        <v>14388</v>
      </c>
      <c r="F22" s="16">
        <f t="shared" si="3"/>
        <v>0.27242730112362062</v>
      </c>
      <c r="G22" s="15">
        <v>12966</v>
      </c>
      <c r="H22" s="16">
        <f t="shared" si="0"/>
        <v>0.92845005553085136</v>
      </c>
      <c r="I22" s="15">
        <v>27354</v>
      </c>
      <c r="J22" s="16">
        <f t="shared" si="1"/>
        <v>0.40961795047267641</v>
      </c>
    </row>
    <row r="23" spans="1:10" s="2" customFormat="1" ht="27" customHeight="1" x14ac:dyDescent="0.25">
      <c r="A23" s="24" t="s">
        <v>181</v>
      </c>
      <c r="B23" s="8" t="s">
        <v>17</v>
      </c>
      <c r="C23" s="13" t="s">
        <v>18</v>
      </c>
      <c r="D23" s="11" t="s">
        <v>23</v>
      </c>
      <c r="E23" s="15">
        <v>13608</v>
      </c>
      <c r="F23" s="16">
        <f t="shared" si="3"/>
        <v>0.25765851499098058</v>
      </c>
      <c r="G23" s="15">
        <v>14387</v>
      </c>
      <c r="H23" s="16">
        <f t="shared" si="0"/>
        <v>1.0302029113776305</v>
      </c>
      <c r="I23" s="15">
        <v>27995</v>
      </c>
      <c r="J23" s="16">
        <f t="shared" si="1"/>
        <v>0.41921673332904058</v>
      </c>
    </row>
    <row r="24" spans="1:10" s="2" customFormat="1" ht="27" customHeight="1" x14ac:dyDescent="0.25">
      <c r="A24" s="24" t="s">
        <v>182</v>
      </c>
      <c r="B24" s="8" t="s">
        <v>17</v>
      </c>
      <c r="C24" s="13" t="s">
        <v>18</v>
      </c>
      <c r="D24" s="11" t="s">
        <v>24</v>
      </c>
      <c r="E24" s="15">
        <v>12012</v>
      </c>
      <c r="F24" s="16">
        <f t="shared" si="3"/>
        <v>0.22743930644265575</v>
      </c>
      <c r="G24" s="15">
        <v>13691</v>
      </c>
      <c r="H24" s="16">
        <f t="shared" si="0"/>
        <v>0.98036477790165699</v>
      </c>
      <c r="I24" s="15">
        <v>25703</v>
      </c>
      <c r="J24" s="16">
        <f t="shared" si="1"/>
        <v>0.384894720369935</v>
      </c>
    </row>
    <row r="25" spans="1:10" s="2" customFormat="1" ht="27" customHeight="1" x14ac:dyDescent="0.25">
      <c r="A25" s="5" t="s">
        <v>183</v>
      </c>
      <c r="B25" s="6" t="s">
        <v>25</v>
      </c>
      <c r="C25" s="12"/>
      <c r="D25" s="6"/>
      <c r="E25" s="14">
        <f>SUM(E26:E31)</f>
        <v>59468</v>
      </c>
      <c r="F25" s="17">
        <f t="shared" si="3"/>
        <v>1.1259874022254288</v>
      </c>
      <c r="G25" s="14">
        <f t="shared" ref="G25" si="6">SUM(G26:G31)</f>
        <v>47545</v>
      </c>
      <c r="H25" s="17">
        <f t="shared" si="0"/>
        <v>3.4045316898206326</v>
      </c>
      <c r="I25" s="14">
        <f t="shared" ref="I25" si="7">SUM(I26:I31)</f>
        <v>107013</v>
      </c>
      <c r="J25" s="17">
        <f t="shared" si="1"/>
        <v>1.6024875972045229</v>
      </c>
    </row>
    <row r="26" spans="1:10" s="2" customFormat="1" ht="27" customHeight="1" x14ac:dyDescent="0.25">
      <c r="A26" s="7" t="s">
        <v>184</v>
      </c>
      <c r="B26" s="8" t="s">
        <v>26</v>
      </c>
      <c r="C26" s="9" t="s">
        <v>18</v>
      </c>
      <c r="D26" s="10" t="s">
        <v>27</v>
      </c>
      <c r="E26" s="15">
        <v>2794</v>
      </c>
      <c r="F26" s="16">
        <f t="shared" si="3"/>
        <v>5.2902549300764247E-2</v>
      </c>
      <c r="G26" s="15">
        <v>1738</v>
      </c>
      <c r="H26" s="16">
        <f t="shared" si="0"/>
        <v>0.12445212066270396</v>
      </c>
      <c r="I26" s="15">
        <v>4532</v>
      </c>
      <c r="J26" s="16">
        <f t="shared" si="1"/>
        <v>6.7865341505526408E-2</v>
      </c>
    </row>
    <row r="27" spans="1:10" s="2" customFormat="1" ht="27" customHeight="1" x14ac:dyDescent="0.25">
      <c r="A27" s="24" t="s">
        <v>185</v>
      </c>
      <c r="B27" s="8" t="s">
        <v>26</v>
      </c>
      <c r="C27" s="13" t="s">
        <v>18</v>
      </c>
      <c r="D27" s="11" t="s">
        <v>28</v>
      </c>
      <c r="E27" s="15">
        <v>3211</v>
      </c>
      <c r="F27" s="16">
        <f t="shared" si="3"/>
        <v>6.0798169579367935E-2</v>
      </c>
      <c r="G27" s="15">
        <v>5037</v>
      </c>
      <c r="H27" s="16">
        <f t="shared" si="0"/>
        <v>0.3606820090782738</v>
      </c>
      <c r="I27" s="15">
        <v>8248</v>
      </c>
      <c r="J27" s="16">
        <f t="shared" si="1"/>
        <v>0.12351132761199952</v>
      </c>
    </row>
    <row r="28" spans="1:10" s="2" customFormat="1" ht="27" customHeight="1" x14ac:dyDescent="0.25">
      <c r="A28" s="7" t="s">
        <v>186</v>
      </c>
      <c r="B28" s="8" t="s">
        <v>26</v>
      </c>
      <c r="C28" s="9" t="s">
        <v>18</v>
      </c>
      <c r="D28" s="10" t="s">
        <v>29</v>
      </c>
      <c r="E28" s="15">
        <v>35038</v>
      </c>
      <c r="F28" s="16">
        <f t="shared" si="3"/>
        <v>0.6634214468146663</v>
      </c>
      <c r="G28" s="15">
        <v>5675</v>
      </c>
      <c r="H28" s="16">
        <f t="shared" si="0"/>
        <v>0.40636696476458284</v>
      </c>
      <c r="I28" s="15">
        <v>40713</v>
      </c>
      <c r="J28" s="16">
        <f t="shared" si="1"/>
        <v>0.60966497103144235</v>
      </c>
    </row>
    <row r="29" spans="1:10" s="2" customFormat="1" ht="27" customHeight="1" x14ac:dyDescent="0.25">
      <c r="A29" s="24" t="s">
        <v>187</v>
      </c>
      <c r="B29" s="8" t="s">
        <v>26</v>
      </c>
      <c r="C29" s="13" t="s">
        <v>18</v>
      </c>
      <c r="D29" s="11" t="s">
        <v>30</v>
      </c>
      <c r="E29" s="15">
        <v>4708</v>
      </c>
      <c r="F29" s="16">
        <f t="shared" si="3"/>
        <v>8.9142878349319291E-2</v>
      </c>
      <c r="G29" s="15">
        <v>9732</v>
      </c>
      <c r="H29" s="16">
        <f t="shared" si="0"/>
        <v>0.69687459050025025</v>
      </c>
      <c r="I29" s="15">
        <v>14440</v>
      </c>
      <c r="J29" s="16">
        <f t="shared" si="1"/>
        <v>0.21623467152246281</v>
      </c>
    </row>
    <row r="30" spans="1:10" s="2" customFormat="1" ht="27" customHeight="1" x14ac:dyDescent="0.25">
      <c r="A30" s="7" t="s">
        <v>188</v>
      </c>
      <c r="B30" s="8" t="s">
        <v>26</v>
      </c>
      <c r="C30" s="9" t="s">
        <v>18</v>
      </c>
      <c r="D30" s="10" t="s">
        <v>31</v>
      </c>
      <c r="E30" s="15">
        <v>3146</v>
      </c>
      <c r="F30" s="16">
        <f t="shared" si="3"/>
        <v>5.9567437401647924E-2</v>
      </c>
      <c r="G30" s="15">
        <v>15824</v>
      </c>
      <c r="H30" s="16">
        <f t="shared" si="0"/>
        <v>1.1331014714422483</v>
      </c>
      <c r="I30" s="15">
        <v>18970</v>
      </c>
      <c r="J30" s="16">
        <f t="shared" si="1"/>
        <v>0.28407006362750131</v>
      </c>
    </row>
    <row r="31" spans="1:10" s="2" customFormat="1" ht="27" customHeight="1" x14ac:dyDescent="0.25">
      <c r="A31" s="24" t="s">
        <v>189</v>
      </c>
      <c r="B31" s="8" t="s">
        <v>26</v>
      </c>
      <c r="C31" s="13" t="s">
        <v>18</v>
      </c>
      <c r="D31" s="11" t="s">
        <v>32</v>
      </c>
      <c r="E31" s="15">
        <v>10571</v>
      </c>
      <c r="F31" s="16">
        <f t="shared" si="3"/>
        <v>0.20015492077966315</v>
      </c>
      <c r="G31" s="15">
        <v>9539</v>
      </c>
      <c r="H31" s="16">
        <f t="shared" si="0"/>
        <v>0.68305453337257371</v>
      </c>
      <c r="I31" s="15">
        <v>20110</v>
      </c>
      <c r="J31" s="16">
        <f t="shared" si="1"/>
        <v>0.30114122190559051</v>
      </c>
    </row>
    <row r="32" spans="1:10" s="2" customFormat="1" ht="27" customHeight="1" x14ac:dyDescent="0.25">
      <c r="A32" s="5" t="s">
        <v>190</v>
      </c>
      <c r="B32" s="12" t="s">
        <v>33</v>
      </c>
      <c r="C32" s="12"/>
      <c r="D32" s="6"/>
      <c r="E32" s="14">
        <f>SUM(E33:E42)</f>
        <v>106885</v>
      </c>
      <c r="F32" s="17">
        <f t="shared" si="3"/>
        <v>2.0237970587015699</v>
      </c>
      <c r="G32" s="14">
        <f t="shared" ref="G32" si="8">SUM(G33:G42)</f>
        <v>95376</v>
      </c>
      <c r="H32" s="17">
        <f t="shared" si="0"/>
        <v>6.8295428425351288</v>
      </c>
      <c r="I32" s="14">
        <f t="shared" ref="I32" si="9">SUM(I33:I42)</f>
        <v>202261</v>
      </c>
      <c r="J32" s="17">
        <f t="shared" si="1"/>
        <v>3.0287978460391169</v>
      </c>
    </row>
    <row r="33" spans="1:10" s="2" customFormat="1" ht="27" customHeight="1" x14ac:dyDescent="0.25">
      <c r="A33" s="24" t="s">
        <v>191</v>
      </c>
      <c r="B33" s="8" t="s">
        <v>34</v>
      </c>
      <c r="C33" s="13" t="s">
        <v>18</v>
      </c>
      <c r="D33" s="11" t="s">
        <v>35</v>
      </c>
      <c r="E33" s="15">
        <v>15599</v>
      </c>
      <c r="F33" s="16">
        <f t="shared" si="3"/>
        <v>0.295356788311604</v>
      </c>
      <c r="G33" s="15">
        <v>11472</v>
      </c>
      <c r="H33" s="16">
        <f t="shared" si="0"/>
        <v>0.82146992419018416</v>
      </c>
      <c r="I33" s="15">
        <v>27071</v>
      </c>
      <c r="J33" s="16">
        <f t="shared" si="1"/>
        <v>0.40538011030364196</v>
      </c>
    </row>
    <row r="34" spans="1:10" s="2" customFormat="1" ht="27" customHeight="1" x14ac:dyDescent="0.25">
      <c r="A34" s="7" t="s">
        <v>192</v>
      </c>
      <c r="B34" s="8" t="s">
        <v>34</v>
      </c>
      <c r="C34" s="9" t="s">
        <v>18</v>
      </c>
      <c r="D34" s="10" t="s">
        <v>36</v>
      </c>
      <c r="E34" s="15">
        <v>8335</v>
      </c>
      <c r="F34" s="16">
        <f t="shared" si="3"/>
        <v>0.15781773386609521</v>
      </c>
      <c r="G34" s="15">
        <v>10769</v>
      </c>
      <c r="H34" s="16">
        <f t="shared" si="0"/>
        <v>0.77113054511890622</v>
      </c>
      <c r="I34" s="15">
        <v>19104</v>
      </c>
      <c r="J34" s="16">
        <f t="shared" si="1"/>
        <v>0.286076673460189</v>
      </c>
    </row>
    <row r="35" spans="1:10" s="2" customFormat="1" ht="27" customHeight="1" x14ac:dyDescent="0.25">
      <c r="A35" s="24" t="s">
        <v>193</v>
      </c>
      <c r="B35" s="8" t="s">
        <v>34</v>
      </c>
      <c r="C35" s="13" t="s">
        <v>18</v>
      </c>
      <c r="D35" s="11" t="s">
        <v>37</v>
      </c>
      <c r="E35" s="15">
        <v>8755</v>
      </c>
      <c r="F35" s="16">
        <f t="shared" si="3"/>
        <v>0.16577015716828597</v>
      </c>
      <c r="G35" s="15">
        <v>1181</v>
      </c>
      <c r="H35" s="16">
        <f t="shared" si="0"/>
        <v>8.4567292579202175E-2</v>
      </c>
      <c r="I35" s="15">
        <v>9936</v>
      </c>
      <c r="J35" s="16">
        <f t="shared" si="1"/>
        <v>0.14878862162376666</v>
      </c>
    </row>
    <row r="36" spans="1:10" s="2" customFormat="1" ht="27" customHeight="1" x14ac:dyDescent="0.25">
      <c r="A36" s="7" t="s">
        <v>194</v>
      </c>
      <c r="B36" s="8" t="s">
        <v>34</v>
      </c>
      <c r="C36" s="9" t="s">
        <v>38</v>
      </c>
      <c r="D36" s="10" t="s">
        <v>39</v>
      </c>
      <c r="E36" s="15">
        <v>12663</v>
      </c>
      <c r="F36" s="16">
        <f t="shared" si="3"/>
        <v>0.23976556256105142</v>
      </c>
      <c r="G36" s="15">
        <v>16966</v>
      </c>
      <c r="H36" s="16">
        <f t="shared" si="0"/>
        <v>1.2148761099904692</v>
      </c>
      <c r="I36" s="15">
        <v>29629</v>
      </c>
      <c r="J36" s="16">
        <f t="shared" si="1"/>
        <v>0.44368539352763503</v>
      </c>
    </row>
    <row r="37" spans="1:10" s="2" customFormat="1" ht="27" customHeight="1" x14ac:dyDescent="0.25">
      <c r="A37" s="24" t="s">
        <v>195</v>
      </c>
      <c r="B37" s="8" t="s">
        <v>34</v>
      </c>
      <c r="C37" s="13" t="s">
        <v>18</v>
      </c>
      <c r="D37" s="11" t="s">
        <v>40</v>
      </c>
      <c r="E37" s="15">
        <v>6909</v>
      </c>
      <c r="F37" s="16">
        <f t="shared" si="3"/>
        <v>0.13081736332103802</v>
      </c>
      <c r="G37" s="15">
        <v>14688</v>
      </c>
      <c r="H37" s="16">
        <f t="shared" si="0"/>
        <v>1.0517564719757166</v>
      </c>
      <c r="I37" s="15">
        <v>21597</v>
      </c>
      <c r="J37" s="16">
        <f t="shared" si="1"/>
        <v>0.32340860116832615</v>
      </c>
    </row>
    <row r="38" spans="1:10" s="2" customFormat="1" ht="27" customHeight="1" x14ac:dyDescent="0.25">
      <c r="A38" s="7" t="s">
        <v>196</v>
      </c>
      <c r="B38" s="8" t="s">
        <v>34</v>
      </c>
      <c r="C38" s="9" t="s">
        <v>18</v>
      </c>
      <c r="D38" s="10" t="s">
        <v>41</v>
      </c>
      <c r="E38" s="15">
        <v>2830</v>
      </c>
      <c r="F38" s="16">
        <f t="shared" si="3"/>
        <v>5.3584185583809167E-2</v>
      </c>
      <c r="G38" s="15">
        <v>9494</v>
      </c>
      <c r="H38" s="16">
        <f t="shared" si="0"/>
        <v>0.67983224025990308</v>
      </c>
      <c r="I38" s="15">
        <v>12324</v>
      </c>
      <c r="J38" s="16">
        <f t="shared" si="1"/>
        <v>0.18454820580629028</v>
      </c>
    </row>
    <row r="39" spans="1:10" s="2" customFormat="1" ht="27" customHeight="1" x14ac:dyDescent="0.25">
      <c r="A39" s="24" t="s">
        <v>197</v>
      </c>
      <c r="B39" s="8" t="s">
        <v>34</v>
      </c>
      <c r="C39" s="13" t="s">
        <v>38</v>
      </c>
      <c r="D39" s="11" t="s">
        <v>42</v>
      </c>
      <c r="E39" s="15">
        <v>32396</v>
      </c>
      <c r="F39" s="16">
        <f t="shared" si="3"/>
        <v>0.61339691737564728</v>
      </c>
      <c r="G39" s="15">
        <v>6983</v>
      </c>
      <c r="H39" s="16">
        <f t="shared" si="0"/>
        <v>0.50002828457287785</v>
      </c>
      <c r="I39" s="15">
        <v>39379</v>
      </c>
      <c r="J39" s="16">
        <f t="shared" si="1"/>
        <v>0.5896887209060292</v>
      </c>
    </row>
    <row r="40" spans="1:10" s="2" customFormat="1" ht="27" customHeight="1" x14ac:dyDescent="0.25">
      <c r="A40" s="7" t="s">
        <v>198</v>
      </c>
      <c r="B40" s="8" t="s">
        <v>34</v>
      </c>
      <c r="C40" s="9" t="s">
        <v>38</v>
      </c>
      <c r="D40" s="10" t="s">
        <v>43</v>
      </c>
      <c r="E40" s="15">
        <v>8571</v>
      </c>
      <c r="F40" s="16">
        <f t="shared" si="3"/>
        <v>0.1622862383882786</v>
      </c>
      <c r="G40" s="15">
        <v>3468</v>
      </c>
      <c r="H40" s="16">
        <f t="shared" si="0"/>
        <v>0.24833138921648867</v>
      </c>
      <c r="I40" s="15">
        <v>12039</v>
      </c>
      <c r="J40" s="16">
        <f t="shared" si="1"/>
        <v>0.18028041623676797</v>
      </c>
    </row>
    <row r="41" spans="1:10" s="2" customFormat="1" ht="27" customHeight="1" x14ac:dyDescent="0.25">
      <c r="A41" s="24" t="s">
        <v>199</v>
      </c>
      <c r="B41" s="8" t="s">
        <v>34</v>
      </c>
      <c r="C41" s="13" t="s">
        <v>38</v>
      </c>
      <c r="D41" s="11" t="s">
        <v>44</v>
      </c>
      <c r="E41" s="15">
        <v>3723</v>
      </c>
      <c r="F41" s="16">
        <f t="shared" si="3"/>
        <v>7.0492552271562384E-2</v>
      </c>
      <c r="G41" s="15">
        <v>3958</v>
      </c>
      <c r="H41" s="16">
        <f t="shared" si="0"/>
        <v>0.28341858088779187</v>
      </c>
      <c r="I41" s="15">
        <v>7681</v>
      </c>
      <c r="J41" s="16">
        <f t="shared" si="1"/>
        <v>0.11502067257368676</v>
      </c>
    </row>
    <row r="42" spans="1:10" s="2" customFormat="1" ht="27" customHeight="1" x14ac:dyDescent="0.25">
      <c r="A42" s="7" t="s">
        <v>200</v>
      </c>
      <c r="B42" s="8" t="s">
        <v>34</v>
      </c>
      <c r="C42" s="9" t="s">
        <v>38</v>
      </c>
      <c r="D42" s="10" t="s">
        <v>45</v>
      </c>
      <c r="E42" s="15">
        <v>7104</v>
      </c>
      <c r="F42" s="16">
        <f t="shared" si="3"/>
        <v>0.13450955985419799</v>
      </c>
      <c r="G42" s="15">
        <v>16397</v>
      </c>
      <c r="H42" s="16">
        <f t="shared" si="0"/>
        <v>1.1741320037435885</v>
      </c>
      <c r="I42" s="15">
        <v>23501</v>
      </c>
      <c r="J42" s="16">
        <f t="shared" si="1"/>
        <v>0.35192043043278382</v>
      </c>
    </row>
    <row r="43" spans="1:10" s="2" customFormat="1" ht="27" customHeight="1" x14ac:dyDescent="0.25">
      <c r="A43" s="5" t="s">
        <v>201</v>
      </c>
      <c r="B43" s="12" t="s">
        <v>46</v>
      </c>
      <c r="C43" s="12"/>
      <c r="D43" s="6"/>
      <c r="E43" s="14">
        <f>SUM(E44:E60)</f>
        <v>123647</v>
      </c>
      <c r="F43" s="17">
        <f t="shared" si="3"/>
        <v>2.3411744858237644</v>
      </c>
      <c r="G43" s="14">
        <f>SUM(G44:G60)</f>
        <v>124775</v>
      </c>
      <c r="H43" s="17">
        <f t="shared" si="0"/>
        <v>8.9347027362997054</v>
      </c>
      <c r="I43" s="14">
        <f>SUM(I44:I60)</f>
        <v>248422</v>
      </c>
      <c r="J43" s="17">
        <f t="shared" si="1"/>
        <v>3.7200449839995327</v>
      </c>
    </row>
    <row r="44" spans="1:10" s="2" customFormat="1" ht="27" customHeight="1" x14ac:dyDescent="0.25">
      <c r="A44" s="7" t="s">
        <v>202</v>
      </c>
      <c r="B44" s="8" t="s">
        <v>47</v>
      </c>
      <c r="C44" s="9" t="s">
        <v>18</v>
      </c>
      <c r="D44" s="10" t="s">
        <v>48</v>
      </c>
      <c r="E44" s="15">
        <v>2658</v>
      </c>
      <c r="F44" s="16">
        <f t="shared" si="3"/>
        <v>5.0327478898150098E-2</v>
      </c>
      <c r="G44" s="15">
        <v>8878</v>
      </c>
      <c r="H44" s="16">
        <f t="shared" si="0"/>
        <v>0.63572262787312184</v>
      </c>
      <c r="I44" s="15">
        <v>11536</v>
      </c>
      <c r="J44" s="16">
        <f t="shared" si="1"/>
        <v>0.17274814201406724</v>
      </c>
    </row>
    <row r="45" spans="1:10" s="2" customFormat="1" ht="27" customHeight="1" x14ac:dyDescent="0.25">
      <c r="A45" s="24" t="s">
        <v>203</v>
      </c>
      <c r="B45" s="8" t="s">
        <v>47</v>
      </c>
      <c r="C45" s="13" t="s">
        <v>18</v>
      </c>
      <c r="D45" s="11" t="s">
        <v>49</v>
      </c>
      <c r="E45" s="15">
        <v>1689</v>
      </c>
      <c r="F45" s="16">
        <f t="shared" si="3"/>
        <v>3.1980102279524275E-2</v>
      </c>
      <c r="G45" s="15">
        <v>4427</v>
      </c>
      <c r="H45" s="16">
        <f t="shared" si="0"/>
        <v>0.31700203577318209</v>
      </c>
      <c r="I45" s="15">
        <v>6116</v>
      </c>
      <c r="J45" s="16">
        <f t="shared" si="1"/>
        <v>9.1585266691924003E-2</v>
      </c>
    </row>
    <row r="46" spans="1:10" s="2" customFormat="1" ht="27" customHeight="1" x14ac:dyDescent="0.25">
      <c r="A46" s="7" t="s">
        <v>204</v>
      </c>
      <c r="B46" s="8" t="s">
        <v>47</v>
      </c>
      <c r="C46" s="9" t="s">
        <v>18</v>
      </c>
      <c r="D46" s="10" t="s">
        <v>50</v>
      </c>
      <c r="E46" s="15">
        <v>2765</v>
      </c>
      <c r="F46" s="16">
        <f t="shared" si="3"/>
        <v>5.235345340608917E-2</v>
      </c>
      <c r="G46" s="15">
        <v>5355</v>
      </c>
      <c r="H46" s="16">
        <f t="shared" si="0"/>
        <v>0.38345288040781345</v>
      </c>
      <c r="I46" s="15">
        <v>8120</v>
      </c>
      <c r="J46" s="16">
        <f t="shared" si="1"/>
        <v>0.12159456598077548</v>
      </c>
    </row>
    <row r="47" spans="1:10" s="2" customFormat="1" ht="27" customHeight="1" x14ac:dyDescent="0.25">
      <c r="A47" s="24" t="s">
        <v>205</v>
      </c>
      <c r="B47" s="8" t="s">
        <v>47</v>
      </c>
      <c r="C47" s="13" t="s">
        <v>18</v>
      </c>
      <c r="D47" s="11" t="s">
        <v>51</v>
      </c>
      <c r="E47" s="15">
        <v>2651</v>
      </c>
      <c r="F47" s="16">
        <f t="shared" si="3"/>
        <v>5.0194938509780254E-2</v>
      </c>
      <c r="G47" s="15">
        <v>6592</v>
      </c>
      <c r="H47" s="16">
        <f t="shared" si="0"/>
        <v>0.47203013774945024</v>
      </c>
      <c r="I47" s="15">
        <v>9243</v>
      </c>
      <c r="J47" s="16">
        <f t="shared" si="1"/>
        <v>0.13841115435471771</v>
      </c>
    </row>
    <row r="48" spans="1:10" s="2" customFormat="1" ht="27" customHeight="1" x14ac:dyDescent="0.25">
      <c r="A48" s="7" t="s">
        <v>206</v>
      </c>
      <c r="B48" s="8" t="s">
        <v>47</v>
      </c>
      <c r="C48" s="9" t="s">
        <v>18</v>
      </c>
      <c r="D48" s="10" t="s">
        <v>52</v>
      </c>
      <c r="E48" s="15">
        <v>3026</v>
      </c>
      <c r="F48" s="16">
        <f t="shared" si="3"/>
        <v>5.7295316458164859E-2</v>
      </c>
      <c r="G48" s="15">
        <v>946</v>
      </c>
      <c r="H48" s="16">
        <f t="shared" si="0"/>
        <v>6.7739761879699628E-2</v>
      </c>
      <c r="I48" s="15">
        <v>3972</v>
      </c>
      <c r="J48" s="16">
        <f t="shared" si="1"/>
        <v>5.9479509368921206E-2</v>
      </c>
    </row>
    <row r="49" spans="1:10" s="2" customFormat="1" ht="27" customHeight="1" x14ac:dyDescent="0.25">
      <c r="A49" s="24" t="s">
        <v>207</v>
      </c>
      <c r="B49" s="8" t="s">
        <v>47</v>
      </c>
      <c r="C49" s="13" t="s">
        <v>18</v>
      </c>
      <c r="D49" s="11" t="s">
        <v>53</v>
      </c>
      <c r="E49" s="15">
        <v>12989</v>
      </c>
      <c r="F49" s="16">
        <f t="shared" si="3"/>
        <v>0.2459381577908471</v>
      </c>
      <c r="G49" s="15">
        <v>6720</v>
      </c>
      <c r="H49" s="16">
        <f t="shared" si="0"/>
        <v>0.48119577149215798</v>
      </c>
      <c r="I49" s="15">
        <v>19709</v>
      </c>
      <c r="J49" s="16">
        <f t="shared" si="1"/>
        <v>0.29513636710777141</v>
      </c>
    </row>
    <row r="50" spans="1:10" s="2" customFormat="1" ht="27" customHeight="1" x14ac:dyDescent="0.25">
      <c r="A50" s="7" t="s">
        <v>208</v>
      </c>
      <c r="B50" s="8" t="s">
        <v>47</v>
      </c>
      <c r="C50" s="9" t="s">
        <v>18</v>
      </c>
      <c r="D50" s="10" t="s">
        <v>54</v>
      </c>
      <c r="E50" s="15">
        <v>6146</v>
      </c>
      <c r="F50" s="16">
        <f t="shared" si="3"/>
        <v>0.11637046098872479</v>
      </c>
      <c r="G50" s="15">
        <v>5582</v>
      </c>
      <c r="H50" s="16">
        <f t="shared" si="0"/>
        <v>0.39970755899839672</v>
      </c>
      <c r="I50" s="15">
        <v>11728</v>
      </c>
      <c r="J50" s="16">
        <f t="shared" si="1"/>
        <v>0.17562328446090331</v>
      </c>
    </row>
    <row r="51" spans="1:10" s="2" customFormat="1" ht="27" customHeight="1" x14ac:dyDescent="0.25">
      <c r="A51" s="24" t="s">
        <v>209</v>
      </c>
      <c r="B51" s="8" t="s">
        <v>47</v>
      </c>
      <c r="C51" s="13" t="s">
        <v>18</v>
      </c>
      <c r="D51" s="11" t="s">
        <v>55</v>
      </c>
      <c r="E51" s="15">
        <v>5318</v>
      </c>
      <c r="F51" s="16">
        <f t="shared" si="3"/>
        <v>0.10069282647869157</v>
      </c>
      <c r="G51" s="15">
        <v>4603</v>
      </c>
      <c r="H51" s="16">
        <f t="shared" si="0"/>
        <v>0.32960478216940525</v>
      </c>
      <c r="I51" s="15">
        <v>9921</v>
      </c>
      <c r="J51" s="16">
        <f t="shared" si="1"/>
        <v>0.14856400112010756</v>
      </c>
    </row>
    <row r="52" spans="1:10" s="2" customFormat="1" ht="27" customHeight="1" x14ac:dyDescent="0.25">
      <c r="A52" s="7" t="s">
        <v>210</v>
      </c>
      <c r="B52" s="8" t="s">
        <v>47</v>
      </c>
      <c r="C52" s="9" t="s">
        <v>18</v>
      </c>
      <c r="D52" s="10" t="s">
        <v>56</v>
      </c>
      <c r="E52" s="15">
        <v>2362</v>
      </c>
      <c r="F52" s="16">
        <f t="shared" si="3"/>
        <v>4.4722913904225177E-2</v>
      </c>
      <c r="G52" s="15">
        <v>4303</v>
      </c>
      <c r="H52" s="16">
        <f t="shared" si="0"/>
        <v>0.30812282808493391</v>
      </c>
      <c r="I52" s="15">
        <v>6665</v>
      </c>
      <c r="J52" s="16">
        <f t="shared" si="1"/>
        <v>9.9806377125845877E-2</v>
      </c>
    </row>
    <row r="53" spans="1:10" s="2" customFormat="1" ht="27" customHeight="1" x14ac:dyDescent="0.25">
      <c r="A53" s="24" t="s">
        <v>211</v>
      </c>
      <c r="B53" s="8" t="s">
        <v>47</v>
      </c>
      <c r="C53" s="13" t="s">
        <v>18</v>
      </c>
      <c r="D53" s="11" t="s">
        <v>57</v>
      </c>
      <c r="E53" s="15">
        <v>7459</v>
      </c>
      <c r="F53" s="16">
        <f t="shared" si="3"/>
        <v>0.14123125097866876</v>
      </c>
      <c r="G53" s="15">
        <v>20330</v>
      </c>
      <c r="H53" s="16">
        <f t="shared" si="0"/>
        <v>1.4557604217910076</v>
      </c>
      <c r="I53" s="15">
        <v>27789</v>
      </c>
      <c r="J53" s="16">
        <f t="shared" si="1"/>
        <v>0.41613194507878942</v>
      </c>
    </row>
    <row r="54" spans="1:10" s="2" customFormat="1" ht="27" customHeight="1" x14ac:dyDescent="0.25">
      <c r="A54" s="7" t="s">
        <v>212</v>
      </c>
      <c r="B54" s="8" t="s">
        <v>47</v>
      </c>
      <c r="C54" s="9" t="s">
        <v>18</v>
      </c>
      <c r="D54" s="10" t="s">
        <v>58</v>
      </c>
      <c r="E54" s="15">
        <v>3029</v>
      </c>
      <c r="F54" s="16">
        <f t="shared" si="3"/>
        <v>5.7352119481751937E-2</v>
      </c>
      <c r="G54" s="15">
        <v>4252</v>
      </c>
      <c r="H54" s="16">
        <f t="shared" si="0"/>
        <v>0.3044708958905738</v>
      </c>
      <c r="I54" s="15">
        <v>7281</v>
      </c>
      <c r="J54" s="16">
        <f t="shared" si="1"/>
        <v>0.10903079247611162</v>
      </c>
    </row>
    <row r="55" spans="1:10" s="2" customFormat="1" ht="27" customHeight="1" x14ac:dyDescent="0.25">
      <c r="A55" s="24" t="s">
        <v>213</v>
      </c>
      <c r="B55" s="8" t="s">
        <v>47</v>
      </c>
      <c r="C55" s="13" t="s">
        <v>18</v>
      </c>
      <c r="D55" s="11" t="s">
        <v>59</v>
      </c>
      <c r="E55" s="15">
        <v>2441</v>
      </c>
      <c r="F55" s="16">
        <f t="shared" si="3"/>
        <v>4.6218726858684868E-2</v>
      </c>
      <c r="G55" s="15">
        <v>1324</v>
      </c>
      <c r="H55" s="16">
        <f t="shared" si="0"/>
        <v>9.4807024026133516E-2</v>
      </c>
      <c r="I55" s="15">
        <v>3765</v>
      </c>
      <c r="J55" s="16">
        <f t="shared" si="1"/>
        <v>5.6379746418426066E-2</v>
      </c>
    </row>
    <row r="56" spans="1:10" s="2" customFormat="1" ht="27" customHeight="1" x14ac:dyDescent="0.25">
      <c r="A56" s="7" t="s">
        <v>214</v>
      </c>
      <c r="B56" s="8" t="s">
        <v>47</v>
      </c>
      <c r="C56" s="9" t="s">
        <v>18</v>
      </c>
      <c r="D56" s="10" t="s">
        <v>60</v>
      </c>
      <c r="E56" s="15">
        <v>12996</v>
      </c>
      <c r="F56" s="16">
        <f t="shared" si="3"/>
        <v>0.24607069817921692</v>
      </c>
      <c r="G56" s="15">
        <v>9889</v>
      </c>
      <c r="H56" s="16">
        <f t="shared" si="0"/>
        <v>0.70811681313779029</v>
      </c>
      <c r="I56" s="15">
        <v>22885</v>
      </c>
      <c r="J56" s="16">
        <f t="shared" si="1"/>
        <v>0.34269601508251812</v>
      </c>
    </row>
    <row r="57" spans="1:10" s="2" customFormat="1" ht="27" customHeight="1" x14ac:dyDescent="0.25">
      <c r="A57" s="24" t="s">
        <v>215</v>
      </c>
      <c r="B57" s="8" t="s">
        <v>47</v>
      </c>
      <c r="C57" s="13" t="s">
        <v>18</v>
      </c>
      <c r="D57" s="11" t="s">
        <v>61</v>
      </c>
      <c r="E57" s="15">
        <v>21602</v>
      </c>
      <c r="F57" s="16">
        <f t="shared" si="3"/>
        <v>0.40901963850934475</v>
      </c>
      <c r="G57" s="15">
        <v>16267</v>
      </c>
      <c r="H57" s="16">
        <f t="shared" si="0"/>
        <v>1.1648231569736509</v>
      </c>
      <c r="I57" s="15">
        <v>37869</v>
      </c>
      <c r="J57" s="16">
        <f t="shared" si="1"/>
        <v>0.56707692353768313</v>
      </c>
    </row>
    <row r="58" spans="1:10" s="2" customFormat="1" ht="27" customHeight="1" x14ac:dyDescent="0.25">
      <c r="A58" s="7" t="s">
        <v>216</v>
      </c>
      <c r="B58" s="8" t="s">
        <v>47</v>
      </c>
      <c r="C58" s="9" t="s">
        <v>18</v>
      </c>
      <c r="D58" s="10" t="s">
        <v>62</v>
      </c>
      <c r="E58" s="15">
        <v>1779</v>
      </c>
      <c r="F58" s="16">
        <f t="shared" si="3"/>
        <v>3.3684192987136576E-2</v>
      </c>
      <c r="G58" s="15">
        <v>3264</v>
      </c>
      <c r="H58" s="16">
        <f t="shared" si="0"/>
        <v>0.23372366043904816</v>
      </c>
      <c r="I58" s="15">
        <v>5043</v>
      </c>
      <c r="J58" s="16">
        <f t="shared" si="1"/>
        <v>7.5517413330178668E-2</v>
      </c>
    </row>
    <row r="59" spans="1:10" s="2" customFormat="1" ht="27" customHeight="1" x14ac:dyDescent="0.25">
      <c r="A59" s="24" t="s">
        <v>217</v>
      </c>
      <c r="B59" s="8" t="s">
        <v>47</v>
      </c>
      <c r="C59" s="13" t="s">
        <v>18</v>
      </c>
      <c r="D59" s="11" t="s">
        <v>63</v>
      </c>
      <c r="E59" s="15">
        <v>3910</v>
      </c>
      <c r="F59" s="16">
        <f t="shared" si="3"/>
        <v>7.4033274075156835E-2</v>
      </c>
      <c r="G59" s="15">
        <v>10192</v>
      </c>
      <c r="H59" s="16">
        <f t="shared" si="0"/>
        <v>0.72981358676310637</v>
      </c>
      <c r="I59" s="15">
        <v>14102</v>
      </c>
      <c r="J59" s="16">
        <f t="shared" si="1"/>
        <v>0.2111732228400118</v>
      </c>
    </row>
    <row r="60" spans="1:10" s="2" customFormat="1" ht="27" customHeight="1" x14ac:dyDescent="0.25">
      <c r="A60" s="7" t="s">
        <v>218</v>
      </c>
      <c r="B60" s="8" t="s">
        <v>47</v>
      </c>
      <c r="C60" s="9" t="s">
        <v>18</v>
      </c>
      <c r="D60" s="10" t="s">
        <v>64</v>
      </c>
      <c r="E60" s="15">
        <v>30827</v>
      </c>
      <c r="F60" s="16">
        <f t="shared" si="3"/>
        <v>0.58368893603960603</v>
      </c>
      <c r="G60" s="15">
        <v>11851</v>
      </c>
      <c r="H60" s="16">
        <f t="shared" si="0"/>
        <v>0.84860879285023283</v>
      </c>
      <c r="I60" s="15">
        <v>42678</v>
      </c>
      <c r="J60" s="16">
        <f t="shared" si="1"/>
        <v>0.63909025701078026</v>
      </c>
    </row>
    <row r="61" spans="1:10" s="2" customFormat="1" ht="27" customHeight="1" x14ac:dyDescent="0.25">
      <c r="A61" s="5" t="s">
        <v>219</v>
      </c>
      <c r="B61" s="12" t="s">
        <v>65</v>
      </c>
      <c r="C61" s="12"/>
      <c r="D61" s="6"/>
      <c r="E61" s="14">
        <f>SUM(E62:E80)</f>
        <v>80863</v>
      </c>
      <c r="F61" s="17">
        <f t="shared" si="3"/>
        <v>1.5310876321072653</v>
      </c>
      <c r="G61" s="14">
        <f>SUM(G62:G80)</f>
        <v>131583</v>
      </c>
      <c r="H61" s="17">
        <f t="shared" si="0"/>
        <v>9.4221998809899752</v>
      </c>
      <c r="I61" s="14">
        <f>SUM(I62:I80)</f>
        <v>212446</v>
      </c>
      <c r="J61" s="17">
        <f t="shared" si="1"/>
        <v>3.181315168023624</v>
      </c>
    </row>
    <row r="62" spans="1:10" s="2" customFormat="1" ht="27" customHeight="1" x14ac:dyDescent="0.25">
      <c r="A62" s="7" t="s">
        <v>220</v>
      </c>
      <c r="B62" s="8" t="s">
        <v>66</v>
      </c>
      <c r="C62" s="9" t="s">
        <v>18</v>
      </c>
      <c r="D62" s="10" t="s">
        <v>67</v>
      </c>
      <c r="E62" s="15">
        <v>847</v>
      </c>
      <c r="F62" s="16">
        <f t="shared" si="3"/>
        <v>1.6037386992751364E-2</v>
      </c>
      <c r="G62" s="15">
        <v>1888</v>
      </c>
      <c r="H62" s="16">
        <f t="shared" si="0"/>
        <v>0.13519309770493965</v>
      </c>
      <c r="I62" s="15">
        <v>2735</v>
      </c>
      <c r="J62" s="16">
        <f t="shared" si="1"/>
        <v>4.0955805167170067E-2</v>
      </c>
    </row>
    <row r="63" spans="1:10" s="2" customFormat="1" ht="27" customHeight="1" x14ac:dyDescent="0.25">
      <c r="A63" s="24" t="s">
        <v>221</v>
      </c>
      <c r="B63" s="8" t="s">
        <v>66</v>
      </c>
      <c r="C63" s="13" t="s">
        <v>68</v>
      </c>
      <c r="D63" s="11" t="s">
        <v>69</v>
      </c>
      <c r="E63" s="15">
        <v>1330</v>
      </c>
      <c r="F63" s="16">
        <f t="shared" si="3"/>
        <v>2.518267379027074E-2</v>
      </c>
      <c r="G63" s="15">
        <v>5839</v>
      </c>
      <c r="H63" s="16">
        <f t="shared" si="0"/>
        <v>0.41811043299742717</v>
      </c>
      <c r="I63" s="15">
        <v>7169</v>
      </c>
      <c r="J63" s="16">
        <f t="shared" si="1"/>
        <v>0.10735362604879058</v>
      </c>
    </row>
    <row r="64" spans="1:10" s="2" customFormat="1" ht="27" customHeight="1" x14ac:dyDescent="0.25">
      <c r="A64" s="7" t="s">
        <v>222</v>
      </c>
      <c r="B64" s="8" t="s">
        <v>66</v>
      </c>
      <c r="C64" s="9" t="s">
        <v>18</v>
      </c>
      <c r="D64" s="10" t="s">
        <v>70</v>
      </c>
      <c r="E64" s="15">
        <v>1771</v>
      </c>
      <c r="F64" s="16">
        <f t="shared" si="3"/>
        <v>3.3532718257571037E-2</v>
      </c>
      <c r="G64" s="15">
        <v>3303</v>
      </c>
      <c r="H64" s="16">
        <f t="shared" si="0"/>
        <v>0.23651631447002947</v>
      </c>
      <c r="I64" s="15">
        <v>5074</v>
      </c>
      <c r="J64" s="16">
        <f t="shared" si="1"/>
        <v>7.5981629037740736E-2</v>
      </c>
    </row>
    <row r="65" spans="1:10" s="2" customFormat="1" ht="27" customHeight="1" x14ac:dyDescent="0.25">
      <c r="A65" s="24" t="s">
        <v>223</v>
      </c>
      <c r="B65" s="8" t="s">
        <v>66</v>
      </c>
      <c r="C65" s="13" t="s">
        <v>18</v>
      </c>
      <c r="D65" s="11" t="s">
        <v>71</v>
      </c>
      <c r="E65" s="15">
        <v>2370</v>
      </c>
      <c r="F65" s="16">
        <f t="shared" si="3"/>
        <v>4.4874388633790716E-2</v>
      </c>
      <c r="G65" s="15">
        <v>7264</v>
      </c>
      <c r="H65" s="16">
        <f t="shared" si="0"/>
        <v>0.52014971489866602</v>
      </c>
      <c r="I65" s="15">
        <v>9634</v>
      </c>
      <c r="J65" s="16">
        <f t="shared" si="1"/>
        <v>0.14426626215009741</v>
      </c>
    </row>
    <row r="66" spans="1:10" s="2" customFormat="1" ht="27" customHeight="1" x14ac:dyDescent="0.25">
      <c r="A66" s="7" t="s">
        <v>224</v>
      </c>
      <c r="B66" s="8" t="s">
        <v>66</v>
      </c>
      <c r="C66" s="13" t="s">
        <v>68</v>
      </c>
      <c r="D66" s="10" t="s">
        <v>72</v>
      </c>
      <c r="E66" s="15">
        <v>1761</v>
      </c>
      <c r="F66" s="16">
        <f t="shared" si="3"/>
        <v>3.3343374845614115E-2</v>
      </c>
      <c r="G66" s="15">
        <v>6775</v>
      </c>
      <c r="H66" s="16">
        <f t="shared" si="0"/>
        <v>0.48513412974097775</v>
      </c>
      <c r="I66" s="15">
        <v>8536</v>
      </c>
      <c r="J66" s="16">
        <f t="shared" si="1"/>
        <v>0.12782404128225364</v>
      </c>
    </row>
    <row r="67" spans="1:10" s="2" customFormat="1" ht="27" customHeight="1" x14ac:dyDescent="0.25">
      <c r="A67" s="24" t="s">
        <v>225</v>
      </c>
      <c r="B67" s="8" t="s">
        <v>66</v>
      </c>
      <c r="C67" s="13" t="s">
        <v>18</v>
      </c>
      <c r="D67" s="11" t="s">
        <v>73</v>
      </c>
      <c r="E67" s="15">
        <v>5274</v>
      </c>
      <c r="F67" s="16">
        <f t="shared" si="3"/>
        <v>9.985971546608112E-2</v>
      </c>
      <c r="G67" s="15">
        <v>10278</v>
      </c>
      <c r="H67" s="16">
        <f t="shared" si="0"/>
        <v>0.73597174693398815</v>
      </c>
      <c r="I67" s="15">
        <v>15552</v>
      </c>
      <c r="J67" s="16">
        <f t="shared" si="1"/>
        <v>0.23288653819372168</v>
      </c>
    </row>
    <row r="68" spans="1:10" s="2" customFormat="1" ht="27" customHeight="1" x14ac:dyDescent="0.25">
      <c r="A68" s="7" t="s">
        <v>226</v>
      </c>
      <c r="B68" s="8" t="s">
        <v>66</v>
      </c>
      <c r="C68" s="9" t="s">
        <v>18</v>
      </c>
      <c r="D68" s="10" t="s">
        <v>74</v>
      </c>
      <c r="E68" s="15">
        <v>9380</v>
      </c>
      <c r="F68" s="16">
        <f t="shared" si="3"/>
        <v>0.17760412041559365</v>
      </c>
      <c r="G68" s="15">
        <v>14129</v>
      </c>
      <c r="H68" s="16">
        <f t="shared" si="0"/>
        <v>1.0117284308649852</v>
      </c>
      <c r="I68" s="15">
        <v>23509</v>
      </c>
      <c r="J68" s="16">
        <f t="shared" si="1"/>
        <v>0.35204022803473534</v>
      </c>
    </row>
    <row r="69" spans="1:10" s="2" customFormat="1" ht="27" customHeight="1" x14ac:dyDescent="0.25">
      <c r="A69" s="24" t="s">
        <v>227</v>
      </c>
      <c r="B69" s="8" t="s">
        <v>66</v>
      </c>
      <c r="C69" s="13" t="s">
        <v>18</v>
      </c>
      <c r="D69" s="11" t="s">
        <v>75</v>
      </c>
      <c r="E69" s="15">
        <v>2319</v>
      </c>
      <c r="F69" s="16">
        <f t="shared" si="3"/>
        <v>4.3908737232810413E-2</v>
      </c>
      <c r="G69" s="15">
        <v>9815</v>
      </c>
      <c r="H69" s="16">
        <f t="shared" si="0"/>
        <v>0.70281793113028734</v>
      </c>
      <c r="I69" s="15">
        <v>12134</v>
      </c>
      <c r="J69" s="16">
        <f t="shared" si="1"/>
        <v>0.18170301275994208</v>
      </c>
    </row>
    <row r="70" spans="1:10" s="2" customFormat="1" ht="27" customHeight="1" x14ac:dyDescent="0.25">
      <c r="A70" s="7" t="s">
        <v>228</v>
      </c>
      <c r="B70" s="8" t="s">
        <v>66</v>
      </c>
      <c r="C70" s="9" t="s">
        <v>18</v>
      </c>
      <c r="D70" s="10" t="s">
        <v>76</v>
      </c>
      <c r="E70" s="15">
        <v>9020</v>
      </c>
      <c r="F70" s="16">
        <f t="shared" si="3"/>
        <v>0.17078775758514442</v>
      </c>
      <c r="G70" s="15">
        <v>11680</v>
      </c>
      <c r="H70" s="16">
        <f t="shared" si="0"/>
        <v>0.83636407902208421</v>
      </c>
      <c r="I70" s="15">
        <v>20700</v>
      </c>
      <c r="J70" s="16">
        <f t="shared" si="1"/>
        <v>0.30997629504951385</v>
      </c>
    </row>
    <row r="71" spans="1:10" s="2" customFormat="1" ht="27" customHeight="1" x14ac:dyDescent="0.25">
      <c r="A71" s="24" t="s">
        <v>229</v>
      </c>
      <c r="B71" s="8" t="s">
        <v>66</v>
      </c>
      <c r="C71" s="13" t="s">
        <v>18</v>
      </c>
      <c r="D71" s="11" t="s">
        <v>77</v>
      </c>
      <c r="E71" s="15">
        <v>2216</v>
      </c>
      <c r="F71" s="16">
        <f t="shared" si="3"/>
        <v>4.1958500089654106E-2</v>
      </c>
      <c r="G71" s="15">
        <v>3534</v>
      </c>
      <c r="H71" s="16">
        <f t="shared" ref="H71:H134" si="10">G71/$G$6*100</f>
        <v>0.2530574191150724</v>
      </c>
      <c r="I71" s="15">
        <v>5750</v>
      </c>
      <c r="J71" s="16">
        <f t="shared" ref="J71:J134" si="11">I71/$I$6*100</f>
        <v>8.6104526402642725E-2</v>
      </c>
    </row>
    <row r="72" spans="1:10" s="2" customFormat="1" ht="27" customHeight="1" x14ac:dyDescent="0.25">
      <c r="A72" s="7" t="s">
        <v>230</v>
      </c>
      <c r="B72" s="8" t="s">
        <v>66</v>
      </c>
      <c r="C72" s="9" t="s">
        <v>18</v>
      </c>
      <c r="D72" s="10" t="s">
        <v>78</v>
      </c>
      <c r="E72" s="15">
        <v>2415</v>
      </c>
      <c r="F72" s="16">
        <f t="shared" si="3"/>
        <v>4.5726433987596869E-2</v>
      </c>
      <c r="G72" s="15">
        <v>2980</v>
      </c>
      <c r="H72" s="16">
        <f t="shared" si="10"/>
        <v>0.21338741057241531</v>
      </c>
      <c r="I72" s="15">
        <v>5395</v>
      </c>
      <c r="J72" s="16">
        <f t="shared" si="11"/>
        <v>8.0788507816044783E-2</v>
      </c>
    </row>
    <row r="73" spans="1:10" s="2" customFormat="1" ht="27" customHeight="1" x14ac:dyDescent="0.25">
      <c r="A73" s="24" t="s">
        <v>231</v>
      </c>
      <c r="B73" s="8" t="s">
        <v>66</v>
      </c>
      <c r="C73" s="13" t="s">
        <v>18</v>
      </c>
      <c r="D73" s="11" t="s">
        <v>79</v>
      </c>
      <c r="E73" s="15">
        <v>2348</v>
      </c>
      <c r="F73" s="16">
        <f t="shared" si="3"/>
        <v>4.445783312748549E-2</v>
      </c>
      <c r="G73" s="15">
        <v>7742</v>
      </c>
      <c r="H73" s="16">
        <f t="shared" si="10"/>
        <v>0.55437762840659044</v>
      </c>
      <c r="I73" s="15">
        <v>10090</v>
      </c>
      <c r="J73" s="16">
        <f t="shared" si="11"/>
        <v>0.15109472546133307</v>
      </c>
    </row>
    <row r="74" spans="1:10" s="2" customFormat="1" ht="27" customHeight="1" x14ac:dyDescent="0.25">
      <c r="A74" s="7" t="s">
        <v>232</v>
      </c>
      <c r="B74" s="8" t="s">
        <v>66</v>
      </c>
      <c r="C74" s="9" t="s">
        <v>18</v>
      </c>
      <c r="D74" s="10" t="s">
        <v>80</v>
      </c>
      <c r="E74" s="15">
        <v>230</v>
      </c>
      <c r="F74" s="16">
        <f t="shared" si="3"/>
        <v>4.3548984750092258E-3</v>
      </c>
      <c r="G74" s="15">
        <v>2945</v>
      </c>
      <c r="H74" s="16">
        <f t="shared" si="10"/>
        <v>0.21088118259589367</v>
      </c>
      <c r="I74" s="15">
        <v>3175</v>
      </c>
      <c r="J74" s="16">
        <f t="shared" si="11"/>
        <v>4.7544673274502729E-2</v>
      </c>
    </row>
    <row r="75" spans="1:10" s="2" customFormat="1" ht="27" customHeight="1" x14ac:dyDescent="0.25">
      <c r="A75" s="24" t="s">
        <v>233</v>
      </c>
      <c r="B75" s="8" t="s">
        <v>66</v>
      </c>
      <c r="C75" s="13" t="s">
        <v>18</v>
      </c>
      <c r="D75" s="11" t="s">
        <v>81</v>
      </c>
      <c r="E75" s="15">
        <v>2498</v>
      </c>
      <c r="F75" s="16">
        <f t="shared" ref="F75:F80" si="12">E75/$E$6*100</f>
        <v>4.7297984306839333E-2</v>
      </c>
      <c r="G75" s="15">
        <v>5787</v>
      </c>
      <c r="H75" s="16">
        <f t="shared" si="10"/>
        <v>0.41438689428945213</v>
      </c>
      <c r="I75" s="15">
        <v>8285</v>
      </c>
      <c r="J75" s="16">
        <f t="shared" si="11"/>
        <v>0.12406539152102522</v>
      </c>
    </row>
    <row r="76" spans="1:10" s="2" customFormat="1" ht="27" customHeight="1" x14ac:dyDescent="0.25">
      <c r="A76" s="7" t="s">
        <v>234</v>
      </c>
      <c r="B76" s="8" t="s">
        <v>66</v>
      </c>
      <c r="C76" s="9" t="s">
        <v>18</v>
      </c>
      <c r="D76" s="10" t="s">
        <v>82</v>
      </c>
      <c r="E76" s="15">
        <v>3179</v>
      </c>
      <c r="F76" s="16">
        <f t="shared" si="12"/>
        <v>6.019227066110578E-2</v>
      </c>
      <c r="G76" s="15">
        <v>6099</v>
      </c>
      <c r="H76" s="16">
        <f t="shared" si="10"/>
        <v>0.43672812653730236</v>
      </c>
      <c r="I76" s="15">
        <v>9278</v>
      </c>
      <c r="J76" s="16">
        <f t="shared" si="11"/>
        <v>0.13893526886325552</v>
      </c>
    </row>
    <row r="77" spans="1:10" s="2" customFormat="1" ht="27" customHeight="1" x14ac:dyDescent="0.25">
      <c r="A77" s="24" t="s">
        <v>235</v>
      </c>
      <c r="B77" s="8" t="s">
        <v>66</v>
      </c>
      <c r="C77" s="13" t="s">
        <v>18</v>
      </c>
      <c r="D77" s="11" t="s">
        <v>83</v>
      </c>
      <c r="E77" s="15">
        <v>7222</v>
      </c>
      <c r="F77" s="16">
        <f t="shared" si="12"/>
        <v>0.13674381211528969</v>
      </c>
      <c r="G77" s="15">
        <v>8795</v>
      </c>
      <c r="H77" s="16">
        <f t="shared" si="10"/>
        <v>0.62977928724308485</v>
      </c>
      <c r="I77" s="15">
        <v>16017</v>
      </c>
      <c r="J77" s="16">
        <f t="shared" si="11"/>
        <v>0.23984977380715283</v>
      </c>
    </row>
    <row r="78" spans="1:10" s="2" customFormat="1" ht="27" customHeight="1" x14ac:dyDescent="0.25">
      <c r="A78" s="7" t="s">
        <v>236</v>
      </c>
      <c r="B78" s="8" t="s">
        <v>66</v>
      </c>
      <c r="C78" s="9" t="s">
        <v>18</v>
      </c>
      <c r="D78" s="10" t="s">
        <v>84</v>
      </c>
      <c r="E78" s="15">
        <v>17580</v>
      </c>
      <c r="F78" s="16">
        <f t="shared" si="12"/>
        <v>0.33286571822027039</v>
      </c>
      <c r="G78" s="15">
        <v>9422</v>
      </c>
      <c r="H78" s="16">
        <f t="shared" si="10"/>
        <v>0.67467657127962988</v>
      </c>
      <c r="I78" s="15">
        <v>27002</v>
      </c>
      <c r="J78" s="16">
        <f t="shared" si="11"/>
        <v>0.40434685598681031</v>
      </c>
    </row>
    <row r="79" spans="1:10" s="2" customFormat="1" ht="27" customHeight="1" x14ac:dyDescent="0.25">
      <c r="A79" s="24" t="s">
        <v>237</v>
      </c>
      <c r="B79" s="8" t="s">
        <v>66</v>
      </c>
      <c r="C79" s="13" t="s">
        <v>18</v>
      </c>
      <c r="D79" s="11" t="s">
        <v>85</v>
      </c>
      <c r="E79" s="15">
        <v>6901</v>
      </c>
      <c r="F79" s="16">
        <f t="shared" si="12"/>
        <v>0.13066588859147246</v>
      </c>
      <c r="G79" s="15">
        <v>8611</v>
      </c>
      <c r="H79" s="16">
        <f t="shared" si="10"/>
        <v>0.61660368873794236</v>
      </c>
      <c r="I79" s="15">
        <v>15512</v>
      </c>
      <c r="J79" s="16">
        <f t="shared" si="11"/>
        <v>0.23228755018396419</v>
      </c>
    </row>
    <row r="80" spans="1:10" s="2" customFormat="1" ht="27" customHeight="1" x14ac:dyDescent="0.25">
      <c r="A80" s="7" t="s">
        <v>238</v>
      </c>
      <c r="B80" s="8" t="s">
        <v>66</v>
      </c>
      <c r="C80" s="9" t="s">
        <v>18</v>
      </c>
      <c r="D80" s="10" t="s">
        <v>86</v>
      </c>
      <c r="E80" s="15">
        <v>2202</v>
      </c>
      <c r="F80" s="16">
        <f t="shared" si="12"/>
        <v>4.1693419312914412E-2</v>
      </c>
      <c r="G80" s="15">
        <v>4697</v>
      </c>
      <c r="H80" s="16">
        <f t="shared" si="10"/>
        <v>0.33633579444920625</v>
      </c>
      <c r="I80" s="15">
        <v>6899</v>
      </c>
      <c r="J80" s="16">
        <f t="shared" si="11"/>
        <v>0.10331045698292733</v>
      </c>
    </row>
    <row r="81" spans="1:10" s="2" customFormat="1" ht="27" customHeight="1" x14ac:dyDescent="0.25">
      <c r="A81" s="5" t="s">
        <v>239</v>
      </c>
      <c r="B81" s="12" t="s">
        <v>87</v>
      </c>
      <c r="C81" s="12"/>
      <c r="D81" s="6"/>
      <c r="E81" s="14">
        <f>SUM(E82:E104)</f>
        <v>407768</v>
      </c>
      <c r="F81" s="17">
        <f t="shared" ref="F81:F135" si="13">E81/$E$6*100</f>
        <v>7.7208184406850524</v>
      </c>
      <c r="G81" s="14">
        <f>SUM(G82:G104)</f>
        <v>287828</v>
      </c>
      <c r="H81" s="17">
        <f t="shared" si="10"/>
        <v>20.610359600750723</v>
      </c>
      <c r="I81" s="14">
        <f>SUM(I82:I104)</f>
        <v>695596</v>
      </c>
      <c r="J81" s="17">
        <f t="shared" si="11"/>
        <v>10.416341590882205</v>
      </c>
    </row>
    <row r="82" spans="1:10" s="2" customFormat="1" ht="27" customHeight="1" x14ac:dyDescent="0.25">
      <c r="A82" s="7" t="s">
        <v>240</v>
      </c>
      <c r="B82" s="8" t="s">
        <v>88</v>
      </c>
      <c r="C82" s="9" t="s">
        <v>18</v>
      </c>
      <c r="D82" s="10" t="s">
        <v>89</v>
      </c>
      <c r="E82" s="15">
        <v>7910</v>
      </c>
      <c r="F82" s="16">
        <f t="shared" si="13"/>
        <v>0.14977063885792599</v>
      </c>
      <c r="G82" s="15">
        <v>12377</v>
      </c>
      <c r="H82" s="16">
        <f t="shared" si="10"/>
        <v>0.88627381901167268</v>
      </c>
      <c r="I82" s="15">
        <v>20287</v>
      </c>
      <c r="J82" s="16">
        <f t="shared" si="11"/>
        <v>0.3037917438487675</v>
      </c>
    </row>
    <row r="83" spans="1:10" s="2" customFormat="1" ht="27" customHeight="1" x14ac:dyDescent="0.25">
      <c r="A83" s="24" t="s">
        <v>241</v>
      </c>
      <c r="B83" s="8" t="s">
        <v>88</v>
      </c>
      <c r="C83" s="13" t="s">
        <v>90</v>
      </c>
      <c r="D83" s="11" t="s">
        <v>91</v>
      </c>
      <c r="E83" s="15">
        <v>2637</v>
      </c>
      <c r="F83" s="16">
        <f t="shared" si="13"/>
        <v>4.992985773304056E-2</v>
      </c>
      <c r="G83" s="15">
        <v>2061</v>
      </c>
      <c r="H83" s="16">
        <f t="shared" si="10"/>
        <v>0.1475810245603181</v>
      </c>
      <c r="I83" s="15">
        <v>4698</v>
      </c>
      <c r="J83" s="16">
        <f t="shared" si="11"/>
        <v>7.0351141746020099E-2</v>
      </c>
    </row>
    <row r="84" spans="1:10" s="2" customFormat="1" ht="27" customHeight="1" x14ac:dyDescent="0.25">
      <c r="A84" s="7" t="s">
        <v>242</v>
      </c>
      <c r="B84" s="8" t="s">
        <v>88</v>
      </c>
      <c r="C84" s="9" t="s">
        <v>92</v>
      </c>
      <c r="D84" s="10" t="s">
        <v>93</v>
      </c>
      <c r="E84" s="15">
        <v>3545</v>
      </c>
      <c r="F84" s="16">
        <f t="shared" si="13"/>
        <v>6.7122239538729159E-2</v>
      </c>
      <c r="G84" s="15">
        <v>4000</v>
      </c>
      <c r="H84" s="16">
        <f t="shared" si="10"/>
        <v>0.28642605445961783</v>
      </c>
      <c r="I84" s="15">
        <v>7545</v>
      </c>
      <c r="J84" s="16">
        <f t="shared" si="11"/>
        <v>0.1129841133405112</v>
      </c>
    </row>
    <row r="85" spans="1:10" s="2" customFormat="1" ht="27" customHeight="1" x14ac:dyDescent="0.25">
      <c r="A85" s="24" t="s">
        <v>243</v>
      </c>
      <c r="B85" s="8" t="s">
        <v>88</v>
      </c>
      <c r="C85" s="13" t="s">
        <v>90</v>
      </c>
      <c r="D85" s="11" t="s">
        <v>94</v>
      </c>
      <c r="E85" s="15">
        <v>6694</v>
      </c>
      <c r="F85" s="16">
        <f t="shared" si="13"/>
        <v>0.12674647996396415</v>
      </c>
      <c r="G85" s="15">
        <v>8139</v>
      </c>
      <c r="H85" s="16">
        <f t="shared" si="10"/>
        <v>0.58280541431170751</v>
      </c>
      <c r="I85" s="15">
        <v>14833</v>
      </c>
      <c r="J85" s="16">
        <f t="shared" si="11"/>
        <v>0.22211972871833038</v>
      </c>
    </row>
    <row r="86" spans="1:10" s="2" customFormat="1" ht="27" customHeight="1" x14ac:dyDescent="0.25">
      <c r="A86" s="7" t="s">
        <v>244</v>
      </c>
      <c r="B86" s="8" t="s">
        <v>88</v>
      </c>
      <c r="C86" s="9" t="s">
        <v>90</v>
      </c>
      <c r="D86" s="10" t="s">
        <v>95</v>
      </c>
      <c r="E86" s="15">
        <v>2038</v>
      </c>
      <c r="F86" s="16">
        <f t="shared" si="13"/>
        <v>3.8588187356820881E-2</v>
      </c>
      <c r="G86" s="15">
        <v>2720</v>
      </c>
      <c r="H86" s="16">
        <f t="shared" si="10"/>
        <v>0.19476971703254015</v>
      </c>
      <c r="I86" s="15">
        <v>4758</v>
      </c>
      <c r="J86" s="16">
        <f t="shared" si="11"/>
        <v>7.1249623760656369E-2</v>
      </c>
    </row>
    <row r="87" spans="1:10" s="2" customFormat="1" ht="27" customHeight="1" x14ac:dyDescent="0.25">
      <c r="A87" s="24" t="s">
        <v>245</v>
      </c>
      <c r="B87" s="8" t="s">
        <v>88</v>
      </c>
      <c r="C87" s="13" t="s">
        <v>18</v>
      </c>
      <c r="D87" s="11" t="s">
        <v>96</v>
      </c>
      <c r="E87" s="15">
        <v>37196</v>
      </c>
      <c r="F87" s="16">
        <f t="shared" si="13"/>
        <v>0.70428175511497026</v>
      </c>
      <c r="G87" s="15">
        <v>25385</v>
      </c>
      <c r="H87" s="16">
        <f t="shared" si="10"/>
        <v>1.8177313481143498</v>
      </c>
      <c r="I87" s="15">
        <v>62581</v>
      </c>
      <c r="J87" s="16">
        <f t="shared" si="11"/>
        <v>0.93713171596587574</v>
      </c>
    </row>
    <row r="88" spans="1:10" s="2" customFormat="1" ht="27" customHeight="1" x14ac:dyDescent="0.25">
      <c r="A88" s="7" t="s">
        <v>246</v>
      </c>
      <c r="B88" s="8" t="s">
        <v>88</v>
      </c>
      <c r="C88" s="9" t="s">
        <v>90</v>
      </c>
      <c r="D88" s="10" t="s">
        <v>97</v>
      </c>
      <c r="E88" s="15">
        <v>11857</v>
      </c>
      <c r="F88" s="16">
        <f t="shared" si="13"/>
        <v>0.22450448355732341</v>
      </c>
      <c r="G88" s="15">
        <v>9912</v>
      </c>
      <c r="H88" s="16">
        <f t="shared" si="10"/>
        <v>0.70976376295093302</v>
      </c>
      <c r="I88" s="15">
        <v>21769</v>
      </c>
      <c r="J88" s="16">
        <f t="shared" si="11"/>
        <v>0.32598424961028344</v>
      </c>
    </row>
    <row r="89" spans="1:10" s="2" customFormat="1" ht="27" customHeight="1" x14ac:dyDescent="0.25">
      <c r="A89" s="24" t="s">
        <v>247</v>
      </c>
      <c r="B89" s="8" t="s">
        <v>88</v>
      </c>
      <c r="C89" s="13" t="s">
        <v>18</v>
      </c>
      <c r="D89" s="11" t="s">
        <v>98</v>
      </c>
      <c r="E89" s="15">
        <v>13568</v>
      </c>
      <c r="F89" s="16">
        <f t="shared" si="13"/>
        <v>0.25690114134315295</v>
      </c>
      <c r="G89" s="15">
        <v>11189</v>
      </c>
      <c r="H89" s="16">
        <f t="shared" si="10"/>
        <v>0.80120528083716602</v>
      </c>
      <c r="I89" s="15">
        <v>24757</v>
      </c>
      <c r="J89" s="16">
        <f t="shared" si="11"/>
        <v>0.37072865393916976</v>
      </c>
    </row>
    <row r="90" spans="1:10" s="2" customFormat="1" ht="27" customHeight="1" x14ac:dyDescent="0.25">
      <c r="A90" s="7" t="s">
        <v>248</v>
      </c>
      <c r="B90" s="8" t="s">
        <v>88</v>
      </c>
      <c r="C90" s="9" t="s">
        <v>18</v>
      </c>
      <c r="D90" s="10" t="s">
        <v>99</v>
      </c>
      <c r="E90" s="15">
        <v>26525</v>
      </c>
      <c r="F90" s="16">
        <f t="shared" si="13"/>
        <v>0.50223340021573792</v>
      </c>
      <c r="G90" s="15">
        <v>10080</v>
      </c>
      <c r="H90" s="16">
        <f t="shared" si="10"/>
        <v>0.72179365723823696</v>
      </c>
      <c r="I90" s="15">
        <v>36605</v>
      </c>
      <c r="J90" s="16">
        <f t="shared" si="11"/>
        <v>0.54814890242934566</v>
      </c>
    </row>
    <row r="91" spans="1:10" s="2" customFormat="1" ht="27" customHeight="1" x14ac:dyDescent="0.25">
      <c r="A91" s="24" t="s">
        <v>249</v>
      </c>
      <c r="B91" s="8" t="s">
        <v>88</v>
      </c>
      <c r="C91" s="13" t="s">
        <v>90</v>
      </c>
      <c r="D91" s="11" t="s">
        <v>100</v>
      </c>
      <c r="E91" s="15">
        <v>5399</v>
      </c>
      <c r="F91" s="16">
        <f t="shared" si="13"/>
        <v>0.10222650811554264</v>
      </c>
      <c r="G91" s="15">
        <v>4365</v>
      </c>
      <c r="H91" s="16">
        <f t="shared" si="10"/>
        <v>0.31256243192905803</v>
      </c>
      <c r="I91" s="15">
        <v>9764</v>
      </c>
      <c r="J91" s="16">
        <f t="shared" si="11"/>
        <v>0.14621297318180931</v>
      </c>
    </row>
    <row r="92" spans="1:10" s="2" customFormat="1" ht="27" customHeight="1" x14ac:dyDescent="0.25">
      <c r="A92" s="7" t="s">
        <v>250</v>
      </c>
      <c r="B92" s="8" t="s">
        <v>88</v>
      </c>
      <c r="C92" s="9" t="s">
        <v>18</v>
      </c>
      <c r="D92" s="10" t="s">
        <v>101</v>
      </c>
      <c r="E92" s="15">
        <v>19745</v>
      </c>
      <c r="F92" s="16">
        <f t="shared" si="13"/>
        <v>0.3738585669089442</v>
      </c>
      <c r="G92" s="15">
        <v>38414</v>
      </c>
      <c r="H92" s="16">
        <f t="shared" si="10"/>
        <v>2.7506926140029404</v>
      </c>
      <c r="I92" s="15">
        <v>58159</v>
      </c>
      <c r="J92" s="16">
        <f t="shared" si="11"/>
        <v>0.87091359148718239</v>
      </c>
    </row>
    <row r="93" spans="1:10" s="2" customFormat="1" ht="27" customHeight="1" x14ac:dyDescent="0.25">
      <c r="A93" s="24" t="s">
        <v>251</v>
      </c>
      <c r="B93" s="8" t="s">
        <v>88</v>
      </c>
      <c r="C93" s="13" t="s">
        <v>90</v>
      </c>
      <c r="D93" s="11" t="s">
        <v>102</v>
      </c>
      <c r="E93" s="15">
        <v>5782</v>
      </c>
      <c r="F93" s="16">
        <f t="shared" si="13"/>
        <v>0.10947836079349278</v>
      </c>
      <c r="G93" s="15">
        <v>2927</v>
      </c>
      <c r="H93" s="16">
        <f t="shared" si="10"/>
        <v>0.20959226535082537</v>
      </c>
      <c r="I93" s="15">
        <v>8709</v>
      </c>
      <c r="J93" s="16">
        <f t="shared" si="11"/>
        <v>0.1304146644244549</v>
      </c>
    </row>
    <row r="94" spans="1:10" s="2" customFormat="1" ht="27" customHeight="1" x14ac:dyDescent="0.25">
      <c r="A94" s="7" t="s">
        <v>252</v>
      </c>
      <c r="B94" s="8" t="s">
        <v>88</v>
      </c>
      <c r="C94" s="9" t="s">
        <v>18</v>
      </c>
      <c r="D94" s="10" t="s">
        <v>103</v>
      </c>
      <c r="E94" s="15">
        <v>59630</v>
      </c>
      <c r="F94" s="16">
        <f t="shared" si="13"/>
        <v>1.1290547654991312</v>
      </c>
      <c r="G94" s="15">
        <v>8695</v>
      </c>
      <c r="H94" s="16">
        <f t="shared" si="10"/>
        <v>0.62261863588159427</v>
      </c>
      <c r="I94" s="15">
        <v>68325</v>
      </c>
      <c r="J94" s="16">
        <f t="shared" si="11"/>
        <v>1.0231463941670547</v>
      </c>
    </row>
    <row r="95" spans="1:10" s="2" customFormat="1" ht="27" customHeight="1" x14ac:dyDescent="0.25">
      <c r="A95" s="24" t="s">
        <v>253</v>
      </c>
      <c r="B95" s="8" t="s">
        <v>88</v>
      </c>
      <c r="C95" s="13" t="s">
        <v>92</v>
      </c>
      <c r="D95" s="11" t="s">
        <v>104</v>
      </c>
      <c r="E95" s="15">
        <v>13870</v>
      </c>
      <c r="F95" s="16">
        <f t="shared" si="13"/>
        <v>0.26261931238425201</v>
      </c>
      <c r="G95" s="15">
        <v>8521</v>
      </c>
      <c r="H95" s="16">
        <f t="shared" si="10"/>
        <v>0.61015910251260097</v>
      </c>
      <c r="I95" s="15">
        <v>22391</v>
      </c>
      <c r="J95" s="16">
        <f t="shared" si="11"/>
        <v>0.33529851316201276</v>
      </c>
    </row>
    <row r="96" spans="1:10" s="2" customFormat="1" ht="27" customHeight="1" x14ac:dyDescent="0.25">
      <c r="A96" s="7" t="s">
        <v>254</v>
      </c>
      <c r="B96" s="8" t="s">
        <v>88</v>
      </c>
      <c r="C96" s="9" t="s">
        <v>90</v>
      </c>
      <c r="D96" s="10" t="s">
        <v>105</v>
      </c>
      <c r="E96" s="15">
        <v>48258</v>
      </c>
      <c r="F96" s="16">
        <f t="shared" si="13"/>
        <v>0.91373343742171842</v>
      </c>
      <c r="G96" s="15">
        <v>19635</v>
      </c>
      <c r="H96" s="16">
        <f t="shared" si="10"/>
        <v>1.4059938948286492</v>
      </c>
      <c r="I96" s="15">
        <v>67893</v>
      </c>
      <c r="J96" s="16">
        <f t="shared" si="11"/>
        <v>1.0166773236616735</v>
      </c>
    </row>
    <row r="97" spans="1:10" s="2" customFormat="1" ht="27" customHeight="1" x14ac:dyDescent="0.25">
      <c r="A97" s="24" t="s">
        <v>255</v>
      </c>
      <c r="B97" s="8" t="s">
        <v>88</v>
      </c>
      <c r="C97" s="13" t="s">
        <v>92</v>
      </c>
      <c r="D97" s="11" t="s">
        <v>106</v>
      </c>
      <c r="E97" s="15">
        <v>3195</v>
      </c>
      <c r="F97" s="16">
        <f t="shared" si="13"/>
        <v>6.0495220120236851E-2</v>
      </c>
      <c r="G97" s="15">
        <v>6752</v>
      </c>
      <c r="H97" s="16">
        <f t="shared" si="10"/>
        <v>0.48348717992783496</v>
      </c>
      <c r="I97" s="15">
        <v>9947</v>
      </c>
      <c r="J97" s="16">
        <f t="shared" si="11"/>
        <v>0.14895334332644997</v>
      </c>
    </row>
    <row r="98" spans="1:10" s="2" customFormat="1" ht="27" customHeight="1" x14ac:dyDescent="0.25">
      <c r="A98" s="7" t="s">
        <v>256</v>
      </c>
      <c r="B98" s="8" t="s">
        <v>88</v>
      </c>
      <c r="C98" s="9" t="s">
        <v>18</v>
      </c>
      <c r="D98" s="10" t="s">
        <v>107</v>
      </c>
      <c r="E98" s="15">
        <v>90256</v>
      </c>
      <c r="F98" s="16">
        <f t="shared" si="13"/>
        <v>1.7089378989584028</v>
      </c>
      <c r="G98" s="15">
        <v>52739</v>
      </c>
      <c r="H98" s="16">
        <f t="shared" si="10"/>
        <v>3.7764559215364466</v>
      </c>
      <c r="I98" s="15">
        <v>142995</v>
      </c>
      <c r="J98" s="16">
        <f t="shared" si="11"/>
        <v>2.1413072613818951</v>
      </c>
    </row>
    <row r="99" spans="1:10" s="2" customFormat="1" ht="27" customHeight="1" x14ac:dyDescent="0.25">
      <c r="A99" s="24" t="s">
        <v>257</v>
      </c>
      <c r="B99" s="8" t="s">
        <v>88</v>
      </c>
      <c r="C99" s="13" t="s">
        <v>90</v>
      </c>
      <c r="D99" s="11" t="s">
        <v>108</v>
      </c>
      <c r="E99" s="15">
        <v>7274</v>
      </c>
      <c r="F99" s="16">
        <f t="shared" si="13"/>
        <v>0.13772839785746568</v>
      </c>
      <c r="G99" s="15">
        <v>8537</v>
      </c>
      <c r="H99" s="16">
        <f t="shared" si="10"/>
        <v>0.61130480673043941</v>
      </c>
      <c r="I99" s="15">
        <v>15811</v>
      </c>
      <c r="J99" s="16">
        <f t="shared" si="11"/>
        <v>0.23676498555690162</v>
      </c>
    </row>
    <row r="100" spans="1:10" s="2" customFormat="1" ht="27" customHeight="1" x14ac:dyDescent="0.25">
      <c r="A100" s="7" t="s">
        <v>258</v>
      </c>
      <c r="B100" s="8" t="s">
        <v>88</v>
      </c>
      <c r="C100" s="9" t="s">
        <v>90</v>
      </c>
      <c r="D100" s="10" t="s">
        <v>109</v>
      </c>
      <c r="E100" s="15">
        <v>2673</v>
      </c>
      <c r="F100" s="16">
        <f t="shared" si="13"/>
        <v>5.0611494016085473E-2</v>
      </c>
      <c r="G100" s="15">
        <v>3216</v>
      </c>
      <c r="H100" s="16">
        <f t="shared" si="10"/>
        <v>0.23028654778553276</v>
      </c>
      <c r="I100" s="15">
        <v>5889</v>
      </c>
      <c r="J100" s="16">
        <f t="shared" si="11"/>
        <v>8.8186009736550108E-2</v>
      </c>
    </row>
    <row r="101" spans="1:10" s="2" customFormat="1" ht="27" customHeight="1" x14ac:dyDescent="0.25">
      <c r="A101" s="24" t="s">
        <v>259</v>
      </c>
      <c r="B101" s="8" t="s">
        <v>88</v>
      </c>
      <c r="C101" s="13" t="s">
        <v>90</v>
      </c>
      <c r="D101" s="11" t="s">
        <v>110</v>
      </c>
      <c r="E101" s="15">
        <v>7925</v>
      </c>
      <c r="F101" s="16">
        <f t="shared" si="13"/>
        <v>0.15005465397586137</v>
      </c>
      <c r="G101" s="15">
        <v>5198</v>
      </c>
      <c r="H101" s="16">
        <f t="shared" si="10"/>
        <v>0.3722106577702734</v>
      </c>
      <c r="I101" s="15">
        <v>13123</v>
      </c>
      <c r="J101" s="16">
        <f t="shared" si="11"/>
        <v>0.19651299130119662</v>
      </c>
    </row>
    <row r="102" spans="1:10" s="2" customFormat="1" ht="27" customHeight="1" x14ac:dyDescent="0.25">
      <c r="A102" s="7" t="s">
        <v>260</v>
      </c>
      <c r="B102" s="8" t="s">
        <v>88</v>
      </c>
      <c r="C102" s="9" t="s">
        <v>90</v>
      </c>
      <c r="D102" s="10" t="s">
        <v>111</v>
      </c>
      <c r="E102" s="15">
        <v>8033</v>
      </c>
      <c r="F102" s="16">
        <f t="shared" si="13"/>
        <v>0.15209956282499615</v>
      </c>
      <c r="G102" s="15">
        <v>7630</v>
      </c>
      <c r="H102" s="16">
        <f t="shared" si="10"/>
        <v>0.54635769888172103</v>
      </c>
      <c r="I102" s="15">
        <v>15663</v>
      </c>
      <c r="J102" s="16">
        <f t="shared" si="11"/>
        <v>0.23454872992079881</v>
      </c>
    </row>
    <row r="103" spans="1:10" s="2" customFormat="1" ht="27" customHeight="1" x14ac:dyDescent="0.25">
      <c r="A103" s="24" t="s">
        <v>261</v>
      </c>
      <c r="B103" s="8" t="s">
        <v>88</v>
      </c>
      <c r="C103" s="13" t="s">
        <v>90</v>
      </c>
      <c r="D103" s="11" t="s">
        <v>112</v>
      </c>
      <c r="E103" s="15">
        <v>5971</v>
      </c>
      <c r="F103" s="16">
        <f t="shared" si="13"/>
        <v>0.11305695127947864</v>
      </c>
      <c r="G103" s="15">
        <v>16498</v>
      </c>
      <c r="H103" s="16">
        <f t="shared" si="10"/>
        <v>1.1813642616186939</v>
      </c>
      <c r="I103" s="15">
        <v>22469</v>
      </c>
      <c r="J103" s="16">
        <f t="shared" si="11"/>
        <v>0.33646653978103996</v>
      </c>
    </row>
    <row r="104" spans="1:10" s="2" customFormat="1" ht="27" customHeight="1" x14ac:dyDescent="0.25">
      <c r="A104" s="7" t="s">
        <v>262</v>
      </c>
      <c r="B104" s="8" t="s">
        <v>88</v>
      </c>
      <c r="C104" s="9" t="s">
        <v>92</v>
      </c>
      <c r="D104" s="10" t="s">
        <v>113</v>
      </c>
      <c r="E104" s="15">
        <v>17787</v>
      </c>
      <c r="F104" s="16">
        <f t="shared" si="13"/>
        <v>0.33678512684777867</v>
      </c>
      <c r="G104" s="15">
        <v>18838</v>
      </c>
      <c r="H104" s="16">
        <f t="shared" si="10"/>
        <v>1.3489235034775704</v>
      </c>
      <c r="I104" s="15">
        <v>36625</v>
      </c>
      <c r="J104" s="16">
        <f t="shared" si="11"/>
        <v>0.54844839643422438</v>
      </c>
    </row>
    <row r="105" spans="1:10" s="2" customFormat="1" ht="27" customHeight="1" x14ac:dyDescent="0.25">
      <c r="A105" s="5" t="s">
        <v>263</v>
      </c>
      <c r="B105" s="12" t="s">
        <v>114</v>
      </c>
      <c r="C105" s="12"/>
      <c r="D105" s="6"/>
      <c r="E105" s="14">
        <f>SUM(E106:E128)</f>
        <v>177449</v>
      </c>
      <c r="F105" s="17">
        <f t="shared" si="13"/>
        <v>3.3598799108344006</v>
      </c>
      <c r="G105" s="14">
        <f>SUM(G106:G128)</f>
        <v>193081</v>
      </c>
      <c r="H105" s="17">
        <f t="shared" si="10"/>
        <v>13.82585725527937</v>
      </c>
      <c r="I105" s="14">
        <f>SUM(I106:I128)</f>
        <v>370530</v>
      </c>
      <c r="J105" s="17">
        <f t="shared" si="11"/>
        <v>5.5485756813862981</v>
      </c>
    </row>
    <row r="106" spans="1:10" s="2" customFormat="1" ht="27" customHeight="1" x14ac:dyDescent="0.25">
      <c r="A106" s="7" t="s">
        <v>264</v>
      </c>
      <c r="B106" s="8" t="s">
        <v>115</v>
      </c>
      <c r="C106" s="9" t="s">
        <v>68</v>
      </c>
      <c r="D106" s="10" t="s">
        <v>116</v>
      </c>
      <c r="E106" s="15">
        <v>15246</v>
      </c>
      <c r="F106" s="16">
        <f t="shared" si="13"/>
        <v>0.28867296586952462</v>
      </c>
      <c r="G106" s="15">
        <v>16037</v>
      </c>
      <c r="H106" s="16">
        <f t="shared" si="10"/>
        <v>1.1483536588422227</v>
      </c>
      <c r="I106" s="15">
        <v>31283</v>
      </c>
      <c r="J106" s="16">
        <f t="shared" si="11"/>
        <v>0.46845354773110831</v>
      </c>
    </row>
    <row r="107" spans="1:10" s="2" customFormat="1" ht="27" customHeight="1" x14ac:dyDescent="0.25">
      <c r="A107" s="24" t="s">
        <v>265</v>
      </c>
      <c r="B107" s="8" t="s">
        <v>115</v>
      </c>
      <c r="C107" s="13" t="s">
        <v>117</v>
      </c>
      <c r="D107" s="11" t="s">
        <v>118</v>
      </c>
      <c r="E107" s="15">
        <v>21456</v>
      </c>
      <c r="F107" s="16">
        <f t="shared" si="13"/>
        <v>0.40625522469477371</v>
      </c>
      <c r="G107" s="15">
        <v>22743</v>
      </c>
      <c r="H107" s="16">
        <f t="shared" si="10"/>
        <v>1.6285469391437724</v>
      </c>
      <c r="I107" s="15">
        <v>44199</v>
      </c>
      <c r="J107" s="16">
        <f t="shared" si="11"/>
        <v>0.66186677608180977</v>
      </c>
    </row>
    <row r="108" spans="1:10" s="2" customFormat="1" ht="27" customHeight="1" x14ac:dyDescent="0.25">
      <c r="A108" s="7" t="s">
        <v>266</v>
      </c>
      <c r="B108" s="8" t="s">
        <v>115</v>
      </c>
      <c r="C108" s="9" t="s">
        <v>68</v>
      </c>
      <c r="D108" s="10" t="s">
        <v>119</v>
      </c>
      <c r="E108" s="15">
        <v>2331</v>
      </c>
      <c r="F108" s="16">
        <f t="shared" si="13"/>
        <v>4.4135949327158717E-2</v>
      </c>
      <c r="G108" s="15">
        <v>3510</v>
      </c>
      <c r="H108" s="16">
        <f t="shared" si="10"/>
        <v>0.25133886278831463</v>
      </c>
      <c r="I108" s="15">
        <v>5841</v>
      </c>
      <c r="J108" s="16">
        <f t="shared" si="11"/>
        <v>8.7467224124841078E-2</v>
      </c>
    </row>
    <row r="109" spans="1:10" s="2" customFormat="1" ht="27" customHeight="1" x14ac:dyDescent="0.25">
      <c r="A109" s="24" t="s">
        <v>267</v>
      </c>
      <c r="B109" s="8" t="s">
        <v>115</v>
      </c>
      <c r="C109" s="13" t="s">
        <v>117</v>
      </c>
      <c r="D109" s="11" t="s">
        <v>120</v>
      </c>
      <c r="E109" s="15">
        <v>3697</v>
      </c>
      <c r="F109" s="16">
        <f t="shared" si="13"/>
        <v>7.0000259400474385E-2</v>
      </c>
      <c r="G109" s="15">
        <v>6587</v>
      </c>
      <c r="H109" s="16">
        <f t="shared" si="10"/>
        <v>0.47167210518137576</v>
      </c>
      <c r="I109" s="15">
        <v>10284</v>
      </c>
      <c r="J109" s="16">
        <f t="shared" si="11"/>
        <v>0.15399981730865703</v>
      </c>
    </row>
    <row r="110" spans="1:10" s="2" customFormat="1" ht="27" customHeight="1" x14ac:dyDescent="0.25">
      <c r="A110" s="7" t="s">
        <v>268</v>
      </c>
      <c r="B110" s="8" t="s">
        <v>115</v>
      </c>
      <c r="C110" s="13" t="s">
        <v>68</v>
      </c>
      <c r="D110" s="10" t="s">
        <v>121</v>
      </c>
      <c r="E110" s="15">
        <v>4522</v>
      </c>
      <c r="F110" s="16">
        <f t="shared" si="13"/>
        <v>8.562109088692052E-2</v>
      </c>
      <c r="G110" s="15">
        <v>11374</v>
      </c>
      <c r="H110" s="16">
        <f t="shared" si="10"/>
        <v>0.81445248585592345</v>
      </c>
      <c r="I110" s="15">
        <v>15896</v>
      </c>
      <c r="J110" s="16">
        <f t="shared" si="11"/>
        <v>0.23803783507763634</v>
      </c>
    </row>
    <row r="111" spans="1:10" s="2" customFormat="1" ht="27" customHeight="1" x14ac:dyDescent="0.25">
      <c r="A111" s="24" t="s">
        <v>269</v>
      </c>
      <c r="B111" s="8" t="s">
        <v>115</v>
      </c>
      <c r="C111" s="13" t="s">
        <v>122</v>
      </c>
      <c r="D111" s="11" t="s">
        <v>123</v>
      </c>
      <c r="E111" s="15">
        <v>2204</v>
      </c>
      <c r="F111" s="16">
        <f t="shared" si="13"/>
        <v>4.1731287995305802E-2</v>
      </c>
      <c r="G111" s="15">
        <v>2444</v>
      </c>
      <c r="H111" s="16">
        <f t="shared" si="10"/>
        <v>0.17500631927482652</v>
      </c>
      <c r="I111" s="15">
        <v>4648</v>
      </c>
      <c r="J111" s="16">
        <f t="shared" si="11"/>
        <v>6.9602406733823202E-2</v>
      </c>
    </row>
    <row r="112" spans="1:10" s="2" customFormat="1" ht="27" customHeight="1" x14ac:dyDescent="0.25">
      <c r="A112" s="7" t="s">
        <v>270</v>
      </c>
      <c r="B112" s="8" t="s">
        <v>115</v>
      </c>
      <c r="C112" s="9" t="s">
        <v>117</v>
      </c>
      <c r="D112" s="10" t="s">
        <v>124</v>
      </c>
      <c r="E112" s="15">
        <v>16283</v>
      </c>
      <c r="F112" s="16">
        <f t="shared" si="13"/>
        <v>0.3083078776894575</v>
      </c>
      <c r="G112" s="15">
        <v>10030</v>
      </c>
      <c r="H112" s="16">
        <f t="shared" si="10"/>
        <v>0.71821333155749179</v>
      </c>
      <c r="I112" s="15">
        <v>26313</v>
      </c>
      <c r="J112" s="16">
        <f t="shared" si="11"/>
        <v>0.39402928751873711</v>
      </c>
    </row>
    <row r="113" spans="1:10" s="2" customFormat="1" ht="27" customHeight="1" x14ac:dyDescent="0.25">
      <c r="A113" s="24" t="s">
        <v>271</v>
      </c>
      <c r="B113" s="8" t="s">
        <v>115</v>
      </c>
      <c r="C113" s="13" t="s">
        <v>68</v>
      </c>
      <c r="D113" s="11" t="s">
        <v>125</v>
      </c>
      <c r="E113" s="15">
        <v>7662</v>
      </c>
      <c r="F113" s="16">
        <f t="shared" si="13"/>
        <v>0.14507492224139432</v>
      </c>
      <c r="G113" s="15">
        <v>14026</v>
      </c>
      <c r="H113" s="16">
        <f t="shared" si="10"/>
        <v>1.0043529599626499</v>
      </c>
      <c r="I113" s="15">
        <v>21688</v>
      </c>
      <c r="J113" s="16">
        <f t="shared" si="11"/>
        <v>0.32477129889052442</v>
      </c>
    </row>
    <row r="114" spans="1:10" s="2" customFormat="1" ht="27" customHeight="1" x14ac:dyDescent="0.25">
      <c r="A114" s="7" t="s">
        <v>272</v>
      </c>
      <c r="B114" s="8" t="s">
        <v>115</v>
      </c>
      <c r="C114" s="9" t="s">
        <v>122</v>
      </c>
      <c r="D114" s="10" t="s">
        <v>126</v>
      </c>
      <c r="E114" s="15">
        <v>8279</v>
      </c>
      <c r="F114" s="16">
        <f t="shared" si="13"/>
        <v>0.15675741075913643</v>
      </c>
      <c r="G114" s="15">
        <v>16475</v>
      </c>
      <c r="H114" s="16">
        <f t="shared" si="10"/>
        <v>1.1797173118055511</v>
      </c>
      <c r="I114" s="15">
        <v>24754</v>
      </c>
      <c r="J114" s="16">
        <f t="shared" si="11"/>
        <v>0.37068372983843795</v>
      </c>
    </row>
    <row r="115" spans="1:10" s="2" customFormat="1" ht="27" customHeight="1" x14ac:dyDescent="0.25">
      <c r="A115" s="24" t="s">
        <v>273</v>
      </c>
      <c r="B115" s="8" t="s">
        <v>115</v>
      </c>
      <c r="C115" s="13" t="s">
        <v>117</v>
      </c>
      <c r="D115" s="11" t="s">
        <v>127</v>
      </c>
      <c r="E115" s="15">
        <v>3635</v>
      </c>
      <c r="F115" s="16">
        <f t="shared" si="13"/>
        <v>6.8826330246341466E-2</v>
      </c>
      <c r="G115" s="15">
        <v>1956</v>
      </c>
      <c r="H115" s="16">
        <f t="shared" si="10"/>
        <v>0.14006234063075315</v>
      </c>
      <c r="I115" s="15">
        <v>5591</v>
      </c>
      <c r="J115" s="16">
        <f t="shared" si="11"/>
        <v>8.3723549063856609E-2</v>
      </c>
    </row>
    <row r="116" spans="1:10" s="2" customFormat="1" ht="27" customHeight="1" x14ac:dyDescent="0.25">
      <c r="A116" s="7" t="s">
        <v>274</v>
      </c>
      <c r="B116" s="8" t="s">
        <v>115</v>
      </c>
      <c r="C116" s="9" t="s">
        <v>117</v>
      </c>
      <c r="D116" s="10" t="s">
        <v>128</v>
      </c>
      <c r="E116" s="15">
        <v>8053</v>
      </c>
      <c r="F116" s="16">
        <f t="shared" si="13"/>
        <v>0.15247824964890996</v>
      </c>
      <c r="G116" s="15">
        <v>6777</v>
      </c>
      <c r="H116" s="16">
        <f t="shared" si="10"/>
        <v>0.48527734276820761</v>
      </c>
      <c r="I116" s="15">
        <v>14830</v>
      </c>
      <c r="J116" s="16">
        <f t="shared" si="11"/>
        <v>0.22207480461759857</v>
      </c>
    </row>
    <row r="117" spans="1:10" s="2" customFormat="1" ht="27" customHeight="1" x14ac:dyDescent="0.25">
      <c r="A117" s="24" t="s">
        <v>275</v>
      </c>
      <c r="B117" s="8" t="s">
        <v>115</v>
      </c>
      <c r="C117" s="13" t="s">
        <v>122</v>
      </c>
      <c r="D117" s="11" t="s">
        <v>129</v>
      </c>
      <c r="E117" s="15">
        <v>7937</v>
      </c>
      <c r="F117" s="16">
        <f t="shared" si="13"/>
        <v>0.15028186607020966</v>
      </c>
      <c r="G117" s="15">
        <v>5769</v>
      </c>
      <c r="H117" s="16">
        <f t="shared" si="10"/>
        <v>0.41309797704438389</v>
      </c>
      <c r="I117" s="15">
        <v>13706</v>
      </c>
      <c r="J117" s="16">
        <f t="shared" si="11"/>
        <v>0.20524324154341239</v>
      </c>
    </row>
    <row r="118" spans="1:10" s="2" customFormat="1" ht="27" customHeight="1" x14ac:dyDescent="0.25">
      <c r="A118" s="7" t="s">
        <v>276</v>
      </c>
      <c r="B118" s="8" t="s">
        <v>115</v>
      </c>
      <c r="C118" s="13" t="s">
        <v>122</v>
      </c>
      <c r="D118" s="10" t="s">
        <v>130</v>
      </c>
      <c r="E118" s="15">
        <v>7611</v>
      </c>
      <c r="F118" s="16">
        <f t="shared" si="13"/>
        <v>0.144109270840414</v>
      </c>
      <c r="G118" s="15">
        <v>849</v>
      </c>
      <c r="H118" s="16">
        <f t="shared" si="10"/>
        <v>6.0793930059053897E-2</v>
      </c>
      <c r="I118" s="15">
        <v>8460</v>
      </c>
      <c r="J118" s="16">
        <f t="shared" si="11"/>
        <v>0.12668596406371435</v>
      </c>
    </row>
    <row r="119" spans="1:10" s="2" customFormat="1" ht="27" customHeight="1" x14ac:dyDescent="0.25">
      <c r="A119" s="24" t="s">
        <v>277</v>
      </c>
      <c r="B119" s="8" t="s">
        <v>115</v>
      </c>
      <c r="C119" s="13" t="s">
        <v>122</v>
      </c>
      <c r="D119" s="11" t="s">
        <v>131</v>
      </c>
      <c r="E119" s="15">
        <v>1960</v>
      </c>
      <c r="F119" s="16">
        <f t="shared" si="13"/>
        <v>3.7111308743556878E-2</v>
      </c>
      <c r="G119" s="15">
        <v>4681</v>
      </c>
      <c r="H119" s="16">
        <f t="shared" si="10"/>
        <v>0.33519009023136781</v>
      </c>
      <c r="I119" s="15">
        <v>6641</v>
      </c>
      <c r="J119" s="16">
        <f t="shared" si="11"/>
        <v>9.9446984319991369E-2</v>
      </c>
    </row>
    <row r="120" spans="1:10" s="2" customFormat="1" ht="27" customHeight="1" x14ac:dyDescent="0.25">
      <c r="A120" s="7" t="s">
        <v>278</v>
      </c>
      <c r="B120" s="8" t="s">
        <v>115</v>
      </c>
      <c r="C120" s="13" t="s">
        <v>122</v>
      </c>
      <c r="D120" s="10" t="s">
        <v>132</v>
      </c>
      <c r="E120" s="15">
        <v>4664</v>
      </c>
      <c r="F120" s="16">
        <f t="shared" si="13"/>
        <v>8.8309767336708825E-2</v>
      </c>
      <c r="G120" s="15">
        <v>4071</v>
      </c>
      <c r="H120" s="16">
        <f t="shared" si="10"/>
        <v>0.2915101169262761</v>
      </c>
      <c r="I120" s="15">
        <v>8735</v>
      </c>
      <c r="J120" s="16">
        <f t="shared" si="11"/>
        <v>0.13080400663079728</v>
      </c>
    </row>
    <row r="121" spans="1:10" s="2" customFormat="1" ht="27" customHeight="1" x14ac:dyDescent="0.25">
      <c r="A121" s="24" t="s">
        <v>279</v>
      </c>
      <c r="B121" s="8" t="s">
        <v>115</v>
      </c>
      <c r="C121" s="13" t="s">
        <v>117</v>
      </c>
      <c r="D121" s="11" t="s">
        <v>133</v>
      </c>
      <c r="E121" s="15">
        <v>7044</v>
      </c>
      <c r="F121" s="16">
        <f t="shared" si="13"/>
        <v>0.13337349938245646</v>
      </c>
      <c r="G121" s="15">
        <v>11217</v>
      </c>
      <c r="H121" s="16">
        <f t="shared" si="10"/>
        <v>0.8032102632183834</v>
      </c>
      <c r="I121" s="15">
        <v>18261</v>
      </c>
      <c r="J121" s="16">
        <f t="shared" si="11"/>
        <v>0.2734530011545494</v>
      </c>
    </row>
    <row r="122" spans="1:10" s="2" customFormat="1" ht="27" customHeight="1" x14ac:dyDescent="0.25">
      <c r="A122" s="7" t="s">
        <v>280</v>
      </c>
      <c r="B122" s="8" t="s">
        <v>115</v>
      </c>
      <c r="C122" s="13" t="s">
        <v>122</v>
      </c>
      <c r="D122" s="10" t="s">
        <v>134</v>
      </c>
      <c r="E122" s="15">
        <v>12804</v>
      </c>
      <c r="F122" s="16">
        <f t="shared" si="13"/>
        <v>0.24243530466964403</v>
      </c>
      <c r="G122" s="15">
        <v>14382</v>
      </c>
      <c r="H122" s="16">
        <f t="shared" si="10"/>
        <v>1.029844878809556</v>
      </c>
      <c r="I122" s="15">
        <v>27186</v>
      </c>
      <c r="J122" s="16">
        <f t="shared" si="11"/>
        <v>0.40710220083169485</v>
      </c>
    </row>
    <row r="123" spans="1:10" s="2" customFormat="1" ht="27" customHeight="1" x14ac:dyDescent="0.25">
      <c r="A123" s="24" t="s">
        <v>281</v>
      </c>
      <c r="B123" s="8" t="s">
        <v>115</v>
      </c>
      <c r="C123" s="13" t="s">
        <v>122</v>
      </c>
      <c r="D123" s="11" t="s">
        <v>135</v>
      </c>
      <c r="E123" s="15">
        <v>7572</v>
      </c>
      <c r="F123" s="16">
        <f t="shared" si="13"/>
        <v>0.14337083153378199</v>
      </c>
      <c r="G123" s="15">
        <v>8629</v>
      </c>
      <c r="H123" s="16">
        <f t="shared" si="10"/>
        <v>0.61789260598301066</v>
      </c>
      <c r="I123" s="15">
        <v>16201</v>
      </c>
      <c r="J123" s="16">
        <f t="shared" si="11"/>
        <v>0.24260511865203735</v>
      </c>
    </row>
    <row r="124" spans="1:10" s="2" customFormat="1" ht="27" customHeight="1" x14ac:dyDescent="0.25">
      <c r="A124" s="7" t="s">
        <v>282</v>
      </c>
      <c r="B124" s="8" t="s">
        <v>115</v>
      </c>
      <c r="C124" s="13" t="s">
        <v>122</v>
      </c>
      <c r="D124" s="10" t="s">
        <v>136</v>
      </c>
      <c r="E124" s="15">
        <v>3500</v>
      </c>
      <c r="F124" s="16">
        <f t="shared" si="13"/>
        <v>6.6270194184922998E-2</v>
      </c>
      <c r="G124" s="15">
        <v>2731</v>
      </c>
      <c r="H124" s="16">
        <f t="shared" si="10"/>
        <v>0.19555738868230413</v>
      </c>
      <c r="I124" s="15">
        <v>6231</v>
      </c>
      <c r="J124" s="16">
        <f t="shared" si="11"/>
        <v>9.330735721997685E-2</v>
      </c>
    </row>
    <row r="125" spans="1:10" s="2" customFormat="1" ht="27" customHeight="1" x14ac:dyDescent="0.25">
      <c r="A125" s="24" t="s">
        <v>283</v>
      </c>
      <c r="B125" s="8" t="s">
        <v>115</v>
      </c>
      <c r="C125" s="13" t="s">
        <v>68</v>
      </c>
      <c r="D125" s="11" t="s">
        <v>137</v>
      </c>
      <c r="E125" s="15">
        <v>4936</v>
      </c>
      <c r="F125" s="16">
        <f t="shared" si="13"/>
        <v>9.3459908141937123E-2</v>
      </c>
      <c r="G125" s="15">
        <v>5783</v>
      </c>
      <c r="H125" s="16">
        <f t="shared" si="10"/>
        <v>0.41410046823499252</v>
      </c>
      <c r="I125" s="15">
        <v>10719</v>
      </c>
      <c r="J125" s="16">
        <f t="shared" si="11"/>
        <v>0.16051381191477002</v>
      </c>
    </row>
    <row r="126" spans="1:10" s="2" customFormat="1" ht="27" customHeight="1" x14ac:dyDescent="0.25">
      <c r="A126" s="7" t="s">
        <v>284</v>
      </c>
      <c r="B126" s="8" t="s">
        <v>115</v>
      </c>
      <c r="C126" s="13" t="s">
        <v>68</v>
      </c>
      <c r="D126" s="10" t="s">
        <v>138</v>
      </c>
      <c r="E126" s="15">
        <v>16917</v>
      </c>
      <c r="F126" s="16">
        <f t="shared" si="13"/>
        <v>0.32031225000752639</v>
      </c>
      <c r="G126" s="15">
        <v>13959</v>
      </c>
      <c r="H126" s="16">
        <f t="shared" si="10"/>
        <v>0.9995553235504514</v>
      </c>
      <c r="I126" s="15">
        <v>30876</v>
      </c>
      <c r="J126" s="16">
        <f t="shared" si="11"/>
        <v>0.46235884473182559</v>
      </c>
    </row>
    <row r="127" spans="1:10" s="2" customFormat="1" ht="27" customHeight="1" x14ac:dyDescent="0.25">
      <c r="A127" s="24" t="s">
        <v>285</v>
      </c>
      <c r="B127" s="8" t="s">
        <v>115</v>
      </c>
      <c r="C127" s="13" t="s">
        <v>122</v>
      </c>
      <c r="D127" s="11" t="s">
        <v>139</v>
      </c>
      <c r="E127" s="15">
        <v>3784</v>
      </c>
      <c r="F127" s="16">
        <f t="shared" si="13"/>
        <v>7.1647547084499608E-2</v>
      </c>
      <c r="G127" s="15">
        <v>2688</v>
      </c>
      <c r="H127" s="16">
        <f t="shared" si="10"/>
        <v>0.19247830859686318</v>
      </c>
      <c r="I127" s="15">
        <v>6472</v>
      </c>
      <c r="J127" s="16">
        <f t="shared" si="11"/>
        <v>9.6916259978765879E-2</v>
      </c>
    </row>
    <row r="128" spans="1:10" s="2" customFormat="1" ht="27" customHeight="1" x14ac:dyDescent="0.25">
      <c r="A128" s="7" t="s">
        <v>286</v>
      </c>
      <c r="B128" s="8" t="s">
        <v>115</v>
      </c>
      <c r="C128" s="13" t="s">
        <v>122</v>
      </c>
      <c r="D128" s="10" t="s">
        <v>140</v>
      </c>
      <c r="E128" s="15">
        <v>5352</v>
      </c>
      <c r="F128" s="16">
        <f t="shared" si="13"/>
        <v>0.10133659407934512</v>
      </c>
      <c r="G128" s="15">
        <v>6363</v>
      </c>
      <c r="H128" s="16">
        <f t="shared" si="10"/>
        <v>0.45563224613163711</v>
      </c>
      <c r="I128" s="15">
        <v>11715</v>
      </c>
      <c r="J128" s="16">
        <f t="shared" si="11"/>
        <v>0.1754286133577321</v>
      </c>
    </row>
    <row r="129" spans="1:10" s="2" customFormat="1" ht="27" customHeight="1" x14ac:dyDescent="0.25">
      <c r="A129" s="5" t="s">
        <v>287</v>
      </c>
      <c r="B129" s="6" t="s">
        <v>141</v>
      </c>
      <c r="C129" s="12"/>
      <c r="D129" s="6"/>
      <c r="E129" s="14">
        <f>SUM(E130:E140)</f>
        <v>301391</v>
      </c>
      <c r="F129" s="17">
        <f t="shared" si="13"/>
        <v>5.7066400273108933</v>
      </c>
      <c r="G129" s="14">
        <f>SUM(G130:G140)</f>
        <v>224294</v>
      </c>
      <c r="H129" s="17">
        <f t="shared" si="10"/>
        <v>16.060911364741383</v>
      </c>
      <c r="I129" s="14">
        <f>SUM(I130:I140)</f>
        <v>525685</v>
      </c>
      <c r="J129" s="17">
        <f t="shared" si="11"/>
        <v>7.8719752977344779</v>
      </c>
    </row>
    <row r="130" spans="1:10" s="2" customFormat="1" ht="27" customHeight="1" x14ac:dyDescent="0.25">
      <c r="A130" s="7" t="s">
        <v>288</v>
      </c>
      <c r="B130" s="8" t="s">
        <v>142</v>
      </c>
      <c r="C130" s="9" t="s">
        <v>18</v>
      </c>
      <c r="D130" s="10" t="s">
        <v>143</v>
      </c>
      <c r="E130" s="15">
        <v>107271</v>
      </c>
      <c r="F130" s="16">
        <f t="shared" si="13"/>
        <v>2.0311057144031071</v>
      </c>
      <c r="G130" s="15">
        <v>20473</v>
      </c>
      <c r="H130" s="16">
        <f t="shared" si="10"/>
        <v>1.4660001532379392</v>
      </c>
      <c r="I130" s="15">
        <v>127744</v>
      </c>
      <c r="J130" s="16">
        <f t="shared" si="11"/>
        <v>1.912928107961599</v>
      </c>
    </row>
    <row r="131" spans="1:10" s="2" customFormat="1" ht="27" customHeight="1" x14ac:dyDescent="0.25">
      <c r="A131" s="24" t="s">
        <v>289</v>
      </c>
      <c r="B131" s="8" t="s">
        <v>142</v>
      </c>
      <c r="C131" s="13" t="s">
        <v>18</v>
      </c>
      <c r="D131" s="11" t="s">
        <v>144</v>
      </c>
      <c r="E131" s="15">
        <v>10450</v>
      </c>
      <c r="F131" s="16">
        <f t="shared" si="13"/>
        <v>0.19786386549498439</v>
      </c>
      <c r="G131" s="15">
        <v>20060</v>
      </c>
      <c r="H131" s="16">
        <f t="shared" si="10"/>
        <v>1.4364266631149836</v>
      </c>
      <c r="I131" s="15">
        <v>30510</v>
      </c>
      <c r="J131" s="16">
        <f t="shared" si="11"/>
        <v>0.45687810444254434</v>
      </c>
    </row>
    <row r="132" spans="1:10" s="2" customFormat="1" ht="27" customHeight="1" x14ac:dyDescent="0.25">
      <c r="A132" s="7" t="s">
        <v>290</v>
      </c>
      <c r="B132" s="8" t="s">
        <v>142</v>
      </c>
      <c r="C132" s="9" t="s">
        <v>18</v>
      </c>
      <c r="D132" s="10" t="s">
        <v>145</v>
      </c>
      <c r="E132" s="15">
        <v>37144</v>
      </c>
      <c r="F132" s="16">
        <f t="shared" si="13"/>
        <v>0.7032971693727943</v>
      </c>
      <c r="G132" s="15">
        <v>13999</v>
      </c>
      <c r="H132" s="16">
        <f t="shared" si="10"/>
        <v>1.0024195840950476</v>
      </c>
      <c r="I132" s="15">
        <v>51143</v>
      </c>
      <c r="J132" s="16">
        <f t="shared" si="11"/>
        <v>0.76585109457571432</v>
      </c>
    </row>
    <row r="133" spans="1:10" s="2" customFormat="1" ht="27" customHeight="1" x14ac:dyDescent="0.25">
      <c r="A133" s="24" t="s">
        <v>291</v>
      </c>
      <c r="B133" s="8" t="s">
        <v>142</v>
      </c>
      <c r="C133" s="13" t="s">
        <v>18</v>
      </c>
      <c r="D133" s="11" t="s">
        <v>146</v>
      </c>
      <c r="E133" s="15">
        <v>50581</v>
      </c>
      <c r="F133" s="16">
        <f t="shared" si="13"/>
        <v>0.95771791201931156</v>
      </c>
      <c r="G133" s="15">
        <v>9255</v>
      </c>
      <c r="H133" s="16">
        <f t="shared" si="10"/>
        <v>0.66271828350594086</v>
      </c>
      <c r="I133" s="15">
        <v>59836</v>
      </c>
      <c r="J133" s="16">
        <f t="shared" si="11"/>
        <v>0.89602616379626621</v>
      </c>
    </row>
    <row r="134" spans="1:10" s="2" customFormat="1" ht="27" customHeight="1" x14ac:dyDescent="0.25">
      <c r="A134" s="7" t="s">
        <v>292</v>
      </c>
      <c r="B134" s="8" t="s">
        <v>142</v>
      </c>
      <c r="C134" s="9" t="s">
        <v>18</v>
      </c>
      <c r="D134" s="10" t="s">
        <v>147</v>
      </c>
      <c r="E134" s="15">
        <v>1860</v>
      </c>
      <c r="F134" s="16">
        <f t="shared" si="13"/>
        <v>3.5217874623987649E-2</v>
      </c>
      <c r="G134" s="15">
        <v>3374</v>
      </c>
      <c r="H134" s="16">
        <f t="shared" si="10"/>
        <v>0.24160037693668765</v>
      </c>
      <c r="I134" s="15">
        <v>5234</v>
      </c>
      <c r="J134" s="16">
        <f t="shared" si="11"/>
        <v>7.83775810767708E-2</v>
      </c>
    </row>
    <row r="135" spans="1:10" s="2" customFormat="1" ht="27" customHeight="1" x14ac:dyDescent="0.25">
      <c r="A135" s="24" t="s">
        <v>293</v>
      </c>
      <c r="B135" s="8" t="s">
        <v>142</v>
      </c>
      <c r="C135" s="13" t="s">
        <v>18</v>
      </c>
      <c r="D135" s="11" t="s">
        <v>148</v>
      </c>
      <c r="E135" s="15">
        <v>5525</v>
      </c>
      <c r="F135" s="16">
        <f t="shared" si="13"/>
        <v>0.10461223510619987</v>
      </c>
      <c r="G135" s="15">
        <v>8864</v>
      </c>
      <c r="H135" s="16">
        <f t="shared" ref="H135:H140" si="14">G135/$G$6*100</f>
        <v>0.63472013668251326</v>
      </c>
      <c r="I135" s="15">
        <v>14389</v>
      </c>
      <c r="J135" s="16">
        <f t="shared" ref="J135:J140" si="15">I135/$I$6*100</f>
        <v>0.21547096181002198</v>
      </c>
    </row>
    <row r="136" spans="1:10" s="2" customFormat="1" ht="27" customHeight="1" x14ac:dyDescent="0.25">
      <c r="A136" s="7" t="s">
        <v>294</v>
      </c>
      <c r="B136" s="8" t="s">
        <v>142</v>
      </c>
      <c r="C136" s="9" t="s">
        <v>18</v>
      </c>
      <c r="D136" s="10" t="s">
        <v>149</v>
      </c>
      <c r="E136" s="15">
        <v>11861</v>
      </c>
      <c r="F136" s="16">
        <f t="shared" ref="F136:F140" si="16">E136/$E$6*100</f>
        <v>0.22458022092210622</v>
      </c>
      <c r="G136" s="15">
        <v>32257</v>
      </c>
      <c r="H136" s="16">
        <f t="shared" si="14"/>
        <v>2.3098113096759731</v>
      </c>
      <c r="I136" s="15">
        <v>44118</v>
      </c>
      <c r="J136" s="16">
        <f t="shared" si="15"/>
        <v>0.66065382536205075</v>
      </c>
    </row>
    <row r="137" spans="1:10" s="2" customFormat="1" ht="27" customHeight="1" x14ac:dyDescent="0.25">
      <c r="A137" s="24" t="s">
        <v>295</v>
      </c>
      <c r="B137" s="8" t="s">
        <v>142</v>
      </c>
      <c r="C137" s="13" t="s">
        <v>18</v>
      </c>
      <c r="D137" s="11" t="s">
        <v>150</v>
      </c>
      <c r="E137" s="15">
        <v>7122</v>
      </c>
      <c r="F137" s="16">
        <f t="shared" si="16"/>
        <v>0.13485037799572044</v>
      </c>
      <c r="G137" s="15">
        <v>13828</v>
      </c>
      <c r="H137" s="16">
        <f t="shared" si="14"/>
        <v>0.99017487026689888</v>
      </c>
      <c r="I137" s="15">
        <v>20950</v>
      </c>
      <c r="J137" s="16">
        <f t="shared" si="15"/>
        <v>0.31371997011049835</v>
      </c>
    </row>
    <row r="138" spans="1:10" s="2" customFormat="1" ht="27" customHeight="1" x14ac:dyDescent="0.25">
      <c r="A138" s="7" t="s">
        <v>296</v>
      </c>
      <c r="B138" s="8" t="s">
        <v>142</v>
      </c>
      <c r="C138" s="9" t="s">
        <v>18</v>
      </c>
      <c r="D138" s="10" t="s">
        <v>151</v>
      </c>
      <c r="E138" s="15">
        <v>13832</v>
      </c>
      <c r="F138" s="16">
        <f t="shared" si="16"/>
        <v>0.26189980741881569</v>
      </c>
      <c r="G138" s="15">
        <v>18315</v>
      </c>
      <c r="H138" s="16">
        <f t="shared" si="14"/>
        <v>1.3114732968569753</v>
      </c>
      <c r="I138" s="15">
        <v>32147</v>
      </c>
      <c r="J138" s="16">
        <f t="shared" si="15"/>
        <v>0.4813916887418706</v>
      </c>
    </row>
    <row r="139" spans="1:10" s="2" customFormat="1" ht="27" customHeight="1" x14ac:dyDescent="0.25">
      <c r="A139" s="24" t="s">
        <v>297</v>
      </c>
      <c r="B139" s="8" t="s">
        <v>142</v>
      </c>
      <c r="C139" s="13" t="s">
        <v>152</v>
      </c>
      <c r="D139" s="11" t="s">
        <v>153</v>
      </c>
      <c r="E139" s="15">
        <v>52453</v>
      </c>
      <c r="F139" s="16">
        <f t="shared" si="16"/>
        <v>0.99316299873764746</v>
      </c>
      <c r="G139" s="15">
        <v>77738</v>
      </c>
      <c r="H139" s="16">
        <f t="shared" si="14"/>
        <v>5.5665471553954431</v>
      </c>
      <c r="I139" s="15">
        <v>130191</v>
      </c>
      <c r="J139" s="16">
        <f t="shared" si="15"/>
        <v>1.949571199458515</v>
      </c>
    </row>
    <row r="140" spans="1:10" s="2" customFormat="1" ht="27" customHeight="1" x14ac:dyDescent="0.25">
      <c r="A140" s="7" t="s">
        <v>298</v>
      </c>
      <c r="B140" s="8" t="s">
        <v>142</v>
      </c>
      <c r="C140" s="9" t="s">
        <v>18</v>
      </c>
      <c r="D140" s="10" t="s">
        <v>154</v>
      </c>
      <c r="E140" s="15">
        <v>3292</v>
      </c>
      <c r="F140" s="16">
        <f t="shared" si="16"/>
        <v>6.2331851216219002E-2</v>
      </c>
      <c r="G140" s="15">
        <v>6131</v>
      </c>
      <c r="H140" s="16">
        <f t="shared" si="14"/>
        <v>0.4390195349729793</v>
      </c>
      <c r="I140" s="15">
        <v>9423</v>
      </c>
      <c r="J140" s="16">
        <f t="shared" si="15"/>
        <v>0.14110660039862652</v>
      </c>
    </row>
    <row r="141" spans="1:10" s="2" customFormat="1" ht="27" customHeight="1" x14ac:dyDescent="0.25">
      <c r="A141" s="25"/>
      <c r="B141" s="26"/>
      <c r="C141" s="27"/>
      <c r="D141" s="26"/>
      <c r="E141" s="28"/>
      <c r="F141" s="29"/>
      <c r="G141" s="28"/>
      <c r="H141" s="29"/>
      <c r="I141" s="28"/>
      <c r="J141" s="29"/>
    </row>
    <row r="142" spans="1:10" s="2" customFormat="1" ht="52.5" customHeight="1" x14ac:dyDescent="0.25">
      <c r="A142" s="30"/>
      <c r="B142" s="33" t="s">
        <v>299</v>
      </c>
      <c r="C142" s="33"/>
      <c r="D142" s="33"/>
      <c r="E142" s="33"/>
      <c r="F142" s="33"/>
      <c r="G142" s="33"/>
      <c r="H142" s="33"/>
      <c r="I142" s="33"/>
      <c r="J142" s="33"/>
    </row>
  </sheetData>
  <mergeCells count="11">
    <mergeCell ref="A4:A5"/>
    <mergeCell ref="B142:J142"/>
    <mergeCell ref="B1:J1"/>
    <mergeCell ref="B2:J2"/>
    <mergeCell ref="B3:J3"/>
    <mergeCell ref="D4:D5"/>
    <mergeCell ref="C4:C5"/>
    <mergeCell ref="B4:B5"/>
    <mergeCell ref="E4:F4"/>
    <mergeCell ref="G4:H4"/>
    <mergeCell ref="I4:J4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 3.1.1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Mariluz</dc:creator>
  <cp:lastModifiedBy>MARILUZ AGUIRRE RESTREPO</cp:lastModifiedBy>
  <dcterms:created xsi:type="dcterms:W3CDTF">2020-09-18T14:49:05Z</dcterms:created>
  <dcterms:modified xsi:type="dcterms:W3CDTF">2021-12-01T15:37:09Z</dcterms:modified>
</cp:coreProperties>
</file>