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P\Downloads\"/>
    </mc:Choice>
  </mc:AlternateContent>
  <xr:revisionPtr revIDLastSave="0" documentId="13_ncr:1_{63D131C5-5F6F-4C58-86A3-60B145F97835}" xr6:coauthVersionLast="47" xr6:coauthVersionMax="47" xr10:uidLastSave="{00000000-0000-0000-0000-000000000000}"/>
  <bookViews>
    <workbookView xWindow="-108" yWindow="-108" windowWidth="23256" windowHeight="13896" xr2:uid="{00000000-000D-0000-FFFF-FFFF00000000}"/>
  </bookViews>
  <sheets>
    <sheet name="Main Dashboard" sheetId="8" r:id="rId1"/>
    <sheet name="Dashboard" sheetId="1" state="hidden" r:id="rId2"/>
    <sheet name="README" sheetId="2" r:id="rId3"/>
    <sheet name="Mapping_Table" sheetId="3" r:id="rId4"/>
    <sheet name="Scoring_Model" sheetId="4" r:id="rId5"/>
    <sheet name="Source_Log" sheetId="5"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8" l="1"/>
  <c r="R5" i="8"/>
  <c r="L5" i="8"/>
  <c r="A5" i="1"/>
  <c r="H14" i="4"/>
  <c r="I14" i="4" s="1"/>
  <c r="I19" i="1" s="1"/>
  <c r="H13" i="4"/>
  <c r="I13" i="4" s="1"/>
  <c r="I18" i="1" s="1"/>
  <c r="H12" i="4"/>
  <c r="I12" i="4" s="1"/>
  <c r="I17" i="1" s="1"/>
  <c r="H11" i="4"/>
  <c r="I11" i="4" s="1"/>
  <c r="I16" i="1" s="1"/>
  <c r="H10" i="4"/>
  <c r="I10" i="4" s="1"/>
  <c r="I15" i="1" s="1"/>
  <c r="H9" i="4"/>
  <c r="I9" i="4" s="1"/>
  <c r="I14" i="1" s="1"/>
  <c r="H8" i="4"/>
  <c r="I8" i="4" s="1"/>
  <c r="I7" i="4"/>
  <c r="H7" i="4"/>
  <c r="I6" i="4"/>
  <c r="I11" i="1" s="1"/>
  <c r="H6" i="4"/>
  <c r="J19" i="1"/>
  <c r="H19" i="1"/>
  <c r="J18" i="1"/>
  <c r="H18" i="1"/>
  <c r="J17" i="1"/>
  <c r="H17" i="1"/>
  <c r="H16" i="1"/>
  <c r="J15" i="1"/>
  <c r="H15" i="1"/>
  <c r="J14" i="1"/>
  <c r="H14" i="1"/>
  <c r="J13" i="1"/>
  <c r="H13" i="1"/>
  <c r="J12" i="1"/>
  <c r="I12" i="1"/>
  <c r="H12" i="1"/>
  <c r="J11" i="1"/>
  <c r="H11" i="1"/>
  <c r="L5" i="1" l="1"/>
  <c r="I13" i="1"/>
  <c r="I5" i="1"/>
  <c r="J16" i="1"/>
</calcChain>
</file>

<file path=xl/sharedStrings.xml><?xml version="1.0" encoding="utf-8"?>
<sst xmlns="http://schemas.openxmlformats.org/spreadsheetml/2006/main" count="349" uniqueCount="270">
  <si>
    <t>AI Governance Interoperability Index</t>
  </si>
  <si>
    <t>Dashboard overview: mapping fragmentation and pathways for inclusive global AI governance</t>
  </si>
  <si>
    <t>Frameworks Reviewed</t>
  </si>
  <si>
    <t>Scoring Dimensions</t>
  </si>
  <si>
    <t>Top Readiness Score</t>
  </si>
  <si>
    <t>Average Readiness</t>
  </si>
  <si>
    <t>6</t>
  </si>
  <si>
    <t>Global, regional and national approaches</t>
  </si>
  <si>
    <t>Principles, risk, institutions, standards, cooperation, inclusion</t>
  </si>
  <si>
    <t>UN High-level Advisory Body on AI</t>
  </si>
  <si>
    <t>Across selected frameworks</t>
  </si>
  <si>
    <t>Study Snapshot</t>
  </si>
  <si>
    <t>Framework / Actor</t>
  </si>
  <si>
    <t>Readiness %</t>
  </si>
  <si>
    <t>Total Score</t>
  </si>
  <si>
    <t>Purpose: Compare selected AI governance frameworks and assess how far they support interoperability.
Interoperability means the ability of different governance systems to work together through shared principles, comparable risk approaches, standards exchange, policy learning, institutional cooperation and inclusion.
Study outputs: mapping table, readiness scoring model, source log, visual artefacts and policy brief-ready insights.</t>
  </si>
  <si>
    <t>Key Insights</t>
  </si>
  <si>
    <t>• AI governance is developing as a patchwork, not one global model.
• Shared principles are the strongest area of alignment across frameworks.
• Risk classifications and assurance mechanisms vary significantly.
• Inclusion and capacity building are essential for legitimate global interoperability.
• Practical bridges include common vocabulary, risk taxonomy alignment, standards exchange and policy observatories.</t>
  </si>
  <si>
    <t>Dashboard note: Scores are interpretive and based on selected public sources and the project scoring model. They are intended for structured policy synthesis and visual analysis, not official rankings.</t>
  </si>
  <si>
    <t>Project introduction, methodology and workbook navigation</t>
  </si>
  <si>
    <t>Project Introduction</t>
  </si>
  <si>
    <t>Artificial intelligence is now being governed through many different national, regional and international approaches. Some frameworks use binding laws, while others use voluntary principles, policy guidance, standards or sector-specific regulation. This project studies how selected AI governance approaches are structured, where they align, where they differ, and how they may support or limit interoperability.</t>
  </si>
  <si>
    <t>Why This Study Was Conducted</t>
  </si>
  <si>
    <t>AI systems, markets, risks and supply chains increasingly operate across borders. The study was conducted to understand the global AI governance patchwork and to explore practical pathways toward more inclusive and interoperable governance.</t>
  </si>
  <si>
    <t>How to Interpret the Scoring</t>
  </si>
  <si>
    <t>The workbook uses six scoring dimensions: shared principles alignment, risk classification clarity, institutional coordination, standards and assurance linkages, international cooperation, and inclusion or capacity building. Each dimension is scored from 1 to 5. The total score is calculated out of 30 and converted into an interoperability readiness percentage.</t>
  </si>
  <si>
    <t>Workbook Structure</t>
  </si>
  <si>
    <t>Dashboard: complete visual overview of the study.</t>
  </si>
  <si>
    <t>Mapping_Table: comparative mapping across selected frameworks.</t>
  </si>
  <si>
    <t>Scoring_Model: interpretive scoring model and evidence notes.</t>
  </si>
  <si>
    <t>Source_Log: official or high-reliability sources used for the analysis.</t>
  </si>
  <si>
    <t>Comparative Mapping of Selected AI Governance Frameworks</t>
  </si>
  <si>
    <t>Structured comparison of governance philosophy, risk approach, institutions, standards, cooperation and inclusion.</t>
  </si>
  <si>
    <t>Level</t>
  </si>
  <si>
    <t>Region</t>
  </si>
  <si>
    <t>Instrument Type</t>
  </si>
  <si>
    <t>Binding Status</t>
  </si>
  <si>
    <t>Core Governance Philosophy</t>
  </si>
  <si>
    <t>Primary Risk Approach</t>
  </si>
  <si>
    <t>Institutional Model</t>
  </si>
  <si>
    <t>Standards / Assurance Tools</t>
  </si>
  <si>
    <t>International Cooperation Mechanism</t>
  </si>
  <si>
    <t>Inclusion / Capacity Focus</t>
  </si>
  <si>
    <t>Interoperability Strength</t>
  </si>
  <si>
    <t>Interoperability Gap</t>
  </si>
  <si>
    <t>Source</t>
  </si>
  <si>
    <t>UN High-level Advisory Body on AI: Governing AI for Humanity</t>
  </si>
  <si>
    <t>Global</t>
  </si>
  <si>
    <t>Final report and global governance recommendations</t>
  </si>
  <si>
    <t>Non-binding advisory report</t>
  </si>
  <si>
    <t>Inclusive, networked, human-centred global AI governance anchored in international cooperation.</t>
  </si>
  <si>
    <t>Systemic and global-risk framing, with emphasis on scientific assessment, standards exchange and policy dialogue rather than a single legal risk taxonomy.</t>
  </si>
  <si>
    <t>Recommends new or strengthened global functions, including international scientific assessment, policy dialogue, standards exchange, capacity development and global cooperation mechanisms.</t>
  </si>
  <si>
    <t>Highlights need for standards exchange, scientific assessment, data governance and accountability mechanisms.</t>
  </si>
  <si>
    <t>Directly proposes international policy dialogue and global cooperation mechanisms for AI governance.</t>
  </si>
  <si>
    <t>Strong emphasis on global inclusion, capacity development, representation of developing countries and public-interest governance.</t>
  </si>
  <si>
    <t>Creates a common global reference point and convening architecture for interoperable governance.</t>
  </si>
  <si>
    <t>Advisory nature means implementation depends on Member State uptake, institutional resourcing and translation into operational tools.</t>
  </si>
  <si>
    <t>https://www.un.org/sites/un2.un.org/files/governing_ai_for_humanity_final_report_en.pdf</t>
  </si>
  <si>
    <t>UN AI Governance for Humanity Lab</t>
  </si>
  <si>
    <t>Global / UN initiative</t>
  </si>
  <si>
    <t>UN lab / policy initiative / analytical workstream</t>
  </si>
  <si>
    <t>Non-binding, catalytic initiative</t>
  </si>
  <si>
    <t>Agile, networked and multistakeholder governance support for international AI cooperation.</t>
  </si>
  <si>
    <t>Focuses on governance implementation, interoperability, industry insights and policy analysis rather than statutory risk tiers.</t>
  </si>
  <si>
    <t>Operates as a UN-hosted lab under ODET to mobilize networks, produce analysis and support the Global Dialogue on AI Governance.</t>
  </si>
  <si>
    <t>Supports analytical tools, mapping, knowledge products and cooperation workstreams rather than a compliance standard.</t>
  </si>
  <si>
    <t>Designed to contribute analytical work to the Global Dialogue on AI Governance.</t>
  </si>
  <si>
    <t>Emphasizes multistakeholder participation and international cooperation across governance nodes.</t>
  </si>
  <si>
    <t>Highly relevant as a bridge between expert inputs, policy dialogue and practical interoperability analysis.</t>
  </si>
  <si>
    <t>Still emerging, with influence dependent on dialogue outcomes, uptake by Member States and integration with other UN processes.</t>
  </si>
  <si>
    <t>https://www.un.org/digital-emerging-technologies/content/ai-governance-humanity-lab</t>
  </si>
  <si>
    <t>OECD AI Principles / OECD.AI Policy Observatory</t>
  </si>
  <si>
    <t>Intergovernmental</t>
  </si>
  <si>
    <t>OECD plus adherents and partner countries</t>
  </si>
  <si>
    <t>Principles, observatory, policy database and implementation tools</t>
  </si>
  <si>
    <t>Non-binding but internationally influential</t>
  </si>
  <si>
    <t>Trustworthy, innovative AI that respects human rights, democratic values and responsible stewardship.</t>
  </si>
  <si>
    <t>Principles-based approach, supported by policy tracking, risk and incident resources, and implementation guidance.</t>
  </si>
  <si>
    <t>OECD hosts policy observatory, dashboards, policy initiatives database and international policy communities.</t>
  </si>
  <si>
    <t>Provides comparative policy tools, policy database, implementation resources and AI incident monitoring.</t>
  </si>
  <si>
    <t>OECD.AI supports policy learning and comparability across jurisdictions; principles have broad international uptake.</t>
  </si>
  <si>
    <t>Includes inclusive growth, sustainable development and human-centred values, though Global South capacity focus is less central than UN or AU approaches.</t>
  </si>
  <si>
    <t>Strong source for cross-country comparability and shared terminology.</t>
  </si>
  <si>
    <t>Non-binding nature and OECD-centred membership can limit universal legitimacy and implementation consistency.</t>
  </si>
  <si>
    <t>https://oecd.ai/en/ai-principles</t>
  </si>
  <si>
    <t>European Union AI Act</t>
  </si>
  <si>
    <t>Regional</t>
  </si>
  <si>
    <t>European Union</t>
  </si>
  <si>
    <t>Horizontal AI regulation</t>
  </si>
  <si>
    <t>Binding regulation</t>
  </si>
  <si>
    <t>Risk-based, rights-protective and market-harmonising regulation for AI systems.</t>
  </si>
  <si>
    <t>Defines levels of AI system risk including unacceptable risk, high risk, limited risk and minimal/no risk.</t>
  </si>
  <si>
    <t>Uses EU-level and Member State regulatory architecture, conformity assessment, market surveillance and obligations for providers and deployers.</t>
  </si>
  <si>
    <t>Connects to harmonised standards, conformity assessment, transparency obligations, post-market monitoring and governance requirements.</t>
  </si>
  <si>
    <t>Potential global regulatory influence through market effects and international standards engagement.</t>
  </si>
  <si>
    <t>Addresses fundamental rights and societal risks; inclusion and development cooperation are less central than internal market and rights protection.</t>
  </si>
  <si>
    <t>Provides strong legal clarity and a risk taxonomy that can become a reference point for other jurisdictions.</t>
  </si>
  <si>
    <t>Binding EU-specific compliance model may be difficult for lower-capacity jurisdictions to mirror and may create extraterritorial friction.</t>
  </si>
  <si>
    <t>https://digital-strategy.ec.europa.eu/en/policies/regulatory-framework-ai</t>
  </si>
  <si>
    <t>African Union Continental Artificial Intelligence Strategy</t>
  </si>
  <si>
    <t>Africa</t>
  </si>
  <si>
    <t>Continental strategy</t>
  </si>
  <si>
    <t>Non-binding / strategic regional framework</t>
  </si>
  <si>
    <t>Africa-centric, development-focused, ethical, responsible and equitable AI for socio-economic transformation.</t>
  </si>
  <si>
    <t>Balances opportunity, risk mitigation, capability building, data governance, innovation and responsible deployment.</t>
  </si>
  <si>
    <t>Regional strategic framework aligned with AU Agenda 2063, national policy development and regional cooperation.</t>
  </si>
  <si>
    <t>Emphasizes policy actions, capability building, responsible data governance and cooperation, with standards and assurance still developing.</t>
  </si>
  <si>
    <t>Promotes regional and international cooperation to harness AI for Africa's transformation and sustainable development.</t>
  </si>
  <si>
    <t>Very strong focus on digital divides, local capability, inclusion, African priorities and equitable participation.</t>
  </si>
  <si>
    <t>Important for ensuring interoperability is not only technical or regulatory, but also developmental and inclusive.</t>
  </si>
  <si>
    <t>Implementation capacity, financing and national policy harmonisation may vary significantly across Member States.</t>
  </si>
  <si>
    <t>https://au.int/sites/default/files/documents/44004-doc-EN-_Continental_AI_Strategy_July_2024.pdf</t>
  </si>
  <si>
    <t>ASEAN Guide on AI Governance and Ethics</t>
  </si>
  <si>
    <t>Southeast Asia</t>
  </si>
  <si>
    <t>Practical governance guide</t>
  </si>
  <si>
    <t>Voluntary guide</t>
  </si>
  <si>
    <t>Soft-law, practical and business-facing approach to responsible AI governance and regional alignment.</t>
  </si>
  <si>
    <t>Practical risk management and governance guidance for design, development and deployment of traditional AI systems.</t>
  </si>
  <si>
    <t>Provides guidance for organisations and supports alignment across ASEAN jurisdictions; ASEAN Working Group on AI Governance supports follow-up work.</t>
  </si>
  <si>
    <t>Includes governance recommendations, internal structures, risk management, stakeholder interaction and practical implementation guidance.</t>
  </si>
  <si>
    <t>Explicitly encourages alignment within ASEAN and interoperability of AI frameworks across jurisdictions.</t>
  </si>
  <si>
    <t>Addresses regional needs and stakeholder trust; capacity building is supported through ASEAN cooperation but less detailed than AU strategy.</t>
  </si>
  <si>
    <t>Strong example of voluntary regional interoperability and practical governance guidance.</t>
  </si>
  <si>
    <t>Voluntary scope and focus on traditional AI may require updating for advanced generative AI and enforcement consistency.</t>
  </si>
  <si>
    <t>https://asean.org/wp-content/uploads/2024/02/ASEAN-Guide-on-AI-Governance-and-Ethics_beautified_201223_v2.pdf</t>
  </si>
  <si>
    <t>United Kingdom Pro-Innovation Approach to AI Regulation</t>
  </si>
  <si>
    <t>National</t>
  </si>
  <si>
    <t>United Kingdom</t>
  </si>
  <si>
    <t>White paper and regulator-led framework</t>
  </si>
  <si>
    <t>Mostly non-statutory at framework level</t>
  </si>
  <si>
    <t>Principles-based, context-specific and innovation-enabling regulation through existing regulators.</t>
  </si>
  <si>
    <t>Cross-cutting principles applied by sector regulators, including safety, transparency, fairness, accountability and contestability.</t>
  </si>
  <si>
    <t>Decentralised model relying on existing regulators rather than a single AI regulator.</t>
  </si>
  <si>
    <t>Uses regulatory guidance, assurance ecosystem development, standards engagement and sectoral regulator implementation.</t>
  </si>
  <si>
    <t>States commitment to international engagement and interoperability across regulatory regimes.</t>
  </si>
  <si>
    <t>Acknowledges public trust and responsible innovation, but global capacity building is not the central focus.</t>
  </si>
  <si>
    <t>Flexible model can adapt to fast-changing AI systems and support international regulatory interoperability.</t>
  </si>
  <si>
    <t>Less binding central structure may produce uneven implementation across sectors and lower legal certainty.</t>
  </si>
  <si>
    <t>https://www.gov.uk/government/publications/ai-regulation-a-pro-innovation-approach/white-paper</t>
  </si>
  <si>
    <t>United States NIST AI Risk Management Framework 1.0</t>
  </si>
  <si>
    <t>National / standards</t>
  </si>
  <si>
    <t>United States</t>
  </si>
  <si>
    <t>Risk management framework</t>
  </si>
  <si>
    <t>Voluntary framework</t>
  </si>
  <si>
    <t>Trustworthy and responsible AI through structured risk management across the AI lifecycle.</t>
  </si>
  <si>
    <t>Risk management functions: Govern, Map, Measure and Manage; focuses on socio-technical risks and trustworthy AI characteristics.</t>
  </si>
  <si>
    <t>NIST framework supports organisations that design, develop, deploy or use AI systems; not a comprehensive national regulator.</t>
  </si>
  <si>
    <t>Strong assurance orientation through common vocabulary, risk management practices, playbook and measurement emphasis.</t>
  </si>
  <si>
    <t>Useful as a technical and standards-oriented reference internationally, though not a treaty or global governance body.</t>
  </si>
  <si>
    <t>Addresses impacts on individuals, organisations and society; inclusion is present but not its strongest dimension.</t>
  </si>
  <si>
    <t>Highly interoperable as a common risk-management vocabulary and assurance tool across sectors.</t>
  </si>
  <si>
    <t>Voluntary framework does not itself create legal obligations or resolve geopolitical governance differences.</t>
  </si>
  <si>
    <t>https://www.nist.gov/itl/ai-risk-management-framework</t>
  </si>
  <si>
    <t>China AI Governance Approach: Generative AI Measures and Global AI Governance Initiative</t>
  </si>
  <si>
    <t>National plus global proposal</t>
  </si>
  <si>
    <t>China</t>
  </si>
  <si>
    <t>Binding domestic measures plus global policy initiative</t>
  </si>
  <si>
    <t>Mixed: binding domestic regulation and non-binding international initiative</t>
  </si>
  <si>
    <t>State-led, security-oriented governance emphasizing development, safety, content governance and sovereign equality in global AI development.</t>
  </si>
  <si>
    <t>Domestic rules regulate public-facing generative AI services, deep synthesis and algorithmic systems with security, content and registration obligations; global initiative frames development, security and governance.</t>
  </si>
  <si>
    <t>Strong central coordination through state agencies and sectoral regulators, including CAC-led digital governance instruments.</t>
  </si>
  <si>
    <t>Uses administrative measures, filings, security assessment, content management, labelling and standards-related work.</t>
  </si>
  <si>
    <t>Global AI Governance Initiative calls for collaboration, equal rights to develop AI and opposition to exclusive blocs.</t>
  </si>
  <si>
    <t>Global initiative emphasizes access and development rights; domestic approach places stronger emphasis on security and public order.</t>
  </si>
  <si>
    <t>Shows a major non-Western governance model and highlights geopolitical dimensions of interoperability.</t>
  </si>
  <si>
    <t>Differences in transparency, rights models, content controls and geopolitical trust may complicate interoperability with other frameworks.</t>
  </si>
  <si>
    <t>https://il.china-embassy.gov.cn/eng//sgxw/202310/t20231024_11166964.htm</t>
  </si>
  <si>
    <t>AI Governance Interoperability Readiness Scoring Model</t>
  </si>
  <si>
    <t>Interpretive scoring across six interoperability dimensions. Total Score = sum of six dimensions. Readiness % = Total Score / 30.</t>
  </si>
  <si>
    <t>Shared Principles Alignment Score</t>
  </si>
  <si>
    <t>Risk Classification Clarity Score</t>
  </si>
  <si>
    <t>Institutional Coordination Score</t>
  </si>
  <si>
    <t>Standards and Assurance Linkages Score</t>
  </si>
  <si>
    <t>International Cooperation Score</t>
  </si>
  <si>
    <t>Inclusion and Capacity Score</t>
  </si>
  <si>
    <t>Interoperability Readiness %</t>
  </si>
  <si>
    <t>Evidence Note</t>
  </si>
  <si>
    <t>Scoring Status</t>
  </si>
  <si>
    <t>Strong global legitimacy, inclusion and cooperation architecture; less detailed as a compliance taxonomy because it is an advisory global governance report.</t>
  </si>
  <si>
    <t>Interpretive, evidence-based</t>
  </si>
  <si>
    <t>Designed to mobilize networks, produce analysis and support Global Dialogue preparation; operational outputs are emerging rather than mature.</t>
  </si>
  <si>
    <t>Strong comparative policy tools and shared principles; inclusion is present but less Global-South-centred than UN or AU approaches.</t>
  </si>
  <si>
    <t>Strong legal clarity, institutional obligations and risk categories; interoperability depends on external alignment and implementation capacity.</t>
  </si>
  <si>
    <t>Very strong development and capacity lens; standards and assurance architecture remain at an emerging implementation stage.</t>
  </si>
  <si>
    <t>Explicit regional alignment and interoperability focus; voluntary scope and traditional-AI focus limit enforceability.</t>
  </si>
  <si>
    <t>Flexible regulator-led model and explicit interoperability commitment; decentralisation may create uneven implementation.</t>
  </si>
  <si>
    <t>Very strong standards and assurance value through Govern, Map, Measure and Manage; voluntary and not a full governance regime.</t>
  </si>
  <si>
    <t>Strong state coordination and global cooperation language; interoperability gaps arise from different rights, transparency and governance assumptions.</t>
  </si>
  <si>
    <t>Source Log and Evidence Base</t>
  </si>
  <si>
    <t>Official or high-reliability sources used to support the mapping and scoring model.</t>
  </si>
  <si>
    <t>Source title</t>
  </si>
  <si>
    <t>Source type</t>
  </si>
  <si>
    <t>Publisher / Institution</t>
  </si>
  <si>
    <t>Publication / update date noted</t>
  </si>
  <si>
    <t>URL</t>
  </si>
  <si>
    <t>Key evidence captured</t>
  </si>
  <si>
    <t>Access / verification date</t>
  </si>
  <si>
    <t>Reliability note</t>
  </si>
  <si>
    <t>Governing AI for Humanity: Final Report</t>
  </si>
  <si>
    <t>Official PDF report</t>
  </si>
  <si>
    <t>United Nations</t>
  </si>
  <si>
    <t>2024</t>
  </si>
  <si>
    <t>Final report of the UN High-level Advisory Body on AI; includes recommendations on scientific assessment, policy dialogue, standards exchange, capacity development and global cooperation.</t>
  </si>
  <si>
    <t>2026-06-01</t>
  </si>
  <si>
    <t>Official UN source</t>
  </si>
  <si>
    <t>AI Governance for Humanity Lab</t>
  </si>
  <si>
    <t>Official web page</t>
  </si>
  <si>
    <t>United Nations ODET</t>
  </si>
  <si>
    <t>2026</t>
  </si>
  <si>
    <t>Describes the Lab's workstreams and role in supporting the Global Dialogue on AI Governance.</t>
  </si>
  <si>
    <t>Global Dialogue on AI Governance</t>
  </si>
  <si>
    <t>https://www.un.org/global-dialogue-ai-governance/en</t>
  </si>
  <si>
    <t>Confirms first session of the Global Dialogue on AI Governance will be held on 6 and 7 July 2026 in Geneva.</t>
  </si>
  <si>
    <t>OECD AI Principles overview</t>
  </si>
  <si>
    <t>OECD</t>
  </si>
  <si>
    <t>2019, updated OECD web source</t>
  </si>
  <si>
    <t>Principles promote innovative and trustworthy AI respecting human rights and democratic values.</t>
  </si>
  <si>
    <t>Official OECD source</t>
  </si>
  <si>
    <t>OECD.AI Policy Observatory</t>
  </si>
  <si>
    <t>Official platform</t>
  </si>
  <si>
    <t>Current platform</t>
  </si>
  <si>
    <t>https://oecd.ai/</t>
  </si>
  <si>
    <t>Provides policy observatory and access to 900+ national AI policies and initiatives.</t>
  </si>
  <si>
    <t>AI Act: Shaping Europe's digital future</t>
  </si>
  <si>
    <t>European Commission</t>
  </si>
  <si>
    <t>Current EU policy page</t>
  </si>
  <si>
    <t>Explains the AI Act's risk-based approach and four levels of risk.</t>
  </si>
  <si>
    <t>Official EU source</t>
  </si>
  <si>
    <t>Continental Artificial Intelligence Strategy</t>
  </si>
  <si>
    <t>Official PDF strategy</t>
  </si>
  <si>
    <t>African Union</t>
  </si>
  <si>
    <t>July 2024</t>
  </si>
  <si>
    <t>Africa-centric, development-focused strategy for ethical, responsible and equitable AI.</t>
  </si>
  <si>
    <t>Official AU source</t>
  </si>
  <si>
    <t>Official PDF guide</t>
  </si>
  <si>
    <t>ASEAN</t>
  </si>
  <si>
    <t>February 2024</t>
  </si>
  <si>
    <t>Practical regional guide that encourages alignment within ASEAN and interoperability across jurisdictions.</t>
  </si>
  <si>
    <t>Official ASEAN source</t>
  </si>
  <si>
    <t>A pro-innovation approach to AI regulation</t>
  </si>
  <si>
    <t>Official white paper</t>
  </si>
  <si>
    <t>UK Government</t>
  </si>
  <si>
    <t>2023</t>
  </si>
  <si>
    <t>Sets out proportionate, future-proof, pro-innovation framework and international interoperability commitment.</t>
  </si>
  <si>
    <t>Official UK Government source</t>
  </si>
  <si>
    <t>AI Risk Management Framework</t>
  </si>
  <si>
    <t>NIST</t>
  </si>
  <si>
    <t>AI RMF 1.0, 2023</t>
  </si>
  <si>
    <t>Framework for managing AI risks to individuals, organisations and society.</t>
  </si>
  <si>
    <t>Official NIST source</t>
  </si>
  <si>
    <t>Artificial Intelligence Risk Management Framework 1.0 PDF</t>
  </si>
  <si>
    <t>Official PDF</t>
  </si>
  <si>
    <t>January 2023</t>
  </si>
  <si>
    <t>https://nvlpubs.nist.gov/nistpubs/ai/nist.ai.100-1.pdf</t>
  </si>
  <si>
    <t>Details AI RMF 1.0 and risk management functions.</t>
  </si>
  <si>
    <t>Global AI Governance Initiative Full Text</t>
  </si>
  <si>
    <t>Official government/embassy text</t>
  </si>
  <si>
    <t>People's Republic of China</t>
  </si>
  <si>
    <t>October 2023</t>
  </si>
  <si>
    <t>States China's international AI governance principles, including development rights, security and global collaboration.</t>
  </si>
  <si>
    <t>Official Chinese government/embassy source</t>
  </si>
  <si>
    <t>Interim Measures for Generative AI Services, translated PDF</t>
  </si>
  <si>
    <t>Translation of official measures</t>
  </si>
  <si>
    <t>China Aerospace Studies Institute translation of CAC source</t>
  </si>
  <si>
    <t>July 2023 / effective Aug 2023</t>
  </si>
  <si>
    <t>https://www.airuniversity.af.edu/Portals/10/CASI/documents/Translations/2023-08-07%20ITOW%20Interim%20Measures%20for%20the%20Management%20of%20Generative%20Artificial%20Intelligence%20Services.pdf</t>
  </si>
  <si>
    <t>Translation captures scope and purpose of China's generative AI measures, including standardized application, national security and public interest objectives.</t>
  </si>
  <si>
    <t>Translation, cross-check with official Chinese source where possible</t>
  </si>
  <si>
    <t>Framework Reviewed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</si>
</sst>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name val="Carlito"/>
    </font>
    <font>
      <b/>
      <sz val="18"/>
      <color rgb="FFFFFFFF"/>
      <name val="Carlito"/>
    </font>
    <font>
      <b/>
      <sz val="14"/>
      <color rgb="FF1F4E78"/>
      <name val="Carlito"/>
    </font>
    <font>
      <b/>
      <sz val="16"/>
      <color rgb="FFFFFFFF"/>
      <name val="Carlito"/>
    </font>
    <font>
      <i/>
      <sz val="11"/>
      <color rgb="FF595959"/>
      <name val="Carlito"/>
    </font>
    <font>
      <b/>
      <sz val="11"/>
      <color rgb="FFFFFFFF"/>
      <name val="Carlito"/>
    </font>
    <font>
      <b/>
      <sz val="22"/>
      <color rgb="FF17365D"/>
      <name val="Carlito"/>
    </font>
    <font>
      <sz val="11"/>
      <color rgb="FF595959"/>
      <name val="Carlito"/>
    </font>
    <font>
      <b/>
      <sz val="12"/>
      <color rgb="FF1F4E78"/>
      <name val="Carlito"/>
    </font>
    <font>
      <b/>
      <sz val="12"/>
      <color rgb="FFFFFFFF"/>
      <name val="Carlito"/>
    </font>
  </fonts>
  <fills count="8">
    <fill>
      <patternFill patternType="none"/>
    </fill>
    <fill>
      <patternFill patternType="gray125"/>
    </fill>
    <fill>
      <patternFill patternType="solid">
        <fgColor rgb="FF17365D"/>
      </patternFill>
    </fill>
    <fill>
      <patternFill patternType="solid">
        <fgColor rgb="FFD9EAF7"/>
      </patternFill>
    </fill>
    <fill>
      <patternFill patternType="solid">
        <fgColor rgb="FF1F4E78"/>
      </patternFill>
    </fill>
    <fill>
      <patternFill patternType="solid">
        <fgColor rgb="FFF2F2F2"/>
      </patternFill>
    </fill>
    <fill>
      <patternFill patternType="solid">
        <fgColor rgb="FFFFFFFF"/>
      </patternFill>
    </fill>
    <fill>
      <patternFill patternType="solid">
        <fgColor rgb="FFFAFAFA"/>
      </patternFill>
    </fill>
  </fills>
  <borders count="1">
    <border>
      <left/>
      <right/>
      <top/>
      <bottom/>
      <diagonal/>
    </border>
  </borders>
  <cellStyleXfs count="1">
    <xf numFmtId="0" fontId="0" fillId="0" borderId="0"/>
  </cellStyleXfs>
  <cellXfs count="38">
    <xf numFmtId="0" fontId="0" fillId="0" borderId="0" xfId="0"/>
    <xf numFmtId="0" fontId="0" fillId="0" borderId="0" xfId="0" applyAlignment="1">
      <alignment wrapText="1"/>
    </xf>
    <xf numFmtId="0" fontId="5" fillId="4" borderId="0" xfId="0" applyFont="1" applyFill="1" applyAlignment="1">
      <alignment vertical="center" wrapText="1"/>
    </xf>
    <xf numFmtId="9" fontId="0" fillId="0" borderId="0" xfId="0" applyNumberFormat="1" applyAlignment="1">
      <alignment wrapText="1"/>
    </xf>
    <xf numFmtId="0" fontId="0" fillId="0" borderId="0" xfId="0" applyAlignment="1">
      <alignment vertical="top"/>
    </xf>
    <xf numFmtId="0" fontId="5" fillId="4" borderId="0" xfId="0" applyFont="1" applyFill="1" applyAlignment="1">
      <alignment horizontal="center" vertical="top" wrapText="1"/>
    </xf>
    <xf numFmtId="0" fontId="6" fillId="6" borderId="0" xfId="0" applyFont="1" applyFill="1" applyAlignment="1">
      <alignment horizontal="center" vertical="top" wrapText="1"/>
    </xf>
    <xf numFmtId="9" fontId="6" fillId="6" borderId="0" xfId="0" applyNumberFormat="1" applyFont="1" applyFill="1" applyAlignment="1">
      <alignment horizontal="center" vertical="top" wrapText="1"/>
    </xf>
    <xf numFmtId="0" fontId="7" fillId="5" borderId="0" xfId="0" applyFont="1" applyFill="1" applyAlignment="1">
      <alignment horizontal="center" vertical="top" wrapText="1"/>
    </xf>
    <xf numFmtId="0" fontId="5" fillId="4" borderId="0" xfId="0" applyFont="1" applyFill="1" applyAlignment="1">
      <alignment vertical="top" wrapText="1"/>
    </xf>
    <xf numFmtId="0" fontId="0" fillId="0" borderId="0" xfId="0" applyAlignment="1">
      <alignment vertical="top" wrapText="1"/>
    </xf>
    <xf numFmtId="9" fontId="0" fillId="0" borderId="0" xfId="0" applyNumberFormat="1" applyAlignment="1">
      <alignment vertical="top" wrapText="1"/>
    </xf>
    <xf numFmtId="0" fontId="0" fillId="0" borderId="0" xfId="0" applyAlignment="1">
      <alignment vertical="center"/>
    </xf>
    <xf numFmtId="0" fontId="6" fillId="6" borderId="0" xfId="0" applyFont="1" applyFill="1" applyAlignment="1">
      <alignment horizontal="center" vertical="top" wrapText="1"/>
    </xf>
    <xf numFmtId="9" fontId="6" fillId="6" borderId="0" xfId="0" applyNumberFormat="1" applyFont="1" applyFill="1" applyAlignment="1">
      <alignment horizontal="center" vertical="top" wrapText="1"/>
    </xf>
    <xf numFmtId="0" fontId="1" fillId="2" borderId="0" xfId="0" applyFont="1" applyFill="1" applyAlignment="1">
      <alignment horizontal="center" vertical="center"/>
    </xf>
    <xf numFmtId="0" fontId="4" fillId="3" borderId="0" xfId="0" applyFont="1" applyFill="1" applyAlignment="1">
      <alignment horizontal="center" vertical="center"/>
    </xf>
    <xf numFmtId="0" fontId="0" fillId="0" borderId="0" xfId="0" applyAlignment="1">
      <alignment horizontal="center" vertical="top"/>
    </xf>
    <xf numFmtId="0" fontId="0" fillId="0" borderId="0" xfId="0" applyAlignment="1">
      <alignment horizontal="center"/>
    </xf>
    <xf numFmtId="0" fontId="9" fillId="2" borderId="0" xfId="0" applyFont="1" applyFill="1" applyAlignment="1">
      <alignment horizontal="center" vertical="center"/>
    </xf>
    <xf numFmtId="0" fontId="0" fillId="0" borderId="0" xfId="0" applyAlignment="1">
      <alignment vertical="top"/>
    </xf>
    <xf numFmtId="0" fontId="0" fillId="0" borderId="0" xfId="0"/>
    <xf numFmtId="0" fontId="5" fillId="4" borderId="0" xfId="0" applyFont="1" applyFill="1" applyAlignment="1">
      <alignment horizontal="center" vertical="top"/>
    </xf>
    <xf numFmtId="0" fontId="7" fillId="7" borderId="0" xfId="0" applyFont="1" applyFill="1" applyAlignment="1">
      <alignment vertical="top" wrapText="1"/>
    </xf>
    <xf numFmtId="0" fontId="4" fillId="3" borderId="0" xfId="0" applyFont="1" applyFill="1" applyAlignment="1">
      <alignment vertical="top" wrapText="1"/>
    </xf>
    <xf numFmtId="0" fontId="1" fillId="2" borderId="0" xfId="0" applyFont="1" applyFill="1" applyAlignment="1">
      <alignment horizontal="center" vertical="top"/>
    </xf>
    <xf numFmtId="0" fontId="4" fillId="3" borderId="0" xfId="0" applyFont="1" applyFill="1" applyAlignment="1">
      <alignment horizontal="center" vertical="top"/>
    </xf>
    <xf numFmtId="0" fontId="5" fillId="4" borderId="0" xfId="0" applyFont="1" applyFill="1" applyAlignment="1">
      <alignment horizontal="center" vertical="top" wrapText="1"/>
    </xf>
    <xf numFmtId="0" fontId="7" fillId="5" borderId="0" xfId="0" applyFont="1" applyFill="1" applyAlignment="1">
      <alignment horizontal="center" vertical="top" wrapText="1"/>
    </xf>
    <xf numFmtId="0" fontId="1" fillId="2" borderId="0" xfId="0" applyFont="1" applyFill="1"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left" vertical="center"/>
    </xf>
    <xf numFmtId="0" fontId="8" fillId="0" borderId="0" xfId="0" applyFont="1" applyAlignment="1">
      <alignment horizontal="left" vertical="center" wrapText="1"/>
    </xf>
    <xf numFmtId="0" fontId="3" fillId="2" borderId="0" xfId="0" applyFont="1" applyFill="1" applyAlignment="1">
      <alignment horizontal="left" vertical="top"/>
    </xf>
    <xf numFmtId="0" fontId="4" fillId="3" borderId="0" xfId="0" applyFont="1" applyFill="1" applyAlignment="1">
      <alignment horizontal="left"/>
    </xf>
    <xf numFmtId="0" fontId="3" fillId="2"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bar"/>
        <c:grouping val="clustered"/>
        <c:varyColors val="0"/>
        <c:ser>
          <c:idx val="0"/>
          <c:order val="0"/>
          <c:tx>
            <c:v>Readiness %</c:v>
          </c:tx>
          <c:invertIfNegative val="1"/>
          <c:cat>
            <c:strRef>
              <c:f>Dashboard!$H$11:$H$19</c:f>
              <c:strCache>
                <c:ptCount val="9"/>
                <c:pt idx="0">
                  <c:v>UN High-level Advisory Body on AI: Governing AI for Humanity</c:v>
                </c:pt>
                <c:pt idx="1">
                  <c:v>UN AI Governance for Humanity Lab</c:v>
                </c:pt>
                <c:pt idx="2">
                  <c:v>OECD AI Principles / OECD.AI Policy Observatory</c:v>
                </c:pt>
                <c:pt idx="3">
                  <c:v>European Union AI Act</c:v>
                </c:pt>
                <c:pt idx="4">
                  <c:v>African Union Continental Artificial Intelligence Strategy</c:v>
                </c:pt>
                <c:pt idx="5">
                  <c:v>ASEAN Guide on AI Governance and Ethics</c:v>
                </c:pt>
                <c:pt idx="6">
                  <c:v>United Kingdom Pro-Innovation Approach to AI Regulation</c:v>
                </c:pt>
                <c:pt idx="7">
                  <c:v>United States NIST AI Risk Management Framework 1.0</c:v>
                </c:pt>
                <c:pt idx="8">
                  <c:v>China AI Governance Approach: Generative AI Measures and Global AI Governance Initiative</c:v>
                </c:pt>
              </c:strCache>
            </c:strRef>
          </c:cat>
          <c:val>
            <c:numRef>
              <c:f>Dashboard!$I$11:$I$19</c:f>
              <c:numCache>
                <c:formatCode>0%</c:formatCode>
                <c:ptCount val="9"/>
                <c:pt idx="0">
                  <c:v>0.83333333333333337</c:v>
                </c:pt>
                <c:pt idx="1">
                  <c:v>0.8</c:v>
                </c:pt>
                <c:pt idx="2">
                  <c:v>0.8</c:v>
                </c:pt>
                <c:pt idx="3">
                  <c:v>0.8</c:v>
                </c:pt>
                <c:pt idx="4">
                  <c:v>0.7</c:v>
                </c:pt>
                <c:pt idx="5">
                  <c:v>0.66666666666666663</c:v>
                </c:pt>
                <c:pt idx="6">
                  <c:v>0.7</c:v>
                </c:pt>
                <c:pt idx="7">
                  <c:v>0.73333333333333328</c:v>
                </c:pt>
                <c:pt idx="8">
                  <c:v>0.6333333333333333</c:v>
                </c:pt>
              </c:numCache>
            </c:numRef>
          </c:val>
          <c:extLst>
            <c:ext xmlns:c16="http://schemas.microsoft.com/office/drawing/2014/chart" uri="{C3380CC4-5D6E-409C-BE32-E72D297353CC}">
              <c16:uniqueId val="{00000000-1A67-4534-8072-1E451CBC6039}"/>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b"/>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clustered"/>
        <c:varyColors val="0"/>
        <c:ser>
          <c:idx val="0"/>
          <c:order val="0"/>
          <c:tx>
            <c:v>Framework 1</c:v>
          </c:tx>
          <c:invertIfNegative val="1"/>
          <c:cat>
            <c:strRef>
              <c:f>Scoring_Model!$B$5:$G$5</c:f>
              <c:strCache>
                <c:ptCount val="6"/>
                <c:pt idx="0">
                  <c:v>Shared Principles Alignment Score</c:v>
                </c:pt>
                <c:pt idx="1">
                  <c:v>Risk Classification Clarity Score</c:v>
                </c:pt>
                <c:pt idx="2">
                  <c:v>Institutional Coordination Score</c:v>
                </c:pt>
                <c:pt idx="3">
                  <c:v>Standards and Assurance Linkages Score</c:v>
                </c:pt>
                <c:pt idx="4">
                  <c:v>International Cooperation Score</c:v>
                </c:pt>
                <c:pt idx="5">
                  <c:v>Inclusion and Capacity Score</c:v>
                </c:pt>
              </c:strCache>
            </c:strRef>
          </c:cat>
          <c:val>
            <c:numRef>
              <c:f>Scoring_Model!$B$6:$G$6</c:f>
              <c:numCache>
                <c:formatCode>General</c:formatCode>
                <c:ptCount val="6"/>
                <c:pt idx="0">
                  <c:v>5</c:v>
                </c:pt>
                <c:pt idx="1">
                  <c:v>3</c:v>
                </c:pt>
                <c:pt idx="2">
                  <c:v>4</c:v>
                </c:pt>
                <c:pt idx="3">
                  <c:v>3</c:v>
                </c:pt>
                <c:pt idx="4">
                  <c:v>5</c:v>
                </c:pt>
                <c:pt idx="5">
                  <c:v>5</c:v>
                </c:pt>
              </c:numCache>
            </c:numRef>
          </c:val>
          <c:extLst>
            <c:ext xmlns:c16="http://schemas.microsoft.com/office/drawing/2014/chart" uri="{C3380CC4-5D6E-409C-BE32-E72D297353CC}">
              <c16:uniqueId val="{00000000-13A0-4D8A-9BAC-316130B07CFE}"/>
            </c:ext>
          </c:extLst>
        </c:ser>
        <c:ser>
          <c:idx val="1"/>
          <c:order val="1"/>
          <c:tx>
            <c:v>Framework 2</c:v>
          </c:tx>
          <c:invertIfNegative val="1"/>
          <c:cat>
            <c:strRef>
              <c:f>Scoring_Model!$B$5:$G$5</c:f>
              <c:strCache>
                <c:ptCount val="6"/>
                <c:pt idx="0">
                  <c:v>Shared Principles Alignment Score</c:v>
                </c:pt>
                <c:pt idx="1">
                  <c:v>Risk Classification Clarity Score</c:v>
                </c:pt>
                <c:pt idx="2">
                  <c:v>Institutional Coordination Score</c:v>
                </c:pt>
                <c:pt idx="3">
                  <c:v>Standards and Assurance Linkages Score</c:v>
                </c:pt>
                <c:pt idx="4">
                  <c:v>International Cooperation Score</c:v>
                </c:pt>
                <c:pt idx="5">
                  <c:v>Inclusion and Capacity Score</c:v>
                </c:pt>
              </c:strCache>
            </c:strRef>
          </c:cat>
          <c:val>
            <c:numRef>
              <c:f>Scoring_Model!$B$7:$G$7</c:f>
              <c:numCache>
                <c:formatCode>General</c:formatCode>
                <c:ptCount val="6"/>
                <c:pt idx="0">
                  <c:v>5</c:v>
                </c:pt>
                <c:pt idx="1">
                  <c:v>3</c:v>
                </c:pt>
                <c:pt idx="2">
                  <c:v>4</c:v>
                </c:pt>
                <c:pt idx="3">
                  <c:v>3</c:v>
                </c:pt>
                <c:pt idx="4">
                  <c:v>5</c:v>
                </c:pt>
                <c:pt idx="5">
                  <c:v>4</c:v>
                </c:pt>
              </c:numCache>
            </c:numRef>
          </c:val>
          <c:extLst>
            <c:ext xmlns:c16="http://schemas.microsoft.com/office/drawing/2014/chart" uri="{C3380CC4-5D6E-409C-BE32-E72D297353CC}">
              <c16:uniqueId val="{00000001-13A0-4D8A-9BAC-316130B07CFE}"/>
            </c:ext>
          </c:extLst>
        </c:ser>
        <c:ser>
          <c:idx val="2"/>
          <c:order val="2"/>
          <c:tx>
            <c:v>Framework 3</c:v>
          </c:tx>
          <c:invertIfNegative val="1"/>
          <c:cat>
            <c:strRef>
              <c:f>Scoring_Model!$B$5:$G$5</c:f>
              <c:strCache>
                <c:ptCount val="6"/>
                <c:pt idx="0">
                  <c:v>Shared Principles Alignment Score</c:v>
                </c:pt>
                <c:pt idx="1">
                  <c:v>Risk Classification Clarity Score</c:v>
                </c:pt>
                <c:pt idx="2">
                  <c:v>Institutional Coordination Score</c:v>
                </c:pt>
                <c:pt idx="3">
                  <c:v>Standards and Assurance Linkages Score</c:v>
                </c:pt>
                <c:pt idx="4">
                  <c:v>International Cooperation Score</c:v>
                </c:pt>
                <c:pt idx="5">
                  <c:v>Inclusion and Capacity Score</c:v>
                </c:pt>
              </c:strCache>
            </c:strRef>
          </c:cat>
          <c:val>
            <c:numRef>
              <c:f>Scoring_Model!$B$8:$G$8</c:f>
              <c:numCache>
                <c:formatCode>General</c:formatCode>
                <c:ptCount val="6"/>
                <c:pt idx="0">
                  <c:v>5</c:v>
                </c:pt>
                <c:pt idx="1">
                  <c:v>3</c:v>
                </c:pt>
                <c:pt idx="2">
                  <c:v>4</c:v>
                </c:pt>
                <c:pt idx="3">
                  <c:v>4</c:v>
                </c:pt>
                <c:pt idx="4">
                  <c:v>5</c:v>
                </c:pt>
                <c:pt idx="5">
                  <c:v>3</c:v>
                </c:pt>
              </c:numCache>
            </c:numRef>
          </c:val>
          <c:extLst>
            <c:ext xmlns:c16="http://schemas.microsoft.com/office/drawing/2014/chart" uri="{C3380CC4-5D6E-409C-BE32-E72D297353CC}">
              <c16:uniqueId val="{00000002-13A0-4D8A-9BAC-316130B07CFE}"/>
            </c:ext>
          </c:extLst>
        </c:ser>
        <c:ser>
          <c:idx val="3"/>
          <c:order val="3"/>
          <c:tx>
            <c:v>Framework 4</c:v>
          </c:tx>
          <c:invertIfNegative val="1"/>
          <c:cat>
            <c:strRef>
              <c:f>Scoring_Model!$B$5:$G$5</c:f>
              <c:strCache>
                <c:ptCount val="6"/>
                <c:pt idx="0">
                  <c:v>Shared Principles Alignment Score</c:v>
                </c:pt>
                <c:pt idx="1">
                  <c:v>Risk Classification Clarity Score</c:v>
                </c:pt>
                <c:pt idx="2">
                  <c:v>Institutional Coordination Score</c:v>
                </c:pt>
                <c:pt idx="3">
                  <c:v>Standards and Assurance Linkages Score</c:v>
                </c:pt>
                <c:pt idx="4">
                  <c:v>International Cooperation Score</c:v>
                </c:pt>
                <c:pt idx="5">
                  <c:v>Inclusion and Capacity Score</c:v>
                </c:pt>
              </c:strCache>
            </c:strRef>
          </c:cat>
          <c:val>
            <c:numRef>
              <c:f>Scoring_Model!$B$9:$G$9</c:f>
              <c:numCache>
                <c:formatCode>General</c:formatCode>
                <c:ptCount val="6"/>
                <c:pt idx="0">
                  <c:v>4</c:v>
                </c:pt>
                <c:pt idx="1">
                  <c:v>5</c:v>
                </c:pt>
                <c:pt idx="2">
                  <c:v>5</c:v>
                </c:pt>
                <c:pt idx="3">
                  <c:v>4</c:v>
                </c:pt>
                <c:pt idx="4">
                  <c:v>3</c:v>
                </c:pt>
                <c:pt idx="5">
                  <c:v>3</c:v>
                </c:pt>
              </c:numCache>
            </c:numRef>
          </c:val>
          <c:extLst>
            <c:ext xmlns:c16="http://schemas.microsoft.com/office/drawing/2014/chart" uri="{C3380CC4-5D6E-409C-BE32-E72D297353CC}">
              <c16:uniqueId val="{00000003-13A0-4D8A-9BAC-316130B07CFE}"/>
            </c:ext>
          </c:extLst>
        </c:ser>
        <c:ser>
          <c:idx val="4"/>
          <c:order val="4"/>
          <c:tx>
            <c:v>Framework 5</c:v>
          </c:tx>
          <c:invertIfNegative val="1"/>
          <c:cat>
            <c:strRef>
              <c:f>Scoring_Model!$B$5:$G$5</c:f>
              <c:strCache>
                <c:ptCount val="6"/>
                <c:pt idx="0">
                  <c:v>Shared Principles Alignment Score</c:v>
                </c:pt>
                <c:pt idx="1">
                  <c:v>Risk Classification Clarity Score</c:v>
                </c:pt>
                <c:pt idx="2">
                  <c:v>Institutional Coordination Score</c:v>
                </c:pt>
                <c:pt idx="3">
                  <c:v>Standards and Assurance Linkages Score</c:v>
                </c:pt>
                <c:pt idx="4">
                  <c:v>International Cooperation Score</c:v>
                </c:pt>
                <c:pt idx="5">
                  <c:v>Inclusion and Capacity Score</c:v>
                </c:pt>
              </c:strCache>
            </c:strRef>
          </c:cat>
          <c:val>
            <c:numRef>
              <c:f>Scoring_Model!$B$10:$G$10</c:f>
              <c:numCache>
                <c:formatCode>General</c:formatCode>
                <c:ptCount val="6"/>
                <c:pt idx="0">
                  <c:v>4</c:v>
                </c:pt>
                <c:pt idx="1">
                  <c:v>3</c:v>
                </c:pt>
                <c:pt idx="2">
                  <c:v>3</c:v>
                </c:pt>
                <c:pt idx="3">
                  <c:v>2</c:v>
                </c:pt>
                <c:pt idx="4">
                  <c:v>4</c:v>
                </c:pt>
                <c:pt idx="5">
                  <c:v>5</c:v>
                </c:pt>
              </c:numCache>
            </c:numRef>
          </c:val>
          <c:extLst>
            <c:ext xmlns:c16="http://schemas.microsoft.com/office/drawing/2014/chart" uri="{C3380CC4-5D6E-409C-BE32-E72D297353CC}">
              <c16:uniqueId val="{00000004-13A0-4D8A-9BAC-316130B07CFE}"/>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10</xdr:col>
      <xdr:colOff>106680</xdr:colOff>
      <xdr:row>6</xdr:row>
      <xdr:rowOff>53340</xdr:rowOff>
    </xdr:from>
    <xdr:to>
      <xdr:col>20</xdr:col>
      <xdr:colOff>15240</xdr:colOff>
      <xdr:row>31</xdr:row>
      <xdr:rowOff>83820</xdr:rowOff>
    </xdr:to>
    <xdr:pic>
      <xdr:nvPicPr>
        <xdr:cNvPr id="8" name="Picture 7">
          <a:extLst>
            <a:ext uri="{FF2B5EF4-FFF2-40B4-BE49-F238E27FC236}">
              <a16:creationId xmlns:a16="http://schemas.microsoft.com/office/drawing/2014/main" id="{FA2BE072-DE5F-DB5E-D193-C528E58AD64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949440" y="1668780"/>
          <a:ext cx="6903720" cy="4411980"/>
        </a:xfrm>
        <a:prstGeom prst="rect">
          <a:avLst/>
        </a:prstGeom>
      </xdr:spPr>
    </xdr:pic>
    <xdr:clientData/>
  </xdr:twoCellAnchor>
  <xdr:twoCellAnchor editAs="oneCell">
    <xdr:from>
      <xdr:col>0</xdr:col>
      <xdr:colOff>152400</xdr:colOff>
      <xdr:row>33</xdr:row>
      <xdr:rowOff>128703</xdr:rowOff>
    </xdr:from>
    <xdr:to>
      <xdr:col>10</xdr:col>
      <xdr:colOff>320040</xdr:colOff>
      <xdr:row>60</xdr:row>
      <xdr:rowOff>106680</xdr:rowOff>
    </xdr:to>
    <xdr:pic>
      <xdr:nvPicPr>
        <xdr:cNvPr id="11" name="Picture 10">
          <a:extLst>
            <a:ext uri="{FF2B5EF4-FFF2-40B4-BE49-F238E27FC236}">
              <a16:creationId xmlns:a16="http://schemas.microsoft.com/office/drawing/2014/main" id="{DE3C1FF7-C906-CA1F-B54A-B87FB9CDC7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 y="6476163"/>
          <a:ext cx="7010400" cy="4709997"/>
        </a:xfrm>
        <a:prstGeom prst="rect">
          <a:avLst/>
        </a:prstGeom>
      </xdr:spPr>
    </xdr:pic>
    <xdr:clientData/>
  </xdr:twoCellAnchor>
  <xdr:twoCellAnchor editAs="oneCell">
    <xdr:from>
      <xdr:col>10</xdr:col>
      <xdr:colOff>845820</xdr:colOff>
      <xdr:row>33</xdr:row>
      <xdr:rowOff>144780</xdr:rowOff>
    </xdr:from>
    <xdr:to>
      <xdr:col>20</xdr:col>
      <xdr:colOff>175260</xdr:colOff>
      <xdr:row>60</xdr:row>
      <xdr:rowOff>99060</xdr:rowOff>
    </xdr:to>
    <xdr:pic>
      <xdr:nvPicPr>
        <xdr:cNvPr id="13" name="Picture 12">
          <a:extLst>
            <a:ext uri="{FF2B5EF4-FFF2-40B4-BE49-F238E27FC236}">
              <a16:creationId xmlns:a16="http://schemas.microsoft.com/office/drawing/2014/main" id="{DAB7FEFB-0E61-4DA6-71B7-0E155A4C181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688580" y="6492240"/>
          <a:ext cx="6324600" cy="4686300"/>
        </a:xfrm>
        <a:prstGeom prst="rect">
          <a:avLst/>
        </a:prstGeom>
      </xdr:spPr>
    </xdr:pic>
    <xdr:clientData/>
  </xdr:twoCellAnchor>
  <xdr:twoCellAnchor editAs="oneCell">
    <xdr:from>
      <xdr:col>0</xdr:col>
      <xdr:colOff>99060</xdr:colOff>
      <xdr:row>6</xdr:row>
      <xdr:rowOff>60960</xdr:rowOff>
    </xdr:from>
    <xdr:to>
      <xdr:col>9</xdr:col>
      <xdr:colOff>655320</xdr:colOff>
      <xdr:row>32</xdr:row>
      <xdr:rowOff>99059</xdr:rowOff>
    </xdr:to>
    <xdr:pic>
      <xdr:nvPicPr>
        <xdr:cNvPr id="15" name="Picture 14">
          <a:extLst>
            <a:ext uri="{FF2B5EF4-FFF2-40B4-BE49-F238E27FC236}">
              <a16:creationId xmlns:a16="http://schemas.microsoft.com/office/drawing/2014/main" id="{6BF19FFE-A6A7-8D81-E950-74B01C4B9E45}"/>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99060" y="1676400"/>
          <a:ext cx="6728460" cy="459485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20</xdr:row>
      <xdr:rowOff>0</xdr:rowOff>
    </xdr:from>
    <xdr:to>
      <xdr:col>13</xdr:col>
      <xdr:colOff>0</xdr:colOff>
      <xdr:row>36</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37</xdr:row>
      <xdr:rowOff>0</xdr:rowOff>
    </xdr:from>
    <xdr:to>
      <xdr:col>6</xdr:col>
      <xdr:colOff>0</xdr:colOff>
      <xdr:row>56</xdr:row>
      <xdr:rowOff>0</xdr:rowOff>
    </xdr:to>
    <xdr:graphicFrame macro="">
      <xdr:nvGraphicFramePr>
        <xdr:cNvPr id="3" name="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ppingTable" displayName="MappingTable" ref="A4:N13">
  <tableColumns count="14">
    <tableColumn id="1" xr3:uid="{00000000-0010-0000-0000-000001000000}" name="Framework / Actor"/>
    <tableColumn id="2" xr3:uid="{00000000-0010-0000-0000-000002000000}" name="Level"/>
    <tableColumn id="3" xr3:uid="{00000000-0010-0000-0000-000003000000}" name="Region"/>
    <tableColumn id="4" xr3:uid="{00000000-0010-0000-0000-000004000000}" name="Instrument Type"/>
    <tableColumn id="5" xr3:uid="{00000000-0010-0000-0000-000005000000}" name="Binding Status"/>
    <tableColumn id="6" xr3:uid="{00000000-0010-0000-0000-000006000000}" name="Core Governance Philosophy"/>
    <tableColumn id="7" xr3:uid="{00000000-0010-0000-0000-000007000000}" name="Primary Risk Approach"/>
    <tableColumn id="8" xr3:uid="{00000000-0010-0000-0000-000008000000}" name="Institutional Model"/>
    <tableColumn id="9" xr3:uid="{00000000-0010-0000-0000-000009000000}" name="Standards / Assurance Tools"/>
    <tableColumn id="10" xr3:uid="{00000000-0010-0000-0000-00000A000000}" name="International Cooperation Mechanism"/>
    <tableColumn id="11" xr3:uid="{00000000-0010-0000-0000-00000B000000}" name="Inclusion / Capacity Focus"/>
    <tableColumn id="12" xr3:uid="{00000000-0010-0000-0000-00000C000000}" name="Interoperability Strength"/>
    <tableColumn id="13" xr3:uid="{00000000-0010-0000-0000-00000D000000}" name="Interoperability Gap"/>
    <tableColumn id="14" xr3:uid="{00000000-0010-0000-0000-00000E000000}" name="Sourc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coringTable" displayName="ScoringTable" ref="A5:K14">
  <tableColumns count="11">
    <tableColumn id="1" xr3:uid="{00000000-0010-0000-0100-000001000000}" name="Framework / Actor"/>
    <tableColumn id="2" xr3:uid="{00000000-0010-0000-0100-000002000000}" name="Shared Principles Alignment Score"/>
    <tableColumn id="3" xr3:uid="{00000000-0010-0000-0100-000003000000}" name="Risk Classification Clarity Score"/>
    <tableColumn id="4" xr3:uid="{00000000-0010-0000-0100-000004000000}" name="Institutional Coordination Score"/>
    <tableColumn id="5" xr3:uid="{00000000-0010-0000-0100-000005000000}" name="Standards and Assurance Linkages Score"/>
    <tableColumn id="6" xr3:uid="{00000000-0010-0000-0100-000006000000}" name="International Cooperation Score"/>
    <tableColumn id="7" xr3:uid="{00000000-0010-0000-0100-000007000000}" name="Inclusion and Capacity Score"/>
    <tableColumn id="8" xr3:uid="{00000000-0010-0000-0100-000008000000}" name="Total Score"/>
    <tableColumn id="9" xr3:uid="{00000000-0010-0000-0100-000009000000}" name="Interoperability Readiness %"/>
    <tableColumn id="10" xr3:uid="{00000000-0010-0000-0100-00000A000000}" name="Evidence Note"/>
    <tableColumn id="11" xr3:uid="{00000000-0010-0000-0100-00000B000000}" name="Scoring 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ourceLogTable" displayName="SourceLogTable" ref="A4:I17">
  <tableColumns count="9">
    <tableColumn id="1" xr3:uid="{00000000-0010-0000-0200-000001000000}" name="Framework / Actor"/>
    <tableColumn id="2" xr3:uid="{00000000-0010-0000-0200-000002000000}" name="Source title"/>
    <tableColumn id="3" xr3:uid="{00000000-0010-0000-0200-000003000000}" name="Source type"/>
    <tableColumn id="4" xr3:uid="{00000000-0010-0000-0200-000004000000}" name="Publisher / Institution"/>
    <tableColumn id="5" xr3:uid="{00000000-0010-0000-0200-000005000000}" name="Publication / update date noted"/>
    <tableColumn id="6" xr3:uid="{00000000-0010-0000-0200-000006000000}" name="URL"/>
    <tableColumn id="7" xr3:uid="{00000000-0010-0000-0200-000007000000}" name="Key evidence captured"/>
    <tableColumn id="8" xr3:uid="{00000000-0010-0000-0200-000008000000}" name="Access / verification date"/>
    <tableColumn id="9" xr3:uid="{00000000-0010-0000-0200-000009000000}" name="Reliability no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D1EDA-0133-49D0-89FA-557A55B3D217}">
  <dimension ref="A1:T56"/>
  <sheetViews>
    <sheetView showGridLines="0" tabSelected="1" workbookViewId="0">
      <selection activeCell="V49" sqref="V49"/>
    </sheetView>
  </sheetViews>
  <sheetFormatPr defaultRowHeight="13.8"/>
  <cols>
    <col min="1" max="1" width="10.59765625" customWidth="1"/>
    <col min="11" max="11" width="12.59765625" customWidth="1"/>
  </cols>
  <sheetData>
    <row r="1" spans="1:20" s="12" customFormat="1" ht="27.15" customHeight="1">
      <c r="A1" s="15" t="s">
        <v>0</v>
      </c>
      <c r="B1" s="15"/>
      <c r="C1" s="15"/>
      <c r="D1" s="15"/>
      <c r="E1" s="15"/>
      <c r="F1" s="15"/>
      <c r="G1" s="15"/>
      <c r="H1" s="15"/>
      <c r="I1" s="15"/>
      <c r="J1" s="15"/>
      <c r="K1" s="15"/>
      <c r="L1" s="15"/>
      <c r="M1" s="15"/>
      <c r="N1" s="15"/>
      <c r="O1" s="15"/>
      <c r="P1" s="15"/>
      <c r="Q1" s="15"/>
      <c r="R1" s="15"/>
      <c r="S1" s="15"/>
      <c r="T1" s="15"/>
    </row>
    <row r="2" spans="1:20" s="12" customFormat="1" ht="21.6" customHeight="1">
      <c r="A2" s="16" t="s">
        <v>1</v>
      </c>
      <c r="B2" s="16"/>
      <c r="C2" s="16"/>
      <c r="D2" s="16"/>
      <c r="E2" s="16"/>
      <c r="F2" s="16"/>
      <c r="G2" s="16"/>
      <c r="H2" s="16"/>
      <c r="I2" s="16"/>
      <c r="J2" s="16"/>
      <c r="K2" s="16"/>
      <c r="L2" s="16"/>
      <c r="M2" s="16"/>
      <c r="N2" s="16"/>
      <c r="O2" s="16"/>
      <c r="P2" s="16"/>
      <c r="Q2" s="16"/>
      <c r="R2" s="16"/>
      <c r="S2" s="16"/>
      <c r="T2" s="16"/>
    </row>
    <row r="3" spans="1:20" s="4" customFormat="1">
      <c r="A3" s="17"/>
      <c r="B3" s="17"/>
      <c r="C3" s="17"/>
      <c r="D3" s="17"/>
      <c r="E3" s="17"/>
      <c r="F3" s="17"/>
      <c r="G3" s="17"/>
      <c r="H3" s="17"/>
      <c r="I3" s="17"/>
      <c r="J3" s="17"/>
      <c r="K3" s="17"/>
      <c r="L3" s="17"/>
      <c r="M3" s="17"/>
      <c r="N3" s="17"/>
      <c r="O3" s="17"/>
      <c r="P3" s="17"/>
      <c r="Q3" s="17"/>
      <c r="R3" s="17"/>
      <c r="S3" s="17"/>
      <c r="T3" s="17"/>
    </row>
    <row r="4" spans="1:20" s="4" customFormat="1" ht="22.8">
      <c r="A4" s="19" t="s">
        <v>269</v>
      </c>
      <c r="B4" s="15"/>
      <c r="C4" s="15"/>
      <c r="D4" s="15"/>
      <c r="E4" s="15"/>
      <c r="F4" s="19" t="s">
        <v>3</v>
      </c>
      <c r="G4" s="15"/>
      <c r="H4" s="15"/>
      <c r="I4" s="15"/>
      <c r="J4" s="15"/>
      <c r="K4" s="19" t="s">
        <v>4</v>
      </c>
      <c r="L4" s="15"/>
      <c r="M4" s="15"/>
      <c r="N4" s="15"/>
      <c r="O4" s="15"/>
      <c r="P4" s="19" t="s">
        <v>5</v>
      </c>
      <c r="Q4" s="15"/>
      <c r="R4" s="15"/>
      <c r="S4" s="15"/>
      <c r="T4" s="15"/>
    </row>
    <row r="5" spans="1:20" ht="28.2">
      <c r="A5" s="6"/>
      <c r="B5" s="13">
        <f>COUNTA(Scoring_Model!A6:A14)</f>
        <v>9</v>
      </c>
      <c r="C5" s="13"/>
      <c r="D5" s="13"/>
      <c r="E5" s="6"/>
      <c r="F5" s="6"/>
      <c r="G5" s="13" t="s">
        <v>6</v>
      </c>
      <c r="H5" s="13"/>
      <c r="I5" s="13"/>
      <c r="J5" s="6"/>
      <c r="K5" s="6"/>
      <c r="L5" s="14">
        <f>MAX(Scoring_Model!I6:I14)</f>
        <v>0.83333333333333337</v>
      </c>
      <c r="M5" s="14"/>
      <c r="N5" s="14"/>
      <c r="O5" s="7"/>
      <c r="P5" s="7"/>
      <c r="Q5" s="7"/>
      <c r="R5" s="14">
        <f>AVERAGE(Scoring_Model!I6:I14)</f>
        <v>0.74074074074074092</v>
      </c>
      <c r="S5" s="14"/>
      <c r="T5" s="7"/>
    </row>
    <row r="6" spans="1:20">
      <c r="A6" s="18"/>
      <c r="B6" s="18"/>
      <c r="C6" s="18"/>
      <c r="D6" s="18"/>
      <c r="E6" s="18"/>
      <c r="F6" s="18"/>
      <c r="G6" s="18"/>
      <c r="H6" s="18"/>
      <c r="I6" s="18"/>
      <c r="J6" s="18"/>
      <c r="K6" s="18"/>
      <c r="L6" s="18"/>
      <c r="M6" s="18"/>
      <c r="N6" s="18"/>
      <c r="O6" s="18"/>
      <c r="P6" s="18"/>
      <c r="Q6" s="18"/>
      <c r="R6" s="18"/>
      <c r="S6" s="18"/>
      <c r="T6" s="18"/>
    </row>
    <row r="7" spans="1:20">
      <c r="A7" s="18"/>
      <c r="B7" s="18"/>
      <c r="C7" s="18"/>
      <c r="D7" s="18"/>
      <c r="E7" s="18"/>
      <c r="F7" s="18"/>
      <c r="G7" s="18"/>
      <c r="H7" s="18"/>
      <c r="I7" s="18"/>
      <c r="J7" s="18"/>
      <c r="K7" s="18"/>
      <c r="L7" s="18"/>
      <c r="M7" s="18"/>
      <c r="N7" s="18"/>
      <c r="O7" s="18"/>
      <c r="P7" s="18"/>
      <c r="Q7" s="18"/>
      <c r="R7" s="18"/>
      <c r="S7" s="18"/>
      <c r="T7" s="18"/>
    </row>
    <row r="8" spans="1:20">
      <c r="A8" s="18"/>
      <c r="B8" s="18"/>
      <c r="C8" s="18"/>
      <c r="D8" s="18"/>
      <c r="E8" s="18"/>
      <c r="F8" s="18"/>
      <c r="G8" s="18"/>
      <c r="H8" s="18"/>
      <c r="I8" s="18"/>
      <c r="J8" s="18"/>
      <c r="K8" s="18"/>
      <c r="L8" s="18"/>
      <c r="M8" s="18"/>
      <c r="N8" s="18"/>
      <c r="O8" s="18"/>
      <c r="P8" s="18"/>
      <c r="Q8" s="18"/>
      <c r="R8" s="18"/>
      <c r="S8" s="18"/>
      <c r="T8" s="18"/>
    </row>
    <row r="9" spans="1:20">
      <c r="A9" s="18"/>
      <c r="B9" s="18"/>
      <c r="C9" s="18"/>
      <c r="D9" s="18"/>
      <c r="E9" s="18"/>
      <c r="F9" s="18"/>
      <c r="G9" s="18"/>
      <c r="H9" s="18"/>
      <c r="I9" s="18"/>
      <c r="J9" s="18"/>
      <c r="K9" s="18"/>
      <c r="L9" s="18"/>
      <c r="M9" s="18"/>
      <c r="N9" s="18"/>
      <c r="O9" s="18"/>
      <c r="P9" s="18"/>
      <c r="Q9" s="18"/>
      <c r="R9" s="18"/>
      <c r="S9" s="18"/>
      <c r="T9" s="18"/>
    </row>
    <row r="10" spans="1:20">
      <c r="A10" s="18"/>
      <c r="B10" s="18"/>
      <c r="C10" s="18"/>
      <c r="D10" s="18"/>
      <c r="E10" s="18"/>
      <c r="F10" s="18"/>
      <c r="G10" s="18"/>
      <c r="H10" s="18"/>
      <c r="I10" s="18"/>
      <c r="J10" s="18"/>
      <c r="K10" s="18"/>
      <c r="L10" s="18"/>
      <c r="M10" s="18"/>
      <c r="N10" s="18"/>
      <c r="O10" s="18"/>
      <c r="P10" s="18"/>
      <c r="Q10" s="18"/>
      <c r="R10" s="18"/>
      <c r="S10" s="18"/>
      <c r="T10" s="18"/>
    </row>
    <row r="11" spans="1:20">
      <c r="A11" s="18"/>
      <c r="B11" s="18"/>
      <c r="C11" s="18"/>
      <c r="D11" s="18"/>
      <c r="E11" s="18"/>
      <c r="F11" s="18"/>
      <c r="G11" s="18"/>
      <c r="H11" s="18"/>
      <c r="I11" s="18"/>
      <c r="J11" s="18"/>
      <c r="K11" s="18"/>
      <c r="L11" s="18"/>
      <c r="M11" s="18"/>
      <c r="N11" s="18"/>
      <c r="O11" s="18"/>
      <c r="P11" s="18"/>
      <c r="Q11" s="18"/>
      <c r="R11" s="18"/>
      <c r="S11" s="18"/>
      <c r="T11" s="18"/>
    </row>
    <row r="12" spans="1:20">
      <c r="A12" s="18"/>
      <c r="B12" s="18"/>
      <c r="C12" s="18"/>
      <c r="D12" s="18"/>
      <c r="E12" s="18"/>
      <c r="F12" s="18"/>
      <c r="G12" s="18"/>
      <c r="H12" s="18"/>
      <c r="I12" s="18"/>
      <c r="J12" s="18"/>
      <c r="K12" s="18"/>
      <c r="L12" s="18"/>
      <c r="M12" s="18"/>
      <c r="N12" s="18"/>
      <c r="O12" s="18"/>
      <c r="P12" s="18"/>
      <c r="Q12" s="18"/>
      <c r="R12" s="18"/>
      <c r="S12" s="18"/>
      <c r="T12" s="18"/>
    </row>
    <row r="13" spans="1:20">
      <c r="A13" s="18"/>
      <c r="B13" s="18"/>
      <c r="C13" s="18"/>
      <c r="D13" s="18"/>
      <c r="E13" s="18"/>
      <c r="F13" s="18"/>
      <c r="G13" s="18"/>
      <c r="H13" s="18"/>
      <c r="I13" s="18"/>
      <c r="J13" s="18"/>
      <c r="K13" s="18"/>
      <c r="L13" s="18"/>
      <c r="M13" s="18"/>
      <c r="N13" s="18"/>
      <c r="O13" s="18"/>
      <c r="P13" s="18"/>
      <c r="Q13" s="18"/>
      <c r="R13" s="18"/>
      <c r="S13" s="18"/>
      <c r="T13" s="18"/>
    </row>
    <row r="14" spans="1:20">
      <c r="A14" s="18"/>
      <c r="B14" s="18"/>
      <c r="C14" s="18"/>
      <c r="D14" s="18"/>
      <c r="E14" s="18"/>
      <c r="F14" s="18"/>
      <c r="G14" s="18"/>
      <c r="H14" s="18"/>
      <c r="I14" s="18"/>
      <c r="J14" s="18"/>
      <c r="K14" s="18"/>
      <c r="L14" s="18"/>
      <c r="M14" s="18"/>
      <c r="N14" s="18"/>
      <c r="O14" s="18"/>
      <c r="P14" s="18"/>
      <c r="Q14" s="18"/>
      <c r="R14" s="18"/>
      <c r="S14" s="18"/>
      <c r="T14" s="18"/>
    </row>
    <row r="15" spans="1:20">
      <c r="A15" s="18"/>
      <c r="B15" s="18"/>
      <c r="C15" s="18"/>
      <c r="D15" s="18"/>
      <c r="E15" s="18"/>
      <c r="F15" s="18"/>
      <c r="G15" s="18"/>
      <c r="H15" s="18"/>
      <c r="I15" s="18"/>
      <c r="J15" s="18"/>
      <c r="K15" s="18"/>
      <c r="L15" s="18"/>
      <c r="M15" s="18"/>
      <c r="N15" s="18"/>
      <c r="O15" s="18"/>
      <c r="P15" s="18"/>
      <c r="Q15" s="18"/>
      <c r="R15" s="18"/>
      <c r="S15" s="18"/>
      <c r="T15" s="18"/>
    </row>
    <row r="16" spans="1:20">
      <c r="A16" s="18"/>
      <c r="B16" s="18"/>
      <c r="C16" s="18"/>
      <c r="D16" s="18"/>
      <c r="E16" s="18"/>
      <c r="F16" s="18"/>
      <c r="G16" s="18"/>
      <c r="H16" s="18"/>
      <c r="I16" s="18"/>
      <c r="J16" s="18"/>
      <c r="K16" s="18"/>
      <c r="L16" s="18"/>
      <c r="M16" s="18"/>
      <c r="N16" s="18"/>
      <c r="O16" s="18"/>
      <c r="P16" s="18"/>
      <c r="Q16" s="18"/>
      <c r="R16" s="18"/>
      <c r="S16" s="18"/>
      <c r="T16" s="18"/>
    </row>
    <row r="17" spans="1:20">
      <c r="A17" s="18"/>
      <c r="B17" s="18"/>
      <c r="C17" s="18"/>
      <c r="D17" s="18"/>
      <c r="E17" s="18"/>
      <c r="F17" s="18"/>
      <c r="G17" s="18"/>
      <c r="H17" s="18"/>
      <c r="I17" s="18"/>
      <c r="J17" s="18"/>
      <c r="K17" s="18"/>
      <c r="L17" s="18"/>
      <c r="M17" s="18"/>
      <c r="N17" s="18"/>
      <c r="O17" s="18"/>
      <c r="P17" s="18"/>
      <c r="Q17" s="18"/>
      <c r="R17" s="18"/>
      <c r="S17" s="18"/>
      <c r="T17" s="18"/>
    </row>
    <row r="18" spans="1:20">
      <c r="A18" s="18"/>
      <c r="B18" s="18"/>
      <c r="C18" s="18"/>
      <c r="D18" s="18"/>
      <c r="E18" s="18"/>
      <c r="F18" s="18"/>
      <c r="G18" s="18"/>
      <c r="H18" s="18"/>
      <c r="I18" s="18"/>
      <c r="J18" s="18"/>
      <c r="K18" s="18"/>
      <c r="L18" s="18"/>
      <c r="M18" s="18"/>
      <c r="N18" s="18"/>
      <c r="O18" s="18"/>
      <c r="P18" s="18"/>
      <c r="Q18" s="18"/>
      <c r="R18" s="18"/>
      <c r="S18" s="18"/>
      <c r="T18" s="18"/>
    </row>
    <row r="19" spans="1:20">
      <c r="A19" s="18"/>
      <c r="B19" s="18"/>
      <c r="C19" s="18"/>
      <c r="D19" s="18"/>
      <c r="E19" s="18"/>
      <c r="F19" s="18"/>
      <c r="G19" s="18"/>
      <c r="H19" s="18"/>
      <c r="I19" s="18"/>
      <c r="J19" s="18"/>
      <c r="K19" s="18"/>
      <c r="L19" s="18"/>
      <c r="M19" s="18"/>
      <c r="N19" s="18"/>
      <c r="O19" s="18"/>
      <c r="P19" s="18"/>
      <c r="Q19" s="18"/>
      <c r="R19" s="18"/>
      <c r="S19" s="18"/>
      <c r="T19" s="18"/>
    </row>
    <row r="20" spans="1:20">
      <c r="A20" s="18"/>
      <c r="B20" s="18"/>
      <c r="C20" s="18"/>
      <c r="D20" s="18"/>
      <c r="E20" s="18"/>
      <c r="F20" s="18"/>
      <c r="G20" s="18"/>
      <c r="H20" s="18"/>
      <c r="I20" s="18"/>
      <c r="J20" s="18"/>
      <c r="K20" s="18"/>
      <c r="L20" s="18"/>
      <c r="M20" s="18"/>
      <c r="N20" s="18"/>
      <c r="O20" s="18"/>
      <c r="P20" s="18"/>
      <c r="Q20" s="18"/>
      <c r="R20" s="18"/>
      <c r="S20" s="18"/>
      <c r="T20" s="18"/>
    </row>
    <row r="21" spans="1:20">
      <c r="A21" s="18"/>
      <c r="B21" s="18"/>
      <c r="C21" s="18"/>
      <c r="D21" s="18"/>
      <c r="E21" s="18"/>
      <c r="F21" s="18"/>
      <c r="G21" s="18"/>
      <c r="H21" s="18"/>
      <c r="I21" s="18"/>
      <c r="J21" s="18"/>
      <c r="K21" s="18"/>
      <c r="L21" s="18"/>
      <c r="M21" s="18"/>
      <c r="N21" s="18"/>
      <c r="O21" s="18"/>
      <c r="P21" s="18"/>
      <c r="Q21" s="18"/>
      <c r="R21" s="18"/>
      <c r="S21" s="18"/>
      <c r="T21" s="18"/>
    </row>
    <row r="22" spans="1:20">
      <c r="A22" s="18"/>
      <c r="B22" s="18"/>
      <c r="C22" s="18"/>
      <c r="D22" s="18"/>
      <c r="E22" s="18"/>
      <c r="F22" s="18"/>
      <c r="G22" s="18"/>
      <c r="H22" s="18"/>
      <c r="I22" s="18"/>
      <c r="J22" s="18"/>
      <c r="K22" s="18"/>
      <c r="L22" s="18"/>
      <c r="M22" s="18"/>
      <c r="N22" s="18"/>
      <c r="O22" s="18"/>
      <c r="P22" s="18"/>
      <c r="Q22" s="18"/>
      <c r="R22" s="18"/>
      <c r="S22" s="18"/>
      <c r="T22" s="18"/>
    </row>
    <row r="23" spans="1:20">
      <c r="A23" s="18"/>
      <c r="B23" s="18"/>
      <c r="C23" s="18"/>
      <c r="D23" s="18"/>
      <c r="E23" s="18"/>
      <c r="F23" s="18"/>
      <c r="G23" s="18"/>
      <c r="H23" s="18"/>
      <c r="I23" s="18"/>
      <c r="J23" s="18"/>
      <c r="K23" s="18"/>
      <c r="L23" s="18"/>
      <c r="M23" s="18"/>
      <c r="N23" s="18"/>
      <c r="O23" s="18"/>
      <c r="P23" s="18"/>
      <c r="Q23" s="18"/>
      <c r="R23" s="18"/>
      <c r="S23" s="18"/>
      <c r="T23" s="18"/>
    </row>
    <row r="24" spans="1:20">
      <c r="A24" s="18"/>
      <c r="B24" s="18"/>
      <c r="C24" s="18"/>
      <c r="D24" s="18"/>
      <c r="E24" s="18"/>
      <c r="F24" s="18"/>
      <c r="G24" s="18"/>
      <c r="H24" s="18"/>
      <c r="I24" s="18"/>
      <c r="J24" s="18"/>
      <c r="K24" s="18"/>
      <c r="L24" s="18"/>
      <c r="M24" s="18"/>
      <c r="N24" s="18"/>
      <c r="O24" s="18"/>
      <c r="P24" s="18"/>
      <c r="Q24" s="18"/>
      <c r="R24" s="18"/>
      <c r="S24" s="18"/>
      <c r="T24" s="18"/>
    </row>
    <row r="25" spans="1:20">
      <c r="A25" s="18"/>
      <c r="B25" s="18"/>
      <c r="C25" s="18"/>
      <c r="D25" s="18"/>
      <c r="E25" s="18"/>
      <c r="F25" s="18"/>
      <c r="G25" s="18"/>
      <c r="H25" s="18"/>
      <c r="I25" s="18"/>
      <c r="J25" s="18"/>
      <c r="K25" s="18"/>
      <c r="L25" s="18"/>
      <c r="M25" s="18"/>
      <c r="N25" s="18"/>
      <c r="O25" s="18"/>
      <c r="P25" s="18"/>
      <c r="Q25" s="18"/>
      <c r="R25" s="18"/>
      <c r="S25" s="18"/>
      <c r="T25" s="18"/>
    </row>
    <row r="26" spans="1:20">
      <c r="A26" s="18"/>
      <c r="B26" s="18"/>
      <c r="C26" s="18"/>
      <c r="D26" s="18"/>
      <c r="E26" s="18"/>
      <c r="F26" s="18"/>
      <c r="G26" s="18"/>
      <c r="H26" s="18"/>
      <c r="I26" s="18"/>
      <c r="J26" s="18"/>
      <c r="K26" s="18"/>
      <c r="L26" s="18"/>
      <c r="M26" s="18"/>
      <c r="N26" s="18"/>
      <c r="O26" s="18"/>
      <c r="P26" s="18"/>
      <c r="Q26" s="18"/>
      <c r="R26" s="18"/>
      <c r="S26" s="18"/>
      <c r="T26" s="18"/>
    </row>
    <row r="27" spans="1:20">
      <c r="A27" s="18"/>
      <c r="B27" s="18"/>
      <c r="C27" s="18"/>
      <c r="D27" s="18"/>
      <c r="E27" s="18"/>
      <c r="F27" s="18"/>
      <c r="G27" s="18"/>
      <c r="H27" s="18"/>
      <c r="I27" s="18"/>
      <c r="J27" s="18"/>
      <c r="K27" s="18"/>
      <c r="L27" s="18"/>
      <c r="M27" s="18"/>
      <c r="N27" s="18"/>
      <c r="O27" s="18"/>
      <c r="P27" s="18"/>
      <c r="Q27" s="18"/>
      <c r="R27" s="18"/>
      <c r="S27" s="18"/>
      <c r="T27" s="18"/>
    </row>
    <row r="28" spans="1:20">
      <c r="A28" s="18"/>
      <c r="B28" s="18"/>
      <c r="C28" s="18"/>
      <c r="D28" s="18"/>
      <c r="E28" s="18"/>
      <c r="F28" s="18"/>
      <c r="G28" s="18"/>
      <c r="H28" s="18"/>
      <c r="I28" s="18"/>
      <c r="J28" s="18"/>
      <c r="K28" s="18"/>
      <c r="L28" s="18"/>
      <c r="M28" s="18"/>
      <c r="N28" s="18"/>
      <c r="O28" s="18"/>
      <c r="P28" s="18"/>
      <c r="Q28" s="18"/>
      <c r="R28" s="18"/>
      <c r="S28" s="18"/>
      <c r="T28" s="18"/>
    </row>
    <row r="29" spans="1:20">
      <c r="A29" s="18"/>
      <c r="B29" s="18"/>
      <c r="C29" s="18"/>
      <c r="D29" s="18"/>
      <c r="E29" s="18"/>
      <c r="F29" s="18"/>
      <c r="G29" s="18"/>
      <c r="H29" s="18"/>
      <c r="I29" s="18"/>
      <c r="J29" s="18"/>
      <c r="K29" s="18"/>
      <c r="L29" s="18"/>
      <c r="M29" s="18"/>
      <c r="N29" s="18"/>
      <c r="O29" s="18"/>
      <c r="P29" s="18"/>
      <c r="Q29" s="18"/>
      <c r="R29" s="18"/>
      <c r="S29" s="18"/>
      <c r="T29" s="18"/>
    </row>
    <row r="30" spans="1:20">
      <c r="A30" s="18"/>
      <c r="B30" s="18"/>
      <c r="C30" s="18"/>
      <c r="D30" s="18"/>
      <c r="E30" s="18"/>
      <c r="F30" s="18"/>
      <c r="G30" s="18"/>
      <c r="H30" s="18"/>
      <c r="I30" s="18"/>
      <c r="J30" s="18"/>
      <c r="K30" s="18"/>
      <c r="L30" s="18"/>
      <c r="M30" s="18"/>
      <c r="N30" s="18"/>
      <c r="O30" s="18"/>
      <c r="P30" s="18"/>
      <c r="Q30" s="18"/>
      <c r="R30" s="18"/>
      <c r="S30" s="18"/>
      <c r="T30" s="18"/>
    </row>
    <row r="31" spans="1:20">
      <c r="A31" s="18"/>
      <c r="B31" s="18"/>
      <c r="C31" s="18"/>
      <c r="D31" s="18"/>
      <c r="E31" s="18"/>
      <c r="F31" s="18"/>
      <c r="G31" s="18"/>
      <c r="H31" s="18"/>
      <c r="I31" s="18"/>
      <c r="J31" s="18"/>
      <c r="K31" s="18"/>
      <c r="L31" s="18"/>
      <c r="M31" s="18"/>
      <c r="N31" s="18"/>
      <c r="O31" s="18"/>
      <c r="P31" s="18"/>
      <c r="Q31" s="18"/>
      <c r="R31" s="18"/>
      <c r="S31" s="18"/>
      <c r="T31" s="18"/>
    </row>
    <row r="32" spans="1:20">
      <c r="A32" s="18"/>
      <c r="B32" s="18"/>
      <c r="C32" s="18"/>
      <c r="D32" s="18"/>
      <c r="E32" s="18"/>
      <c r="F32" s="18"/>
      <c r="G32" s="18"/>
      <c r="H32" s="18"/>
      <c r="I32" s="18"/>
      <c r="J32" s="18"/>
      <c r="K32" s="18"/>
      <c r="L32" s="18"/>
      <c r="M32" s="18"/>
      <c r="N32" s="18"/>
      <c r="O32" s="18"/>
      <c r="P32" s="18"/>
      <c r="Q32" s="18"/>
      <c r="R32" s="18"/>
      <c r="S32" s="18"/>
      <c r="T32" s="18"/>
    </row>
    <row r="33" spans="1:20">
      <c r="A33" s="18"/>
      <c r="B33" s="18"/>
      <c r="C33" s="18"/>
      <c r="D33" s="18"/>
      <c r="E33" s="18"/>
      <c r="F33" s="18"/>
      <c r="G33" s="18"/>
      <c r="H33" s="18"/>
      <c r="I33" s="18"/>
      <c r="J33" s="18"/>
      <c r="K33" s="18"/>
      <c r="L33" s="18"/>
      <c r="M33" s="18"/>
      <c r="N33" s="18"/>
      <c r="O33" s="18"/>
      <c r="P33" s="18"/>
      <c r="Q33" s="18"/>
      <c r="R33" s="18"/>
      <c r="S33" s="18"/>
      <c r="T33" s="18"/>
    </row>
    <row r="34" spans="1:20">
      <c r="A34" s="18"/>
      <c r="B34" s="18"/>
      <c r="C34" s="18"/>
      <c r="D34" s="18"/>
      <c r="E34" s="18"/>
      <c r="F34" s="18"/>
      <c r="G34" s="18"/>
      <c r="H34" s="18"/>
      <c r="I34" s="18"/>
      <c r="J34" s="18"/>
      <c r="K34" s="18"/>
      <c r="L34" s="18"/>
      <c r="M34" s="18"/>
      <c r="N34" s="18"/>
      <c r="O34" s="18"/>
      <c r="P34" s="18"/>
      <c r="Q34" s="18"/>
      <c r="R34" s="18"/>
      <c r="S34" s="18"/>
      <c r="T34" s="18"/>
    </row>
    <row r="35" spans="1:20">
      <c r="A35" s="18"/>
      <c r="B35" s="18"/>
      <c r="C35" s="18"/>
      <c r="D35" s="18"/>
      <c r="E35" s="18"/>
      <c r="F35" s="18"/>
      <c r="G35" s="18"/>
      <c r="H35" s="18"/>
      <c r="I35" s="18"/>
      <c r="J35" s="18"/>
      <c r="K35" s="18"/>
      <c r="L35" s="18"/>
      <c r="M35" s="18"/>
      <c r="N35" s="18"/>
      <c r="O35" s="18"/>
      <c r="P35" s="18"/>
      <c r="Q35" s="18"/>
      <c r="R35" s="18"/>
      <c r="S35" s="18"/>
      <c r="T35" s="18"/>
    </row>
    <row r="36" spans="1:20">
      <c r="A36" s="18"/>
      <c r="B36" s="18"/>
      <c r="C36" s="18"/>
      <c r="D36" s="18"/>
      <c r="E36" s="18"/>
      <c r="F36" s="18"/>
      <c r="G36" s="18"/>
      <c r="H36" s="18"/>
      <c r="I36" s="18"/>
      <c r="J36" s="18"/>
      <c r="K36" s="18"/>
      <c r="L36" s="18"/>
      <c r="M36" s="18"/>
      <c r="N36" s="18"/>
      <c r="O36" s="18"/>
      <c r="P36" s="18"/>
      <c r="Q36" s="18"/>
      <c r="R36" s="18"/>
      <c r="S36" s="18"/>
      <c r="T36" s="18"/>
    </row>
    <row r="37" spans="1:20">
      <c r="A37" s="18"/>
      <c r="B37" s="18"/>
      <c r="C37" s="18"/>
      <c r="D37" s="18"/>
      <c r="E37" s="18"/>
      <c r="F37" s="18"/>
      <c r="G37" s="18"/>
      <c r="H37" s="18"/>
      <c r="I37" s="18"/>
      <c r="J37" s="18"/>
      <c r="K37" s="18"/>
      <c r="L37" s="18"/>
      <c r="M37" s="18"/>
      <c r="N37" s="18"/>
      <c r="O37" s="18"/>
      <c r="P37" s="18"/>
      <c r="Q37" s="18"/>
      <c r="R37" s="18"/>
      <c r="S37" s="18"/>
      <c r="T37" s="18"/>
    </row>
    <row r="38" spans="1:20">
      <c r="A38" s="18"/>
      <c r="B38" s="18"/>
      <c r="C38" s="18"/>
      <c r="D38" s="18"/>
      <c r="E38" s="18"/>
      <c r="F38" s="18"/>
      <c r="G38" s="18"/>
      <c r="H38" s="18"/>
      <c r="I38" s="18"/>
      <c r="J38" s="18"/>
      <c r="K38" s="18"/>
      <c r="L38" s="18"/>
      <c r="M38" s="18"/>
      <c r="N38" s="18"/>
      <c r="O38" s="18"/>
      <c r="P38" s="18"/>
      <c r="Q38" s="18"/>
      <c r="R38" s="18"/>
      <c r="S38" s="18"/>
      <c r="T38" s="18"/>
    </row>
    <row r="39" spans="1:20">
      <c r="A39" s="18"/>
      <c r="B39" s="18"/>
      <c r="C39" s="18"/>
      <c r="D39" s="18"/>
      <c r="E39" s="18"/>
      <c r="F39" s="18"/>
      <c r="G39" s="18"/>
      <c r="H39" s="18"/>
      <c r="I39" s="18"/>
      <c r="J39" s="18"/>
      <c r="K39" s="18"/>
      <c r="L39" s="18"/>
      <c r="M39" s="18"/>
      <c r="N39" s="18"/>
      <c r="O39" s="18"/>
      <c r="P39" s="18"/>
      <c r="Q39" s="18"/>
      <c r="R39" s="18"/>
      <c r="S39" s="18"/>
      <c r="T39" s="18"/>
    </row>
    <row r="40" spans="1:20">
      <c r="A40" s="18"/>
      <c r="B40" s="18"/>
      <c r="C40" s="18"/>
      <c r="D40" s="18"/>
      <c r="E40" s="18"/>
      <c r="F40" s="18"/>
      <c r="G40" s="18"/>
      <c r="H40" s="18"/>
      <c r="I40" s="18"/>
      <c r="J40" s="18"/>
      <c r="K40" s="18"/>
      <c r="L40" s="18"/>
      <c r="M40" s="18"/>
      <c r="N40" s="18"/>
      <c r="O40" s="18"/>
      <c r="P40" s="18"/>
      <c r="Q40" s="18"/>
      <c r="R40" s="18"/>
      <c r="S40" s="18"/>
      <c r="T40" s="18"/>
    </row>
    <row r="41" spans="1:20">
      <c r="A41" s="18"/>
      <c r="B41" s="18"/>
      <c r="C41" s="18"/>
      <c r="D41" s="18"/>
      <c r="E41" s="18"/>
      <c r="F41" s="18"/>
      <c r="G41" s="18"/>
      <c r="H41" s="18"/>
      <c r="I41" s="18"/>
      <c r="J41" s="18"/>
      <c r="K41" s="18"/>
      <c r="L41" s="18"/>
      <c r="M41" s="18"/>
      <c r="N41" s="18"/>
      <c r="O41" s="18"/>
      <c r="P41" s="18"/>
      <c r="Q41" s="18"/>
      <c r="R41" s="18"/>
      <c r="S41" s="18"/>
      <c r="T41" s="18"/>
    </row>
    <row r="42" spans="1:20">
      <c r="A42" s="18"/>
      <c r="B42" s="18"/>
      <c r="C42" s="18"/>
      <c r="D42" s="18"/>
      <c r="E42" s="18"/>
      <c r="F42" s="18"/>
      <c r="G42" s="18"/>
      <c r="H42" s="18"/>
      <c r="I42" s="18"/>
      <c r="J42" s="18"/>
      <c r="K42" s="18"/>
      <c r="L42" s="18"/>
      <c r="M42" s="18"/>
      <c r="N42" s="18"/>
      <c r="O42" s="18"/>
      <c r="P42" s="18"/>
      <c r="Q42" s="18"/>
      <c r="R42" s="18"/>
      <c r="S42" s="18"/>
      <c r="T42" s="18"/>
    </row>
    <row r="43" spans="1:20">
      <c r="A43" s="18"/>
      <c r="B43" s="18"/>
      <c r="C43" s="18"/>
      <c r="D43" s="18"/>
      <c r="E43" s="18"/>
      <c r="F43" s="18"/>
      <c r="G43" s="18"/>
      <c r="H43" s="18"/>
      <c r="I43" s="18"/>
      <c r="J43" s="18"/>
      <c r="K43" s="18"/>
      <c r="L43" s="18"/>
      <c r="M43" s="18"/>
      <c r="N43" s="18"/>
      <c r="O43" s="18"/>
      <c r="P43" s="18"/>
      <c r="Q43" s="18"/>
      <c r="R43" s="18"/>
      <c r="S43" s="18"/>
      <c r="T43" s="18"/>
    </row>
    <row r="44" spans="1:20">
      <c r="A44" s="18"/>
      <c r="B44" s="18"/>
      <c r="C44" s="18"/>
      <c r="D44" s="18"/>
      <c r="E44" s="18"/>
      <c r="F44" s="18"/>
      <c r="G44" s="18"/>
      <c r="H44" s="18"/>
      <c r="I44" s="18"/>
      <c r="J44" s="18"/>
      <c r="K44" s="18"/>
      <c r="L44" s="18"/>
      <c r="M44" s="18"/>
      <c r="N44" s="18"/>
      <c r="O44" s="18"/>
      <c r="P44" s="18"/>
      <c r="Q44" s="18"/>
      <c r="R44" s="18"/>
      <c r="S44" s="18"/>
      <c r="T44" s="18"/>
    </row>
    <row r="45" spans="1:20">
      <c r="A45" s="18"/>
      <c r="B45" s="18"/>
      <c r="C45" s="18"/>
      <c r="D45" s="18"/>
      <c r="E45" s="18"/>
      <c r="F45" s="18"/>
      <c r="G45" s="18"/>
      <c r="H45" s="18"/>
      <c r="I45" s="18"/>
      <c r="J45" s="18"/>
      <c r="K45" s="18"/>
      <c r="L45" s="18"/>
      <c r="M45" s="18"/>
      <c r="N45" s="18"/>
      <c r="O45" s="18"/>
      <c r="P45" s="18"/>
      <c r="Q45" s="18"/>
      <c r="R45" s="18"/>
      <c r="S45" s="18"/>
      <c r="T45" s="18"/>
    </row>
    <row r="46" spans="1:20">
      <c r="A46" s="18"/>
      <c r="B46" s="18"/>
      <c r="C46" s="18"/>
      <c r="D46" s="18"/>
      <c r="E46" s="18"/>
      <c r="F46" s="18"/>
      <c r="G46" s="18"/>
      <c r="H46" s="18"/>
      <c r="I46" s="18"/>
      <c r="J46" s="18"/>
      <c r="K46" s="18"/>
      <c r="L46" s="18"/>
      <c r="M46" s="18"/>
      <c r="N46" s="18"/>
      <c r="O46" s="18"/>
      <c r="P46" s="18"/>
      <c r="Q46" s="18"/>
      <c r="R46" s="18"/>
      <c r="S46" s="18"/>
      <c r="T46" s="18"/>
    </row>
    <row r="47" spans="1:20">
      <c r="A47" s="18"/>
      <c r="B47" s="18"/>
      <c r="C47" s="18"/>
      <c r="D47" s="18"/>
      <c r="E47" s="18"/>
      <c r="F47" s="18"/>
      <c r="G47" s="18"/>
      <c r="H47" s="18"/>
      <c r="I47" s="18"/>
      <c r="J47" s="18"/>
      <c r="K47" s="18"/>
      <c r="L47" s="18"/>
      <c r="M47" s="18"/>
      <c r="N47" s="18"/>
      <c r="O47" s="18"/>
      <c r="P47" s="18"/>
      <c r="Q47" s="18"/>
      <c r="R47" s="18"/>
      <c r="S47" s="18"/>
      <c r="T47" s="18"/>
    </row>
    <row r="48" spans="1:20">
      <c r="A48" s="18"/>
      <c r="B48" s="18"/>
      <c r="C48" s="18"/>
      <c r="D48" s="18"/>
      <c r="E48" s="18"/>
      <c r="F48" s="18"/>
      <c r="G48" s="18"/>
      <c r="H48" s="18"/>
      <c r="I48" s="18"/>
      <c r="J48" s="18"/>
      <c r="K48" s="18"/>
      <c r="L48" s="18"/>
      <c r="M48" s="18"/>
      <c r="N48" s="18"/>
      <c r="O48" s="18"/>
      <c r="P48" s="18"/>
      <c r="Q48" s="18"/>
      <c r="R48" s="18"/>
      <c r="S48" s="18"/>
      <c r="T48" s="18"/>
    </row>
    <row r="49" spans="1:20">
      <c r="A49" s="18"/>
      <c r="B49" s="18"/>
      <c r="C49" s="18"/>
      <c r="D49" s="18"/>
      <c r="E49" s="18"/>
      <c r="F49" s="18"/>
      <c r="G49" s="18"/>
      <c r="H49" s="18"/>
      <c r="I49" s="18"/>
      <c r="J49" s="18"/>
      <c r="K49" s="18"/>
      <c r="L49" s="18"/>
      <c r="M49" s="18"/>
      <c r="N49" s="18"/>
      <c r="O49" s="18"/>
      <c r="P49" s="18"/>
      <c r="Q49" s="18"/>
      <c r="R49" s="18"/>
      <c r="S49" s="18"/>
      <c r="T49" s="18"/>
    </row>
    <row r="50" spans="1:20">
      <c r="A50" s="18"/>
      <c r="B50" s="18"/>
      <c r="C50" s="18"/>
      <c r="D50" s="18"/>
      <c r="E50" s="18"/>
      <c r="F50" s="18"/>
      <c r="G50" s="18"/>
      <c r="H50" s="18"/>
      <c r="I50" s="18"/>
      <c r="J50" s="18"/>
      <c r="K50" s="18"/>
      <c r="L50" s="18"/>
      <c r="M50" s="18"/>
      <c r="N50" s="18"/>
      <c r="O50" s="18"/>
      <c r="P50" s="18"/>
      <c r="Q50" s="18"/>
      <c r="R50" s="18"/>
      <c r="S50" s="18"/>
      <c r="T50" s="18"/>
    </row>
    <row r="51" spans="1:20">
      <c r="A51" s="18"/>
      <c r="B51" s="18"/>
      <c r="C51" s="18"/>
      <c r="D51" s="18"/>
      <c r="E51" s="18"/>
      <c r="F51" s="18"/>
      <c r="G51" s="18"/>
      <c r="H51" s="18"/>
      <c r="I51" s="18"/>
      <c r="J51" s="18"/>
      <c r="K51" s="18"/>
      <c r="L51" s="18"/>
      <c r="M51" s="18"/>
      <c r="N51" s="18"/>
      <c r="O51" s="18"/>
      <c r="P51" s="18"/>
      <c r="Q51" s="18"/>
      <c r="R51" s="18"/>
      <c r="S51" s="18"/>
      <c r="T51" s="18"/>
    </row>
    <row r="52" spans="1:20">
      <c r="A52" s="18"/>
      <c r="B52" s="18"/>
      <c r="C52" s="18"/>
      <c r="D52" s="18"/>
      <c r="E52" s="18"/>
      <c r="F52" s="18"/>
      <c r="G52" s="18"/>
      <c r="H52" s="18"/>
      <c r="I52" s="18"/>
      <c r="J52" s="18"/>
      <c r="K52" s="18"/>
      <c r="L52" s="18"/>
      <c r="M52" s="18"/>
      <c r="N52" s="18"/>
      <c r="O52" s="18"/>
      <c r="P52" s="18"/>
      <c r="Q52" s="18"/>
      <c r="R52" s="18"/>
      <c r="S52" s="18"/>
      <c r="T52" s="18"/>
    </row>
    <row r="53" spans="1:20">
      <c r="A53" s="18"/>
      <c r="B53" s="18"/>
      <c r="C53" s="18"/>
      <c r="D53" s="18"/>
      <c r="E53" s="18"/>
      <c r="F53" s="18"/>
      <c r="G53" s="18"/>
      <c r="H53" s="18"/>
      <c r="I53" s="18"/>
      <c r="J53" s="18"/>
      <c r="K53" s="18"/>
      <c r="L53" s="18"/>
      <c r="M53" s="18"/>
      <c r="N53" s="18"/>
      <c r="O53" s="18"/>
      <c r="P53" s="18"/>
      <c r="Q53" s="18"/>
      <c r="R53" s="18"/>
      <c r="S53" s="18"/>
      <c r="T53" s="18"/>
    </row>
    <row r="54" spans="1:20">
      <c r="A54" s="18"/>
      <c r="B54" s="18"/>
      <c r="C54" s="18"/>
      <c r="D54" s="18"/>
      <c r="E54" s="18"/>
      <c r="F54" s="18"/>
      <c r="G54" s="18"/>
      <c r="H54" s="18"/>
      <c r="I54" s="18"/>
      <c r="J54" s="18"/>
      <c r="K54" s="18"/>
      <c r="L54" s="18"/>
      <c r="M54" s="18"/>
      <c r="N54" s="18"/>
      <c r="O54" s="18"/>
      <c r="P54" s="18"/>
      <c r="Q54" s="18"/>
      <c r="R54" s="18"/>
      <c r="S54" s="18"/>
      <c r="T54" s="18"/>
    </row>
    <row r="55" spans="1:20">
      <c r="A55" s="18"/>
      <c r="B55" s="18"/>
      <c r="C55" s="18"/>
      <c r="D55" s="18"/>
      <c r="E55" s="18"/>
      <c r="F55" s="18"/>
      <c r="G55" s="18"/>
      <c r="H55" s="18"/>
      <c r="I55" s="18"/>
      <c r="J55" s="18"/>
      <c r="K55" s="18"/>
      <c r="L55" s="18"/>
      <c r="M55" s="18"/>
      <c r="N55" s="18"/>
      <c r="O55" s="18"/>
      <c r="P55" s="18"/>
      <c r="Q55" s="18"/>
      <c r="R55" s="18"/>
      <c r="S55" s="18"/>
      <c r="T55" s="18"/>
    </row>
    <row r="56" spans="1:20">
      <c r="A56" s="18"/>
      <c r="B56" s="18"/>
      <c r="C56" s="18"/>
      <c r="D56" s="18"/>
      <c r="E56" s="18"/>
      <c r="F56" s="18"/>
      <c r="G56" s="18"/>
      <c r="H56" s="18"/>
      <c r="I56" s="18"/>
      <c r="J56" s="18"/>
      <c r="K56" s="18"/>
      <c r="L56" s="18"/>
      <c r="M56" s="18"/>
      <c r="N56" s="18"/>
      <c r="O56" s="18"/>
      <c r="P56" s="18"/>
      <c r="Q56" s="18"/>
      <c r="R56" s="18"/>
      <c r="S56" s="18"/>
      <c r="T56" s="18"/>
    </row>
  </sheetData>
  <mergeCells count="12">
    <mergeCell ref="A6:T56"/>
    <mergeCell ref="A4:E4"/>
    <mergeCell ref="F4:J4"/>
    <mergeCell ref="K4:O4"/>
    <mergeCell ref="P4:T4"/>
    <mergeCell ref="B5:D5"/>
    <mergeCell ref="G5:I5"/>
    <mergeCell ref="L5:N5"/>
    <mergeCell ref="R5:S5"/>
    <mergeCell ref="A1:T1"/>
    <mergeCell ref="A2:T2"/>
    <mergeCell ref="A3:T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1"/>
  <sheetViews>
    <sheetView workbookViewId="0">
      <selection activeCell="A5" sqref="A5:XFD5"/>
    </sheetView>
  </sheetViews>
  <sheetFormatPr defaultRowHeight="13.8"/>
  <cols>
    <col min="1" max="1" width="16" customWidth="1"/>
    <col min="2" max="2" width="14" customWidth="1"/>
    <col min="3" max="3" width="16" customWidth="1"/>
    <col min="4" max="4" width="12.19921875" customWidth="1"/>
    <col min="5" max="5" width="16" customWidth="1"/>
    <col min="6" max="6" width="13.59765625" customWidth="1"/>
    <col min="7" max="7" width="11.5" customWidth="1"/>
    <col min="8" max="9" width="12.09765625" customWidth="1"/>
    <col min="10" max="13" width="14" customWidth="1"/>
  </cols>
  <sheetData>
    <row r="1" spans="1:13" ht="27.15" customHeight="1">
      <c r="A1" s="25" t="s">
        <v>0</v>
      </c>
      <c r="B1" s="25"/>
      <c r="C1" s="25"/>
      <c r="D1" s="25"/>
      <c r="E1" s="25"/>
      <c r="F1" s="25"/>
      <c r="G1" s="25"/>
      <c r="H1" s="25"/>
      <c r="I1" s="25"/>
      <c r="J1" s="25"/>
      <c r="K1" s="25"/>
      <c r="L1" s="25"/>
      <c r="M1" s="25"/>
    </row>
    <row r="2" spans="1:13" ht="14.4">
      <c r="A2" s="26" t="s">
        <v>1</v>
      </c>
      <c r="B2" s="26"/>
      <c r="C2" s="26"/>
      <c r="D2" s="26"/>
      <c r="E2" s="26"/>
      <c r="F2" s="26"/>
      <c r="G2" s="26"/>
      <c r="H2" s="26"/>
      <c r="I2" s="26"/>
      <c r="J2" s="26"/>
      <c r="K2" s="26"/>
      <c r="L2" s="26"/>
      <c r="M2" s="26"/>
    </row>
    <row r="3" spans="1:13" s="21" customFormat="1">
      <c r="A3" s="20"/>
    </row>
    <row r="4" spans="1:13">
      <c r="A4" s="27" t="s">
        <v>2</v>
      </c>
      <c r="B4" s="27"/>
      <c r="C4" s="27"/>
      <c r="D4" s="5"/>
      <c r="E4" s="27" t="s">
        <v>3</v>
      </c>
      <c r="F4" s="27"/>
      <c r="G4" s="27"/>
      <c r="H4" s="5"/>
      <c r="I4" s="27" t="s">
        <v>4</v>
      </c>
      <c r="J4" s="27"/>
      <c r="K4" s="27"/>
      <c r="L4" s="27" t="s">
        <v>5</v>
      </c>
      <c r="M4" s="27"/>
    </row>
    <row r="5" spans="1:13" ht="28.2">
      <c r="A5" s="13">
        <f>COUNTA(Scoring_Model!A6:A14)</f>
        <v>9</v>
      </c>
      <c r="B5" s="13"/>
      <c r="C5" s="13"/>
      <c r="D5" s="6"/>
      <c r="E5" s="13" t="s">
        <v>6</v>
      </c>
      <c r="F5" s="13"/>
      <c r="G5" s="13"/>
      <c r="H5" s="6"/>
      <c r="I5" s="14">
        <f>MAX(Scoring_Model!I6:I14)</f>
        <v>0.83333333333333337</v>
      </c>
      <c r="J5" s="14"/>
      <c r="K5" s="14"/>
      <c r="L5" s="14">
        <f>AVERAGE(Scoring_Model!I6:I14)</f>
        <v>0.74074074074074092</v>
      </c>
      <c r="M5" s="14"/>
    </row>
    <row r="6" spans="1:13">
      <c r="A6" s="28" t="s">
        <v>7</v>
      </c>
      <c r="B6" s="28"/>
      <c r="C6" s="28"/>
      <c r="D6" s="8"/>
      <c r="E6" s="28" t="s">
        <v>8</v>
      </c>
      <c r="F6" s="28"/>
      <c r="G6" s="28"/>
      <c r="H6" s="8"/>
      <c r="I6" s="28" t="s">
        <v>9</v>
      </c>
      <c r="J6" s="28"/>
      <c r="K6" s="28"/>
      <c r="L6" s="28" t="s">
        <v>10</v>
      </c>
      <c r="M6" s="28"/>
    </row>
    <row r="7" spans="1:13">
      <c r="A7" s="28"/>
      <c r="B7" s="28"/>
      <c r="C7" s="28"/>
      <c r="D7" s="8"/>
      <c r="E7" s="28"/>
      <c r="F7" s="28"/>
      <c r="G7" s="28"/>
      <c r="H7" s="8"/>
      <c r="I7" s="28"/>
      <c r="J7" s="28"/>
      <c r="K7" s="28"/>
      <c r="L7" s="28"/>
      <c r="M7" s="28"/>
    </row>
    <row r="8" spans="1:13">
      <c r="A8" s="8"/>
      <c r="B8" s="8"/>
      <c r="C8" s="8"/>
      <c r="D8" s="8"/>
      <c r="E8" s="8"/>
      <c r="F8" s="8"/>
      <c r="G8" s="8"/>
      <c r="H8" s="8"/>
      <c r="I8" s="8"/>
      <c r="J8" s="8"/>
      <c r="K8" s="8"/>
      <c r="L8" s="8"/>
      <c r="M8" s="8"/>
    </row>
    <row r="9" spans="1:13" s="21" customFormat="1" ht="21.6" customHeight="1">
      <c r="A9" s="20"/>
    </row>
    <row r="10" spans="1:13" ht="27.6">
      <c r="A10" s="22" t="s">
        <v>11</v>
      </c>
      <c r="B10" s="22"/>
      <c r="C10" s="22"/>
      <c r="D10" s="22"/>
      <c r="E10" s="22"/>
      <c r="F10" s="22"/>
      <c r="G10" s="4"/>
      <c r="H10" s="9" t="s">
        <v>12</v>
      </c>
      <c r="I10" s="9" t="s">
        <v>13</v>
      </c>
      <c r="J10" s="9" t="s">
        <v>14</v>
      </c>
      <c r="K10" s="4"/>
      <c r="L10" s="4"/>
      <c r="M10" s="4"/>
    </row>
    <row r="11" spans="1:13" ht="69">
      <c r="A11" s="23" t="s">
        <v>15</v>
      </c>
      <c r="B11" s="23"/>
      <c r="C11" s="23"/>
      <c r="D11" s="23"/>
      <c r="E11" s="23"/>
      <c r="F11" s="23"/>
      <c r="G11" s="4"/>
      <c r="H11" s="10" t="str">
        <f>Scoring_Model!A6</f>
        <v>UN High-level Advisory Body on AI: Governing AI for Humanity</v>
      </c>
      <c r="I11" s="11">
        <f>Scoring_Model!I6</f>
        <v>0.83333333333333337</v>
      </c>
      <c r="J11" s="10">
        <f>Scoring_Model!H6</f>
        <v>25</v>
      </c>
      <c r="K11" s="4"/>
      <c r="L11" s="4"/>
      <c r="M11" s="4"/>
    </row>
    <row r="12" spans="1:13" ht="55.2">
      <c r="A12" s="23"/>
      <c r="B12" s="23"/>
      <c r="C12" s="23"/>
      <c r="D12" s="23"/>
      <c r="E12" s="23"/>
      <c r="F12" s="23"/>
      <c r="G12" s="4"/>
      <c r="H12" s="10" t="str">
        <f>Scoring_Model!A7</f>
        <v>UN AI Governance for Humanity Lab</v>
      </c>
      <c r="I12" s="11">
        <f>Scoring_Model!I7</f>
        <v>0.8</v>
      </c>
      <c r="J12" s="10">
        <f>Scoring_Model!H7</f>
        <v>24</v>
      </c>
      <c r="K12" s="4"/>
      <c r="L12" s="4"/>
      <c r="M12" s="4"/>
    </row>
    <row r="13" spans="1:13" ht="69">
      <c r="A13" s="23"/>
      <c r="B13" s="23"/>
      <c r="C13" s="23"/>
      <c r="D13" s="23"/>
      <c r="E13" s="23"/>
      <c r="F13" s="23"/>
      <c r="G13" s="4"/>
      <c r="H13" s="10" t="str">
        <f>Scoring_Model!A8</f>
        <v>OECD AI Principles / OECD.AI Policy Observatory</v>
      </c>
      <c r="I13" s="11">
        <f>Scoring_Model!I8</f>
        <v>0.8</v>
      </c>
      <c r="J13" s="10">
        <f>Scoring_Model!H8</f>
        <v>24</v>
      </c>
      <c r="K13" s="4"/>
      <c r="L13" s="4"/>
      <c r="M13" s="4"/>
    </row>
    <row r="14" spans="1:13" ht="27.6">
      <c r="A14" s="23"/>
      <c r="B14" s="23"/>
      <c r="C14" s="23"/>
      <c r="D14" s="23"/>
      <c r="E14" s="23"/>
      <c r="F14" s="23"/>
      <c r="G14" s="4"/>
      <c r="H14" s="10" t="str">
        <f>Scoring_Model!A9</f>
        <v>European Union AI Act</v>
      </c>
      <c r="I14" s="11">
        <f>Scoring_Model!I9</f>
        <v>0.8</v>
      </c>
      <c r="J14" s="10">
        <f>Scoring_Model!H9</f>
        <v>24</v>
      </c>
      <c r="K14" s="4"/>
      <c r="L14" s="4"/>
      <c r="M14" s="4"/>
    </row>
    <row r="15" spans="1:13" ht="69">
      <c r="A15" s="23"/>
      <c r="B15" s="23"/>
      <c r="C15" s="23"/>
      <c r="D15" s="23"/>
      <c r="E15" s="23"/>
      <c r="F15" s="23"/>
      <c r="G15" s="4"/>
      <c r="H15" s="10" t="str">
        <f>Scoring_Model!A10</f>
        <v>African Union Continental Artificial Intelligence Strategy</v>
      </c>
      <c r="I15" s="11">
        <f>Scoring_Model!I10</f>
        <v>0.7</v>
      </c>
      <c r="J15" s="10">
        <f>Scoring_Model!H10</f>
        <v>21</v>
      </c>
      <c r="K15" s="4"/>
      <c r="L15" s="4"/>
      <c r="M15" s="4"/>
    </row>
    <row r="16" spans="1:13" ht="55.2">
      <c r="A16" s="23"/>
      <c r="B16" s="23"/>
      <c r="C16" s="23"/>
      <c r="D16" s="23"/>
      <c r="E16" s="23"/>
      <c r="F16" s="23"/>
      <c r="G16" s="4"/>
      <c r="H16" s="10" t="str">
        <f>Scoring_Model!A11</f>
        <v>ASEAN Guide on AI Governance and Ethics</v>
      </c>
      <c r="I16" s="11">
        <f>Scoring_Model!I11</f>
        <v>0.66666666666666663</v>
      </c>
      <c r="J16" s="10">
        <f>Scoring_Model!H11</f>
        <v>20</v>
      </c>
      <c r="K16" s="4"/>
      <c r="L16" s="4"/>
      <c r="M16" s="4"/>
    </row>
    <row r="17" spans="1:13" ht="69">
      <c r="A17" s="23"/>
      <c r="B17" s="23"/>
      <c r="C17" s="23"/>
      <c r="D17" s="23"/>
      <c r="E17" s="23"/>
      <c r="F17" s="23"/>
      <c r="G17" s="4"/>
      <c r="H17" s="10" t="str">
        <f>Scoring_Model!A12</f>
        <v>United Kingdom Pro-Innovation Approach to AI Regulation</v>
      </c>
      <c r="I17" s="11">
        <f>Scoring_Model!I12</f>
        <v>0.7</v>
      </c>
      <c r="J17" s="10">
        <f>Scoring_Model!H12</f>
        <v>21</v>
      </c>
      <c r="K17" s="4"/>
      <c r="L17" s="4"/>
      <c r="M17" s="4"/>
    </row>
    <row r="18" spans="1:13" ht="69">
      <c r="A18" s="23"/>
      <c r="B18" s="23"/>
      <c r="C18" s="23"/>
      <c r="D18" s="23"/>
      <c r="E18" s="23"/>
      <c r="F18" s="23"/>
      <c r="G18" s="4"/>
      <c r="H18" s="10" t="str">
        <f>Scoring_Model!A13</f>
        <v>United States NIST AI Risk Management Framework 1.0</v>
      </c>
      <c r="I18" s="11">
        <f>Scoring_Model!I13</f>
        <v>0.73333333333333328</v>
      </c>
      <c r="J18" s="10">
        <f>Scoring_Model!H13</f>
        <v>22</v>
      </c>
      <c r="K18" s="4"/>
      <c r="L18" s="4"/>
      <c r="M18" s="4"/>
    </row>
    <row r="19" spans="1:13" ht="110.4">
      <c r="A19" s="23"/>
      <c r="B19" s="23"/>
      <c r="C19" s="23"/>
      <c r="D19" s="23"/>
      <c r="E19" s="23"/>
      <c r="F19" s="23"/>
      <c r="G19" s="4"/>
      <c r="H19" s="10" t="str">
        <f>Scoring_Model!A14</f>
        <v>China AI Governance Approach: Generative AI Measures and Global AI Governance Initiative</v>
      </c>
      <c r="I19" s="11">
        <f>Scoring_Model!I14</f>
        <v>0.6333333333333333</v>
      </c>
      <c r="J19" s="10">
        <f>Scoring_Model!H14</f>
        <v>19</v>
      </c>
      <c r="K19" s="4"/>
      <c r="L19" s="4"/>
      <c r="M19" s="4"/>
    </row>
    <row r="20" spans="1:13">
      <c r="A20" s="23"/>
      <c r="B20" s="23"/>
      <c r="C20" s="23"/>
      <c r="D20" s="23"/>
      <c r="E20" s="23"/>
      <c r="F20" s="23"/>
      <c r="G20" s="4"/>
      <c r="H20" s="4"/>
      <c r="I20" s="4"/>
      <c r="J20" s="4"/>
      <c r="K20" s="4"/>
      <c r="L20" s="4"/>
      <c r="M20" s="4"/>
    </row>
    <row r="21" spans="1:13">
      <c r="A21" s="23"/>
      <c r="B21" s="23"/>
      <c r="C21" s="23"/>
      <c r="D21" s="23"/>
      <c r="E21" s="23"/>
      <c r="F21" s="23"/>
      <c r="G21" s="4"/>
      <c r="H21" s="4"/>
      <c r="I21" s="4"/>
      <c r="J21" s="4"/>
      <c r="K21" s="4"/>
      <c r="L21" s="4"/>
      <c r="M21" s="4"/>
    </row>
    <row r="22" spans="1:13">
      <c r="A22" s="23"/>
      <c r="B22" s="23"/>
      <c r="C22" s="23"/>
      <c r="D22" s="23"/>
      <c r="E22" s="23"/>
      <c r="F22" s="23"/>
      <c r="G22" s="4"/>
      <c r="H22" s="4"/>
      <c r="I22" s="4"/>
      <c r="J22" s="4"/>
      <c r="K22" s="4"/>
      <c r="L22" s="4"/>
      <c r="M22" s="4"/>
    </row>
    <row r="23" spans="1:13">
      <c r="A23" s="4"/>
      <c r="B23" s="4"/>
      <c r="C23" s="4"/>
      <c r="D23" s="4"/>
      <c r="E23" s="4"/>
      <c r="F23" s="4"/>
      <c r="G23" s="4"/>
      <c r="H23" s="4"/>
      <c r="I23" s="4"/>
      <c r="J23" s="4"/>
      <c r="K23" s="4"/>
      <c r="L23" s="4"/>
      <c r="M23" s="4"/>
    </row>
    <row r="24" spans="1:13">
      <c r="A24" s="22" t="s">
        <v>16</v>
      </c>
      <c r="B24" s="22"/>
      <c r="C24" s="22"/>
      <c r="D24" s="22"/>
      <c r="E24" s="22"/>
      <c r="F24" s="22"/>
      <c r="G24" s="4"/>
      <c r="H24" s="4"/>
      <c r="I24" s="4"/>
      <c r="J24" s="4"/>
      <c r="K24" s="4"/>
      <c r="L24" s="4"/>
      <c r="M24" s="4"/>
    </row>
    <row r="25" spans="1:13">
      <c r="A25" s="23" t="s">
        <v>17</v>
      </c>
      <c r="B25" s="23"/>
      <c r="C25" s="23"/>
      <c r="D25" s="23"/>
      <c r="E25" s="23"/>
      <c r="F25" s="23"/>
      <c r="G25" s="4"/>
      <c r="H25" s="4"/>
      <c r="I25" s="4"/>
      <c r="J25" s="4"/>
      <c r="K25" s="4"/>
      <c r="L25" s="4"/>
      <c r="M25" s="4"/>
    </row>
    <row r="26" spans="1:13">
      <c r="A26" s="23"/>
      <c r="B26" s="23"/>
      <c r="C26" s="23"/>
      <c r="D26" s="23"/>
      <c r="E26" s="23"/>
      <c r="F26" s="23"/>
      <c r="G26" s="4"/>
      <c r="H26" s="4"/>
      <c r="I26" s="4"/>
      <c r="J26" s="4"/>
      <c r="K26" s="4"/>
      <c r="L26" s="4"/>
      <c r="M26" s="4"/>
    </row>
    <row r="27" spans="1:13">
      <c r="A27" s="23"/>
      <c r="B27" s="23"/>
      <c r="C27" s="23"/>
      <c r="D27" s="23"/>
      <c r="E27" s="23"/>
      <c r="F27" s="23"/>
      <c r="G27" s="4"/>
      <c r="H27" s="4"/>
      <c r="I27" s="4"/>
      <c r="J27" s="4"/>
      <c r="K27" s="4"/>
      <c r="L27" s="4"/>
      <c r="M27" s="4"/>
    </row>
    <row r="28" spans="1:13">
      <c r="A28" s="23"/>
      <c r="B28" s="23"/>
      <c r="C28" s="23"/>
      <c r="D28" s="23"/>
      <c r="E28" s="23"/>
      <c r="F28" s="23"/>
      <c r="G28" s="4"/>
      <c r="H28" s="4"/>
      <c r="I28" s="4"/>
      <c r="J28" s="4"/>
      <c r="K28" s="4"/>
      <c r="L28" s="4"/>
      <c r="M28" s="4"/>
    </row>
    <row r="29" spans="1:13">
      <c r="A29" s="23"/>
      <c r="B29" s="23"/>
      <c r="C29" s="23"/>
      <c r="D29" s="23"/>
      <c r="E29" s="23"/>
      <c r="F29" s="23"/>
      <c r="G29" s="4"/>
      <c r="H29" s="4"/>
      <c r="I29" s="4"/>
      <c r="J29" s="4"/>
      <c r="K29" s="4"/>
      <c r="L29" s="4"/>
      <c r="M29" s="4"/>
    </row>
    <row r="30" spans="1:13">
      <c r="A30" s="23"/>
      <c r="B30" s="23"/>
      <c r="C30" s="23"/>
      <c r="D30" s="23"/>
      <c r="E30" s="23"/>
      <c r="F30" s="23"/>
      <c r="G30" s="4"/>
      <c r="H30" s="4"/>
      <c r="I30" s="4"/>
      <c r="J30" s="4"/>
      <c r="K30" s="4"/>
      <c r="L30" s="4"/>
      <c r="M30" s="4"/>
    </row>
    <row r="31" spans="1:13">
      <c r="A31" s="23"/>
      <c r="B31" s="23"/>
      <c r="C31" s="23"/>
      <c r="D31" s="23"/>
      <c r="E31" s="23"/>
      <c r="F31" s="23"/>
      <c r="G31" s="4"/>
      <c r="H31" s="4"/>
      <c r="I31" s="4"/>
      <c r="J31" s="4"/>
      <c r="K31" s="4"/>
      <c r="L31" s="4"/>
      <c r="M31" s="4"/>
    </row>
    <row r="32" spans="1:13">
      <c r="A32" s="23"/>
      <c r="B32" s="23"/>
      <c r="C32" s="23"/>
      <c r="D32" s="23"/>
      <c r="E32" s="23"/>
      <c r="F32" s="23"/>
      <c r="G32" s="4"/>
      <c r="H32" s="4"/>
      <c r="I32" s="4"/>
      <c r="J32" s="4"/>
      <c r="K32" s="4"/>
      <c r="L32" s="4"/>
      <c r="M32" s="4"/>
    </row>
    <row r="33" spans="1:13">
      <c r="A33" s="23"/>
      <c r="B33" s="23"/>
      <c r="C33" s="23"/>
      <c r="D33" s="23"/>
      <c r="E33" s="23"/>
      <c r="F33" s="23"/>
      <c r="G33" s="4"/>
      <c r="H33" s="4"/>
      <c r="I33" s="4"/>
      <c r="J33" s="4"/>
      <c r="K33" s="4"/>
      <c r="L33" s="4"/>
      <c r="M33" s="4"/>
    </row>
    <row r="34" spans="1:13">
      <c r="A34" s="23"/>
      <c r="B34" s="23"/>
      <c r="C34" s="23"/>
      <c r="D34" s="23"/>
      <c r="E34" s="23"/>
      <c r="F34" s="23"/>
      <c r="G34" s="4"/>
      <c r="H34" s="4"/>
      <c r="I34" s="4"/>
      <c r="J34" s="4"/>
      <c r="K34" s="4"/>
      <c r="L34" s="4"/>
      <c r="M34" s="4"/>
    </row>
    <row r="35" spans="1:13">
      <c r="A35" s="23"/>
      <c r="B35" s="23"/>
      <c r="C35" s="23"/>
      <c r="D35" s="23"/>
      <c r="E35" s="23"/>
      <c r="F35" s="23"/>
      <c r="G35" s="4"/>
      <c r="H35" s="4"/>
      <c r="I35" s="4"/>
      <c r="J35" s="4"/>
      <c r="K35" s="4"/>
      <c r="L35" s="4"/>
      <c r="M35" s="4"/>
    </row>
    <row r="36" spans="1:13">
      <c r="A36" s="23"/>
      <c r="B36" s="23"/>
      <c r="C36" s="23"/>
      <c r="D36" s="23"/>
      <c r="E36" s="23"/>
      <c r="F36" s="23"/>
      <c r="G36" s="4"/>
      <c r="H36" s="4"/>
      <c r="I36" s="4"/>
      <c r="J36" s="4"/>
      <c r="K36" s="4"/>
      <c r="L36" s="4"/>
      <c r="M36" s="4"/>
    </row>
    <row r="37" spans="1:13">
      <c r="A37" s="4"/>
      <c r="B37" s="4"/>
      <c r="C37" s="4"/>
      <c r="D37" s="4"/>
      <c r="E37" s="4"/>
      <c r="F37" s="4"/>
      <c r="G37" s="4"/>
      <c r="H37" s="4"/>
      <c r="I37" s="4"/>
      <c r="J37" s="4"/>
      <c r="K37" s="4"/>
      <c r="L37" s="4"/>
      <c r="M37" s="4"/>
    </row>
    <row r="38" spans="1:13">
      <c r="A38" s="4"/>
      <c r="B38" s="4"/>
      <c r="C38" s="4"/>
      <c r="D38" s="4"/>
      <c r="E38" s="4"/>
      <c r="F38" s="4"/>
      <c r="G38" s="4"/>
      <c r="H38" s="4"/>
      <c r="I38" s="4"/>
      <c r="J38" s="4"/>
      <c r="K38" s="4"/>
      <c r="L38" s="4"/>
      <c r="M38" s="4"/>
    </row>
    <row r="39" spans="1:13">
      <c r="A39" s="4"/>
      <c r="B39" s="4"/>
      <c r="C39" s="4"/>
      <c r="D39" s="4"/>
      <c r="E39" s="4"/>
      <c r="F39" s="4"/>
      <c r="G39" s="4"/>
      <c r="H39" s="4"/>
      <c r="I39" s="4"/>
      <c r="J39" s="4"/>
      <c r="K39" s="4"/>
      <c r="L39" s="4"/>
      <c r="M39" s="4"/>
    </row>
    <row r="40" spans="1:13">
      <c r="A40" s="4"/>
      <c r="B40" s="4"/>
      <c r="C40" s="4"/>
      <c r="D40" s="4"/>
      <c r="E40" s="4"/>
      <c r="F40" s="4"/>
      <c r="G40" s="4"/>
      <c r="H40" s="4"/>
      <c r="I40" s="4"/>
      <c r="J40" s="4"/>
      <c r="K40" s="4"/>
      <c r="L40" s="4"/>
      <c r="M40" s="4"/>
    </row>
    <row r="41" spans="1:13">
      <c r="A41" s="4"/>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c r="A43" s="4"/>
      <c r="B43" s="4"/>
      <c r="C43" s="4"/>
      <c r="D43" s="4"/>
      <c r="E43" s="4"/>
      <c r="F43" s="4"/>
      <c r="G43" s="4"/>
      <c r="H43" s="4"/>
      <c r="I43" s="4"/>
      <c r="J43" s="4"/>
      <c r="K43" s="4"/>
      <c r="L43" s="4"/>
      <c r="M43" s="4"/>
    </row>
    <row r="44" spans="1:13">
      <c r="A44" s="4"/>
      <c r="B44" s="4"/>
      <c r="C44" s="4"/>
      <c r="D44" s="4"/>
      <c r="E44" s="4"/>
      <c r="F44" s="4"/>
      <c r="G44" s="4"/>
      <c r="H44" s="4"/>
      <c r="I44" s="4"/>
      <c r="J44" s="4"/>
      <c r="K44" s="4"/>
      <c r="L44" s="4"/>
      <c r="M44" s="4"/>
    </row>
    <row r="45" spans="1:13">
      <c r="A45" s="4"/>
      <c r="B45" s="4"/>
      <c r="C45" s="4"/>
      <c r="D45" s="4"/>
      <c r="E45" s="4"/>
      <c r="F45" s="4"/>
      <c r="G45" s="4"/>
      <c r="H45" s="4"/>
      <c r="I45" s="4"/>
      <c r="J45" s="4"/>
      <c r="K45" s="4"/>
      <c r="L45" s="4"/>
      <c r="M45" s="4"/>
    </row>
    <row r="46" spans="1:13">
      <c r="A46" s="4"/>
      <c r="B46" s="4"/>
      <c r="C46" s="4"/>
      <c r="D46" s="4"/>
      <c r="E46" s="4"/>
      <c r="F46" s="4"/>
      <c r="G46" s="4"/>
      <c r="H46" s="4"/>
      <c r="I46" s="4"/>
      <c r="J46" s="4"/>
      <c r="K46" s="4"/>
      <c r="L46" s="4"/>
      <c r="M46" s="4"/>
    </row>
    <row r="47" spans="1:13">
      <c r="A47" s="4"/>
      <c r="B47" s="4"/>
      <c r="C47" s="4"/>
      <c r="D47" s="4"/>
      <c r="E47" s="4"/>
      <c r="F47" s="4"/>
      <c r="G47" s="4"/>
      <c r="H47" s="4"/>
      <c r="I47" s="4"/>
      <c r="J47" s="4"/>
      <c r="K47" s="4"/>
      <c r="L47" s="4"/>
      <c r="M47" s="4"/>
    </row>
    <row r="48" spans="1:13">
      <c r="A48" s="4"/>
      <c r="B48" s="4"/>
      <c r="C48" s="4"/>
      <c r="D48" s="4"/>
      <c r="E48" s="4"/>
      <c r="F48" s="4"/>
      <c r="G48" s="4"/>
      <c r="H48" s="4"/>
      <c r="I48" s="4"/>
      <c r="J48" s="4"/>
      <c r="K48" s="4"/>
      <c r="L48" s="4"/>
      <c r="M48" s="4"/>
    </row>
    <row r="49" spans="1:13">
      <c r="A49" s="4"/>
      <c r="B49" s="4"/>
      <c r="C49" s="4"/>
      <c r="D49" s="4"/>
      <c r="E49" s="4"/>
      <c r="F49" s="4"/>
      <c r="G49" s="4"/>
      <c r="H49" s="4"/>
      <c r="I49" s="4"/>
      <c r="J49" s="4"/>
      <c r="K49" s="4"/>
      <c r="L49" s="4"/>
      <c r="M49" s="4"/>
    </row>
    <row r="50" spans="1:13">
      <c r="A50" s="4"/>
      <c r="B50" s="4"/>
      <c r="C50" s="4"/>
      <c r="D50" s="4"/>
      <c r="E50" s="4"/>
      <c r="F50" s="4"/>
      <c r="G50" s="4"/>
      <c r="H50" s="4"/>
      <c r="I50" s="4"/>
      <c r="J50" s="4"/>
      <c r="K50" s="4"/>
      <c r="L50" s="4"/>
      <c r="M50" s="4"/>
    </row>
    <row r="51" spans="1:13">
      <c r="A51" s="4"/>
      <c r="B51" s="4"/>
      <c r="C51" s="4"/>
      <c r="D51" s="4"/>
      <c r="E51" s="4"/>
      <c r="F51" s="4"/>
      <c r="G51" s="4"/>
      <c r="H51" s="4"/>
      <c r="I51" s="4"/>
      <c r="J51" s="4"/>
      <c r="K51" s="4"/>
      <c r="L51" s="4"/>
      <c r="M51" s="4"/>
    </row>
    <row r="52" spans="1:13">
      <c r="A52" s="4"/>
      <c r="B52" s="4"/>
      <c r="C52" s="4"/>
      <c r="D52" s="4"/>
      <c r="E52" s="4"/>
      <c r="F52" s="4"/>
      <c r="G52" s="4"/>
      <c r="H52" s="4"/>
      <c r="I52" s="4"/>
      <c r="J52" s="4"/>
      <c r="K52" s="4"/>
      <c r="L52" s="4"/>
      <c r="M52" s="4"/>
    </row>
    <row r="53" spans="1:13">
      <c r="A53" s="4"/>
      <c r="B53" s="4"/>
      <c r="C53" s="4"/>
      <c r="D53" s="4"/>
      <c r="E53" s="4"/>
      <c r="F53" s="4"/>
      <c r="G53" s="4"/>
      <c r="H53" s="4"/>
      <c r="I53" s="4"/>
      <c r="J53" s="4"/>
      <c r="K53" s="4"/>
      <c r="L53" s="4"/>
      <c r="M53" s="4"/>
    </row>
    <row r="54" spans="1:13">
      <c r="A54" s="4"/>
      <c r="B54" s="4"/>
      <c r="C54" s="4"/>
      <c r="D54" s="4"/>
      <c r="E54" s="4"/>
      <c r="F54" s="4"/>
      <c r="G54" s="4"/>
      <c r="H54" s="4"/>
      <c r="I54" s="4"/>
      <c r="J54" s="4"/>
      <c r="K54" s="4"/>
      <c r="L54" s="4"/>
      <c r="M54" s="4"/>
    </row>
    <row r="55" spans="1:13">
      <c r="A55" s="4"/>
      <c r="B55" s="4"/>
      <c r="C55" s="4"/>
      <c r="D55" s="4"/>
      <c r="E55" s="4"/>
      <c r="F55" s="4"/>
      <c r="G55" s="4"/>
      <c r="H55" s="4"/>
      <c r="I55" s="4"/>
      <c r="J55" s="4"/>
      <c r="K55" s="4"/>
      <c r="L55" s="4"/>
      <c r="M55" s="4"/>
    </row>
    <row r="56" spans="1:13">
      <c r="A56" s="4"/>
      <c r="B56" s="4"/>
      <c r="C56" s="4"/>
      <c r="D56" s="4"/>
      <c r="E56" s="4"/>
      <c r="F56" s="4"/>
      <c r="G56" s="4"/>
      <c r="H56" s="4"/>
      <c r="I56" s="4"/>
      <c r="J56" s="4"/>
      <c r="K56" s="4"/>
      <c r="L56" s="4"/>
      <c r="M56" s="4"/>
    </row>
    <row r="57" spans="1:13">
      <c r="A57" s="4"/>
      <c r="B57" s="4"/>
      <c r="C57" s="4"/>
      <c r="D57" s="4"/>
      <c r="E57" s="4"/>
      <c r="F57" s="4"/>
      <c r="G57" s="4"/>
      <c r="H57" s="4"/>
      <c r="I57" s="4"/>
      <c r="J57" s="4"/>
      <c r="K57" s="4"/>
      <c r="L57" s="4"/>
      <c r="M57" s="4"/>
    </row>
    <row r="58" spans="1:13">
      <c r="A58" s="4"/>
      <c r="B58" s="4"/>
      <c r="C58" s="4"/>
      <c r="D58" s="4"/>
      <c r="E58" s="4"/>
      <c r="F58" s="4"/>
      <c r="G58" s="4"/>
      <c r="H58" s="4"/>
      <c r="I58" s="4"/>
      <c r="J58" s="4"/>
      <c r="K58" s="4"/>
      <c r="L58" s="4"/>
      <c r="M58" s="4"/>
    </row>
    <row r="59" spans="1:13">
      <c r="A59" s="24" t="s">
        <v>18</v>
      </c>
      <c r="B59" s="20"/>
      <c r="C59" s="20"/>
      <c r="D59" s="20"/>
      <c r="E59" s="20"/>
      <c r="F59" s="20"/>
      <c r="G59" s="20"/>
      <c r="H59" s="20"/>
      <c r="I59" s="20"/>
      <c r="J59" s="20"/>
      <c r="K59" s="20"/>
      <c r="L59" s="20"/>
      <c r="M59" s="20"/>
    </row>
    <row r="60" spans="1:13">
      <c r="A60" s="4"/>
      <c r="B60" s="4"/>
      <c r="C60" s="4"/>
      <c r="D60" s="4"/>
      <c r="E60" s="4"/>
      <c r="F60" s="4"/>
      <c r="G60" s="4"/>
      <c r="H60" s="4"/>
      <c r="I60" s="4"/>
      <c r="J60" s="4"/>
      <c r="K60" s="4"/>
      <c r="L60" s="4"/>
      <c r="M60" s="4"/>
    </row>
    <row r="61" spans="1:13">
      <c r="A61" s="4"/>
      <c r="B61" s="4"/>
      <c r="C61" s="4"/>
      <c r="D61" s="4"/>
      <c r="E61" s="4"/>
      <c r="F61" s="4"/>
      <c r="G61" s="4"/>
      <c r="H61" s="4"/>
      <c r="I61" s="4"/>
      <c r="J61" s="4"/>
      <c r="K61" s="4"/>
      <c r="L61" s="4"/>
      <c r="M61" s="4"/>
    </row>
  </sheetData>
  <mergeCells count="21">
    <mergeCell ref="A59:M59"/>
    <mergeCell ref="A1:M1"/>
    <mergeCell ref="A2:M2"/>
    <mergeCell ref="A4:C4"/>
    <mergeCell ref="A5:C5"/>
    <mergeCell ref="A6:C7"/>
    <mergeCell ref="E4:G4"/>
    <mergeCell ref="E5:G5"/>
    <mergeCell ref="E6:G7"/>
    <mergeCell ref="I4:K4"/>
    <mergeCell ref="I5:K5"/>
    <mergeCell ref="I6:K7"/>
    <mergeCell ref="L4:M4"/>
    <mergeCell ref="L5:M5"/>
    <mergeCell ref="L6:M7"/>
    <mergeCell ref="A3:XFD3"/>
    <mergeCell ref="A9:XFD9"/>
    <mergeCell ref="A10:F10"/>
    <mergeCell ref="A11:F22"/>
    <mergeCell ref="A24:F24"/>
    <mergeCell ref="A25:F3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8"/>
  <sheetViews>
    <sheetView showGridLines="0" workbookViewId="0">
      <selection activeCell="G10" sqref="G10"/>
    </sheetView>
  </sheetViews>
  <sheetFormatPr defaultRowHeight="13.8"/>
  <cols>
    <col min="1" max="1" width="119.69921875" style="31" customWidth="1"/>
    <col min="2" max="16384" width="8.796875" style="31"/>
  </cols>
  <sheetData>
    <row r="1" spans="1:7" ht="27.15" customHeight="1">
      <c r="A1" s="29" t="s">
        <v>0</v>
      </c>
    </row>
    <row r="2" spans="1:7">
      <c r="A2" s="32"/>
      <c r="B2" s="33"/>
      <c r="C2" s="33"/>
      <c r="D2" s="33"/>
      <c r="E2" s="33"/>
      <c r="F2" s="33"/>
      <c r="G2" s="33"/>
    </row>
    <row r="3" spans="1:7" ht="17.399999999999999">
      <c r="A3" s="30" t="s">
        <v>19</v>
      </c>
      <c r="B3" s="33"/>
      <c r="C3" s="33"/>
      <c r="D3" s="33"/>
      <c r="E3" s="33"/>
      <c r="F3" s="33"/>
      <c r="G3" s="33"/>
    </row>
    <row r="4" spans="1:7">
      <c r="A4" s="32"/>
    </row>
    <row r="5" spans="1:7" ht="17.399999999999999" customHeight="1">
      <c r="A5" s="34" t="s">
        <v>20</v>
      </c>
    </row>
    <row r="6" spans="1:7" ht="47.4" customHeight="1">
      <c r="A6" s="32" t="s">
        <v>21</v>
      </c>
    </row>
    <row r="7" spans="1:7" ht="9" customHeight="1">
      <c r="A7" s="32"/>
    </row>
    <row r="8" spans="1:7" ht="20.399999999999999" customHeight="1">
      <c r="A8" s="34" t="s">
        <v>22</v>
      </c>
    </row>
    <row r="9" spans="1:7" ht="29.4" customHeight="1">
      <c r="A9" s="32" t="s">
        <v>23</v>
      </c>
    </row>
    <row r="10" spans="1:7">
      <c r="A10" s="32"/>
    </row>
    <row r="11" spans="1:7" ht="19.8" customHeight="1">
      <c r="A11" s="34" t="s">
        <v>24</v>
      </c>
    </row>
    <row r="12" spans="1:7" ht="43.2" customHeight="1">
      <c r="A12" s="32" t="s">
        <v>25</v>
      </c>
    </row>
    <row r="13" spans="1:7" ht="7.2" customHeight="1">
      <c r="A13" s="32"/>
    </row>
    <row r="14" spans="1:7" ht="23.4" customHeight="1">
      <c r="A14" s="34" t="s">
        <v>26</v>
      </c>
    </row>
    <row r="15" spans="1:7">
      <c r="A15" s="32" t="s">
        <v>27</v>
      </c>
    </row>
    <row r="16" spans="1:7">
      <c r="A16" s="32" t="s">
        <v>28</v>
      </c>
    </row>
    <row r="17" spans="1:1">
      <c r="A17" s="32" t="s">
        <v>29</v>
      </c>
    </row>
    <row r="18" spans="1:1">
      <c r="A18" s="32" t="s">
        <v>30</v>
      </c>
    </row>
  </sheetData>
  <mergeCells count="2">
    <mergeCell ref="B2:G2"/>
    <mergeCell ref="B3:G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
  <sheetViews>
    <sheetView workbookViewId="0">
      <selection sqref="A1:N2"/>
    </sheetView>
  </sheetViews>
  <sheetFormatPr defaultRowHeight="13.8"/>
  <cols>
    <col min="1" max="1" width="36" customWidth="1"/>
    <col min="2" max="2" width="18" customWidth="1"/>
    <col min="3" max="3" width="16" customWidth="1"/>
    <col min="4" max="4" width="26" customWidth="1"/>
    <col min="5" max="5" width="22" customWidth="1"/>
    <col min="6" max="8" width="36" customWidth="1"/>
    <col min="9" max="13" width="34" customWidth="1"/>
    <col min="14" max="14" width="45" customWidth="1"/>
  </cols>
  <sheetData>
    <row r="1" spans="1:14" ht="22.35" customHeight="1">
      <c r="A1" s="35" t="s">
        <v>31</v>
      </c>
      <c r="B1" s="35"/>
      <c r="C1" s="35"/>
      <c r="D1" s="35"/>
      <c r="E1" s="35"/>
      <c r="F1" s="35"/>
      <c r="G1" s="35"/>
      <c r="H1" s="35"/>
      <c r="I1" s="35"/>
      <c r="J1" s="35"/>
      <c r="K1" s="35"/>
      <c r="L1" s="35"/>
      <c r="M1" s="35"/>
      <c r="N1" s="35"/>
    </row>
    <row r="2" spans="1:14" ht="14.4">
      <c r="A2" s="36" t="s">
        <v>32</v>
      </c>
      <c r="B2" s="36"/>
      <c r="C2" s="36"/>
      <c r="D2" s="36"/>
      <c r="E2" s="36"/>
      <c r="F2" s="36"/>
      <c r="G2" s="36"/>
      <c r="H2" s="36"/>
      <c r="I2" s="36"/>
      <c r="J2" s="36"/>
      <c r="K2" s="36"/>
      <c r="L2" s="36"/>
      <c r="M2" s="36"/>
      <c r="N2" s="36"/>
    </row>
    <row r="4" spans="1:14" ht="27.6">
      <c r="A4" s="2" t="s">
        <v>12</v>
      </c>
      <c r="B4" s="2" t="s">
        <v>33</v>
      </c>
      <c r="C4" s="2" t="s">
        <v>34</v>
      </c>
      <c r="D4" s="2" t="s">
        <v>35</v>
      </c>
      <c r="E4" s="2" t="s">
        <v>36</v>
      </c>
      <c r="F4" s="2" t="s">
        <v>37</v>
      </c>
      <c r="G4" s="2" t="s">
        <v>38</v>
      </c>
      <c r="H4" s="2" t="s">
        <v>39</v>
      </c>
      <c r="I4" s="2" t="s">
        <v>40</v>
      </c>
      <c r="J4" s="2" t="s">
        <v>41</v>
      </c>
      <c r="K4" s="2" t="s">
        <v>42</v>
      </c>
      <c r="L4" s="2" t="s">
        <v>43</v>
      </c>
      <c r="M4" s="2" t="s">
        <v>44</v>
      </c>
      <c r="N4" s="2" t="s">
        <v>45</v>
      </c>
    </row>
    <row r="5" spans="1:14" ht="69">
      <c r="A5" s="1" t="s">
        <v>46</v>
      </c>
      <c r="B5" s="1" t="s">
        <v>47</v>
      </c>
      <c r="C5" s="1" t="s">
        <v>47</v>
      </c>
      <c r="D5" s="1" t="s">
        <v>48</v>
      </c>
      <c r="E5" s="1" t="s">
        <v>49</v>
      </c>
      <c r="F5" s="1" t="s">
        <v>50</v>
      </c>
      <c r="G5" s="1" t="s">
        <v>51</v>
      </c>
      <c r="H5" s="1" t="s">
        <v>52</v>
      </c>
      <c r="I5" s="1" t="s">
        <v>53</v>
      </c>
      <c r="J5" s="1" t="s">
        <v>54</v>
      </c>
      <c r="K5" s="1" t="s">
        <v>55</v>
      </c>
      <c r="L5" s="1" t="s">
        <v>56</v>
      </c>
      <c r="M5" s="1" t="s">
        <v>57</v>
      </c>
      <c r="N5" s="1" t="s">
        <v>58</v>
      </c>
    </row>
    <row r="6" spans="1:14" ht="55.2">
      <c r="A6" s="1" t="s">
        <v>59</v>
      </c>
      <c r="B6" s="1" t="s">
        <v>60</v>
      </c>
      <c r="C6" s="1" t="s">
        <v>47</v>
      </c>
      <c r="D6" s="1" t="s">
        <v>61</v>
      </c>
      <c r="E6" s="1" t="s">
        <v>62</v>
      </c>
      <c r="F6" s="1" t="s">
        <v>63</v>
      </c>
      <c r="G6" s="1" t="s">
        <v>64</v>
      </c>
      <c r="H6" s="1" t="s">
        <v>65</v>
      </c>
      <c r="I6" s="1" t="s">
        <v>66</v>
      </c>
      <c r="J6" s="1" t="s">
        <v>67</v>
      </c>
      <c r="K6" s="1" t="s">
        <v>68</v>
      </c>
      <c r="L6" s="1" t="s">
        <v>69</v>
      </c>
      <c r="M6" s="1" t="s">
        <v>70</v>
      </c>
      <c r="N6" s="1" t="s">
        <v>71</v>
      </c>
    </row>
    <row r="7" spans="1:14" ht="55.2">
      <c r="A7" s="1" t="s">
        <v>72</v>
      </c>
      <c r="B7" s="1" t="s">
        <v>73</v>
      </c>
      <c r="C7" s="1" t="s">
        <v>74</v>
      </c>
      <c r="D7" s="1" t="s">
        <v>75</v>
      </c>
      <c r="E7" s="1" t="s">
        <v>76</v>
      </c>
      <c r="F7" s="1" t="s">
        <v>77</v>
      </c>
      <c r="G7" s="1" t="s">
        <v>78</v>
      </c>
      <c r="H7" s="1" t="s">
        <v>79</v>
      </c>
      <c r="I7" s="1" t="s">
        <v>80</v>
      </c>
      <c r="J7" s="1" t="s">
        <v>81</v>
      </c>
      <c r="K7" s="1" t="s">
        <v>82</v>
      </c>
      <c r="L7" s="1" t="s">
        <v>83</v>
      </c>
      <c r="M7" s="1" t="s">
        <v>84</v>
      </c>
      <c r="N7" s="1" t="s">
        <v>85</v>
      </c>
    </row>
    <row r="8" spans="1:14" ht="55.2">
      <c r="A8" s="1" t="s">
        <v>86</v>
      </c>
      <c r="B8" s="1" t="s">
        <v>87</v>
      </c>
      <c r="C8" s="1" t="s">
        <v>88</v>
      </c>
      <c r="D8" s="1" t="s">
        <v>89</v>
      </c>
      <c r="E8" s="1" t="s">
        <v>90</v>
      </c>
      <c r="F8" s="1" t="s">
        <v>91</v>
      </c>
      <c r="G8" s="1" t="s">
        <v>92</v>
      </c>
      <c r="H8" s="1" t="s">
        <v>93</v>
      </c>
      <c r="I8" s="1" t="s">
        <v>94</v>
      </c>
      <c r="J8" s="1" t="s">
        <v>95</v>
      </c>
      <c r="K8" s="1" t="s">
        <v>96</v>
      </c>
      <c r="L8" s="1" t="s">
        <v>97</v>
      </c>
      <c r="M8" s="1" t="s">
        <v>98</v>
      </c>
      <c r="N8" s="1" t="s">
        <v>99</v>
      </c>
    </row>
    <row r="9" spans="1:14" ht="55.2">
      <c r="A9" s="1" t="s">
        <v>100</v>
      </c>
      <c r="B9" s="1" t="s">
        <v>87</v>
      </c>
      <c r="C9" s="1" t="s">
        <v>101</v>
      </c>
      <c r="D9" s="1" t="s">
        <v>102</v>
      </c>
      <c r="E9" s="1" t="s">
        <v>103</v>
      </c>
      <c r="F9" s="1" t="s">
        <v>104</v>
      </c>
      <c r="G9" s="1" t="s">
        <v>105</v>
      </c>
      <c r="H9" s="1" t="s">
        <v>106</v>
      </c>
      <c r="I9" s="1" t="s">
        <v>107</v>
      </c>
      <c r="J9" s="1" t="s">
        <v>108</v>
      </c>
      <c r="K9" s="1" t="s">
        <v>109</v>
      </c>
      <c r="L9" s="1" t="s">
        <v>110</v>
      </c>
      <c r="M9" s="1" t="s">
        <v>111</v>
      </c>
      <c r="N9" s="1" t="s">
        <v>112</v>
      </c>
    </row>
    <row r="10" spans="1:14" ht="55.2">
      <c r="A10" s="1" t="s">
        <v>113</v>
      </c>
      <c r="B10" s="1" t="s">
        <v>87</v>
      </c>
      <c r="C10" s="1" t="s">
        <v>114</v>
      </c>
      <c r="D10" s="1" t="s">
        <v>115</v>
      </c>
      <c r="E10" s="1" t="s">
        <v>116</v>
      </c>
      <c r="F10" s="1" t="s">
        <v>117</v>
      </c>
      <c r="G10" s="1" t="s">
        <v>118</v>
      </c>
      <c r="H10" s="1" t="s">
        <v>119</v>
      </c>
      <c r="I10" s="1" t="s">
        <v>120</v>
      </c>
      <c r="J10" s="1" t="s">
        <v>121</v>
      </c>
      <c r="K10" s="1" t="s">
        <v>122</v>
      </c>
      <c r="L10" s="1" t="s">
        <v>123</v>
      </c>
      <c r="M10" s="1" t="s">
        <v>124</v>
      </c>
      <c r="N10" s="1" t="s">
        <v>125</v>
      </c>
    </row>
    <row r="11" spans="1:14" ht="55.2">
      <c r="A11" s="1" t="s">
        <v>126</v>
      </c>
      <c r="B11" s="1" t="s">
        <v>127</v>
      </c>
      <c r="C11" s="1" t="s">
        <v>128</v>
      </c>
      <c r="D11" s="1" t="s">
        <v>129</v>
      </c>
      <c r="E11" s="1" t="s">
        <v>130</v>
      </c>
      <c r="F11" s="1" t="s">
        <v>131</v>
      </c>
      <c r="G11" s="1" t="s">
        <v>132</v>
      </c>
      <c r="H11" s="1" t="s">
        <v>133</v>
      </c>
      <c r="I11" s="1" t="s">
        <v>134</v>
      </c>
      <c r="J11" s="1" t="s">
        <v>135</v>
      </c>
      <c r="K11" s="1" t="s">
        <v>136</v>
      </c>
      <c r="L11" s="1" t="s">
        <v>137</v>
      </c>
      <c r="M11" s="1" t="s">
        <v>138</v>
      </c>
      <c r="N11" s="1" t="s">
        <v>139</v>
      </c>
    </row>
    <row r="12" spans="1:14" ht="55.2">
      <c r="A12" s="1" t="s">
        <v>140</v>
      </c>
      <c r="B12" s="1" t="s">
        <v>141</v>
      </c>
      <c r="C12" s="1" t="s">
        <v>142</v>
      </c>
      <c r="D12" s="1" t="s">
        <v>143</v>
      </c>
      <c r="E12" s="1" t="s">
        <v>144</v>
      </c>
      <c r="F12" s="1" t="s">
        <v>145</v>
      </c>
      <c r="G12" s="1" t="s">
        <v>146</v>
      </c>
      <c r="H12" s="1" t="s">
        <v>147</v>
      </c>
      <c r="I12" s="1" t="s">
        <v>148</v>
      </c>
      <c r="J12" s="1" t="s">
        <v>149</v>
      </c>
      <c r="K12" s="1" t="s">
        <v>150</v>
      </c>
      <c r="L12" s="1" t="s">
        <v>151</v>
      </c>
      <c r="M12" s="1" t="s">
        <v>152</v>
      </c>
      <c r="N12" s="1" t="s">
        <v>153</v>
      </c>
    </row>
    <row r="13" spans="1:14" ht="82.8">
      <c r="A13" s="1" t="s">
        <v>154</v>
      </c>
      <c r="B13" s="1" t="s">
        <v>155</v>
      </c>
      <c r="C13" s="1" t="s">
        <v>156</v>
      </c>
      <c r="D13" s="1" t="s">
        <v>157</v>
      </c>
      <c r="E13" s="1" t="s">
        <v>158</v>
      </c>
      <c r="F13" s="1" t="s">
        <v>159</v>
      </c>
      <c r="G13" s="1" t="s">
        <v>160</v>
      </c>
      <c r="H13" s="1" t="s">
        <v>161</v>
      </c>
      <c r="I13" s="1" t="s">
        <v>162</v>
      </c>
      <c r="J13" s="1" t="s">
        <v>163</v>
      </c>
      <c r="K13" s="1" t="s">
        <v>164</v>
      </c>
      <c r="L13" s="1" t="s">
        <v>165</v>
      </c>
      <c r="M13" s="1" t="s">
        <v>166</v>
      </c>
      <c r="N13" s="1" t="s">
        <v>167</v>
      </c>
    </row>
  </sheetData>
  <mergeCells count="2">
    <mergeCell ref="A1:N1"/>
    <mergeCell ref="A2:N2"/>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4"/>
  <sheetViews>
    <sheetView workbookViewId="0">
      <selection sqref="A1:K2"/>
    </sheetView>
  </sheetViews>
  <sheetFormatPr defaultRowHeight="13.8"/>
  <cols>
    <col min="1" max="1" width="42" customWidth="1"/>
    <col min="2" max="4" width="16" customWidth="1"/>
    <col min="5" max="5" width="18" customWidth="1"/>
    <col min="6" max="7" width="16" customWidth="1"/>
    <col min="8" max="8" width="12" customWidth="1"/>
    <col min="9" max="9" width="15" customWidth="1"/>
    <col min="10" max="10" width="48" customWidth="1"/>
    <col min="11" max="11" width="24" customWidth="1"/>
  </cols>
  <sheetData>
    <row r="1" spans="1:11" ht="22.35" customHeight="1">
      <c r="A1" s="37" t="s">
        <v>168</v>
      </c>
      <c r="B1" s="37"/>
      <c r="C1" s="37"/>
      <c r="D1" s="37"/>
      <c r="E1" s="37"/>
      <c r="F1" s="37"/>
      <c r="G1" s="37"/>
      <c r="H1" s="37"/>
      <c r="I1" s="37"/>
      <c r="J1" s="37"/>
      <c r="K1" s="37"/>
    </row>
    <row r="2" spans="1:11" ht="14.4">
      <c r="A2" s="36" t="s">
        <v>169</v>
      </c>
      <c r="B2" s="36"/>
      <c r="C2" s="36"/>
      <c r="D2" s="36"/>
      <c r="E2" s="36"/>
      <c r="F2" s="36"/>
      <c r="G2" s="36"/>
      <c r="H2" s="36"/>
      <c r="I2" s="36"/>
      <c r="J2" s="36"/>
      <c r="K2" s="36"/>
    </row>
    <row r="5" spans="1:11" ht="41.4">
      <c r="A5" s="2" t="s">
        <v>12</v>
      </c>
      <c r="B5" s="2" t="s">
        <v>170</v>
      </c>
      <c r="C5" s="2" t="s">
        <v>171</v>
      </c>
      <c r="D5" s="2" t="s">
        <v>172</v>
      </c>
      <c r="E5" s="2" t="s">
        <v>173</v>
      </c>
      <c r="F5" s="2" t="s">
        <v>174</v>
      </c>
      <c r="G5" s="2" t="s">
        <v>175</v>
      </c>
      <c r="H5" s="2" t="s">
        <v>14</v>
      </c>
      <c r="I5" s="2" t="s">
        <v>176</v>
      </c>
      <c r="J5" s="2" t="s">
        <v>177</v>
      </c>
      <c r="K5" s="2" t="s">
        <v>178</v>
      </c>
    </row>
    <row r="6" spans="1:11" ht="41.4">
      <c r="A6" s="1" t="s">
        <v>46</v>
      </c>
      <c r="B6" s="1">
        <v>5</v>
      </c>
      <c r="C6" s="1">
        <v>3</v>
      </c>
      <c r="D6" s="1">
        <v>4</v>
      </c>
      <c r="E6" s="1">
        <v>3</v>
      </c>
      <c r="F6" s="1">
        <v>5</v>
      </c>
      <c r="G6" s="1">
        <v>5</v>
      </c>
      <c r="H6" s="1">
        <f t="shared" ref="H6:H14" si="0">SUM(B6:G6)</f>
        <v>25</v>
      </c>
      <c r="I6" s="3">
        <f t="shared" ref="I6:I14" si="1">H6/30</f>
        <v>0.83333333333333337</v>
      </c>
      <c r="J6" s="1" t="s">
        <v>179</v>
      </c>
      <c r="K6" s="1" t="s">
        <v>180</v>
      </c>
    </row>
    <row r="7" spans="1:11" ht="41.4">
      <c r="A7" s="1" t="s">
        <v>59</v>
      </c>
      <c r="B7" s="1">
        <v>5</v>
      </c>
      <c r="C7" s="1">
        <v>3</v>
      </c>
      <c r="D7" s="1">
        <v>4</v>
      </c>
      <c r="E7" s="1">
        <v>3</v>
      </c>
      <c r="F7" s="1">
        <v>5</v>
      </c>
      <c r="G7" s="1">
        <v>4</v>
      </c>
      <c r="H7" s="1">
        <f t="shared" si="0"/>
        <v>24</v>
      </c>
      <c r="I7" s="3">
        <f t="shared" si="1"/>
        <v>0.8</v>
      </c>
      <c r="J7" s="1" t="s">
        <v>181</v>
      </c>
      <c r="K7" s="1" t="s">
        <v>180</v>
      </c>
    </row>
    <row r="8" spans="1:11" ht="41.4">
      <c r="A8" s="1" t="s">
        <v>72</v>
      </c>
      <c r="B8" s="1">
        <v>5</v>
      </c>
      <c r="C8" s="1">
        <v>3</v>
      </c>
      <c r="D8" s="1">
        <v>4</v>
      </c>
      <c r="E8" s="1">
        <v>4</v>
      </c>
      <c r="F8" s="1">
        <v>5</v>
      </c>
      <c r="G8" s="1">
        <v>3</v>
      </c>
      <c r="H8" s="1">
        <f t="shared" si="0"/>
        <v>24</v>
      </c>
      <c r="I8" s="3">
        <f t="shared" si="1"/>
        <v>0.8</v>
      </c>
      <c r="J8" s="1" t="s">
        <v>182</v>
      </c>
      <c r="K8" s="1" t="s">
        <v>180</v>
      </c>
    </row>
    <row r="9" spans="1:11" ht="41.4">
      <c r="A9" s="1" t="s">
        <v>86</v>
      </c>
      <c r="B9" s="1">
        <v>4</v>
      </c>
      <c r="C9" s="1">
        <v>5</v>
      </c>
      <c r="D9" s="1">
        <v>5</v>
      </c>
      <c r="E9" s="1">
        <v>4</v>
      </c>
      <c r="F9" s="1">
        <v>3</v>
      </c>
      <c r="G9" s="1">
        <v>3</v>
      </c>
      <c r="H9" s="1">
        <f t="shared" si="0"/>
        <v>24</v>
      </c>
      <c r="I9" s="3">
        <f t="shared" si="1"/>
        <v>0.8</v>
      </c>
      <c r="J9" s="1" t="s">
        <v>183</v>
      </c>
      <c r="K9" s="1" t="s">
        <v>180</v>
      </c>
    </row>
    <row r="10" spans="1:11" ht="41.4">
      <c r="A10" s="1" t="s">
        <v>100</v>
      </c>
      <c r="B10" s="1">
        <v>4</v>
      </c>
      <c r="C10" s="1">
        <v>3</v>
      </c>
      <c r="D10" s="1">
        <v>3</v>
      </c>
      <c r="E10" s="1">
        <v>2</v>
      </c>
      <c r="F10" s="1">
        <v>4</v>
      </c>
      <c r="G10" s="1">
        <v>5</v>
      </c>
      <c r="H10" s="1">
        <f t="shared" si="0"/>
        <v>21</v>
      </c>
      <c r="I10" s="3">
        <f t="shared" si="1"/>
        <v>0.7</v>
      </c>
      <c r="J10" s="1" t="s">
        <v>184</v>
      </c>
      <c r="K10" s="1" t="s">
        <v>180</v>
      </c>
    </row>
    <row r="11" spans="1:11" ht="41.4">
      <c r="A11" s="1" t="s">
        <v>113</v>
      </c>
      <c r="B11" s="1">
        <v>4</v>
      </c>
      <c r="C11" s="1">
        <v>3</v>
      </c>
      <c r="D11" s="1">
        <v>3</v>
      </c>
      <c r="E11" s="1">
        <v>3</v>
      </c>
      <c r="F11" s="1">
        <v>4</v>
      </c>
      <c r="G11" s="1">
        <v>3</v>
      </c>
      <c r="H11" s="1">
        <f t="shared" si="0"/>
        <v>20</v>
      </c>
      <c r="I11" s="3">
        <f t="shared" si="1"/>
        <v>0.66666666666666663</v>
      </c>
      <c r="J11" s="1" t="s">
        <v>185</v>
      </c>
      <c r="K11" s="1" t="s">
        <v>180</v>
      </c>
    </row>
    <row r="12" spans="1:11" ht="41.4">
      <c r="A12" s="1" t="s">
        <v>126</v>
      </c>
      <c r="B12" s="1">
        <v>4</v>
      </c>
      <c r="C12" s="1">
        <v>3</v>
      </c>
      <c r="D12" s="1">
        <v>4</v>
      </c>
      <c r="E12" s="1">
        <v>3</v>
      </c>
      <c r="F12" s="1">
        <v>4</v>
      </c>
      <c r="G12" s="1">
        <v>3</v>
      </c>
      <c r="H12" s="1">
        <f t="shared" si="0"/>
        <v>21</v>
      </c>
      <c r="I12" s="3">
        <f t="shared" si="1"/>
        <v>0.7</v>
      </c>
      <c r="J12" s="1" t="s">
        <v>186</v>
      </c>
      <c r="K12" s="1" t="s">
        <v>180</v>
      </c>
    </row>
    <row r="13" spans="1:11" ht="41.4">
      <c r="A13" s="1" t="s">
        <v>140</v>
      </c>
      <c r="B13" s="1">
        <v>4</v>
      </c>
      <c r="C13" s="1">
        <v>4</v>
      </c>
      <c r="D13" s="1">
        <v>3</v>
      </c>
      <c r="E13" s="1">
        <v>5</v>
      </c>
      <c r="F13" s="1">
        <v>3</v>
      </c>
      <c r="G13" s="1">
        <v>3</v>
      </c>
      <c r="H13" s="1">
        <f t="shared" si="0"/>
        <v>22</v>
      </c>
      <c r="I13" s="3">
        <f t="shared" si="1"/>
        <v>0.73333333333333328</v>
      </c>
      <c r="J13" s="1" t="s">
        <v>187</v>
      </c>
      <c r="K13" s="1" t="s">
        <v>180</v>
      </c>
    </row>
    <row r="14" spans="1:11" ht="41.4">
      <c r="A14" s="1" t="s">
        <v>154</v>
      </c>
      <c r="B14" s="1">
        <v>3</v>
      </c>
      <c r="C14" s="1">
        <v>3</v>
      </c>
      <c r="D14" s="1">
        <v>4</v>
      </c>
      <c r="E14" s="1">
        <v>3</v>
      </c>
      <c r="F14" s="1">
        <v>3</v>
      </c>
      <c r="G14" s="1">
        <v>3</v>
      </c>
      <c r="H14" s="1">
        <f t="shared" si="0"/>
        <v>19</v>
      </c>
      <c r="I14" s="3">
        <f t="shared" si="1"/>
        <v>0.6333333333333333</v>
      </c>
      <c r="J14" s="1" t="s">
        <v>188</v>
      </c>
      <c r="K14" s="1" t="s">
        <v>180</v>
      </c>
    </row>
  </sheetData>
  <mergeCells count="2">
    <mergeCell ref="A1:K1"/>
    <mergeCell ref="A2:K2"/>
  </mergeCells>
  <conditionalFormatting sqref="I6:I14">
    <cfRule type="colorScale" priority="1">
      <colorScale>
        <cfvo type="min"/>
        <cfvo type="percentile" val="50"/>
        <cfvo type="max"/>
        <color rgb="FFFCE4D6"/>
        <color rgb="FFFFF2CC"/>
        <color rgb="FFE2F0D9"/>
      </colorScale>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7"/>
  <sheetViews>
    <sheetView workbookViewId="0">
      <selection activeCell="A2" activeCellId="1" sqref="A1:I1 A2:I2"/>
    </sheetView>
  </sheetViews>
  <sheetFormatPr defaultRowHeight="13.8"/>
  <cols>
    <col min="1" max="1" width="36" customWidth="1"/>
    <col min="2" max="2" width="34" customWidth="1"/>
    <col min="3" max="3" width="20" customWidth="1"/>
    <col min="4" max="4" width="24" customWidth="1"/>
    <col min="5" max="5" width="20" customWidth="1"/>
    <col min="6" max="6" width="48" customWidth="1"/>
    <col min="7" max="7" width="56" customWidth="1"/>
    <col min="8" max="8" width="18" customWidth="1"/>
    <col min="9" max="9" width="24" customWidth="1"/>
  </cols>
  <sheetData>
    <row r="1" spans="1:9" ht="22.35" customHeight="1">
      <c r="A1" s="37" t="s">
        <v>189</v>
      </c>
      <c r="B1" s="37"/>
      <c r="C1" s="37"/>
      <c r="D1" s="37"/>
      <c r="E1" s="37"/>
      <c r="F1" s="37"/>
      <c r="G1" s="37"/>
      <c r="H1" s="37"/>
      <c r="I1" s="37"/>
    </row>
    <row r="2" spans="1:9" ht="14.4">
      <c r="A2" s="36" t="s">
        <v>190</v>
      </c>
      <c r="B2" s="36"/>
      <c r="C2" s="36"/>
      <c r="D2" s="36"/>
      <c r="E2" s="36"/>
      <c r="F2" s="36"/>
      <c r="G2" s="36"/>
      <c r="H2" s="36"/>
      <c r="I2" s="36"/>
    </row>
    <row r="4" spans="1:9" ht="27.6">
      <c r="A4" s="2" t="s">
        <v>12</v>
      </c>
      <c r="B4" s="2" t="s">
        <v>191</v>
      </c>
      <c r="C4" s="2" t="s">
        <v>192</v>
      </c>
      <c r="D4" s="2" t="s">
        <v>193</v>
      </c>
      <c r="E4" s="2" t="s">
        <v>194</v>
      </c>
      <c r="F4" s="2" t="s">
        <v>195</v>
      </c>
      <c r="G4" s="2" t="s">
        <v>196</v>
      </c>
      <c r="H4" s="2" t="s">
        <v>197</v>
      </c>
      <c r="I4" s="2" t="s">
        <v>198</v>
      </c>
    </row>
    <row r="5" spans="1:9" ht="41.4">
      <c r="A5" s="1" t="s">
        <v>46</v>
      </c>
      <c r="B5" s="1" t="s">
        <v>199</v>
      </c>
      <c r="C5" s="1" t="s">
        <v>200</v>
      </c>
      <c r="D5" s="1" t="s">
        <v>201</v>
      </c>
      <c r="E5" s="1" t="s">
        <v>202</v>
      </c>
      <c r="F5" s="1" t="s">
        <v>58</v>
      </c>
      <c r="G5" s="1" t="s">
        <v>203</v>
      </c>
      <c r="H5" s="1" t="s">
        <v>204</v>
      </c>
      <c r="I5" s="1" t="s">
        <v>205</v>
      </c>
    </row>
    <row r="6" spans="1:9" ht="27.6">
      <c r="A6" s="1" t="s">
        <v>59</v>
      </c>
      <c r="B6" s="1" t="s">
        <v>206</v>
      </c>
      <c r="C6" s="1" t="s">
        <v>207</v>
      </c>
      <c r="D6" s="1" t="s">
        <v>208</v>
      </c>
      <c r="E6" s="1" t="s">
        <v>209</v>
      </c>
      <c r="F6" s="1" t="s">
        <v>71</v>
      </c>
      <c r="G6" s="1" t="s">
        <v>210</v>
      </c>
      <c r="H6" s="1" t="s">
        <v>204</v>
      </c>
      <c r="I6" s="1" t="s">
        <v>205</v>
      </c>
    </row>
    <row r="7" spans="1:9" ht="27.6">
      <c r="A7" s="1" t="s">
        <v>211</v>
      </c>
      <c r="B7" s="1" t="s">
        <v>211</v>
      </c>
      <c r="C7" s="1" t="s">
        <v>207</v>
      </c>
      <c r="D7" s="1" t="s">
        <v>201</v>
      </c>
      <c r="E7" s="1" t="s">
        <v>209</v>
      </c>
      <c r="F7" s="1" t="s">
        <v>212</v>
      </c>
      <c r="G7" s="1" t="s">
        <v>213</v>
      </c>
      <c r="H7" s="1" t="s">
        <v>204</v>
      </c>
      <c r="I7" s="1" t="s">
        <v>205</v>
      </c>
    </row>
    <row r="8" spans="1:9" ht="27.6">
      <c r="A8" s="1" t="s">
        <v>72</v>
      </c>
      <c r="B8" s="1" t="s">
        <v>214</v>
      </c>
      <c r="C8" s="1" t="s">
        <v>207</v>
      </c>
      <c r="D8" s="1" t="s">
        <v>215</v>
      </c>
      <c r="E8" s="1" t="s">
        <v>216</v>
      </c>
      <c r="F8" s="1" t="s">
        <v>85</v>
      </c>
      <c r="G8" s="1" t="s">
        <v>217</v>
      </c>
      <c r="H8" s="1" t="s">
        <v>204</v>
      </c>
      <c r="I8" s="1" t="s">
        <v>218</v>
      </c>
    </row>
    <row r="9" spans="1:9" ht="27.6">
      <c r="A9" s="1" t="s">
        <v>72</v>
      </c>
      <c r="B9" s="1" t="s">
        <v>219</v>
      </c>
      <c r="C9" s="1" t="s">
        <v>220</v>
      </c>
      <c r="D9" s="1" t="s">
        <v>215</v>
      </c>
      <c r="E9" s="1" t="s">
        <v>221</v>
      </c>
      <c r="F9" s="1" t="s">
        <v>222</v>
      </c>
      <c r="G9" s="1" t="s">
        <v>223</v>
      </c>
      <c r="H9" s="1" t="s">
        <v>204</v>
      </c>
      <c r="I9" s="1" t="s">
        <v>218</v>
      </c>
    </row>
    <row r="10" spans="1:9" ht="27.6">
      <c r="A10" s="1" t="s">
        <v>86</v>
      </c>
      <c r="B10" s="1" t="s">
        <v>224</v>
      </c>
      <c r="C10" s="1" t="s">
        <v>207</v>
      </c>
      <c r="D10" s="1" t="s">
        <v>225</v>
      </c>
      <c r="E10" s="1" t="s">
        <v>226</v>
      </c>
      <c r="F10" s="1" t="s">
        <v>99</v>
      </c>
      <c r="G10" s="1" t="s">
        <v>227</v>
      </c>
      <c r="H10" s="1" t="s">
        <v>204</v>
      </c>
      <c r="I10" s="1" t="s">
        <v>228</v>
      </c>
    </row>
    <row r="11" spans="1:9" ht="27.6">
      <c r="A11" s="1" t="s">
        <v>100</v>
      </c>
      <c r="B11" s="1" t="s">
        <v>229</v>
      </c>
      <c r="C11" s="1" t="s">
        <v>230</v>
      </c>
      <c r="D11" s="1" t="s">
        <v>231</v>
      </c>
      <c r="E11" s="1" t="s">
        <v>232</v>
      </c>
      <c r="F11" s="1" t="s">
        <v>112</v>
      </c>
      <c r="G11" s="1" t="s">
        <v>233</v>
      </c>
      <c r="H11" s="1" t="s">
        <v>204</v>
      </c>
      <c r="I11" s="1" t="s">
        <v>234</v>
      </c>
    </row>
    <row r="12" spans="1:9" ht="41.4">
      <c r="A12" s="1" t="s">
        <v>113</v>
      </c>
      <c r="B12" s="1" t="s">
        <v>113</v>
      </c>
      <c r="C12" s="1" t="s">
        <v>235</v>
      </c>
      <c r="D12" s="1" t="s">
        <v>236</v>
      </c>
      <c r="E12" s="1" t="s">
        <v>237</v>
      </c>
      <c r="F12" s="1" t="s">
        <v>125</v>
      </c>
      <c r="G12" s="1" t="s">
        <v>238</v>
      </c>
      <c r="H12" s="1" t="s">
        <v>204</v>
      </c>
      <c r="I12" s="1" t="s">
        <v>239</v>
      </c>
    </row>
    <row r="13" spans="1:9" ht="27.6">
      <c r="A13" s="1" t="s">
        <v>126</v>
      </c>
      <c r="B13" s="1" t="s">
        <v>240</v>
      </c>
      <c r="C13" s="1" t="s">
        <v>241</v>
      </c>
      <c r="D13" s="1" t="s">
        <v>242</v>
      </c>
      <c r="E13" s="1" t="s">
        <v>243</v>
      </c>
      <c r="F13" s="1" t="s">
        <v>139</v>
      </c>
      <c r="G13" s="1" t="s">
        <v>244</v>
      </c>
      <c r="H13" s="1" t="s">
        <v>204</v>
      </c>
      <c r="I13" s="1" t="s">
        <v>245</v>
      </c>
    </row>
    <row r="14" spans="1:9" ht="27.6">
      <c r="A14" s="1" t="s">
        <v>140</v>
      </c>
      <c r="B14" s="1" t="s">
        <v>246</v>
      </c>
      <c r="C14" s="1" t="s">
        <v>207</v>
      </c>
      <c r="D14" s="1" t="s">
        <v>247</v>
      </c>
      <c r="E14" s="1" t="s">
        <v>248</v>
      </c>
      <c r="F14" s="1" t="s">
        <v>153</v>
      </c>
      <c r="G14" s="1" t="s">
        <v>249</v>
      </c>
      <c r="H14" s="1" t="s">
        <v>204</v>
      </c>
      <c r="I14" s="1" t="s">
        <v>250</v>
      </c>
    </row>
    <row r="15" spans="1:9" ht="27.6">
      <c r="A15" s="1" t="s">
        <v>140</v>
      </c>
      <c r="B15" s="1" t="s">
        <v>251</v>
      </c>
      <c r="C15" s="1" t="s">
        <v>252</v>
      </c>
      <c r="D15" s="1" t="s">
        <v>247</v>
      </c>
      <c r="E15" s="1" t="s">
        <v>253</v>
      </c>
      <c r="F15" s="1" t="s">
        <v>254</v>
      </c>
      <c r="G15" s="1" t="s">
        <v>255</v>
      </c>
      <c r="H15" s="1" t="s">
        <v>204</v>
      </c>
      <c r="I15" s="1" t="s">
        <v>250</v>
      </c>
    </row>
    <row r="16" spans="1:9" ht="41.4">
      <c r="A16" s="1" t="s">
        <v>154</v>
      </c>
      <c r="B16" s="1" t="s">
        <v>256</v>
      </c>
      <c r="C16" s="1" t="s">
        <v>257</v>
      </c>
      <c r="D16" s="1" t="s">
        <v>258</v>
      </c>
      <c r="E16" s="1" t="s">
        <v>259</v>
      </c>
      <c r="F16" s="1" t="s">
        <v>167</v>
      </c>
      <c r="G16" s="1" t="s">
        <v>260</v>
      </c>
      <c r="H16" s="1" t="s">
        <v>204</v>
      </c>
      <c r="I16" s="1" t="s">
        <v>261</v>
      </c>
    </row>
    <row r="17" spans="1:9" ht="69">
      <c r="A17" s="1" t="s">
        <v>154</v>
      </c>
      <c r="B17" s="1" t="s">
        <v>262</v>
      </c>
      <c r="C17" s="1" t="s">
        <v>263</v>
      </c>
      <c r="D17" s="1" t="s">
        <v>264</v>
      </c>
      <c r="E17" s="1" t="s">
        <v>265</v>
      </c>
      <c r="F17" s="1" t="s">
        <v>266</v>
      </c>
      <c r="G17" s="1" t="s">
        <v>267</v>
      </c>
      <c r="H17" s="1" t="s">
        <v>204</v>
      </c>
      <c r="I17" s="1" t="s">
        <v>268</v>
      </c>
    </row>
  </sheetData>
  <mergeCells count="2">
    <mergeCell ref="A1:I1"/>
    <mergeCell ref="A2:I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Main Dashboard</vt:lpstr>
      <vt:lpstr>Dashboard</vt:lpstr>
      <vt:lpstr>README</vt:lpstr>
      <vt:lpstr>Mapping_Table</vt:lpstr>
      <vt:lpstr>Scoring_Model</vt:lpstr>
      <vt:lpstr>Source_Log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Maleeka Atif</cp:lastModifiedBy>
  <dcterms:modified xsi:type="dcterms:W3CDTF">2026-06-01T12:30:40Z</dcterms:modified>
</cp:coreProperties>
</file>