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zhaohch_personalmicrosoftsoftware_ucla_edu/Documents/M202A/project/M202A_23F_Event_Based_Acoustic_Localization/"/>
    </mc:Choice>
  </mc:AlternateContent>
  <xr:revisionPtr revIDLastSave="184" documentId="11_F25DC773A252ABDACC1048B2A11E66BE5BDE58EF" xr6:coauthVersionLast="47" xr6:coauthVersionMax="47" xr10:uidLastSave="{B808FE55-B1B4-4E78-98A6-617A9F93A527}"/>
  <bookViews>
    <workbookView xWindow="-25710" yWindow="2600" windowWidth="258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4" i="1"/>
  <c r="L12" i="1"/>
  <c r="O3" i="1"/>
  <c r="P4" i="1"/>
  <c r="N2" i="1"/>
  <c r="G8" i="1"/>
  <c r="H8" i="1"/>
  <c r="I8" i="1"/>
  <c r="G9" i="1"/>
  <c r="H9" i="1"/>
  <c r="I9" i="1"/>
  <c r="H7" i="1"/>
  <c r="I7" i="1"/>
  <c r="G7" i="1"/>
  <c r="F4" i="1"/>
  <c r="G4" i="1"/>
  <c r="F3" i="1"/>
  <c r="G2" i="1" s="1"/>
  <c r="O2" i="1" s="1"/>
  <c r="M7" i="1" l="1"/>
  <c r="M12" i="1" s="1"/>
  <c r="N4" i="1"/>
  <c r="L9" i="1" s="1"/>
  <c r="L14" i="1" s="1"/>
  <c r="L19" i="1" s="1"/>
  <c r="H2" i="1"/>
  <c r="P2" i="1" s="1"/>
  <c r="N7" i="1" s="1"/>
  <c r="N12" i="1" s="1"/>
  <c r="N3" i="1"/>
  <c r="L8" i="1" s="1"/>
  <c r="L13" i="1" s="1"/>
  <c r="L18" i="1" s="1"/>
  <c r="H3" i="1"/>
  <c r="P3" i="1" s="1"/>
  <c r="N8" i="1" s="1"/>
  <c r="N13" i="1" s="1"/>
  <c r="O4" i="1"/>
  <c r="M9" i="1" s="1"/>
  <c r="M14" i="1" s="1"/>
  <c r="M19" i="1" s="1"/>
</calcChain>
</file>

<file path=xl/sharedStrings.xml><?xml version="1.0" encoding="utf-8"?>
<sst xmlns="http://schemas.openxmlformats.org/spreadsheetml/2006/main" count="15" uniqueCount="15">
  <si>
    <t>X</t>
  </si>
  <si>
    <t>Y</t>
  </si>
  <si>
    <t>D</t>
  </si>
  <si>
    <t>Coordinate</t>
  </si>
  <si>
    <t>TS</t>
  </si>
  <si>
    <t>event</t>
  </si>
  <si>
    <t>sync0</t>
  </si>
  <si>
    <t>sync1</t>
  </si>
  <si>
    <t>sync2</t>
  </si>
  <si>
    <t>C</t>
  </si>
  <si>
    <t>F</t>
  </si>
  <si>
    <t>D/C</t>
  </si>
  <si>
    <t>Range diff:DES\SRC</t>
    <phoneticPr fontId="1" type="noConversion"/>
  </si>
  <si>
    <t>Time diff:DST\SRC</t>
    <phoneticPr fontId="1" type="noConversion"/>
  </si>
  <si>
    <t>Drawing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</si>
</sst>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45" zoomScaleNormal="145" workbookViewId="0">
      <selection activeCell="L8" sqref="L8"/>
    </sheetView>
  </sheetViews>
  <sheetFormatPr defaultRowHeight="14.5"/>
  <cols>
    <col min="1" max="1" width="11" customWidth="1"/>
    <col min="2" max="5" width="14.36328125" bestFit="1" customWidth="1"/>
    <col min="11" max="11" width="19.453125" bestFit="1" customWidth="1"/>
    <col min="12" max="12" width="14.6328125" bestFit="1" customWidth="1"/>
  </cols>
  <sheetData>
    <row r="1" spans="1:16">
      <c r="A1" t="s">
        <v>3</v>
      </c>
      <c r="B1" t="s">
        <v>0</v>
      </c>
      <c r="C1" t="s">
        <v>1</v>
      </c>
      <c r="E1" t="s">
        <v>2</v>
      </c>
      <c r="F1">
        <v>0</v>
      </c>
      <c r="G1">
        <v>1</v>
      </c>
      <c r="H1">
        <v>2</v>
      </c>
      <c r="J1" t="s">
        <v>9</v>
      </c>
      <c r="K1">
        <v>340</v>
      </c>
      <c r="M1" t="s">
        <v>11</v>
      </c>
      <c r="N1">
        <v>0</v>
      </c>
      <c r="O1">
        <v>1</v>
      </c>
      <c r="P1">
        <v>2</v>
      </c>
    </row>
    <row r="2" spans="1:16">
      <c r="A2">
        <v>0</v>
      </c>
      <c r="B2">
        <v>0</v>
      </c>
      <c r="C2">
        <v>0</v>
      </c>
      <c r="E2">
        <v>0</v>
      </c>
      <c r="F2">
        <v>0</v>
      </c>
      <c r="G2">
        <f>F3</f>
        <v>0.34985711369071804</v>
      </c>
      <c r="H2">
        <f>F4</f>
        <v>0.6</v>
      </c>
      <c r="J2" t="s">
        <v>10</v>
      </c>
      <c r="K2">
        <v>44100</v>
      </c>
      <c r="M2">
        <v>0</v>
      </c>
      <c r="N2">
        <f>F2/$K$1</f>
        <v>0</v>
      </c>
      <c r="O2">
        <f t="shared" ref="O2:P2" si="0">G2/$K$1</f>
        <v>1.0289915108550531E-3</v>
      </c>
      <c r="P2">
        <f t="shared" si="0"/>
        <v>1.764705882352941E-3</v>
      </c>
    </row>
    <row r="3" spans="1:16">
      <c r="A3">
        <v>1</v>
      </c>
      <c r="B3">
        <v>-0.3</v>
      </c>
      <c r="C3">
        <v>0.18</v>
      </c>
      <c r="E3">
        <v>1</v>
      </c>
      <c r="F3">
        <f>SQRT((B2-B3)^2+(C2-C3)^2)</f>
        <v>0.34985711369071804</v>
      </c>
      <c r="G3">
        <v>0</v>
      </c>
      <c r="H3">
        <f>G4</f>
        <v>0.34985711369071804</v>
      </c>
      <c r="M3">
        <v>1</v>
      </c>
      <c r="N3">
        <f t="shared" ref="N3:N4" si="1">F3/$K$1</f>
        <v>1.0289915108550531E-3</v>
      </c>
      <c r="O3">
        <f t="shared" ref="O3:O4" si="2">G3/$K$1</f>
        <v>0</v>
      </c>
      <c r="P3">
        <f t="shared" ref="P3:P4" si="3">H3/$K$1</f>
        <v>1.0289915108550531E-3</v>
      </c>
    </row>
    <row r="4" spans="1:16">
      <c r="A4">
        <v>2</v>
      </c>
      <c r="B4">
        <v>-0.6</v>
      </c>
      <c r="C4">
        <v>0</v>
      </c>
      <c r="E4">
        <v>2</v>
      </c>
      <c r="F4">
        <f>SQRT((B2-B4)^2+(C2-C4)^2)</f>
        <v>0.6</v>
      </c>
      <c r="G4">
        <f>SQRT((B3-B4)^2+(C3-C4)^2)</f>
        <v>0.34985711369071804</v>
      </c>
      <c r="H4">
        <v>0</v>
      </c>
      <c r="M4">
        <v>2</v>
      </c>
      <c r="N4">
        <f t="shared" si="1"/>
        <v>1.764705882352941E-3</v>
      </c>
      <c r="O4">
        <f t="shared" si="2"/>
        <v>1.0289915108550531E-3</v>
      </c>
      <c r="P4">
        <f t="shared" si="3"/>
        <v>0</v>
      </c>
    </row>
    <row r="6" spans="1:16">
      <c r="A6" t="s">
        <v>4</v>
      </c>
      <c r="B6" t="s">
        <v>5</v>
      </c>
      <c r="C6" t="s">
        <v>6</v>
      </c>
      <c r="D6" t="s">
        <v>7</v>
      </c>
      <c r="E6" t="s">
        <v>8</v>
      </c>
      <c r="K6" t="s">
        <v>13</v>
      </c>
      <c r="L6">
        <v>0</v>
      </c>
      <c r="M6">
        <v>1</v>
      </c>
      <c r="N6">
        <v>2</v>
      </c>
    </row>
    <row r="7" spans="1:16">
      <c r="A7">
        <v>0</v>
      </c>
      <c r="B7" s="1">
        <v>12096036</v>
      </c>
      <c r="C7" s="1">
        <v>12107499</v>
      </c>
      <c r="D7" s="1">
        <v>12120978</v>
      </c>
      <c r="E7" s="1">
        <v>12133973</v>
      </c>
      <c r="G7">
        <f>(C7-$B7)/$K$2</f>
        <v>0.25993197278911567</v>
      </c>
      <c r="H7">
        <f t="shared" ref="H7:I7" si="4">(D7-$B7)/$K$2</f>
        <v>0.56557823129251705</v>
      </c>
      <c r="I7">
        <f t="shared" si="4"/>
        <v>0.86024943310657598</v>
      </c>
      <c r="K7">
        <v>0</v>
      </c>
      <c r="L7">
        <v>0</v>
      </c>
      <c r="M7">
        <f>H8-H7+O2</f>
        <v>-6.1365413689636397E-3</v>
      </c>
      <c r="N7">
        <f>I9-I7+P2</f>
        <v>-8.2032813125249514E-4</v>
      </c>
    </row>
    <row r="8" spans="1:16">
      <c r="A8">
        <v>1</v>
      </c>
      <c r="B8" s="1">
        <v>44807871</v>
      </c>
      <c r="C8" s="1">
        <v>44819423</v>
      </c>
      <c r="D8" s="1">
        <v>44832497</v>
      </c>
      <c r="E8" s="1">
        <v>44845744</v>
      </c>
      <c r="G8">
        <f t="shared" ref="G8:G9" si="5">(C8-$B8)/$K$2</f>
        <v>0.26195011337868479</v>
      </c>
      <c r="H8">
        <f t="shared" ref="H8:H9" si="6">(D8-$B8)/$K$2</f>
        <v>0.55841269841269836</v>
      </c>
      <c r="I8">
        <f t="shared" ref="I8:I9" si="7">(E8-$B8)/$K$2</f>
        <v>0.85879818594104307</v>
      </c>
      <c r="K8">
        <v>1</v>
      </c>
      <c r="L8">
        <f>G7-G8+N3</f>
        <v>-9.8914907871406428E-4</v>
      </c>
      <c r="M8">
        <v>0</v>
      </c>
      <c r="N8">
        <f>I8-I9+P3</f>
        <v>2.1627783589275797E-3</v>
      </c>
    </row>
    <row r="9" spans="1:16">
      <c r="A9">
        <v>2</v>
      </c>
      <c r="B9" s="1">
        <v>122907624</v>
      </c>
      <c r="C9" s="1">
        <v>122919206</v>
      </c>
      <c r="D9" s="1">
        <v>122932498</v>
      </c>
      <c r="E9" s="1">
        <v>122945447</v>
      </c>
      <c r="G9">
        <f t="shared" si="5"/>
        <v>0.26263038548752832</v>
      </c>
      <c r="H9">
        <f t="shared" si="6"/>
        <v>0.56403628117913829</v>
      </c>
      <c r="I9">
        <f t="shared" si="7"/>
        <v>0.85766439909297054</v>
      </c>
      <c r="K9">
        <v>2</v>
      </c>
      <c r="L9">
        <f>G7-G9+N4</f>
        <v>-9.337068160597034E-4</v>
      </c>
      <c r="M9">
        <f>H9-H7+O4</f>
        <v>-5.129586025237119E-4</v>
      </c>
      <c r="N9">
        <v>0</v>
      </c>
    </row>
    <row r="11" spans="1:16">
      <c r="K11" t="s">
        <v>12</v>
      </c>
      <c r="L11">
        <v>0</v>
      </c>
      <c r="M11">
        <v>1</v>
      </c>
      <c r="N11">
        <v>2</v>
      </c>
    </row>
    <row r="12" spans="1:16">
      <c r="K12">
        <v>0</v>
      </c>
      <c r="L12">
        <f>L7*$K$1</f>
        <v>0</v>
      </c>
      <c r="M12">
        <f t="shared" ref="M12:N12" si="8">M7*$K$1</f>
        <v>-2.0864240654476376</v>
      </c>
      <c r="N12">
        <f t="shared" si="8"/>
        <v>-0.27891156462584837</v>
      </c>
    </row>
    <row r="13" spans="1:16">
      <c r="K13">
        <v>1</v>
      </c>
      <c r="L13">
        <f t="shared" ref="L13:N13" si="9">L8*$K$1</f>
        <v>-0.33631068676278186</v>
      </c>
      <c r="M13">
        <f t="shared" si="9"/>
        <v>0</v>
      </c>
      <c r="N13">
        <f t="shared" si="9"/>
        <v>0.73534464203537708</v>
      </c>
    </row>
    <row r="14" spans="1:16">
      <c r="K14">
        <v>2</v>
      </c>
      <c r="L14">
        <f t="shared" ref="L14:N14" si="10">L9*$K$1</f>
        <v>-0.31746031746029918</v>
      </c>
      <c r="M14">
        <f t="shared" si="10"/>
        <v>-0.17440592485806206</v>
      </c>
      <c r="N14">
        <f t="shared" si="10"/>
        <v>0</v>
      </c>
    </row>
    <row r="16" spans="1:16">
      <c r="K16" t="s">
        <v>14</v>
      </c>
      <c r="L16">
        <v>0</v>
      </c>
      <c r="M16">
        <v>1</v>
      </c>
      <c r="N16">
        <v>2</v>
      </c>
    </row>
    <row r="17" spans="11:13">
      <c r="K17">
        <v>0</v>
      </c>
    </row>
    <row r="18" spans="11:13">
      <c r="K18">
        <v>1</v>
      </c>
      <c r="L18">
        <f>(F3-L13)/2</f>
        <v>0.34308390022674995</v>
      </c>
    </row>
    <row r="19" spans="11:13">
      <c r="K19">
        <v>2</v>
      </c>
      <c r="L19">
        <f>(F4-L14)/2</f>
        <v>0.45873015873014955</v>
      </c>
      <c r="M19">
        <f>(G4-M14)/2</f>
        <v>0.26213151927439005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 Zhao</dc:creator>
  <cp:lastModifiedBy>ZhaoHaochen</cp:lastModifiedBy>
  <dcterms:created xsi:type="dcterms:W3CDTF">2015-06-05T18:17:20Z</dcterms:created>
  <dcterms:modified xsi:type="dcterms:W3CDTF">2023-12-13T07:24:58Z</dcterms:modified>
</cp:coreProperties>
</file>