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943" windowHeight="9924"/>
  </bookViews>
  <sheets>
    <sheet name="GanttChart" sheetId="9" r:id="rId1"/>
    <sheet name="GanttChartPro" sheetId="12" r:id="rId2"/>
    <sheet name="Help" sheetId="6" r:id="rId3"/>
    <sheet name="TermsOfUse" sheetId="11" r:id="rId4"/>
  </sheets>
  <externalReferences>
    <externalReference r:id="rId5"/>
  </externalReferences>
  <definedNames>
    <definedName name="prevWBS" localSheetId="0">GanttChart!$A1048576</definedName>
    <definedName name="_xlnm.Print_Area" localSheetId="0">GanttChart!$A$1:$BM$44</definedName>
    <definedName name="_xlnm.Print_Area" localSheetId="1">GanttChartPro!$A$1:$C$47</definedName>
    <definedName name="_xlnm.Print_Titles" localSheetId="0">GanttChart!$4:$7</definedName>
    <definedName name="priority">OFFSET([1]Lists!$B$1,1,0,MATCH(REPT("z",255),[1]Lists!$B:$B),1)</definedName>
    <definedName name="status">OFFSET([1]Lists!$A$1,1,0,MATCH(REPT("z",255),[1]Lists!$A:$A),1)</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4525"/>
</workbook>
</file>

<file path=xl/comments1.xml><?xml version="1.0" encoding="utf-8"?>
<comments xmlns="http://schemas.openxmlformats.org/spreadsheetml/2006/main">
  <authors>
    <author>Vertex42</author>
    <author>Vertex42.com Templates</author>
  </authors>
  <commentList>
    <comment ref="A7" authorId="0">
      <text>
        <r>
          <rPr>
            <b/>
            <sz val="9"/>
            <rFont val="Tahoma"/>
            <charset val="134"/>
          </rPr>
          <t>Work Breakdown Structure</t>
        </r>
        <r>
          <rPr>
            <sz val="9"/>
            <rFont val="Tahoma"/>
            <charset val="134"/>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rFont val="Tahoma"/>
            <charset val="134"/>
          </rPr>
          <t>Task Description</t>
        </r>
        <r>
          <rPr>
            <sz val="9"/>
            <rFont val="Tahoma"/>
            <charset val="134"/>
          </rPr>
          <t xml:space="preserve">
Enter the name of each task and sub-task. Use indents for sub-tasks.</t>
        </r>
      </text>
    </comment>
    <comment ref="C7" authorId="0">
      <text>
        <r>
          <rPr>
            <b/>
            <sz val="9"/>
            <rFont val="Tahoma"/>
            <charset val="134"/>
          </rPr>
          <t>Task Lead</t>
        </r>
        <r>
          <rPr>
            <sz val="9"/>
            <rFont val="Tahoma"/>
            <charset val="134"/>
          </rPr>
          <t xml:space="preserve">
Enter the name of the Task Lead in this column.</t>
        </r>
      </text>
    </comment>
    <comment ref="D7" authorId="0">
      <text>
        <r>
          <rPr>
            <b/>
            <sz val="9"/>
            <rFont val="Tahoma"/>
            <charset val="134"/>
          </rPr>
          <t xml:space="preserve">Predecessor Tasks:
</t>
        </r>
        <r>
          <rPr>
            <sz val="9"/>
            <rFont val="Tahoma"/>
            <charset val="134"/>
          </rPr>
          <t>You can use this column to enter the WBS of a predecessor for reference. The PRO version uses formulas to automatically calculate the Start Date based on the Predecessor.</t>
        </r>
      </text>
    </comment>
    <comment ref="E7" authorId="0">
      <text>
        <r>
          <rPr>
            <b/>
            <sz val="9"/>
            <rFont val="Tahoma"/>
            <charset val="134"/>
          </rPr>
          <t>Task Start Date</t>
        </r>
        <r>
          <rPr>
            <sz val="9"/>
            <rFont val="Tahoma"/>
            <charset val="134"/>
          </rPr>
          <t xml:space="preserve">
You can manually enter the Start Date for each task or use a formula to create a dependency on a Predecessor. For example, you could enter </t>
        </r>
        <r>
          <rPr>
            <b/>
            <sz val="9"/>
            <rFont val="Tahoma"/>
            <charset val="134"/>
          </rPr>
          <t>=</t>
        </r>
        <r>
          <rPr>
            <b/>
            <i/>
            <sz val="9"/>
            <rFont val="Tahoma"/>
            <charset val="134"/>
          </rPr>
          <t>enddate</t>
        </r>
        <r>
          <rPr>
            <b/>
            <sz val="9"/>
            <rFont val="Tahoma"/>
            <charset val="134"/>
          </rPr>
          <t>+1</t>
        </r>
        <r>
          <rPr>
            <sz val="9"/>
            <rFont val="Tahoma"/>
            <charset val="134"/>
          </rPr>
          <t xml:space="preserve"> to set the Start date to the next calendar day, or </t>
        </r>
        <r>
          <rPr>
            <b/>
            <sz val="9"/>
            <rFont val="Tahoma"/>
            <charset val="134"/>
          </rPr>
          <t>=WORKDAY(</t>
        </r>
        <r>
          <rPr>
            <b/>
            <i/>
            <sz val="9"/>
            <rFont val="Tahoma"/>
            <charset val="134"/>
          </rPr>
          <t>enddate</t>
        </r>
        <r>
          <rPr>
            <b/>
            <sz val="9"/>
            <rFont val="Tahoma"/>
            <charset val="134"/>
          </rPr>
          <t>,1)</t>
        </r>
        <r>
          <rPr>
            <sz val="9"/>
            <rFont val="Tahoma"/>
            <charset val="134"/>
          </rPr>
          <t xml:space="preserve"> to set the Start date to the next work day (excluding weekends), where </t>
        </r>
        <r>
          <rPr>
            <i/>
            <sz val="9"/>
            <rFont val="Tahoma"/>
            <charset val="134"/>
          </rPr>
          <t>enddate</t>
        </r>
        <r>
          <rPr>
            <sz val="9"/>
            <rFont val="Tahoma"/>
            <charset val="134"/>
          </rPr>
          <t xml:space="preserve"> is the cell reference for the End date of the Predecessor task.</t>
        </r>
      </text>
    </comment>
    <comment ref="F7" authorId="1">
      <text>
        <r>
          <rPr>
            <b/>
            <sz val="9"/>
            <rFont val="Tahoma"/>
            <charset val="134"/>
          </rPr>
          <t>End Date:</t>
        </r>
        <r>
          <rPr>
            <sz val="9"/>
            <rFont val="Tahoma"/>
            <charset val="134"/>
          </rPr>
          <t xml:space="preserve">
The End Date is calculated based on the Start Date and the Calendar Days columns.</t>
        </r>
      </text>
    </comment>
    <comment ref="H7" authorId="0">
      <text>
        <r>
          <rPr>
            <b/>
            <sz val="9"/>
            <rFont val="Tahoma"/>
            <charset val="134"/>
          </rPr>
          <t>Duration (Calendar Days)</t>
        </r>
        <r>
          <rPr>
            <sz val="9"/>
            <rFont val="Tahoma"/>
            <charset val="134"/>
          </rPr>
          <t xml:space="preserve">
The duration is the number of calendar days for the given task. The duration is calculated as the </t>
        </r>
        <r>
          <rPr>
            <b/>
            <sz val="9"/>
            <rFont val="Tahoma"/>
            <charset val="134"/>
          </rPr>
          <t>End</t>
        </r>
        <r>
          <rPr>
            <sz val="9"/>
            <rFont val="Tahoma"/>
            <charset val="134"/>
          </rPr>
          <t xml:space="preserve"> Date minus the </t>
        </r>
        <r>
          <rPr>
            <b/>
            <sz val="9"/>
            <rFont val="Tahoma"/>
            <charset val="134"/>
          </rPr>
          <t>Start</t>
        </r>
        <r>
          <rPr>
            <sz val="9"/>
            <rFont val="Tahoma"/>
            <charset val="134"/>
          </rPr>
          <t xml:space="preserve"> Date plus 1 day, so that a task starting and ending on the same day has a duration of 1 day.
</t>
        </r>
        <r>
          <rPr>
            <b/>
            <sz val="9"/>
            <rFont val="Tahoma"/>
            <charset val="134"/>
          </rPr>
          <t>Note:</t>
        </r>
        <r>
          <rPr>
            <sz val="9"/>
            <rFont val="Tahoma"/>
            <charset val="134"/>
          </rPr>
          <t xml:space="preserve"> The conditional formatting used to create the gantt chart references this column.</t>
        </r>
      </text>
    </comment>
  </commentList>
</comments>
</file>

<file path=xl/comments2.xml><?xml version="1.0" encoding="utf-8"?>
<comments xmlns="http://schemas.openxmlformats.org/spreadsheetml/2006/main">
  <authors>
    <author>Vertex42</author>
  </authors>
  <commentList>
    <comment ref="C16" authorId="0">
      <text>
        <r>
          <rPr>
            <sz val="8"/>
            <rFont val="Tahoma"/>
            <charset val="134"/>
          </rPr>
          <t>This is an example comment.</t>
        </r>
      </text>
    </comment>
  </commentList>
</comments>
</file>

<file path=xl/sharedStrings.xml><?xml version="1.0" encoding="utf-8"?>
<sst xmlns="http://schemas.openxmlformats.org/spreadsheetml/2006/main" count="172">
  <si>
    <t>[语音识别、机器翻译Python实现] Project Schedule</t>
  </si>
  <si>
    <t>小组成员：苏珊、杨若瑶、朱莹、徐林源</t>
  </si>
  <si>
    <t xml:space="preserve">Project Start Date </t>
  </si>
  <si>
    <t xml:space="preserve">Display Week </t>
  </si>
  <si>
    <t xml:space="preserve">Project Lead </t>
  </si>
  <si>
    <t>SU Shan</t>
  </si>
  <si>
    <t>WBS</t>
  </si>
  <si>
    <t>TASK</t>
  </si>
  <si>
    <t>LEAD</t>
  </si>
  <si>
    <t>PREDECESSOR</t>
  </si>
  <si>
    <t>START</t>
  </si>
  <si>
    <t>END</t>
  </si>
  <si>
    <t>DAYS</t>
  </si>
  <si>
    <t>% DONE</t>
  </si>
  <si>
    <t>项目整体</t>
  </si>
  <si>
    <t>理解语音识别、机器翻译大致原理</t>
  </si>
  <si>
    <t>小组合作</t>
  </si>
  <si>
    <t>小组讨论了解到的知识，规划组内分工方式</t>
  </si>
  <si>
    <t>交流进度、代码调整</t>
  </si>
  <si>
    <t>交流进度、确定接口格式</t>
  </si>
  <si>
    <t>分别完成各模块代码</t>
  </si>
  <si>
    <t>小组</t>
  </si>
  <si>
    <t>完成语音识别代码</t>
  </si>
  <si>
    <t>苏珊、杨若瑶</t>
  </si>
  <si>
    <t>完成机器翻译代码</t>
  </si>
  <si>
    <t>朱莹、徐林源</t>
  </si>
  <si>
    <t>整合联通语音识别和机器翻译</t>
  </si>
  <si>
    <t>整理完善编码文档</t>
  </si>
  <si>
    <t>撰写开发文档</t>
  </si>
  <si>
    <t>语音识别</t>
  </si>
  <si>
    <t>理解原理、检索可参考代码</t>
  </si>
  <si>
    <t>设计功能及实现方式</t>
  </si>
  <si>
    <t>例子代码分析讨论</t>
  </si>
  <si>
    <t>构建基础代码框架</t>
  </si>
  <si>
    <t>分别实现1个API调用</t>
  </si>
  <si>
    <t>完善整体功能并封装成类</t>
  </si>
  <si>
    <t>支持更多语言识别、支持更多API调用</t>
  </si>
  <si>
    <t>完善代码细节</t>
  </si>
  <si>
    <t>机器翻译</t>
  </si>
  <si>
    <t>查找资料、理解原理</t>
  </si>
  <si>
    <t>小组讨论、设计功能</t>
  </si>
  <si>
    <t>阅读例子代码、更改设计构架</t>
  </si>
  <si>
    <t>设计实现的类和方法</t>
  </si>
  <si>
    <t>每人实现一个api调用</t>
  </si>
  <si>
    <t>根据语音识别部分设置传参接口</t>
  </si>
  <si>
    <t>api合并</t>
  </si>
  <si>
    <t>调整更多语言对</t>
  </si>
  <si>
    <t>[Task Category]</t>
  </si>
  <si>
    <t>[Task]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</si>
  <si>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</si>
  <si>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</si>
  <si>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</si>
  <si>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</si>
  <si>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</si>
  <si>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</si>
  <si>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</si>
  <si>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rPr>
        <b/>
        <sz val="10"/>
        <rFont val="Arial"/>
        <charset val="134"/>
      </rPr>
      <t>Gantt Chart Template Pro</t>
    </r>
    <r>
      <rPr>
        <sz val="10"/>
        <rFont val="Arial"/>
        <charset val="134"/>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</si>
  <si>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</si>
  <si>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</si>
  <si>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</si>
  <si>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</si>
  <si>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</si>
  <si>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</si>
  <si>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</si>
  <si>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</si>
  <si>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</si>
  <si>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</si>
  <si>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</si>
  <si>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</si>
  <si>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</si>
  <si>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</si>
  <si>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</si>
  <si>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</si>
  <si>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</si>
  <si>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</si>
  <si>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</si>
  <si>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</si>
  <si>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</si>
  <si>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</si>
  <si>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</si>
  <si>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</si>
  <si>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</si>
  <si>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</si>
  <si>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</si>
  <si>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</si>
  <si>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</si>
  <si>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</si>
  <si>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</si>
  <si>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</si>
  <si>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</si>
  <si>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</si>
  <si>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</si>
  <si>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</si>
  <si>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</si>
  <si>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</si>
  <si>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</si>
  <si>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</si>
  <si>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</si>
  <si>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</si>
  <si>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</si>
  <si>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</si>
  <si>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</si>
  <si>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</si>
  <si>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sz val="11"/>
        <color rgb="FFFF0000"/>
        <rFont val="Arial"/>
        <charset val="134"/>
      </rPr>
      <t xml:space="preserve">• </t>
    </r>
    <r>
      <rPr>
        <b/>
        <sz val="11"/>
        <color rgb="FFFF0000"/>
        <rFont val="Arial"/>
        <charset val="134"/>
      </rPr>
      <t>Backup</t>
    </r>
    <r>
      <rPr>
        <sz val="11"/>
        <color rgb="FFFF0000"/>
        <rFont val="Arial"/>
        <charset val="134"/>
      </rPr>
      <t xml:space="preserve"> your file regularly to avoid losing data! Excel files get corrupted occasionally.</t>
    </r>
  </si>
  <si>
    <t>Inserting New Tasks (Rows)</t>
  </si>
  <si>
    <r>
      <rPr>
        <sz val="11"/>
        <rFont val="Arial"/>
        <charset val="134"/>
      </rPr>
      <t xml:space="preserve">When inserting and deleting tasks, you need to insert and delete </t>
    </r>
    <r>
      <rPr>
        <b/>
        <sz val="11"/>
        <rFont val="Arial"/>
        <charset val="134"/>
      </rPr>
      <t>entire rows</t>
    </r>
    <r>
      <rPr>
        <sz val="11"/>
        <rFont val="Arial"/>
        <charset val="134"/>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</si>
  <si>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</si>
  <si>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</si>
  <si>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</si>
  <si>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</si>
  <si>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</si>
  <si>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</si>
  <si>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</si>
  <si>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</si>
  <si>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</si>
  <si>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</si>
  <si>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</si>
  <si>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</si>
  <si>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</si>
  <si>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</si>
  <si>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</si>
  <si>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</si>
  <si>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</si>
  <si>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</si>
  <si>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</si>
  <si>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</si>
  <si>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</si>
  <si>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</si>
  <si>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charset val="134"/>
      </rPr>
      <t>• Use the formula =WORKDAY(</t>
    </r>
    <r>
      <rPr>
        <i/>
        <sz val="11"/>
        <rFont val="Arial"/>
        <charset val="134"/>
      </rPr>
      <t>enddate</t>
    </r>
    <r>
      <rPr>
        <sz val="11"/>
        <rFont val="Arial"/>
        <charset val="134"/>
      </rPr>
      <t xml:space="preserve">,1) where </t>
    </r>
    <r>
      <rPr>
        <i/>
        <sz val="11"/>
        <rFont val="Arial"/>
        <charset val="134"/>
      </rPr>
      <t>enddate</t>
    </r>
    <r>
      <rPr>
        <sz val="11"/>
        <rFont val="Arial"/>
        <charset val="134"/>
      </rPr>
      <t xml:space="preserve"> is the reference to the End date of a predecessor task.</t>
    </r>
  </si>
  <si>
    <r>
      <rPr>
        <sz val="11"/>
        <rFont val="Arial"/>
        <charset val="134"/>
      </rPr>
      <t>• For multiple predecessors, the formula would be =MAX(WORKDAY(</t>
    </r>
    <r>
      <rPr>
        <i/>
        <sz val="11"/>
        <rFont val="Arial"/>
        <charset val="134"/>
      </rPr>
      <t>enddate1</t>
    </r>
    <r>
      <rPr>
        <sz val="11"/>
        <rFont val="Arial"/>
        <charset val="134"/>
      </rPr>
      <t>,1),WORKDAY(</t>
    </r>
    <r>
      <rPr>
        <i/>
        <sz val="11"/>
        <rFont val="Arial"/>
        <charset val="134"/>
      </rPr>
      <t>enddate2</t>
    </r>
    <r>
      <rPr>
        <sz val="11"/>
        <rFont val="Arial"/>
        <charset val="134"/>
      </rPr>
      <t>,1))</t>
    </r>
  </si>
  <si>
    <t>D.</t>
  </si>
  <si>
    <t>Set the Start date to the next Calendar Day after another task's End date.</t>
  </si>
  <si>
    <r>
      <rPr>
        <sz val="11"/>
        <rFont val="Arial"/>
        <charset val="134"/>
      </rPr>
      <t>• This formula is very simple: =</t>
    </r>
    <r>
      <rPr>
        <i/>
        <sz val="11"/>
        <rFont val="Arial"/>
        <charset val="134"/>
      </rPr>
      <t>enddate</t>
    </r>
    <r>
      <rPr>
        <sz val="11"/>
        <rFont val="Arial"/>
        <charset val="134"/>
      </rPr>
      <t>+1</t>
    </r>
  </si>
  <si>
    <r>
      <rPr>
        <sz val="11"/>
        <rFont val="Arial"/>
        <charset val="134"/>
      </rPr>
      <t>• For multiple predecessors, the formula would be =MAX(</t>
    </r>
    <r>
      <rPr>
        <i/>
        <sz val="11"/>
        <rFont val="Arial"/>
        <charset val="134"/>
      </rPr>
      <t>enddate1</t>
    </r>
    <r>
      <rPr>
        <sz val="11"/>
        <rFont val="Arial"/>
        <charset val="134"/>
      </rPr>
      <t>,</t>
    </r>
    <r>
      <rPr>
        <i/>
        <sz val="11"/>
        <rFont val="Arial"/>
        <charset val="134"/>
      </rPr>
      <t>enddate2</t>
    </r>
    <r>
      <rPr>
        <sz val="11"/>
        <rFont val="Arial"/>
        <charset val="134"/>
      </rPr>
      <t>,</t>
    </r>
    <r>
      <rPr>
        <i/>
        <sz val="11"/>
        <rFont val="Arial"/>
        <charset val="134"/>
      </rPr>
      <t>enddate3</t>
    </r>
    <r>
      <rPr>
        <sz val="11"/>
        <rFont val="Arial"/>
        <charset val="134"/>
      </rPr>
      <t>)+1</t>
    </r>
  </si>
  <si>
    <t>E.</t>
  </si>
  <si>
    <t>Set the Start date to a number of days before or after another date.</t>
  </si>
  <si>
    <r>
      <rPr>
        <sz val="11"/>
        <rFont val="Arial"/>
        <charset val="134"/>
      </rPr>
      <t>• This formula is just like the one in C or D, except that in place of the "1" you enter the number of days, such as =WORKDAY(</t>
    </r>
    <r>
      <rPr>
        <i/>
        <sz val="11"/>
        <rFont val="Arial"/>
        <charset val="134"/>
      </rPr>
      <t>enddate</t>
    </r>
    <r>
      <rPr>
        <sz val="11"/>
        <rFont val="Arial"/>
        <charset val="134"/>
      </rPr>
      <t>,5) or =WORKDAY(</t>
    </r>
    <r>
      <rPr>
        <i/>
        <sz val="11"/>
        <rFont val="Arial"/>
        <charset val="134"/>
      </rPr>
      <t>startdate</t>
    </r>
    <r>
      <rPr>
        <sz val="11"/>
        <rFont val="Arial"/>
        <charset val="134"/>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</si>
  <si>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</si>
  <si>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</si>
  <si>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</si>
  <si>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</si>
  <si>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</si>
  <si>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</si>
  <si>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</si>
  <si>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theme="4" tint="-0.249977111117893"/>
        <rFont val="Arial"/>
        <charset val="134"/>
      </rPr>
      <t xml:space="preserve">How do I enter the </t>
    </r>
    <r>
      <rPr>
        <b/>
        <sz val="11"/>
        <color theme="4" tint="-0.249977111117893"/>
        <rFont val="Arial"/>
        <charset val="134"/>
      </rPr>
      <t>Work Days</t>
    </r>
    <r>
      <rPr>
        <sz val="11"/>
        <color theme="4" tint="-0.249977111117893"/>
        <rFont val="Arial"/>
        <charset val="134"/>
      </rPr>
      <t xml:space="preserve"> instead of </t>
    </r>
    <r>
      <rPr>
        <b/>
        <sz val="11"/>
        <color theme="4" tint="-0.249977111117893"/>
        <rFont val="Arial"/>
        <charset val="134"/>
      </rPr>
      <t>Calendar Days</t>
    </r>
    <r>
      <rPr>
        <sz val="11"/>
        <color theme="4" tint="-0.249977111117893"/>
        <rFont val="Arial"/>
        <charset val="134"/>
      </rPr>
      <t>?</t>
    </r>
  </si>
  <si>
    <t>Entering work days instead of calendar days is a feature of the Pro version. There is nothing in the free version preventing you from entering your own formulas, though.</t>
  </si>
  <si>
    <r>
      <rPr>
        <sz val="11"/>
        <color theme="4" tint="-0.249977111117893"/>
        <rFont val="Arial"/>
        <charset val="134"/>
      </rPr>
      <t xml:space="preserve">How do I calculate Calendar Days after entering the </t>
    </r>
    <r>
      <rPr>
        <b/>
        <sz val="11"/>
        <color theme="4" tint="-0.249977111117893"/>
        <rFont val="Arial"/>
        <charset val="134"/>
      </rPr>
      <t>Start and End Dates</t>
    </r>
    <r>
      <rPr>
        <sz val="11"/>
        <color theme="4" tint="-0.249977111117893"/>
        <rFont val="Arial"/>
        <charset val="134"/>
      </rPr>
      <t>?</t>
    </r>
  </si>
  <si>
    <r>
      <rPr>
        <sz val="11"/>
        <rFont val="Arial"/>
        <charset val="134"/>
      </rPr>
      <t>You can calculate the duration in calendar days (including both start and end dates) using the formula =</t>
    </r>
    <r>
      <rPr>
        <i/>
        <sz val="11"/>
        <rFont val="Arial"/>
        <charset val="134"/>
      </rPr>
      <t>enddate</t>
    </r>
    <r>
      <rPr>
        <sz val="11"/>
        <rFont val="Arial"/>
        <charset val="134"/>
      </rPr>
      <t>-</t>
    </r>
    <r>
      <rPr>
        <i/>
        <sz val="11"/>
        <rFont val="Arial"/>
        <charset val="134"/>
      </rPr>
      <t>startdate</t>
    </r>
    <r>
      <rPr>
        <sz val="11"/>
        <rFont val="Arial"/>
        <charset val="134"/>
      </rPr>
      <t>+1</t>
    </r>
  </si>
  <si>
    <r>
      <rPr>
        <sz val="11"/>
        <color theme="4" tint="-0.249977111117893"/>
        <rFont val="Arial"/>
        <charset val="134"/>
      </rPr>
      <t xml:space="preserve">How do I change the </t>
    </r>
    <r>
      <rPr>
        <b/>
        <sz val="11"/>
        <color theme="4" tint="-0.249977111117893"/>
        <rFont val="Arial"/>
        <charset val="134"/>
      </rPr>
      <t>Print Settings</t>
    </r>
    <r>
      <rPr>
        <sz val="11"/>
        <color theme="4" tint="-0.249977111117893"/>
        <rFont val="Arial"/>
        <charset val="134"/>
      </rPr>
      <t>? (Excel 2010, 2013)</t>
    </r>
  </si>
  <si>
    <t>Select the entire range of cells you want to print and go to File &gt; Print Area &gt; Set Print Area. Then go to File &gt; Page Setup or File &gt; Print Preview and adjust the Scaling, Margins, and Page Orientation as desired.</t>
  </si>
  <si>
    <r>
      <rPr>
        <sz val="11"/>
        <color theme="4" tint="-0.249977111117893"/>
        <rFont val="Arial"/>
        <charset val="134"/>
      </rPr>
      <t xml:space="preserve">How do I increase the </t>
    </r>
    <r>
      <rPr>
        <b/>
        <sz val="11"/>
        <color theme="4" tint="-0.249977111117893"/>
        <rFont val="Arial"/>
        <charset val="134"/>
      </rPr>
      <t>range of dates</t>
    </r>
    <r>
      <rPr>
        <sz val="11"/>
        <color theme="4" tint="-0.249977111117893"/>
        <rFont val="Arial"/>
        <charset val="134"/>
      </rPr>
      <t xml:space="preserve"> displayed in the Gantt chart?</t>
    </r>
  </si>
  <si>
    <t>You will need to add columns to the right of the Gantt Chart via copy/paste. Copy and paste the columns in groups of 7. Afterwards, you will also probably need to update the print area.</t>
  </si>
  <si>
    <r>
      <rPr>
        <sz val="11"/>
        <color theme="4" tint="-0.249977111117893"/>
        <rFont val="Arial"/>
        <charset val="134"/>
      </rPr>
      <t xml:space="preserve">How do I create a summary row that shows the </t>
    </r>
    <r>
      <rPr>
        <b/>
        <sz val="11"/>
        <color theme="4" tint="-0.249977111117893"/>
        <rFont val="Arial"/>
        <charset val="134"/>
      </rPr>
      <t>MIN</t>
    </r>
    <r>
      <rPr>
        <sz val="11"/>
        <color theme="4" tint="-0.249977111117893"/>
        <rFont val="Arial"/>
        <charset val="134"/>
      </rPr>
      <t xml:space="preserve"> and </t>
    </r>
    <r>
      <rPr>
        <b/>
        <sz val="11"/>
        <color theme="4" tint="-0.249977111117893"/>
        <rFont val="Arial"/>
        <charset val="134"/>
      </rPr>
      <t>MAX</t>
    </r>
    <r>
      <rPr>
        <sz val="11"/>
        <color theme="4" tint="-0.249977111117893"/>
        <rFont val="Arial"/>
        <charset val="134"/>
      </rPr>
      <t xml:space="preserve"> dates for all sub-tasks?</t>
    </r>
  </si>
  <si>
    <r>
      <rPr>
        <sz val="11"/>
        <color rgb="FF000000"/>
        <rFont val="Arial"/>
        <charset val="134"/>
      </rPr>
      <t>In the Start column, use the formula =MIN(</t>
    </r>
    <r>
      <rPr>
        <i/>
        <sz val="11"/>
        <color rgb="FF000000"/>
        <rFont val="Arial"/>
        <charset val="134"/>
      </rPr>
      <t>range_of_start_dates</t>
    </r>
    <r>
      <rPr>
        <sz val="11"/>
        <color rgb="FF000000"/>
        <rFont val="Arial"/>
        <charset val="134"/>
      </rPr>
      <t>)</t>
    </r>
  </si>
  <si>
    <r>
      <rPr>
        <sz val="11"/>
        <color rgb="FF000000"/>
        <rFont val="Arial"/>
        <charset val="134"/>
      </rPr>
      <t>In the End column, use the formula =MAX(</t>
    </r>
    <r>
      <rPr>
        <i/>
        <sz val="11"/>
        <color rgb="FF000000"/>
        <rFont val="Arial"/>
        <charset val="134"/>
      </rPr>
      <t>range_of_end_dates</t>
    </r>
    <r>
      <rPr>
        <sz val="11"/>
        <color rgb="FF000000"/>
        <rFont val="Arial"/>
        <charset val="134"/>
      </rPr>
      <t>)</t>
    </r>
  </si>
  <si>
    <r>
      <rPr>
        <sz val="11"/>
        <color rgb="FF000000"/>
        <rFont val="Arial"/>
        <charset val="134"/>
      </rPr>
      <t>In the Days column, use the formula =</t>
    </r>
    <r>
      <rPr>
        <i/>
        <sz val="11"/>
        <color rgb="FF000000"/>
        <rFont val="Arial"/>
        <charset val="134"/>
      </rPr>
      <t>end_date</t>
    </r>
    <r>
      <rPr>
        <sz val="11"/>
        <color rgb="FF000000"/>
        <rFont val="Arial"/>
        <charset val="134"/>
      </rPr>
      <t>-</t>
    </r>
    <r>
      <rPr>
        <i/>
        <sz val="11"/>
        <color rgb="FF000000"/>
        <rFont val="Arial"/>
        <charset val="134"/>
      </rPr>
      <t>start_date</t>
    </r>
    <r>
      <rPr>
        <sz val="11"/>
        <color rgb="FF000000"/>
        <rFont val="Arial"/>
        <charset val="134"/>
      </rPr>
      <t>+1</t>
    </r>
  </si>
  <si>
    <r>
      <rPr>
        <sz val="11"/>
        <color theme="4" tint="-0.249977111117893"/>
        <rFont val="Arial"/>
        <charset val="134"/>
      </rPr>
      <t xml:space="preserve">How do I calculate the </t>
    </r>
    <r>
      <rPr>
        <b/>
        <sz val="11"/>
        <color theme="4" tint="-0.249977111117893"/>
        <rFont val="Arial"/>
        <charset val="134"/>
      </rPr>
      <t>%Complete</t>
    </r>
    <r>
      <rPr>
        <sz val="11"/>
        <color theme="4" tint="-0.249977111117893"/>
        <rFont val="Arial"/>
        <charset val="134"/>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</si>
  <si>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</si>
  <si>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charset val="134"/>
      </rPr>
      <t>=SUMPRODUCT(</t>
    </r>
    <r>
      <rPr>
        <i/>
        <sz val="11"/>
        <rFont val="Arial"/>
        <charset val="134"/>
      </rPr>
      <t>workdays</t>
    </r>
    <r>
      <rPr>
        <sz val="11"/>
        <rFont val="Arial"/>
        <charset val="134"/>
      </rPr>
      <t>,</t>
    </r>
    <r>
      <rPr>
        <i/>
        <sz val="11"/>
        <rFont val="Arial"/>
        <charset val="134"/>
      </rPr>
      <t>complete</t>
    </r>
    <r>
      <rPr>
        <sz val="11"/>
        <rFont val="Arial"/>
        <charset val="134"/>
      </rPr>
      <t>)/SUM(</t>
    </r>
    <r>
      <rPr>
        <i/>
        <sz val="11"/>
        <rFont val="Arial"/>
        <charset val="134"/>
      </rPr>
      <t>workdays</t>
    </r>
    <r>
      <rPr>
        <sz val="11"/>
        <rFont val="Arial"/>
        <charset val="134"/>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</si>
  <si>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</si>
  <si>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theme="4" tint="-0.249977111117893"/>
        <rFont val="Arial"/>
        <charset val="134"/>
      </rPr>
      <t xml:space="preserve">I've </t>
    </r>
    <r>
      <rPr>
        <b/>
        <sz val="11"/>
        <color theme="4" tint="-0.249977111117893"/>
        <rFont val="Arial"/>
        <charset val="134"/>
      </rPr>
      <t>messed up</t>
    </r>
    <r>
      <rPr>
        <sz val="11"/>
        <color theme="4" tint="-0.249977111117893"/>
        <rFont val="Arial"/>
        <charset val="134"/>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</si>
  <si>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</si>
  <si>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</si>
  <si>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</si>
  <si>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</si>
  <si>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</si>
  <si>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rPr>
        <sz val="12"/>
        <rFont val="Arial"/>
        <charset val="134"/>
      </rPr>
      <t xml:space="preserve">You may download the spreadsheet template, make archival copies, and customize the template only for your </t>
    </r>
    <r>
      <rPr>
        <b/>
        <sz val="12"/>
        <rFont val="Arial"/>
        <charset val="134"/>
      </rPr>
      <t>personal use or use within your company or organization</t>
    </r>
    <r>
      <rPr>
        <sz val="12"/>
        <rFont val="Arial"/>
        <charset val="134"/>
      </rPr>
      <t xml:space="preserve"> and </t>
    </r>
    <r>
      <rPr>
        <b/>
        <sz val="12"/>
        <rFont val="Arial"/>
        <charset val="134"/>
      </rPr>
      <t>not</t>
    </r>
    <r>
      <rPr>
        <sz val="12"/>
        <rFont val="Arial"/>
        <charset val="134"/>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</si>
  <si>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</si>
  <si>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</si>
  <si>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charset val="134"/>
      </rPr>
      <t>Limited Private Sharing and Other Allowed Uses</t>
    </r>
    <r>
      <rPr>
        <sz val="12"/>
        <rFont val="Arial"/>
        <charset val="134"/>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</si>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</sst>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numFmts count="8">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ddd\ m/dd/yy"/>
    <numFmt numFmtId="177" formatCode="m/d/yyyy\ \(dddd\)"/>
    <numFmt numFmtId="178" formatCode="d\ mmm\ yyyy"/>
    <numFmt numFmtId="179" formatCode="d"/>
  </numFmts>
  <fonts count="67">
    <font>
      <sz val="10"/>
      <name val="Arial"/>
      <charset val="134"/>
    </font>
    <font>
      <sz val="10"/>
      <name val="Arial"/>
      <charset val="134"/>
    </font>
    <font>
      <sz val="18"/>
      <color theme="4" tint="-0.249977111117893"/>
      <name val="Arial"/>
      <charset val="134"/>
    </font>
    <font>
      <sz val="12"/>
      <name val="Arial"/>
      <charset val="134"/>
    </font>
    <font>
      <u/>
      <sz val="11"/>
      <color indexed="12"/>
      <name val="Arial"/>
      <charset val="134"/>
    </font>
    <font>
      <b/>
      <sz val="12"/>
      <name val="Arial"/>
      <charset val="134"/>
    </font>
    <font>
      <u/>
      <sz val="12"/>
      <color indexed="12"/>
      <name val="Arial"/>
      <charset val="134"/>
    </font>
    <font>
      <sz val="18"/>
      <color theme="3"/>
      <name val="Arial"/>
      <charset val="134"/>
    </font>
    <font>
      <sz val="8"/>
      <name val="Arial"/>
      <charset val="134"/>
    </font>
    <font>
      <sz val="14"/>
      <color theme="4" tint="-0.249977111117893"/>
      <name val="Arial"/>
      <charset val="134"/>
    </font>
    <font>
      <b/>
      <sz val="12"/>
      <color theme="4" tint="-0.249977111117893"/>
      <name val="Arial"/>
      <charset val="134"/>
    </font>
    <font>
      <sz val="11"/>
      <name val="Arial"/>
      <charset val="134"/>
    </font>
    <font>
      <sz val="14"/>
      <name val="Arial"/>
      <charset val="134"/>
    </font>
    <font>
      <sz val="11"/>
      <color rgb="FFFF0000"/>
      <name val="Arial"/>
      <charset val="134"/>
    </font>
    <font>
      <b/>
      <sz val="10"/>
      <name val="Arial"/>
      <charset val="134"/>
    </font>
    <font>
      <b/>
      <sz val="11"/>
      <color theme="4" tint="-0.249977111117893"/>
      <name val="Arial"/>
      <charset val="134"/>
    </font>
    <font>
      <sz val="11"/>
      <color rgb="FF000000"/>
      <name val="Arial"/>
      <charset val="134"/>
    </font>
    <font>
      <sz val="11"/>
      <color theme="4" tint="-0.249977111117893"/>
      <name val="Arial"/>
      <charset val="134"/>
    </font>
    <font>
      <b/>
      <sz val="11"/>
      <name val="Arial"/>
      <charset val="134"/>
    </font>
    <font>
      <u/>
      <sz val="14"/>
      <color indexed="12"/>
      <name val="Arial"/>
      <charset val="134"/>
    </font>
    <font>
      <i/>
      <sz val="8"/>
      <name val="Arial"/>
      <charset val="134"/>
    </font>
    <font>
      <sz val="9"/>
      <name val="黑体"/>
      <charset val="134"/>
      <scheme val="minor"/>
    </font>
    <font>
      <sz val="8"/>
      <name val="黑体"/>
      <charset val="134"/>
      <scheme val="minor"/>
    </font>
    <font>
      <sz val="16"/>
      <color theme="4" tint="-0.249977111117893"/>
      <name val="黑体"/>
      <charset val="134"/>
      <scheme val="major"/>
    </font>
    <font>
      <sz val="14"/>
      <color indexed="56"/>
      <name val="Arial"/>
      <charset val="134"/>
    </font>
    <font>
      <sz val="11"/>
      <name val="黑体"/>
      <charset val="134"/>
      <scheme val="major"/>
    </font>
    <font>
      <sz val="9"/>
      <name val="Arial"/>
      <charset val="134"/>
    </font>
    <font>
      <u/>
      <sz val="8"/>
      <color indexed="12"/>
      <name val="Arial"/>
      <charset val="134"/>
    </font>
    <font>
      <sz val="7"/>
      <color indexed="55"/>
      <name val="Arial"/>
      <charset val="134"/>
    </font>
    <font>
      <sz val="10"/>
      <name val="黑体"/>
      <charset val="134"/>
      <scheme val="major"/>
    </font>
    <font>
      <sz val="10"/>
      <name val="黑体"/>
      <charset val="134"/>
      <scheme val="minor"/>
    </font>
    <font>
      <sz val="10"/>
      <name val="黑体"/>
      <charset val="134"/>
      <scheme val="major"/>
    </font>
    <font>
      <b/>
      <sz val="9"/>
      <name val="黑体"/>
      <charset val="134"/>
      <scheme val="major"/>
    </font>
    <font>
      <b/>
      <sz val="8"/>
      <name val="黑体"/>
      <charset val="134"/>
      <scheme val="major"/>
    </font>
    <font>
      <b/>
      <sz val="11"/>
      <name val="黑体"/>
      <charset val="134"/>
      <scheme val="minor"/>
    </font>
    <font>
      <sz val="9"/>
      <color rgb="FF000000"/>
      <name val="黑体"/>
      <charset val="134"/>
      <scheme val="minor"/>
    </font>
    <font>
      <i/>
      <sz val="9"/>
      <name val="黑体"/>
      <charset val="134"/>
      <scheme val="minor"/>
    </font>
    <font>
      <b/>
      <sz val="10"/>
      <color rgb="FF000000"/>
      <name val="黑体"/>
      <charset val="134"/>
      <scheme val="minor"/>
    </font>
    <font>
      <sz val="10"/>
      <color rgb="FF000000"/>
      <name val="黑体"/>
      <charset val="134"/>
      <scheme val="minor"/>
    </font>
    <font>
      <b/>
      <sz val="11"/>
      <color rgb="FF000000"/>
      <name val="黑体"/>
      <charset val="134"/>
      <scheme val="minor"/>
    </font>
    <font>
      <i/>
      <sz val="8"/>
      <color theme="1" tint="0.349986266670736"/>
      <name val="Arial"/>
      <charset val="134"/>
    </font>
    <font>
      <u/>
      <sz val="10"/>
      <color indexed="12"/>
      <name val="Arial"/>
      <charset val="134"/>
    </font>
    <font>
      <sz val="11"/>
      <name val="黑体"/>
      <charset val="134"/>
      <scheme val="minor"/>
    </font>
    <font>
      <sz val="14"/>
      <name val="黑体"/>
      <charset val="134"/>
      <scheme val="minor"/>
    </font>
    <font>
      <sz val="14"/>
      <color rgb="FF000000"/>
      <name val="黑体"/>
      <charset val="134"/>
      <scheme val="minor"/>
    </font>
    <font>
      <sz val="11"/>
      <color indexed="59"/>
      <name val="Calibri"/>
      <charset val="134"/>
    </font>
    <font>
      <sz val="11"/>
      <color indexed="9"/>
      <name val="Calibri"/>
      <charset val="134"/>
    </font>
    <font>
      <b/>
      <sz val="11"/>
      <color indexed="50"/>
      <name val="Calibri"/>
      <charset val="134"/>
    </font>
    <font>
      <b/>
      <sz val="13"/>
      <color indexed="18"/>
      <name val="Calibri"/>
      <charset val="134"/>
    </font>
    <font>
      <sz val="11"/>
      <color indexed="10"/>
      <name val="Calibri"/>
      <charset val="134"/>
    </font>
    <font>
      <sz val="11"/>
      <color theme="1"/>
      <name val="黑体"/>
      <charset val="134"/>
      <scheme val="minor"/>
    </font>
    <font>
      <sz val="11"/>
      <color indexed="8"/>
      <name val="Calibri"/>
      <charset val="134"/>
    </font>
    <font>
      <sz val="11"/>
      <color indexed="36"/>
      <name val="Calibri"/>
      <charset val="134"/>
    </font>
    <font>
      <b/>
      <sz val="11"/>
      <color indexed="9"/>
      <name val="Calibri"/>
      <charset val="134"/>
    </font>
    <font>
      <b/>
      <sz val="11"/>
      <color indexed="18"/>
      <name val="Calibri"/>
      <charset val="134"/>
    </font>
    <font>
      <b/>
      <sz val="18"/>
      <color indexed="18"/>
      <name val="Cambria"/>
      <charset val="134"/>
    </font>
    <font>
      <b/>
      <sz val="15"/>
      <color indexed="18"/>
      <name val="Calibri"/>
      <charset val="134"/>
    </font>
    <font>
      <sz val="11"/>
      <color indexed="53"/>
      <name val="Calibri"/>
      <charset val="134"/>
    </font>
    <font>
      <b/>
      <sz val="11"/>
      <color indexed="8"/>
      <name val="Calibri"/>
      <charset val="134"/>
    </font>
    <font>
      <i/>
      <sz val="11"/>
      <color indexed="23"/>
      <name val="Calibri"/>
      <charset val="134"/>
    </font>
    <font>
      <u/>
      <sz val="11"/>
      <color rgb="FF800080"/>
      <name val="黑体"/>
      <charset val="0"/>
      <scheme val="minor"/>
    </font>
    <font>
      <sz val="11"/>
      <color indexed="50"/>
      <name val="Calibri"/>
      <charset val="134"/>
    </font>
    <font>
      <sz val="11"/>
      <color indexed="17"/>
      <name val="Calibri"/>
      <charset val="134"/>
    </font>
    <font>
      <b/>
      <sz val="11"/>
      <color indexed="63"/>
      <name val="Calibri"/>
      <charset val="134"/>
    </font>
    <font>
      <b/>
      <sz val="11"/>
      <color rgb="FFFF0000"/>
      <name val="Arial"/>
      <charset val="134"/>
    </font>
    <font>
      <i/>
      <sz val="11"/>
      <name val="Arial"/>
      <charset val="134"/>
    </font>
    <font>
      <i/>
      <sz val="11"/>
      <color rgb="FF000000"/>
      <name val="Arial"/>
      <charset val="134"/>
    </font>
  </fonts>
  <fills count="26">
    <fill>
      <patternFill patternType="none"/>
    </fill>
    <fill>
      <patternFill patternType="gray125"/>
    </fill>
    <fill>
      <patternFill patternType="solid">
        <fgColor indexed="22"/>
        <bgColor indexed="64"/>
      </patternFill>
    </fill>
    <fill>
      <patternFill patternType="solid">
        <fgColor theme="3" tint="0.799981688894314"/>
        <bgColor indexed="64"/>
      </patternFill>
    </fill>
    <fill>
      <patternFill patternType="solid">
        <fgColor theme="0" tint="-0.149998474074526"/>
        <bgColor indexed="64"/>
      </patternFill>
    </fill>
    <fill>
      <patternFill patternType="solid">
        <fgColor indexed="9"/>
        <bgColor indexed="64"/>
      </patternFill>
    </fill>
    <fill>
      <patternFill patternType="solid">
        <fgColor theme="3" tint="0.799981688894314"/>
        <bgColor rgb="FFD6F4D9"/>
      </patternFill>
    </fill>
    <fill>
      <patternFill patternType="solid">
        <fgColor theme="0" tint="-0.149998474074526"/>
        <bgColor rgb="FFD9D9D9"/>
      </patternFill>
    </fill>
    <fill>
      <patternFill patternType="solid">
        <fgColor rgb="FFFFFFFF"/>
        <bgColor rgb="FFFFFFFF"/>
      </patternFill>
    </fill>
    <fill>
      <patternFill patternType="solid">
        <fgColor indexed="26"/>
        <bgColor indexed="64"/>
      </patternFill>
    </fill>
    <fill>
      <patternFill patternType="solid">
        <fgColor indexed="14"/>
        <bgColor indexed="64"/>
      </patternFill>
    </fill>
    <fill>
      <patternFill patternType="solid">
        <fgColor indexed="20"/>
        <bgColor indexed="64"/>
      </patternFill>
    </fill>
    <fill>
      <patternFill patternType="solid">
        <fgColor indexed="51"/>
        <bgColor indexed="64"/>
      </patternFill>
    </fill>
    <fill>
      <patternFill patternType="solid">
        <fgColor indexed="45"/>
        <bgColor indexed="64"/>
      </patternFill>
    </fill>
    <fill>
      <patternFill patternType="solid">
        <fgColor indexed="23"/>
        <bgColor indexed="64"/>
      </patternFill>
    </fill>
    <fill>
      <patternFill patternType="solid">
        <fgColor indexed="55"/>
        <bgColor indexed="64"/>
      </patternFill>
    </fill>
    <fill>
      <patternFill patternType="solid">
        <fgColor indexed="52"/>
        <bgColor indexed="64"/>
      </patternFill>
    </fill>
    <fill>
      <patternFill patternType="solid">
        <fgColor indexed="61"/>
        <bgColor indexed="64"/>
      </patternFill>
    </fill>
    <fill>
      <patternFill patternType="solid">
        <fgColor indexed="29"/>
        <bgColor indexed="64"/>
      </patternFill>
    </fill>
    <fill>
      <patternFill patternType="solid">
        <fgColor indexed="47"/>
        <bgColor indexed="64"/>
      </patternFill>
    </fill>
    <fill>
      <patternFill patternType="solid">
        <fgColor indexed="10"/>
        <bgColor indexed="64"/>
      </patternFill>
    </fill>
    <fill>
      <patternFill patternType="solid">
        <fgColor indexed="41"/>
        <bgColor indexed="64"/>
      </patternFill>
    </fill>
    <fill>
      <patternFill patternType="solid">
        <fgColor indexed="46"/>
        <bgColor indexed="64"/>
      </patternFill>
    </fill>
    <fill>
      <patternFill patternType="solid">
        <fgColor indexed="15"/>
        <bgColor indexed="64"/>
      </patternFill>
    </fill>
    <fill>
      <patternFill patternType="solid">
        <fgColor indexed="40"/>
        <bgColor indexed="64"/>
      </patternFill>
    </fill>
    <fill>
      <patternFill patternType="solid">
        <fgColor indexed="42"/>
        <bgColor indexed="64"/>
      </patternFill>
    </fill>
  </fills>
  <borders count="25">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indexed="22"/>
      </top>
      <bottom style="thin">
        <color indexed="22"/>
      </bottom>
      <diagonal/>
    </border>
    <border>
      <left/>
      <right/>
      <top/>
      <bottom style="thin">
        <color theme="0" tint="-0.249946592608417"/>
      </bottom>
      <diagonal/>
    </border>
    <border>
      <left/>
      <right/>
      <top style="thin">
        <color theme="0" tint="-0.249946592608417"/>
      </top>
      <bottom style="thin">
        <color theme="0" tint="-0.249946592608417"/>
      </bottom>
      <diagonal/>
    </border>
    <border>
      <left/>
      <right/>
      <top/>
      <bottom style="medium">
        <color theme="0" tint="-0.349986266670736"/>
      </bottom>
      <diagonal/>
    </border>
    <border>
      <left/>
      <right/>
      <top/>
      <bottom style="thin">
        <color indexed="22"/>
      </bottom>
      <diagonal/>
    </border>
    <border>
      <left/>
      <right/>
      <top style="thin">
        <color rgb="FFEFEFEF"/>
      </top>
      <bottom style="thin">
        <color rgb="FFEFEFEF"/>
      </bottom>
      <diagonal/>
    </border>
    <border>
      <left/>
      <right/>
      <top/>
      <bottom style="thin">
        <color rgb="FFEFEFEF"/>
      </bottom>
      <diagonal/>
    </border>
    <border>
      <left style="medium">
        <color theme="0" tint="-0.249946592608417"/>
      </left>
      <right style="thin">
        <color theme="0" tint="-0.249946592608417"/>
      </right>
      <top/>
      <bottom/>
      <diagonal/>
    </border>
    <border>
      <left style="thin">
        <color theme="0" tint="-0.249946592608417"/>
      </left>
      <right style="thin">
        <color theme="0" tint="-0.249946592608417"/>
      </right>
      <top/>
      <bottom/>
      <diagonal/>
    </border>
    <border>
      <left style="thin">
        <color theme="0" tint="-0.249946592608417"/>
      </left>
      <right style="medium">
        <color theme="0" tint="-0.249946592608417"/>
      </right>
      <top/>
      <bottom/>
      <diagonal/>
    </border>
    <border>
      <left style="medium">
        <color theme="0" tint="-0.249946592608417"/>
      </left>
      <right style="thin">
        <color theme="0" tint="-0.249946592608417"/>
      </right>
      <top/>
      <bottom style="medium">
        <color theme="0" tint="-0.349986266670736"/>
      </bottom>
      <diagonal/>
    </border>
    <border>
      <left style="thin">
        <color theme="0" tint="-0.249946592608417"/>
      </left>
      <right style="thin">
        <color theme="0" tint="-0.249946592608417"/>
      </right>
      <top/>
      <bottom style="medium">
        <color theme="0" tint="-0.349986266670736"/>
      </bottom>
      <diagonal/>
    </border>
    <border>
      <left style="thin">
        <color theme="0" tint="-0.249946592608417"/>
      </left>
      <right style="medium">
        <color theme="0" tint="-0.249946592608417"/>
      </right>
      <top/>
      <bottom style="medium">
        <color theme="0" tint="-0.349986266670736"/>
      </bottom>
      <diagonal/>
    </border>
    <border>
      <left style="thin">
        <color indexed="23"/>
      </left>
      <right style="thin">
        <color indexed="23"/>
      </right>
      <top style="thin">
        <color indexed="23"/>
      </top>
      <bottom style="thin">
        <color indexed="23"/>
      </bottom>
      <diagonal/>
    </border>
    <border>
      <left/>
      <right/>
      <top/>
      <bottom style="thick">
        <color indexed="51"/>
      </bottom>
      <diagonal/>
    </border>
    <border>
      <left style="double">
        <color indexed="63"/>
      </left>
      <right style="double">
        <color indexed="63"/>
      </right>
      <top style="double">
        <color indexed="63"/>
      </top>
      <bottom style="double">
        <color indexed="63"/>
      </bottom>
      <diagonal/>
    </border>
    <border>
      <left/>
      <right/>
      <top/>
      <bottom style="medium">
        <color indexed="52"/>
      </bottom>
      <diagonal/>
    </border>
    <border>
      <left/>
      <right/>
      <top/>
      <bottom style="thick">
        <color indexed="40"/>
      </bottom>
      <diagonal/>
    </border>
    <border>
      <left style="thin">
        <color indexed="55"/>
      </left>
      <right style="thin">
        <color indexed="55"/>
      </right>
      <top style="thin">
        <color indexed="55"/>
      </top>
      <bottom style="thin">
        <color indexed="55"/>
      </bottom>
      <diagonal/>
    </border>
    <border>
      <left/>
      <right/>
      <top style="thin">
        <color indexed="40"/>
      </top>
      <bottom style="double">
        <color indexed="40"/>
      </bottom>
      <diagonal/>
    </border>
    <border>
      <left/>
      <right/>
      <top/>
      <bottom style="double">
        <color indexed="50"/>
      </bottom>
      <diagonal/>
    </border>
    <border>
      <left style="thin">
        <color indexed="63"/>
      </left>
      <right style="thin">
        <color indexed="63"/>
      </right>
      <top style="thin">
        <color indexed="63"/>
      </top>
      <bottom style="thin">
        <color indexed="63"/>
      </bottom>
      <diagonal/>
    </border>
  </borders>
  <cellStyleXfs count="49">
    <xf numFmtId="0" fontId="0" fillId="0" borderId="0"/>
    <xf numFmtId="42" fontId="50" fillId="0" borderId="0" applyFont="0" applyFill="0" applyBorder="0" applyAlignment="0" applyProtection="0">
      <alignment vertical="center"/>
    </xf>
    <xf numFmtId="0" fontId="51" fillId="22" borderId="0" applyNumberFormat="0" applyBorder="0" applyAlignment="0" applyProtection="0"/>
    <xf numFmtId="0" fontId="57" fillId="18" borderId="16" applyNumberFormat="0" applyAlignment="0" applyProtection="0"/>
    <xf numFmtId="44" fontId="50" fillId="0" borderId="0" applyFont="0" applyFill="0" applyBorder="0" applyAlignment="0" applyProtection="0">
      <alignment vertical="center"/>
    </xf>
    <xf numFmtId="41" fontId="50" fillId="0" borderId="0" applyFont="0" applyFill="0" applyBorder="0" applyAlignment="0" applyProtection="0">
      <alignment vertical="center"/>
    </xf>
    <xf numFmtId="0" fontId="51" fillId="17" borderId="0" applyNumberFormat="0" applyBorder="0" applyAlignment="0" applyProtection="0"/>
    <xf numFmtId="0" fontId="52" fillId="13" borderId="0" applyNumberFormat="0" applyBorder="0" applyAlignment="0" applyProtection="0"/>
    <xf numFmtId="43" fontId="50" fillId="0" borderId="0" applyFont="0" applyFill="0" applyBorder="0" applyAlignment="0" applyProtection="0">
      <alignment vertical="center"/>
    </xf>
    <xf numFmtId="0" fontId="46" fillId="11" borderId="0" applyNumberFormat="0" applyBorder="0" applyAlignment="0" applyProtection="0"/>
    <xf numFmtId="0" fontId="41" fillId="0" borderId="0" applyNumberFormat="0" applyFill="0" applyBorder="0" applyAlignment="0" applyProtection="0">
      <alignment vertical="top"/>
      <protection locked="0"/>
    </xf>
    <xf numFmtId="9" fontId="1" fillId="0" borderId="0" applyFont="0" applyFill="0" applyBorder="0" applyAlignment="0" applyProtection="0"/>
    <xf numFmtId="0" fontId="60" fillId="0" borderId="0" applyNumberFormat="0" applyFill="0" applyBorder="0" applyAlignment="0" applyProtection="0">
      <alignment vertical="center"/>
    </xf>
    <xf numFmtId="0" fontId="1" fillId="9" borderId="21" applyNumberFormat="0" applyFont="0" applyAlignment="0" applyProtection="0"/>
    <xf numFmtId="0" fontId="46" fillId="11" borderId="0" applyNumberFormat="0" applyBorder="0" applyAlignment="0" applyProtection="0"/>
    <xf numFmtId="0" fontId="54" fillId="0" borderId="0" applyNumberFormat="0" applyFill="0" applyBorder="0" applyAlignment="0" applyProtection="0"/>
    <xf numFmtId="0" fontId="49" fillId="0" borderId="0" applyNumberFormat="0" applyFill="0" applyBorder="0" applyAlignment="0" applyProtection="0"/>
    <xf numFmtId="0" fontId="55" fillId="0" borderId="0" applyNumberFormat="0" applyFill="0" applyBorder="0" applyAlignment="0" applyProtection="0"/>
    <xf numFmtId="0" fontId="59" fillId="0" borderId="0" applyNumberFormat="0" applyFill="0" applyBorder="0" applyAlignment="0" applyProtection="0"/>
    <xf numFmtId="0" fontId="56" fillId="0" borderId="20" applyNumberFormat="0" applyFill="0" applyAlignment="0" applyProtection="0"/>
    <xf numFmtId="0" fontId="48" fillId="0" borderId="17" applyNumberFormat="0" applyFill="0" applyAlignment="0" applyProtection="0"/>
    <xf numFmtId="0" fontId="46" fillId="16" borderId="0" applyNumberFormat="0" applyBorder="0" applyAlignment="0" applyProtection="0"/>
    <xf numFmtId="0" fontId="54" fillId="0" borderId="19" applyNumberFormat="0" applyFill="0" applyAlignment="0" applyProtection="0"/>
    <xf numFmtId="0" fontId="46" fillId="16" borderId="0" applyNumberFormat="0" applyBorder="0" applyAlignment="0" applyProtection="0"/>
    <xf numFmtId="0" fontId="63" fillId="2" borderId="24" applyNumberFormat="0" applyAlignment="0" applyProtection="0"/>
    <xf numFmtId="0" fontId="47" fillId="2" borderId="16" applyNumberFormat="0" applyAlignment="0" applyProtection="0"/>
    <xf numFmtId="0" fontId="53" fillId="15" borderId="18" applyNumberFormat="0" applyAlignment="0" applyProtection="0"/>
    <xf numFmtId="0" fontId="51" fillId="9" borderId="0" applyNumberFormat="0" applyBorder="0" applyAlignment="0" applyProtection="0"/>
    <xf numFmtId="0" fontId="46" fillId="10" borderId="0" applyNumberFormat="0" applyBorder="0" applyAlignment="0" applyProtection="0"/>
    <xf numFmtId="0" fontId="61" fillId="0" borderId="23" applyNumberFormat="0" applyFill="0" applyAlignment="0" applyProtection="0"/>
    <xf numFmtId="0" fontId="58" fillId="0" borderId="22" applyNumberFormat="0" applyFill="0" applyAlignment="0" applyProtection="0"/>
    <xf numFmtId="0" fontId="62" fillId="25" borderId="0" applyNumberFormat="0" applyBorder="0" applyAlignment="0" applyProtection="0"/>
    <xf numFmtId="0" fontId="45" fillId="9" borderId="0" applyNumberFormat="0" applyBorder="0" applyAlignment="0" applyProtection="0"/>
    <xf numFmtId="0" fontId="51" fillId="21" borderId="0" applyNumberFormat="0" applyBorder="0" applyAlignment="0" applyProtection="0"/>
    <xf numFmtId="0" fontId="46" fillId="24" borderId="0" applyNumberFormat="0" applyBorder="0" applyAlignment="0" applyProtection="0"/>
    <xf numFmtId="0" fontId="51" fillId="19" borderId="0" applyNumberFormat="0" applyBorder="0" applyAlignment="0" applyProtection="0"/>
    <xf numFmtId="0" fontId="51" fillId="12" borderId="0" applyNumberFormat="0" applyBorder="0" applyAlignment="0" applyProtection="0"/>
    <xf numFmtId="0" fontId="51" fillId="22" borderId="0" applyNumberFormat="0" applyBorder="0" applyAlignment="0" applyProtection="0"/>
    <xf numFmtId="0" fontId="51" fillId="17" borderId="0" applyNumberFormat="0" applyBorder="0" applyAlignment="0" applyProtection="0"/>
    <xf numFmtId="0" fontId="46" fillId="11" borderId="0" applyNumberFormat="0" applyBorder="0" applyAlignment="0" applyProtection="0"/>
    <xf numFmtId="0" fontId="46" fillId="14" borderId="0" applyNumberFormat="0" applyBorder="0" applyAlignment="0" applyProtection="0"/>
    <xf numFmtId="0" fontId="51" fillId="19" borderId="0" applyNumberFormat="0" applyBorder="0" applyAlignment="0" applyProtection="0"/>
    <xf numFmtId="0" fontId="51" fillId="12" borderId="0" applyNumberFormat="0" applyBorder="0" applyAlignment="0" applyProtection="0"/>
    <xf numFmtId="0" fontId="46" fillId="23" borderId="0" applyNumberFormat="0" applyBorder="0" applyAlignment="0" applyProtection="0"/>
    <xf numFmtId="0" fontId="51" fillId="21" borderId="0" applyNumberFormat="0" applyBorder="0" applyAlignment="0" applyProtection="0"/>
    <xf numFmtId="0" fontId="46" fillId="24" borderId="0" applyNumberFormat="0" applyBorder="0" applyAlignment="0" applyProtection="0"/>
    <xf numFmtId="0" fontId="46" fillId="20" borderId="0" applyNumberFormat="0" applyBorder="0" applyAlignment="0" applyProtection="0"/>
    <xf numFmtId="0" fontId="51" fillId="9" borderId="0" applyNumberFormat="0" applyBorder="0" applyAlignment="0" applyProtection="0"/>
    <xf numFmtId="0" fontId="46" fillId="18" borderId="0" applyNumberFormat="0" applyBorder="0" applyAlignment="0" applyProtection="0"/>
  </cellStyleXfs>
  <cellXfs count="162">
    <xf numFmtId="0" fontId="0" fillId="0" borderId="0" xfId="0"/>
    <xf numFmtId="0" fontId="1" fillId="0" borderId="0" xfId="0" applyFont="1"/>
    <xf numFmtId="0" fontId="2" fillId="0" borderId="0" xfId="0" applyFont="1" applyFill="1" applyBorder="1" applyAlignment="1">
      <alignment horizontal="left" vertical="center"/>
    </xf>
    <xf numFmtId="0" fontId="0" fillId="0" borderId="0" xfId="0" applyBorder="1"/>
    <xf numFmtId="0" fontId="1" fillId="0" borderId="0" xfId="0" applyFont="1" applyBorder="1"/>
    <xf numFmtId="0" fontId="3" fillId="0" borderId="0" xfId="0" applyFont="1" applyBorder="1" applyAlignment="1">
      <alignment horizontal="left" wrapText="1"/>
    </xf>
    <xf numFmtId="0" fontId="1" fillId="0" borderId="1" xfId="0" applyFont="1" applyBorder="1"/>
    <xf numFmtId="0" fontId="3" fillId="0" borderId="1" xfId="0" applyFont="1" applyBorder="1" applyAlignment="1">
      <alignment horizontal="left" wrapText="1"/>
    </xf>
    <xf numFmtId="0" fontId="0" fillId="0" borderId="1" xfId="0" applyBorder="1"/>
    <xf numFmtId="0" fontId="1" fillId="0" borderId="2" xfId="0" applyFont="1" applyBorder="1"/>
    <xf numFmtId="0" fontId="4" fillId="0" borderId="1" xfId="10" applyFont="1" applyBorder="1" applyAlignment="1" applyProtection="1">
      <alignment wrapText="1"/>
    </xf>
    <xf numFmtId="0" fontId="0" fillId="0" borderId="2" xfId="0" applyBorder="1"/>
    <xf numFmtId="0" fontId="3" fillId="0" borderId="2" xfId="0" applyFont="1" applyBorder="1" applyAlignment="1">
      <alignment horizontal="left" wrapText="1"/>
    </xf>
    <xf numFmtId="0" fontId="5" fillId="0" borderId="2" xfId="0" applyFont="1" applyBorder="1" applyAlignment="1">
      <alignment horizontal="left" wrapText="1"/>
    </xf>
    <xf numFmtId="0" fontId="6" fillId="0" borderId="2" xfId="10" applyFont="1" applyBorder="1" applyAlignment="1" applyProtection="1">
      <alignment horizontal="left" wrapText="1"/>
    </xf>
    <xf numFmtId="0" fontId="3" fillId="0" borderId="2" xfId="0" applyFont="1" applyBorder="1" applyAlignment="1">
      <alignment horizontal="left"/>
    </xf>
    <xf numFmtId="0" fontId="1" fillId="0" borderId="0" xfId="0" applyFont="1" applyAlignment="1"/>
    <xf numFmtId="0" fontId="1" fillId="0" borderId="0" xfId="0" applyFont="1" applyAlignment="1">
      <alignment vertical="center"/>
    </xf>
    <xf numFmtId="0" fontId="7" fillId="0" borderId="0" xfId="0" applyFont="1" applyFill="1" applyBorder="1" applyAlignment="1">
      <alignment horizontal="left" vertical="center"/>
    </xf>
    <xf numFmtId="0" fontId="4" fillId="0" borderId="0" xfId="10" applyFont="1" applyAlignment="1" applyProtection="1"/>
    <xf numFmtId="0" fontId="8" fillId="0" borderId="0" xfId="0" applyFont="1" applyBorder="1" applyAlignment="1">
      <alignment horizontal="right"/>
    </xf>
    <xf numFmtId="0" fontId="9" fillId="0" borderId="0" xfId="0" applyFont="1" applyFill="1" applyBorder="1" applyAlignment="1"/>
    <xf numFmtId="0" fontId="10" fillId="0" borderId="0" xfId="0" applyFont="1" applyFill="1" applyBorder="1" applyAlignment="1"/>
    <xf numFmtId="0" fontId="11" fillId="0" borderId="0" xfId="0" applyFont="1" applyAlignment="1">
      <alignment horizontal="left" wrapText="1"/>
    </xf>
    <xf numFmtId="0" fontId="11" fillId="0" borderId="0" xfId="0" applyFont="1" applyAlignment="1">
      <alignment wrapText="1"/>
    </xf>
    <xf numFmtId="0" fontId="9" fillId="0" borderId="0" xfId="0" applyFont="1" applyFill="1" applyBorder="1" applyAlignment="1">
      <alignment horizontal="left"/>
    </xf>
    <xf numFmtId="0" fontId="12" fillId="0" borderId="0" xfId="0" applyFont="1" applyAlignment="1">
      <alignment vertical="center"/>
    </xf>
    <xf numFmtId="0" fontId="11" fillId="0" borderId="0" xfId="0" applyFont="1" applyAlignment="1">
      <alignment vertical="center" wrapText="1"/>
    </xf>
    <xf numFmtId="0" fontId="11" fillId="0" borderId="0" xfId="0" applyFont="1" applyFill="1" applyBorder="1" applyAlignment="1">
      <alignment vertical="center" wrapText="1"/>
    </xf>
    <xf numFmtId="0" fontId="1" fillId="2" borderId="0" xfId="0" applyFont="1" applyFill="1" applyBorder="1" applyAlignment="1">
      <alignment horizontal="center" vertical="center"/>
    </xf>
    <xf numFmtId="0" fontId="12" fillId="0" borderId="0" xfId="0" applyFont="1"/>
    <xf numFmtId="0" fontId="12" fillId="0" borderId="0" xfId="0" applyFont="1" applyBorder="1"/>
    <xf numFmtId="0" fontId="1" fillId="3" borderId="0" xfId="0" applyFont="1" applyFill="1" applyAlignment="1">
      <alignment horizontal="center" vertical="center"/>
    </xf>
    <xf numFmtId="0" fontId="12" fillId="0" borderId="0" xfId="0" applyFont="1" applyAlignment="1"/>
    <xf numFmtId="0" fontId="13" fillId="0" borderId="0" xfId="0" applyFont="1" applyFill="1" applyBorder="1" applyAlignment="1">
      <alignment vertical="center" wrapText="1"/>
    </xf>
    <xf numFmtId="0" fontId="14" fillId="0" borderId="0" xfId="0" applyFont="1" applyFill="1" applyBorder="1" applyAlignment="1"/>
    <xf numFmtId="0" fontId="15" fillId="0" borderId="0" xfId="0" applyFont="1" applyFill="1" applyBorder="1" applyAlignment="1"/>
    <xf numFmtId="0" fontId="4" fillId="0" borderId="0" xfId="10" applyFont="1" applyFill="1" applyBorder="1" applyAlignment="1" applyProtection="1">
      <alignment vertical="center"/>
    </xf>
    <xf numFmtId="0" fontId="8" fillId="0" borderId="0" xfId="0" applyFont="1" applyAlignment="1">
      <alignment wrapText="1"/>
    </xf>
    <xf numFmtId="0" fontId="1" fillId="0" borderId="0" xfId="0" applyFont="1" applyFill="1" applyBorder="1" applyAlignment="1"/>
    <xf numFmtId="0" fontId="16" fillId="0" borderId="0" xfId="0" applyFont="1" applyAlignment="1">
      <alignment horizontal="right"/>
    </xf>
    <xf numFmtId="0" fontId="11" fillId="0" borderId="0" xfId="0" applyFont="1"/>
    <xf numFmtId="0" fontId="1" fillId="0" borderId="0" xfId="0" applyFont="1" applyAlignment="1">
      <alignment horizontal="left" wrapText="1" indent="1"/>
    </xf>
    <xf numFmtId="0" fontId="15" fillId="0" borderId="0" xfId="0" applyFont="1" applyAlignment="1">
      <alignment horizontal="right"/>
    </xf>
    <xf numFmtId="0" fontId="17" fillId="0" borderId="0" xfId="0" applyFont="1" applyFill="1" applyBorder="1" applyAlignment="1">
      <alignment vertical="center" wrapText="1"/>
    </xf>
    <xf numFmtId="0" fontId="11" fillId="0" borderId="0" xfId="0" applyFont="1" applyAlignment="1"/>
    <xf numFmtId="0" fontId="11" fillId="0" borderId="0" xfId="0" applyFont="1" applyFill="1" applyBorder="1" applyAlignment="1">
      <alignment horizontal="left" vertical="center" wrapText="1"/>
    </xf>
    <xf numFmtId="0" fontId="11" fillId="0" borderId="0" xfId="0" applyFont="1" applyAlignment="1">
      <alignment horizontal="left" indent="1"/>
    </xf>
    <xf numFmtId="0" fontId="17" fillId="0" borderId="0" xfId="0" applyFont="1" applyAlignment="1"/>
    <xf numFmtId="0" fontId="16" fillId="0" borderId="0" xfId="0" applyFont="1" applyAlignment="1">
      <alignment horizontal="left" wrapText="1"/>
    </xf>
    <xf numFmtId="0" fontId="18" fillId="0" borderId="0" xfId="0" applyFont="1" applyAlignment="1">
      <alignment horizontal="left" indent="1"/>
    </xf>
    <xf numFmtId="0" fontId="11" fillId="0" borderId="0" xfId="0" applyFont="1" applyAlignment="1">
      <alignment horizontal="left" wrapText="1" indent="1"/>
    </xf>
    <xf numFmtId="0" fontId="17" fillId="0" borderId="0" xfId="0" applyFont="1"/>
    <xf numFmtId="0" fontId="8" fillId="0" borderId="0" xfId="0" applyFont="1" applyBorder="1" applyAlignment="1">
      <alignment horizontal="left" vertical="center"/>
    </xf>
    <xf numFmtId="0" fontId="2" fillId="0" borderId="0" xfId="0" applyFont="1" applyAlignment="1">
      <alignment vertical="center"/>
    </xf>
    <xf numFmtId="0" fontId="14" fillId="0" borderId="0" xfId="0" applyFont="1"/>
    <xf numFmtId="0" fontId="19" fillId="0" borderId="0" xfId="10" applyFont="1" applyAlignment="1" applyProtection="1"/>
    <xf numFmtId="0" fontId="20" fillId="0" borderId="0" xfId="0" applyFont="1"/>
    <xf numFmtId="0" fontId="10" fillId="0" borderId="0" xfId="0" applyFont="1"/>
    <xf numFmtId="0" fontId="18" fillId="0" borderId="0" xfId="0" applyFont="1"/>
    <xf numFmtId="0" fontId="1" fillId="0" borderId="0" xfId="0" applyFont="1" applyFill="1" applyBorder="1" applyAlignment="1" applyProtection="1"/>
    <xf numFmtId="0" fontId="21" fillId="4" borderId="3" xfId="0" applyFont="1" applyFill="1" applyBorder="1" applyAlignment="1" applyProtection="1">
      <alignment vertical="center"/>
    </xf>
    <xf numFmtId="0" fontId="21" fillId="0" borderId="3" xfId="0" applyFont="1" applyFill="1" applyBorder="1" applyAlignment="1" applyProtection="1">
      <alignment vertical="center"/>
    </xf>
    <xf numFmtId="0" fontId="21" fillId="0" borderId="0" xfId="0" applyFont="1" applyFill="1" applyBorder="1" applyAlignment="1" applyProtection="1">
      <alignment vertical="center"/>
    </xf>
    <xf numFmtId="0" fontId="22" fillId="0" borderId="0" xfId="0" applyFont="1" applyFill="1" applyBorder="1" applyAlignment="1" applyProtection="1">
      <alignment vertical="center"/>
    </xf>
    <xf numFmtId="0" fontId="0" fillId="0" borderId="0" xfId="0" applyFill="1" applyBorder="1" applyProtection="1">
      <protection locked="0"/>
    </xf>
    <xf numFmtId="0" fontId="0" fillId="0" borderId="0" xfId="0" applyNumberFormat="1" applyFill="1" applyBorder="1" applyProtection="1"/>
    <xf numFmtId="0" fontId="0" fillId="0" borderId="0" xfId="0" applyProtection="1"/>
    <xf numFmtId="0" fontId="0" fillId="0" borderId="0" xfId="0" applyNumberFormat="1" applyProtection="1"/>
    <xf numFmtId="0" fontId="0" fillId="0" borderId="0" xfId="0" applyFill="1" applyBorder="1" applyProtection="1"/>
    <xf numFmtId="0" fontId="23" fillId="0" borderId="0" xfId="0" applyNumberFormat="1" applyFont="1" applyFill="1" applyBorder="1" applyAlignment="1" applyProtection="1">
      <alignment vertical="center"/>
      <protection locked="0"/>
    </xf>
    <xf numFmtId="0" fontId="24" fillId="0" borderId="0" xfId="0" applyNumberFormat="1" applyFont="1" applyFill="1" applyBorder="1" applyAlignment="1" applyProtection="1">
      <alignment vertical="center"/>
      <protection locked="0"/>
    </xf>
    <xf numFmtId="0" fontId="25" fillId="0" borderId="0" xfId="0" applyNumberFormat="1" applyFont="1" applyAlignment="1" applyProtection="1">
      <alignment vertical="center"/>
      <protection locked="0"/>
    </xf>
    <xf numFmtId="0" fontId="26" fillId="0" borderId="0" xfId="0" applyNumberFormat="1" applyFont="1" applyAlignment="1" applyProtection="1">
      <protection locked="0"/>
    </xf>
    <xf numFmtId="0" fontId="27" fillId="5" borderId="0" xfId="10" applyNumberFormat="1" applyFont="1" applyFill="1" applyAlignment="1" applyProtection="1">
      <alignment horizontal="right"/>
      <protection locked="0"/>
    </xf>
    <xf numFmtId="0" fontId="28" fillId="0" borderId="0" xfId="0" applyFont="1" applyAlignment="1" applyProtection="1">
      <protection locked="0"/>
    </xf>
    <xf numFmtId="0" fontId="0" fillId="5" borderId="0" xfId="0" applyFill="1" applyBorder="1" applyProtection="1"/>
    <xf numFmtId="0" fontId="1" fillId="0" borderId="0" xfId="0" applyFont="1" applyFill="1" applyAlignment="1" applyProtection="1"/>
    <xf numFmtId="0" fontId="0" fillId="0" borderId="0" xfId="0" applyFill="1" applyAlignment="1" applyProtection="1"/>
    <xf numFmtId="0" fontId="29" fillId="0" borderId="0" xfId="0" applyNumberFormat="1" applyFont="1" applyFill="1" applyBorder="1" applyProtection="1"/>
    <xf numFmtId="0" fontId="29" fillId="0" borderId="0" xfId="0" applyFont="1" applyFill="1" applyAlignment="1" applyProtection="1">
      <alignment horizontal="right" vertical="center"/>
    </xf>
    <xf numFmtId="177" fontId="30" fillId="0" borderId="4" xfId="0" applyNumberFormat="1" applyFont="1" applyFill="1" applyBorder="1" applyAlignment="1" applyProtection="1">
      <alignment horizontal="center" vertical="center" shrinkToFit="1"/>
      <protection locked="0"/>
    </xf>
    <xf numFmtId="0" fontId="29" fillId="0" borderId="0" xfId="0" applyFont="1" applyFill="1" applyBorder="1" applyProtection="1"/>
    <xf numFmtId="0" fontId="30" fillId="0" borderId="4" xfId="0" applyNumberFormat="1" applyFont="1" applyFill="1" applyBorder="1" applyAlignment="1" applyProtection="1">
      <alignment horizontal="center" vertical="center"/>
      <protection locked="0"/>
    </xf>
    <xf numFmtId="177" fontId="30" fillId="0" borderId="5" xfId="0" applyNumberFormat="1" applyFont="1" applyFill="1" applyBorder="1" applyAlignment="1" applyProtection="1">
      <alignment horizontal="center" vertical="center" shrinkToFit="1"/>
      <protection locked="0"/>
    </xf>
    <xf numFmtId="0" fontId="29" fillId="0" borderId="0" xfId="0" applyFo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6" xfId="0" applyNumberFormat="1" applyFont="1" applyFill="1" applyBorder="1" applyAlignment="1" applyProtection="1">
      <alignment horizontal="left" vertical="center"/>
    </xf>
    <xf numFmtId="0" fontId="32" fillId="0" borderId="6" xfId="0" applyFont="1" applyFill="1" applyBorder="1" applyAlignment="1" applyProtection="1">
      <alignment horizontal="left" vertical="center"/>
    </xf>
    <xf numFmtId="0" fontId="32" fillId="0" borderId="6" xfId="0" applyFont="1" applyFill="1" applyBorder="1" applyAlignment="1" applyProtection="1">
      <alignment horizontal="center" vertical="center" wrapText="1"/>
    </xf>
    <xf numFmtId="0" fontId="33" fillId="0" borderId="6" xfId="0" applyNumberFormat="1" applyFont="1" applyFill="1" applyBorder="1" applyAlignment="1" applyProtection="1">
      <alignment horizontal="center" vertical="center" wrapText="1"/>
    </xf>
    <xf numFmtId="0" fontId="32" fillId="0" borderId="6" xfId="0" applyFont="1" applyFill="1" applyBorder="1" applyAlignment="1" applyProtection="1">
      <alignment horizontal="center" vertical="center"/>
    </xf>
    <xf numFmtId="0" fontId="34" fillId="4" borderId="7" xfId="0" applyNumberFormat="1" applyFont="1" applyFill="1" applyBorder="1" applyAlignment="1" applyProtection="1">
      <alignment horizontal="left" vertical="center"/>
    </xf>
    <xf numFmtId="0" fontId="34" fillId="4" borderId="7" xfId="0" applyFont="1" applyFill="1" applyBorder="1" applyAlignment="1" applyProtection="1">
      <alignment vertical="center"/>
    </xf>
    <xf numFmtId="0" fontId="21" fillId="4" borderId="7" xfId="0" applyFont="1" applyFill="1" applyBorder="1" applyAlignment="1" applyProtection="1">
      <alignment vertical="center"/>
    </xf>
    <xf numFmtId="0" fontId="21" fillId="4" borderId="7" xfId="0" applyNumberFormat="1" applyFont="1" applyFill="1" applyBorder="1" applyAlignment="1" applyProtection="1">
      <alignment horizontal="center" vertical="center"/>
    </xf>
    <xf numFmtId="176" fontId="21" fillId="4" borderId="7" xfId="0" applyNumberFormat="1" applyFont="1" applyFill="1" applyBorder="1" applyAlignment="1" applyProtection="1">
      <alignment horizontal="right" vertical="center"/>
    </xf>
    <xf numFmtId="176" fontId="21" fillId="4" borderId="7" xfId="0" applyNumberFormat="1" applyFont="1" applyFill="1" applyBorder="1" applyAlignment="1" applyProtection="1">
      <alignment horizontal="center" vertical="center"/>
    </xf>
    <xf numFmtId="1" fontId="21" fillId="4" borderId="7" xfId="11" applyNumberFormat="1" applyFont="1" applyFill="1" applyBorder="1" applyAlignment="1" applyProtection="1">
      <alignment horizontal="center" vertical="center"/>
    </xf>
    <xf numFmtId="9" fontId="21" fillId="4" borderId="7" xfId="11" applyFont="1" applyFill="1" applyBorder="1" applyAlignment="1" applyProtection="1">
      <alignment horizontal="center" vertical="center"/>
    </xf>
    <xf numFmtId="0" fontId="21" fillId="0" borderId="3" xfId="0" applyNumberFormat="1" applyFont="1" applyFill="1" applyBorder="1" applyAlignment="1" applyProtection="1">
      <alignment horizontal="left" vertical="center"/>
    </xf>
    <xf numFmtId="0" fontId="21" fillId="0" borderId="3" xfId="0" applyFont="1" applyFill="1" applyBorder="1" applyAlignment="1" applyProtection="1">
      <alignment vertical="center" wrapText="1"/>
    </xf>
    <xf numFmtId="0" fontId="35" fillId="0" borderId="8" xfId="0" applyFont="1" applyFill="1" applyBorder="1" applyAlignment="1" applyProtection="1">
      <alignment horizontal="center" vertical="center"/>
    </xf>
    <xf numFmtId="176" fontId="35" fillId="6" borderId="8" xfId="0" applyNumberFormat="1" applyFont="1" applyFill="1" applyBorder="1" applyAlignment="1" applyProtection="1">
      <alignment horizontal="center" vertical="center"/>
    </xf>
    <xf numFmtId="176" fontId="35" fillId="0" borderId="8" xfId="0" applyNumberFormat="1" applyFont="1" applyBorder="1" applyAlignment="1" applyProtection="1">
      <alignment horizontal="center" vertical="center"/>
    </xf>
    <xf numFmtId="1" fontId="35" fillId="3" borderId="8" xfId="0" applyNumberFormat="1" applyFont="1" applyFill="1" applyBorder="1" applyAlignment="1" applyProtection="1">
      <alignment horizontal="center" vertical="center"/>
    </xf>
    <xf numFmtId="9" fontId="35" fillId="3" borderId="8" xfId="11" applyFont="1" applyFill="1" applyBorder="1" applyAlignment="1" applyProtection="1">
      <alignment horizontal="center" vertical="center"/>
    </xf>
    <xf numFmtId="0" fontId="21" fillId="0" borderId="3" xfId="0" applyFont="1" applyFill="1" applyBorder="1" applyAlignment="1" applyProtection="1">
      <alignment horizontal="left" vertical="center"/>
    </xf>
    <xf numFmtId="0" fontId="21" fillId="0" borderId="3" xfId="0" applyFont="1" applyFill="1" applyBorder="1" applyAlignment="1" applyProtection="1">
      <alignment horizontal="left" vertical="center" wrapText="1" indent="1"/>
    </xf>
    <xf numFmtId="9" fontId="35" fillId="3" borderId="8" xfId="11" applyNumberFormat="1" applyFont="1" applyFill="1" applyBorder="1" applyAlignment="1" applyProtection="1">
      <alignment horizontal="center" vertical="center"/>
    </xf>
    <xf numFmtId="0" fontId="34" fillId="4" borderId="3" xfId="0" applyNumberFormat="1" applyFont="1" applyFill="1" applyBorder="1" applyAlignment="1" applyProtection="1">
      <alignment horizontal="left" vertical="center"/>
    </xf>
    <xf numFmtId="0" fontId="34" fillId="4" borderId="3" xfId="0" applyFont="1" applyFill="1" applyBorder="1" applyAlignment="1" applyProtection="1">
      <alignment vertical="center"/>
    </xf>
    <xf numFmtId="0" fontId="21" fillId="4" borderId="3" xfId="0" applyNumberFormat="1" applyFont="1" applyFill="1" applyBorder="1" applyAlignment="1" applyProtection="1">
      <alignment horizontal="center" vertical="center"/>
    </xf>
    <xf numFmtId="176" fontId="21" fillId="4" borderId="3" xfId="0" applyNumberFormat="1" applyFont="1" applyFill="1" applyBorder="1" applyAlignment="1" applyProtection="1">
      <alignment horizontal="center" vertical="center"/>
    </xf>
    <xf numFmtId="1" fontId="21" fillId="4" borderId="3" xfId="11" applyNumberFormat="1" applyFont="1" applyFill="1" applyBorder="1" applyAlignment="1" applyProtection="1">
      <alignment horizontal="center" vertical="center"/>
    </xf>
    <xf numFmtId="9" fontId="21" fillId="4" borderId="3" xfId="11" applyFont="1" applyFill="1" applyBorder="1" applyAlignment="1" applyProtection="1">
      <alignment horizontal="center" vertical="center"/>
    </xf>
    <xf numFmtId="0" fontId="36" fillId="0" borderId="3" xfId="0" applyFont="1" applyFill="1" applyBorder="1" applyAlignment="1" applyProtection="1">
      <alignment vertical="center"/>
    </xf>
    <xf numFmtId="0" fontId="21" fillId="0" borderId="3" xfId="0" applyNumberFormat="1" applyFont="1" applyFill="1" applyBorder="1" applyAlignment="1" applyProtection="1">
      <alignment horizontal="center" vertical="center"/>
    </xf>
    <xf numFmtId="0" fontId="36" fillId="0" borderId="3" xfId="0" applyFont="1" applyFill="1" applyBorder="1" applyAlignment="1" applyProtection="1">
      <alignment horizontal="center" vertical="center"/>
    </xf>
    <xf numFmtId="1" fontId="21" fillId="0" borderId="3" xfId="11" applyNumberFormat="1" applyFont="1" applyFill="1" applyBorder="1" applyAlignment="1" applyProtection="1">
      <alignment horizontal="center" vertical="center"/>
    </xf>
    <xf numFmtId="9" fontId="21" fillId="0" borderId="3" xfId="11" applyFont="1" applyFill="1" applyBorder="1" applyAlignment="1" applyProtection="1">
      <alignment horizontal="center" vertical="center"/>
    </xf>
    <xf numFmtId="0" fontId="37" fillId="7" borderId="0" xfId="0" applyFont="1" applyFill="1" applyBorder="1" applyAlignment="1" applyProtection="1">
      <alignment vertical="center"/>
    </xf>
    <xf numFmtId="0" fontId="30" fillId="4" borderId="0" xfId="0" applyFont="1" applyFill="1" applyAlignment="1" applyProtection="1">
      <alignment vertical="center"/>
    </xf>
    <xf numFmtId="0" fontId="38" fillId="7" borderId="0" xfId="0" applyFont="1" applyFill="1" applyBorder="1" applyAlignment="1" applyProtection="1">
      <alignment vertical="center"/>
    </xf>
    <xf numFmtId="0" fontId="38" fillId="7" borderId="0" xfId="0" applyFont="1" applyFill="1" applyBorder="1" applyAlignment="1" applyProtection="1">
      <alignment horizontal="center" vertical="center"/>
    </xf>
    <xf numFmtId="0" fontId="22" fillId="4" borderId="0" xfId="0" applyFont="1" applyFill="1" applyAlignment="1" applyProtection="1">
      <alignment vertical="center"/>
    </xf>
    <xf numFmtId="0" fontId="35" fillId="7" borderId="0" xfId="0" applyFont="1" applyFill="1" applyBorder="1" applyAlignment="1" applyProtection="1">
      <alignment vertical="center"/>
    </xf>
    <xf numFmtId="0" fontId="21" fillId="4" borderId="0" xfId="0" applyFont="1" applyFill="1" applyAlignment="1" applyProtection="1">
      <alignment vertical="center"/>
    </xf>
    <xf numFmtId="0" fontId="21" fillId="4" borderId="0" xfId="0" applyFont="1" applyFill="1" applyAlignment="1" applyProtection="1">
      <alignment horizontal="center" vertical="center"/>
    </xf>
    <xf numFmtId="0" fontId="34" fillId="0" borderId="3" xfId="0" applyNumberFormat="1" applyFont="1" applyFill="1" applyBorder="1" applyAlignment="1" applyProtection="1">
      <alignment horizontal="left" vertical="center"/>
    </xf>
    <xf numFmtId="0" fontId="39" fillId="8" borderId="9" xfId="0" applyFont="1" applyFill="1" applyBorder="1" applyAlignment="1" applyProtection="1">
      <alignment vertical="center"/>
    </xf>
    <xf numFmtId="0" fontId="35" fillId="8" borderId="9" xfId="0" applyFont="1" applyFill="1" applyBorder="1" applyAlignment="1" applyProtection="1">
      <alignment vertical="center"/>
    </xf>
    <xf numFmtId="0" fontId="35" fillId="0" borderId="8" xfId="0" applyFont="1" applyBorder="1" applyAlignment="1" applyProtection="1">
      <alignment vertical="center"/>
    </xf>
    <xf numFmtId="0" fontId="35" fillId="0" borderId="8" xfId="0" applyFont="1" applyBorder="1" applyAlignment="1" applyProtection="1">
      <alignment horizontal="left" vertical="center"/>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40" fillId="0" borderId="0" xfId="10" applyFont="1" applyBorder="1" applyAlignment="1" applyProtection="1">
      <alignment horizontal="left" vertical="center"/>
    </xf>
    <xf numFmtId="0" fontId="41" fillId="0" borderId="0" xfId="10" applyAlignment="1" applyProtection="1">
      <alignment horizontal="left"/>
    </xf>
    <xf numFmtId="0" fontId="42" fillId="0" borderId="10" xfId="0" applyNumberFormat="1" applyFont="1" applyFill="1" applyBorder="1" applyAlignment="1" applyProtection="1">
      <alignment horizontal="center" vertical="center"/>
    </xf>
    <xf numFmtId="0" fontId="42" fillId="0" borderId="11" xfId="0" applyNumberFormat="1" applyFont="1" applyFill="1" applyBorder="1" applyAlignment="1" applyProtection="1">
      <alignment horizontal="center" vertical="center"/>
    </xf>
    <xf numFmtId="0" fontId="42" fillId="0" borderId="12" xfId="0" applyNumberFormat="1" applyFont="1" applyFill="1" applyBorder="1" applyAlignment="1" applyProtection="1">
      <alignment horizontal="center" vertical="center"/>
    </xf>
    <xf numFmtId="178" fontId="30" fillId="0" borderId="10" xfId="0" applyNumberFormat="1" applyFont="1" applyFill="1" applyBorder="1" applyAlignment="1" applyProtection="1">
      <alignment horizontal="center" vertical="center"/>
    </xf>
    <xf numFmtId="178" fontId="30" fillId="0" borderId="11" xfId="0" applyNumberFormat="1" applyFont="1" applyFill="1" applyBorder="1" applyAlignment="1" applyProtection="1">
      <alignment horizontal="center" vertical="center"/>
    </xf>
    <xf numFmtId="178" fontId="30" fillId="0" borderId="12" xfId="0" applyNumberFormat="1" applyFont="1" applyFill="1" applyBorder="1" applyAlignment="1" applyProtection="1">
      <alignment horizontal="center" vertical="center"/>
    </xf>
    <xf numFmtId="179" fontId="8" fillId="0" borderId="10" xfId="0" applyNumberFormat="1" applyFont="1" applyFill="1" applyBorder="1" applyAlignment="1" applyProtection="1">
      <alignment horizontal="center" vertical="center" shrinkToFit="1"/>
    </xf>
    <xf numFmtId="179" fontId="8" fillId="0" borderId="11" xfId="0" applyNumberFormat="1" applyFont="1" applyFill="1" applyBorder="1" applyAlignment="1" applyProtection="1">
      <alignment horizontal="center" vertical="center" shrinkToFit="1"/>
    </xf>
    <xf numFmtId="179" fontId="8" fillId="0" borderId="12" xfId="0" applyNumberFormat="1" applyFont="1" applyFill="1" applyBorder="1" applyAlignment="1" applyProtection="1">
      <alignment horizontal="center" vertical="center" shrinkToFit="1"/>
    </xf>
    <xf numFmtId="0" fontId="21" fillId="0" borderId="13" xfId="0" applyNumberFormat="1" applyFont="1" applyFill="1" applyBorder="1" applyAlignment="1" applyProtection="1">
      <alignment horizontal="center" vertical="center" shrinkToFit="1"/>
    </xf>
    <xf numFmtId="0" fontId="21" fillId="0" borderId="14" xfId="0" applyNumberFormat="1" applyFont="1" applyFill="1" applyBorder="1" applyAlignment="1" applyProtection="1">
      <alignment horizontal="center" vertical="center" shrinkToFit="1"/>
    </xf>
    <xf numFmtId="0" fontId="21" fillId="0" borderId="15" xfId="0" applyNumberFormat="1" applyFont="1" applyFill="1" applyBorder="1" applyAlignment="1" applyProtection="1">
      <alignment horizontal="center" vertical="center" shrinkToFit="1"/>
    </xf>
    <xf numFmtId="1" fontId="43" fillId="4" borderId="7" xfId="0" applyNumberFormat="1" applyFont="1" applyFill="1" applyBorder="1" applyAlignment="1" applyProtection="1">
      <alignment horizontal="center" vertical="center"/>
    </xf>
    <xf numFmtId="0" fontId="21" fillId="4" borderId="7" xfId="0" applyFont="1" applyFill="1" applyBorder="1" applyAlignment="1" applyProtection="1">
      <alignment horizontal="left" vertical="center"/>
    </xf>
    <xf numFmtId="1" fontId="44" fillId="0" borderId="8" xfId="0" applyNumberFormat="1" applyFont="1" applyBorder="1" applyAlignment="1" applyProtection="1">
      <alignment horizontal="center" vertical="center"/>
    </xf>
    <xf numFmtId="9" fontId="21" fillId="0" borderId="3" xfId="0" applyNumberFormat="1" applyFont="1" applyFill="1" applyBorder="1" applyAlignment="1" applyProtection="1">
      <alignment horizontal="left" vertical="center"/>
    </xf>
    <xf numFmtId="1" fontId="43" fillId="4" borderId="3" xfId="0" applyNumberFormat="1" applyFont="1" applyFill="1" applyBorder="1" applyAlignment="1" applyProtection="1">
      <alignment horizontal="center" vertical="center"/>
    </xf>
    <xf numFmtId="0" fontId="21" fillId="4" borderId="3" xfId="0" applyFont="1" applyFill="1" applyBorder="1" applyAlignment="1" applyProtection="1">
      <alignment horizontal="left" vertical="center"/>
    </xf>
    <xf numFmtId="1" fontId="43" fillId="0" borderId="3" xfId="0" applyNumberFormat="1" applyFont="1" applyFill="1" applyBorder="1" applyAlignment="1" applyProtection="1">
      <alignment horizontal="center" vertical="center"/>
    </xf>
    <xf numFmtId="0" fontId="43" fillId="4" borderId="0" xfId="0" applyFont="1" applyFill="1" applyAlignment="1" applyProtection="1">
      <alignment vertical="center"/>
    </xf>
    <xf numFmtId="1" fontId="44" fillId="0" borderId="8" xfId="0" applyNumberFormat="1" applyFont="1" applyFill="1" applyBorder="1" applyAlignment="1" applyProtection="1">
      <alignment horizontal="center" vertical="center"/>
    </xf>
    <xf numFmtId="0" fontId="11" fillId="0" borderId="0" xfId="0" applyFont="1" applyAlignment="1" quotePrefix="1">
      <alignment horizontal="left" wrapText="1" indent="1"/>
    </xf>
    <xf numFmtId="0" fontId="11" fillId="0" borderId="0" xfId="0" applyFont="1" applyAlignment="1" quotePrefix="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theme="0" tint="-0.499984740745262"/>
        </patternFill>
      </fill>
    </dxf>
    <dxf>
      <fill>
        <patternFill patternType="solid">
          <bgColor rgb="FF0070C0"/>
        </patternFill>
      </fill>
    </dxf>
    <dxf>
      <border>
        <left style="thin">
          <color rgb="FFC00000"/>
        </left>
        <right style="thin">
          <color rgb="FFC00000"/>
        </right>
      </border>
    </dxf>
    <dxf>
      <font>
        <color theme="0"/>
      </font>
      <fill>
        <patternFill patternType="solid">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FFCCCC"/>
      <color rgb="00FF9900"/>
      <color rgb="0091D0FF"/>
      <color rgb="00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Scroll" dx="22" fmlaLink="$H$4" horiz="1" max="100" min="1" val="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6</xdr:col>
      <xdr:colOff>336550</xdr:colOff>
      <xdr:row>5</xdr:row>
      <xdr:rowOff>142875</xdr:rowOff>
    </xdr:from>
    <xdr:to>
      <xdr:col>25</xdr:col>
      <xdr:colOff>31750</xdr:colOff>
      <xdr:row>10</xdr:row>
      <xdr:rowOff>61383</xdr:rowOff>
    </xdr:to>
    <xdr:sp>
      <xdr:nvSpPr>
        <xdr:cNvPr id="8236" name="Text Box 44" hidden="1"/>
        <xdr:cNvSpPr txBox="1">
          <a:spLocks noChangeArrowheads="1"/>
        </xdr:cNvSpPr>
      </xdr:nvSpPr>
      <xdr:spPr>
        <a:xfrm>
          <a:off x="5083810" y="1373505"/>
          <a:ext cx="3543300" cy="1055370"/>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mc:AlternateContent xmlns:mc="http://schemas.openxmlformats.org/markup-compatibility/2006">
    <mc:Choice xmlns:a14="http://schemas.microsoft.com/office/drawing/2010/main" Requires="a14">
      <xdr:twoCellAnchor editAs="oneCell">
        <xdr:from>
          <xdr:col>8</xdr:col>
          <xdr:colOff>99060</xdr:colOff>
          <xdr:row>1</xdr:row>
          <xdr:rowOff>129540</xdr:rowOff>
        </xdr:from>
        <xdr:to>
          <xdr:col>26</xdr:col>
          <xdr:colOff>106680</xdr:colOff>
          <xdr:row>2</xdr:row>
          <xdr:rowOff>114300</xdr:rowOff>
        </xdr:to>
        <xdr:sp>
          <xdr:nvSpPr>
            <xdr:cNvPr id="8238" name="Scroll Bar 46" hidden="1">
              <a:extLst>
                <a:ext uri="{63B3BB69-23CF-44E3-9099-C40C66FF867C}">
                  <a14:compatExt spid="_x0000_s8238"/>
                </a:ext>
              </a:extLst>
            </xdr:cNvPr>
            <xdr:cNvSpPr/>
          </xdr:nvSpPr>
          <xdr:spPr>
            <a:xfrm>
              <a:off x="5890260" y="510540"/>
              <a:ext cx="2979420" cy="21336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502920" y="678180"/>
          <a:ext cx="201930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91240B29-F687-4F45-9708-019B960494DF}">
            <a14:hiddenLine xmlns:a14="http://schemas.microsoft.com/office/drawing/2010/main" w="1">
              <a:solidFill>
                <a:srgbClr xmlns:mc="http://schemas.openxmlformats.org/markup-compatibility/2006" xmlns:a14="http://schemas.microsoft.com/office/drawing/2010/main"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5107305" y="0"/>
          <a:ext cx="1476375" cy="3409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876800" y="0"/>
          <a:ext cx="1504950" cy="33845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152265" y="0"/>
          <a:ext cx="1609725" cy="361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ython\20180515\to-do-li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DoList"/>
      <sheetName val="Lists"/>
      <sheetName val="Help"/>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6"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Links/go.php?urlid=GanttChartPro" TargetMode="External"/><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excel-gantt-chart.html" TargetMode="Externa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M51"/>
  <sheetViews>
    <sheetView showGridLines="0" tabSelected="1" workbookViewId="0">
      <pane ySplit="7" topLeftCell="A26" activePane="bottomLeft" state="frozen"/>
      <selection/>
      <selection pane="bottomLeft" activeCell="B19" sqref="B19"/>
    </sheetView>
  </sheetViews>
  <sheetFormatPr defaultColWidth="9.22222222222222" defaultRowHeight="13.2"/>
  <cols>
    <col min="1" max="1" width="6.77777777777778" style="66" customWidth="1"/>
    <col min="2" max="2" width="27.2222222222222" style="67" customWidth="1"/>
    <col min="3" max="3" width="11.2222222222222" style="67" customWidth="1"/>
    <col min="4" max="4" width="6.77777777777778" style="68" hidden="1" customWidth="1"/>
    <col min="5" max="6" width="12" style="67" customWidth="1"/>
    <col min="7" max="7" width="6" style="67" customWidth="1"/>
    <col min="8" max="8" width="9.22222222222222" style="67" customWidth="1"/>
    <col min="9" max="9" width="1.77777777777778" style="67" customWidth="1"/>
    <col min="10" max="65" width="2.44444444444444" style="67" customWidth="1"/>
    <col min="66" max="16384" width="9.22222222222222" style="69"/>
  </cols>
  <sheetData>
    <row r="1" ht="30" customHeight="1" spans="1:30">
      <c r="A1" s="70" t="s">
        <v>0</v>
      </c>
      <c r="B1" s="71"/>
      <c r="C1" s="71"/>
      <c r="D1" s="71"/>
      <c r="E1" s="71"/>
      <c r="F1" s="71"/>
      <c r="J1" s="139"/>
      <c r="K1" s="139"/>
      <c r="L1" s="139"/>
      <c r="M1" s="139"/>
      <c r="N1" s="139"/>
      <c r="O1" s="139"/>
      <c r="P1" s="139"/>
      <c r="Q1" s="139"/>
      <c r="R1" s="139"/>
      <c r="S1" s="139"/>
      <c r="T1" s="139"/>
      <c r="U1" s="139"/>
      <c r="V1" s="139"/>
      <c r="W1" s="139"/>
      <c r="X1" s="139"/>
      <c r="Y1" s="139"/>
      <c r="Z1" s="139"/>
      <c r="AA1" s="139"/>
      <c r="AB1" s="139"/>
      <c r="AC1" s="139"/>
      <c r="AD1" s="139"/>
    </row>
    <row r="2" ht="18" customHeight="1" spans="1:8">
      <c r="A2" s="72" t="s">
        <v>1</v>
      </c>
      <c r="B2" s="73"/>
      <c r="C2" s="73"/>
      <c r="D2" s="74"/>
      <c r="E2" s="75"/>
      <c r="F2" s="75"/>
      <c r="H2" s="76"/>
    </row>
    <row r="3" ht="14.4" spans="1:26">
      <c r="A3" s="72"/>
      <c r="B3" s="77"/>
      <c r="C3" s="78"/>
      <c r="D3" s="78"/>
      <c r="E3" s="78"/>
      <c r="F3" s="78"/>
      <c r="G3" s="78"/>
      <c r="H3" s="76"/>
      <c r="J3" s="140"/>
      <c r="K3" s="140"/>
      <c r="L3" s="140"/>
      <c r="M3" s="140"/>
      <c r="N3" s="140"/>
      <c r="O3" s="140"/>
      <c r="P3" s="140"/>
      <c r="Q3" s="140"/>
      <c r="R3" s="140"/>
      <c r="S3" s="140"/>
      <c r="T3" s="140"/>
      <c r="U3" s="140"/>
      <c r="V3" s="140"/>
      <c r="W3" s="140"/>
      <c r="X3" s="140"/>
      <c r="Y3" s="140"/>
      <c r="Z3" s="140"/>
    </row>
    <row r="4" ht="17.25" customHeight="1" spans="1:65">
      <c r="A4" s="79"/>
      <c r="B4" s="80" t="s">
        <v>2</v>
      </c>
      <c r="C4" s="81">
        <v>43235</v>
      </c>
      <c r="D4" s="81"/>
      <c r="E4" s="81"/>
      <c r="F4" s="82"/>
      <c r="G4" s="80" t="s">
        <v>3</v>
      </c>
      <c r="H4" s="83">
        <v>1</v>
      </c>
      <c r="I4" s="87"/>
      <c r="J4" s="141" t="str">
        <f>"Week "&amp;(J6-($C$4-WEEKDAY($C$4,1)+2))/7+1</f>
        <v>Week 1</v>
      </c>
      <c r="K4" s="142"/>
      <c r="L4" s="142"/>
      <c r="M4" s="142"/>
      <c r="N4" s="142"/>
      <c r="O4" s="142"/>
      <c r="P4" s="143"/>
      <c r="Q4" s="141" t="str">
        <f>"Week "&amp;(Q6-($C$4-WEEKDAY($C$4,1)+2))/7+1</f>
        <v>Week 2</v>
      </c>
      <c r="R4" s="142"/>
      <c r="S4" s="142"/>
      <c r="T4" s="142"/>
      <c r="U4" s="142"/>
      <c r="V4" s="142"/>
      <c r="W4" s="143"/>
      <c r="X4" s="141" t="str">
        <f>"Week "&amp;(X6-($C$4-WEEKDAY($C$4,1)+2))/7+1</f>
        <v>Week 3</v>
      </c>
      <c r="Y4" s="142"/>
      <c r="Z4" s="142"/>
      <c r="AA4" s="142"/>
      <c r="AB4" s="142"/>
      <c r="AC4" s="142"/>
      <c r="AD4" s="143"/>
      <c r="AE4" s="141" t="str">
        <f>"Week "&amp;(AE6-($C$4-WEEKDAY($C$4,1)+2))/7+1</f>
        <v>Week 4</v>
      </c>
      <c r="AF4" s="142"/>
      <c r="AG4" s="142"/>
      <c r="AH4" s="142"/>
      <c r="AI4" s="142"/>
      <c r="AJ4" s="142"/>
      <c r="AK4" s="143"/>
      <c r="AL4" s="141" t="str">
        <f>"Week "&amp;(AL6-($C$4-WEEKDAY($C$4,1)+2))/7+1</f>
        <v>Week 5</v>
      </c>
      <c r="AM4" s="142"/>
      <c r="AN4" s="142"/>
      <c r="AO4" s="142"/>
      <c r="AP4" s="142"/>
      <c r="AQ4" s="142"/>
      <c r="AR4" s="143"/>
      <c r="AS4" s="141" t="str">
        <f>"Week "&amp;(AS6-($C$4-WEEKDAY($C$4,1)+2))/7+1</f>
        <v>Week 6</v>
      </c>
      <c r="AT4" s="142"/>
      <c r="AU4" s="142"/>
      <c r="AV4" s="142"/>
      <c r="AW4" s="142"/>
      <c r="AX4" s="142"/>
      <c r="AY4" s="143"/>
      <c r="AZ4" s="141" t="str">
        <f>"Week "&amp;(AZ6-($C$4-WEEKDAY($C$4,1)+2))/7+1</f>
        <v>Week 7</v>
      </c>
      <c r="BA4" s="142"/>
      <c r="BB4" s="142"/>
      <c r="BC4" s="142"/>
      <c r="BD4" s="142"/>
      <c r="BE4" s="142"/>
      <c r="BF4" s="143"/>
      <c r="BG4" s="141" t="str">
        <f>"Week "&amp;(BG6-($C$4-WEEKDAY($C$4,1)+2))/7+1</f>
        <v>Week 8</v>
      </c>
      <c r="BH4" s="142"/>
      <c r="BI4" s="142"/>
      <c r="BJ4" s="142"/>
      <c r="BK4" s="142"/>
      <c r="BL4" s="142"/>
      <c r="BM4" s="143"/>
    </row>
    <row r="5" ht="17.25" customHeight="1" spans="1:65">
      <c r="A5" s="79"/>
      <c r="B5" s="80" t="s">
        <v>4</v>
      </c>
      <c r="C5" s="84" t="s">
        <v>5</v>
      </c>
      <c r="D5" s="84"/>
      <c r="E5" s="84"/>
      <c r="F5" s="85"/>
      <c r="G5" s="85"/>
      <c r="H5" s="85"/>
      <c r="I5" s="87"/>
      <c r="J5" s="144">
        <f>J6</f>
        <v>43234</v>
      </c>
      <c r="K5" s="145"/>
      <c r="L5" s="145"/>
      <c r="M5" s="145"/>
      <c r="N5" s="145"/>
      <c r="O5" s="145"/>
      <c r="P5" s="146"/>
      <c r="Q5" s="144">
        <f>Q6</f>
        <v>43241</v>
      </c>
      <c r="R5" s="145"/>
      <c r="S5" s="145"/>
      <c r="T5" s="145"/>
      <c r="U5" s="145"/>
      <c r="V5" s="145"/>
      <c r="W5" s="146"/>
      <c r="X5" s="144">
        <f>X6</f>
        <v>43248</v>
      </c>
      <c r="Y5" s="145"/>
      <c r="Z5" s="145"/>
      <c r="AA5" s="145"/>
      <c r="AB5" s="145"/>
      <c r="AC5" s="145"/>
      <c r="AD5" s="146"/>
      <c r="AE5" s="144">
        <f>AE6</f>
        <v>43255</v>
      </c>
      <c r="AF5" s="145"/>
      <c r="AG5" s="145"/>
      <c r="AH5" s="145"/>
      <c r="AI5" s="145"/>
      <c r="AJ5" s="145"/>
      <c r="AK5" s="146"/>
      <c r="AL5" s="144">
        <f>AL6</f>
        <v>43262</v>
      </c>
      <c r="AM5" s="145"/>
      <c r="AN5" s="145"/>
      <c r="AO5" s="145"/>
      <c r="AP5" s="145"/>
      <c r="AQ5" s="145"/>
      <c r="AR5" s="146"/>
      <c r="AS5" s="144">
        <f>AS6</f>
        <v>43269</v>
      </c>
      <c r="AT5" s="145"/>
      <c r="AU5" s="145"/>
      <c r="AV5" s="145"/>
      <c r="AW5" s="145"/>
      <c r="AX5" s="145"/>
      <c r="AY5" s="146"/>
      <c r="AZ5" s="144">
        <f>AZ6</f>
        <v>43276</v>
      </c>
      <c r="BA5" s="145"/>
      <c r="BB5" s="145"/>
      <c r="BC5" s="145"/>
      <c r="BD5" s="145"/>
      <c r="BE5" s="145"/>
      <c r="BF5" s="146"/>
      <c r="BG5" s="144">
        <f>BG6</f>
        <v>43283</v>
      </c>
      <c r="BH5" s="145"/>
      <c r="BI5" s="145"/>
      <c r="BJ5" s="145"/>
      <c r="BK5" s="145"/>
      <c r="BL5" s="145"/>
      <c r="BM5" s="146"/>
    </row>
    <row r="6" spans="1:65">
      <c r="A6" s="86"/>
      <c r="B6" s="87"/>
      <c r="C6" s="87"/>
      <c r="D6" s="88"/>
      <c r="E6" s="87"/>
      <c r="F6" s="87"/>
      <c r="G6" s="87"/>
      <c r="H6" s="87"/>
      <c r="I6" s="87"/>
      <c r="J6" s="147">
        <f>C4-WEEKDAY(C4,1)+2+7*(H4-1)</f>
        <v>43234</v>
      </c>
      <c r="K6" s="148">
        <f t="shared" ref="K6:AP6" si="0">J6+1</f>
        <v>43235</v>
      </c>
      <c r="L6" s="148">
        <f t="shared" si="0"/>
        <v>43236</v>
      </c>
      <c r="M6" s="148">
        <f t="shared" si="0"/>
        <v>43237</v>
      </c>
      <c r="N6" s="148">
        <f t="shared" si="0"/>
        <v>43238</v>
      </c>
      <c r="O6" s="148">
        <f t="shared" si="0"/>
        <v>43239</v>
      </c>
      <c r="P6" s="149">
        <f t="shared" si="0"/>
        <v>43240</v>
      </c>
      <c r="Q6" s="147">
        <f t="shared" si="0"/>
        <v>43241</v>
      </c>
      <c r="R6" s="148">
        <f t="shared" si="0"/>
        <v>43242</v>
      </c>
      <c r="S6" s="148">
        <f t="shared" si="0"/>
        <v>43243</v>
      </c>
      <c r="T6" s="148">
        <f t="shared" si="0"/>
        <v>43244</v>
      </c>
      <c r="U6" s="148">
        <f t="shared" si="0"/>
        <v>43245</v>
      </c>
      <c r="V6" s="148">
        <f t="shared" si="0"/>
        <v>43246</v>
      </c>
      <c r="W6" s="149">
        <f t="shared" si="0"/>
        <v>43247</v>
      </c>
      <c r="X6" s="147">
        <f t="shared" si="0"/>
        <v>43248</v>
      </c>
      <c r="Y6" s="148">
        <f t="shared" si="0"/>
        <v>43249</v>
      </c>
      <c r="Z6" s="148">
        <f t="shared" si="0"/>
        <v>43250</v>
      </c>
      <c r="AA6" s="148">
        <f t="shared" si="0"/>
        <v>43251</v>
      </c>
      <c r="AB6" s="148">
        <f t="shared" si="0"/>
        <v>43252</v>
      </c>
      <c r="AC6" s="148">
        <f t="shared" si="0"/>
        <v>43253</v>
      </c>
      <c r="AD6" s="149">
        <f t="shared" si="0"/>
        <v>43254</v>
      </c>
      <c r="AE6" s="147">
        <f t="shared" si="0"/>
        <v>43255</v>
      </c>
      <c r="AF6" s="148">
        <f t="shared" si="0"/>
        <v>43256</v>
      </c>
      <c r="AG6" s="148">
        <f t="shared" si="0"/>
        <v>43257</v>
      </c>
      <c r="AH6" s="148">
        <f t="shared" si="0"/>
        <v>43258</v>
      </c>
      <c r="AI6" s="148">
        <f t="shared" si="0"/>
        <v>43259</v>
      </c>
      <c r="AJ6" s="148">
        <f t="shared" si="0"/>
        <v>43260</v>
      </c>
      <c r="AK6" s="149">
        <f t="shared" si="0"/>
        <v>43261</v>
      </c>
      <c r="AL6" s="147">
        <f t="shared" si="0"/>
        <v>43262</v>
      </c>
      <c r="AM6" s="148">
        <f t="shared" si="0"/>
        <v>43263</v>
      </c>
      <c r="AN6" s="148">
        <f t="shared" si="0"/>
        <v>43264</v>
      </c>
      <c r="AO6" s="148">
        <f t="shared" si="0"/>
        <v>43265</v>
      </c>
      <c r="AP6" s="148">
        <f t="shared" si="0"/>
        <v>43266</v>
      </c>
      <c r="AQ6" s="148">
        <f t="shared" ref="AQ6:BM6" si="1">AP6+1</f>
        <v>43267</v>
      </c>
      <c r="AR6" s="149">
        <f t="shared" si="1"/>
        <v>43268</v>
      </c>
      <c r="AS6" s="147">
        <f t="shared" si="1"/>
        <v>43269</v>
      </c>
      <c r="AT6" s="148">
        <f t="shared" si="1"/>
        <v>43270</v>
      </c>
      <c r="AU6" s="148">
        <f t="shared" si="1"/>
        <v>43271</v>
      </c>
      <c r="AV6" s="148">
        <f t="shared" si="1"/>
        <v>43272</v>
      </c>
      <c r="AW6" s="148">
        <f t="shared" si="1"/>
        <v>43273</v>
      </c>
      <c r="AX6" s="148">
        <f t="shared" si="1"/>
        <v>43274</v>
      </c>
      <c r="AY6" s="149">
        <f t="shared" si="1"/>
        <v>43275</v>
      </c>
      <c r="AZ6" s="147">
        <f t="shared" si="1"/>
        <v>43276</v>
      </c>
      <c r="BA6" s="148">
        <f t="shared" si="1"/>
        <v>43277</v>
      </c>
      <c r="BB6" s="148">
        <f t="shared" si="1"/>
        <v>43278</v>
      </c>
      <c r="BC6" s="148">
        <f t="shared" si="1"/>
        <v>43279</v>
      </c>
      <c r="BD6" s="148">
        <f t="shared" si="1"/>
        <v>43280</v>
      </c>
      <c r="BE6" s="148">
        <f t="shared" si="1"/>
        <v>43281</v>
      </c>
      <c r="BF6" s="149">
        <f t="shared" si="1"/>
        <v>43282</v>
      </c>
      <c r="BG6" s="147">
        <f t="shared" si="1"/>
        <v>43283</v>
      </c>
      <c r="BH6" s="148">
        <f t="shared" si="1"/>
        <v>43284</v>
      </c>
      <c r="BI6" s="148">
        <f t="shared" si="1"/>
        <v>43285</v>
      </c>
      <c r="BJ6" s="148">
        <f t="shared" si="1"/>
        <v>43286</v>
      </c>
      <c r="BK6" s="148">
        <f t="shared" si="1"/>
        <v>43287</v>
      </c>
      <c r="BL6" s="148">
        <f t="shared" si="1"/>
        <v>43288</v>
      </c>
      <c r="BM6" s="149">
        <f t="shared" si="1"/>
        <v>43289</v>
      </c>
    </row>
    <row r="7" s="60" customFormat="1" ht="19.95" spans="1:65">
      <c r="A7" s="89" t="s">
        <v>6</v>
      </c>
      <c r="B7" s="90" t="s">
        <v>7</v>
      </c>
      <c r="C7" s="91" t="s">
        <v>8</v>
      </c>
      <c r="D7" s="92" t="s">
        <v>9</v>
      </c>
      <c r="E7" s="93" t="s">
        <v>10</v>
      </c>
      <c r="F7" s="93" t="s">
        <v>11</v>
      </c>
      <c r="G7" s="91" t="s">
        <v>12</v>
      </c>
      <c r="H7" s="91" t="s">
        <v>13</v>
      </c>
      <c r="I7" s="91"/>
      <c r="J7" s="150" t="str">
        <f t="shared" ref="J7:AO7" si="2">CHOOSE(WEEKDAY(J6,1),"S","M","T","W","T","F","S")</f>
        <v>M</v>
      </c>
      <c r="K7" s="151" t="str">
        <f t="shared" si="2"/>
        <v>T</v>
      </c>
      <c r="L7" s="151" t="str">
        <f t="shared" si="2"/>
        <v>W</v>
      </c>
      <c r="M7" s="151" t="str">
        <f t="shared" si="2"/>
        <v>T</v>
      </c>
      <c r="N7" s="151" t="str">
        <f t="shared" si="2"/>
        <v>F</v>
      </c>
      <c r="O7" s="151" t="str">
        <f t="shared" si="2"/>
        <v>S</v>
      </c>
      <c r="P7" s="152" t="str">
        <f t="shared" si="2"/>
        <v>S</v>
      </c>
      <c r="Q7" s="150" t="str">
        <f t="shared" si="2"/>
        <v>M</v>
      </c>
      <c r="R7" s="151" t="str">
        <f t="shared" si="2"/>
        <v>T</v>
      </c>
      <c r="S7" s="151" t="str">
        <f t="shared" si="2"/>
        <v>W</v>
      </c>
      <c r="T7" s="151" t="str">
        <f t="shared" si="2"/>
        <v>T</v>
      </c>
      <c r="U7" s="151" t="str">
        <f t="shared" si="2"/>
        <v>F</v>
      </c>
      <c r="V7" s="151" t="str">
        <f t="shared" si="2"/>
        <v>S</v>
      </c>
      <c r="W7" s="152" t="str">
        <f t="shared" si="2"/>
        <v>S</v>
      </c>
      <c r="X7" s="150" t="str">
        <f t="shared" si="2"/>
        <v>M</v>
      </c>
      <c r="Y7" s="151" t="str">
        <f t="shared" si="2"/>
        <v>T</v>
      </c>
      <c r="Z7" s="151" t="str">
        <f t="shared" si="2"/>
        <v>W</v>
      </c>
      <c r="AA7" s="151" t="str">
        <f t="shared" si="2"/>
        <v>T</v>
      </c>
      <c r="AB7" s="151" t="str">
        <f t="shared" si="2"/>
        <v>F</v>
      </c>
      <c r="AC7" s="151" t="str">
        <f t="shared" si="2"/>
        <v>S</v>
      </c>
      <c r="AD7" s="152" t="str">
        <f t="shared" si="2"/>
        <v>S</v>
      </c>
      <c r="AE7" s="150" t="str">
        <f t="shared" si="2"/>
        <v>M</v>
      </c>
      <c r="AF7" s="151" t="str">
        <f t="shared" si="2"/>
        <v>T</v>
      </c>
      <c r="AG7" s="151" t="str">
        <f t="shared" si="2"/>
        <v>W</v>
      </c>
      <c r="AH7" s="151" t="str">
        <f t="shared" si="2"/>
        <v>T</v>
      </c>
      <c r="AI7" s="151" t="str">
        <f t="shared" si="2"/>
        <v>F</v>
      </c>
      <c r="AJ7" s="151" t="str">
        <f t="shared" si="2"/>
        <v>S</v>
      </c>
      <c r="AK7" s="152" t="str">
        <f t="shared" si="2"/>
        <v>S</v>
      </c>
      <c r="AL7" s="150" t="str">
        <f t="shared" si="2"/>
        <v>M</v>
      </c>
      <c r="AM7" s="151" t="str">
        <f t="shared" si="2"/>
        <v>T</v>
      </c>
      <c r="AN7" s="151" t="str">
        <f t="shared" si="2"/>
        <v>W</v>
      </c>
      <c r="AO7" s="151" t="str">
        <f t="shared" si="2"/>
        <v>T</v>
      </c>
      <c r="AP7" s="151" t="str">
        <f t="shared" ref="AP7:BM7" si="3">CHOOSE(WEEKDAY(AP6,1),"S","M","T","W","T","F","S")</f>
        <v>F</v>
      </c>
      <c r="AQ7" s="151" t="str">
        <f t="shared" si="3"/>
        <v>S</v>
      </c>
      <c r="AR7" s="152" t="str">
        <f t="shared" si="3"/>
        <v>S</v>
      </c>
      <c r="AS7" s="150" t="str">
        <f t="shared" si="3"/>
        <v>M</v>
      </c>
      <c r="AT7" s="151" t="str">
        <f t="shared" si="3"/>
        <v>T</v>
      </c>
      <c r="AU7" s="151" t="str">
        <f t="shared" si="3"/>
        <v>W</v>
      </c>
      <c r="AV7" s="151" t="str">
        <f t="shared" si="3"/>
        <v>T</v>
      </c>
      <c r="AW7" s="151" t="str">
        <f t="shared" si="3"/>
        <v>F</v>
      </c>
      <c r="AX7" s="151" t="str">
        <f t="shared" si="3"/>
        <v>S</v>
      </c>
      <c r="AY7" s="152" t="str">
        <f t="shared" si="3"/>
        <v>S</v>
      </c>
      <c r="AZ7" s="150" t="str">
        <f t="shared" si="3"/>
        <v>M</v>
      </c>
      <c r="BA7" s="151" t="str">
        <f t="shared" si="3"/>
        <v>T</v>
      </c>
      <c r="BB7" s="151" t="str">
        <f t="shared" si="3"/>
        <v>W</v>
      </c>
      <c r="BC7" s="151" t="str">
        <f t="shared" si="3"/>
        <v>T</v>
      </c>
      <c r="BD7" s="151" t="str">
        <f t="shared" si="3"/>
        <v>F</v>
      </c>
      <c r="BE7" s="151" t="str">
        <f t="shared" si="3"/>
        <v>S</v>
      </c>
      <c r="BF7" s="152" t="str">
        <f t="shared" si="3"/>
        <v>S</v>
      </c>
      <c r="BG7" s="150" t="str">
        <f t="shared" si="3"/>
        <v>M</v>
      </c>
      <c r="BH7" s="151" t="str">
        <f t="shared" si="3"/>
        <v>T</v>
      </c>
      <c r="BI7" s="151" t="str">
        <f t="shared" si="3"/>
        <v>W</v>
      </c>
      <c r="BJ7" s="151" t="str">
        <f t="shared" si="3"/>
        <v>T</v>
      </c>
      <c r="BK7" s="151" t="str">
        <f t="shared" si="3"/>
        <v>F</v>
      </c>
      <c r="BL7" s="151" t="str">
        <f t="shared" si="3"/>
        <v>S</v>
      </c>
      <c r="BM7" s="152" t="str">
        <f t="shared" si="3"/>
        <v>S</v>
      </c>
    </row>
    <row r="8" s="61" customFormat="1" ht="17.4" spans="1:65">
      <c r="A8" s="94" t="str">
        <f>IF(ISERROR(VALUE(SUBSTITUTE(prevWBS,".",""))),"1",IF(ISERROR(FIND("`",SUBSTITUTE(prevWBS,".","`",1))),TEXT(VALUE(prevWBS)+1,"#"),TEXT(VALUE(LEFT(prevWBS,FIND("`",SUBSTITUTE(prevWBS,".","`",1))-1))+1,"#")))</f>
        <v>1</v>
      </c>
      <c r="B8" s="95" t="s">
        <v>14</v>
      </c>
      <c r="C8" s="96"/>
      <c r="D8" s="97"/>
      <c r="E8" s="98"/>
      <c r="F8" s="99" t="str">
        <f>IF(ISBLANK(E8)," - ",IF(G8=0,E8,E8+G8-1))</f>
        <v> - </v>
      </c>
      <c r="G8" s="100"/>
      <c r="H8" s="101"/>
      <c r="I8" s="153"/>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154"/>
      <c r="BM8" s="154"/>
    </row>
    <row r="9" s="62" customFormat="1" ht="17.4" spans="1:65">
      <c r="A9" s="102" t="str">
        <f t="shared" ref="A9:A18"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3" t="s">
        <v>15</v>
      </c>
      <c r="C9" s="62" t="s">
        <v>16</v>
      </c>
      <c r="D9" s="104"/>
      <c r="E9" s="105">
        <v>43228</v>
      </c>
      <c r="F9" s="106">
        <v>43235</v>
      </c>
      <c r="G9" s="107">
        <v>8</v>
      </c>
      <c r="H9" s="108">
        <v>1</v>
      </c>
      <c r="I9" s="155"/>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row>
    <row r="10" s="62" customFormat="1" ht="21.6" spans="1:65">
      <c r="A10" s="102" t="str">
        <f t="shared" si="4"/>
        <v>1.2</v>
      </c>
      <c r="B10" s="103" t="s">
        <v>17</v>
      </c>
      <c r="C10" s="62" t="s">
        <v>16</v>
      </c>
      <c r="D10" s="104"/>
      <c r="E10" s="105">
        <v>43235</v>
      </c>
      <c r="F10" s="106">
        <v>43235</v>
      </c>
      <c r="G10" s="107">
        <v>1</v>
      </c>
      <c r="H10" s="108">
        <v>1</v>
      </c>
      <c r="I10" s="155"/>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row>
    <row r="11" s="62" customFormat="1" ht="17.4" spans="1:65">
      <c r="A11" s="102" t="str">
        <f t="shared" si="4"/>
        <v>1.3</v>
      </c>
      <c r="B11" s="103" t="s">
        <v>18</v>
      </c>
      <c r="C11" s="62" t="s">
        <v>16</v>
      </c>
      <c r="D11" s="104"/>
      <c r="E11" s="105">
        <v>43235</v>
      </c>
      <c r="F11" s="106">
        <v>43240</v>
      </c>
      <c r="G11" s="107">
        <v>5</v>
      </c>
      <c r="H11" s="108">
        <v>1</v>
      </c>
      <c r="I11" s="155"/>
      <c r="J11" s="109"/>
      <c r="K11" s="109"/>
      <c r="L11" s="156"/>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row>
    <row r="12" s="62" customFormat="1" ht="17.4" spans="1:65">
      <c r="A12" s="102" t="str">
        <f t="shared" si="4"/>
        <v>1.4</v>
      </c>
      <c r="B12" s="103" t="s">
        <v>19</v>
      </c>
      <c r="C12" s="62" t="s">
        <v>16</v>
      </c>
      <c r="D12" s="104"/>
      <c r="E12" s="105">
        <v>43240</v>
      </c>
      <c r="F12" s="106">
        <v>43245</v>
      </c>
      <c r="G12" s="107">
        <v>5</v>
      </c>
      <c r="H12" s="108">
        <v>1</v>
      </c>
      <c r="I12" s="155"/>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row>
    <row r="13" s="62" customFormat="1" ht="17.4" spans="1:65">
      <c r="A13" s="109">
        <v>1.5</v>
      </c>
      <c r="B13" s="110" t="s">
        <v>20</v>
      </c>
      <c r="C13" s="62" t="s">
        <v>21</v>
      </c>
      <c r="D13" s="104"/>
      <c r="E13" s="105">
        <v>43235</v>
      </c>
      <c r="F13" s="106">
        <f t="shared" ref="F13:F42" si="5">IF(ISBLANK(E13)," - ",IF(G13=0,E13,E13+G13-1))</f>
        <v>43270</v>
      </c>
      <c r="G13" s="107">
        <v>36</v>
      </c>
      <c r="H13" s="108">
        <v>0.8</v>
      </c>
      <c r="I13" s="155"/>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row>
    <row r="14" s="62" customFormat="1" ht="17.4" spans="1:65">
      <c r="A14"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110" t="s">
        <v>22</v>
      </c>
      <c r="C14" s="62" t="s">
        <v>23</v>
      </c>
      <c r="D14" s="104"/>
      <c r="E14" s="105">
        <v>43235</v>
      </c>
      <c r="F14" s="106">
        <f t="shared" si="5"/>
        <v>43270</v>
      </c>
      <c r="G14" s="107">
        <v>36</v>
      </c>
      <c r="H14" s="108">
        <v>0.8</v>
      </c>
      <c r="I14" s="155"/>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row>
    <row r="15" s="62" customFormat="1" ht="17.4" spans="1:65">
      <c r="A15"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110" t="s">
        <v>24</v>
      </c>
      <c r="C15" s="62" t="s">
        <v>25</v>
      </c>
      <c r="D15" s="104"/>
      <c r="E15" s="105">
        <v>43235</v>
      </c>
      <c r="F15" s="106">
        <f t="shared" si="5"/>
        <v>43270</v>
      </c>
      <c r="G15" s="107">
        <v>36</v>
      </c>
      <c r="H15" s="111">
        <v>0.6</v>
      </c>
      <c r="I15" s="155"/>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row>
    <row r="16" s="62" customFormat="1" ht="17.4" spans="1:65">
      <c r="A16" s="102" t="str">
        <f t="shared" si="4"/>
        <v>1.6</v>
      </c>
      <c r="B16" s="103" t="s">
        <v>26</v>
      </c>
      <c r="C16" s="62" t="s">
        <v>16</v>
      </c>
      <c r="D16" s="104"/>
      <c r="E16" s="105">
        <v>43245</v>
      </c>
      <c r="F16" s="106">
        <f t="shared" si="5"/>
        <v>43274</v>
      </c>
      <c r="G16" s="107">
        <v>30</v>
      </c>
      <c r="H16" s="108">
        <v>0.5</v>
      </c>
      <c r="I16" s="155"/>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row>
    <row r="17" s="62" customFormat="1" ht="17.4" spans="1:65">
      <c r="A17" s="102" t="str">
        <f t="shared" si="4"/>
        <v>1.7</v>
      </c>
      <c r="B17" s="103" t="s">
        <v>27</v>
      </c>
      <c r="C17" s="62" t="s">
        <v>16</v>
      </c>
      <c r="D17" s="104"/>
      <c r="E17" s="105">
        <v>43270</v>
      </c>
      <c r="F17" s="106">
        <f t="shared" si="5"/>
        <v>43271</v>
      </c>
      <c r="G17" s="107">
        <v>2</v>
      </c>
      <c r="H17" s="108">
        <v>0.5</v>
      </c>
      <c r="I17" s="155"/>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row>
    <row r="18" s="62" customFormat="1" ht="17.4" spans="1:65">
      <c r="A18" s="102" t="str">
        <f t="shared" si="4"/>
        <v>1.8</v>
      </c>
      <c r="B18" s="103" t="s">
        <v>28</v>
      </c>
      <c r="C18" s="62" t="s">
        <v>16</v>
      </c>
      <c r="D18" s="104"/>
      <c r="E18" s="105">
        <v>43274</v>
      </c>
      <c r="F18" s="106">
        <f t="shared" si="5"/>
        <v>43275</v>
      </c>
      <c r="G18" s="107">
        <v>2</v>
      </c>
      <c r="H18" s="108">
        <v>0</v>
      </c>
      <c r="I18" s="155"/>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row>
    <row r="19" s="61" customFormat="1" ht="17.4" spans="1:65">
      <c r="A19" s="112" t="str">
        <f>IF(ISERROR(VALUE(SUBSTITUTE(prevWBS,".",""))),"1",IF(ISERROR(FIND("`",SUBSTITUTE(prevWBS,".","`",1))),TEXT(VALUE(prevWBS)+1,"#"),TEXT(VALUE(LEFT(prevWBS,FIND("`",SUBSTITUTE(prevWBS,".","`",1))-1))+1,"#")))</f>
        <v>2</v>
      </c>
      <c r="B19" s="113" t="s">
        <v>29</v>
      </c>
      <c r="D19" s="114"/>
      <c r="E19" s="115"/>
      <c r="F19" s="115" t="str">
        <f t="shared" si="5"/>
        <v> - </v>
      </c>
      <c r="G19" s="116"/>
      <c r="H19" s="117"/>
      <c r="I19" s="157"/>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c r="BK19" s="158"/>
      <c r="BL19" s="158"/>
      <c r="BM19" s="158"/>
    </row>
    <row r="20" s="62" customFormat="1" ht="17.4" spans="1:65">
      <c r="A20"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03" t="s">
        <v>30</v>
      </c>
      <c r="C20" s="62" t="s">
        <v>23</v>
      </c>
      <c r="D20" s="104"/>
      <c r="E20" s="105">
        <v>43228</v>
      </c>
      <c r="F20" s="106">
        <f t="shared" si="5"/>
        <v>43235</v>
      </c>
      <c r="G20" s="107">
        <v>8</v>
      </c>
      <c r="H20" s="108">
        <v>1</v>
      </c>
      <c r="I20" s="155"/>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c r="BM20" s="109"/>
    </row>
    <row r="21" s="62" customFormat="1" ht="17.4" spans="1:65">
      <c r="A21"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03" t="s">
        <v>31</v>
      </c>
      <c r="C21" s="62" t="s">
        <v>23</v>
      </c>
      <c r="D21" s="104"/>
      <c r="E21" s="105">
        <v>43235</v>
      </c>
      <c r="F21" s="106">
        <f t="shared" si="5"/>
        <v>43238</v>
      </c>
      <c r="G21" s="107">
        <v>4</v>
      </c>
      <c r="H21" s="108">
        <v>1</v>
      </c>
      <c r="I21" s="155"/>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row>
    <row r="22" s="62" customFormat="1" ht="17.4" spans="1:65">
      <c r="A22"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103" t="s">
        <v>32</v>
      </c>
      <c r="C22" s="62" t="s">
        <v>23</v>
      </c>
      <c r="D22" s="104"/>
      <c r="E22" s="105">
        <v>43240</v>
      </c>
      <c r="F22" s="106">
        <f t="shared" si="5"/>
        <v>43245</v>
      </c>
      <c r="G22" s="107">
        <v>6</v>
      </c>
      <c r="H22" s="108">
        <v>1</v>
      </c>
      <c r="I22" s="155"/>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row>
    <row r="23" s="62" customFormat="1" ht="17.4" spans="1:65">
      <c r="A23" s="102">
        <v>2.4</v>
      </c>
      <c r="B23" s="103" t="s">
        <v>33</v>
      </c>
      <c r="C23" s="62" t="s">
        <v>23</v>
      </c>
      <c r="D23" s="104"/>
      <c r="E23" s="105">
        <v>43245</v>
      </c>
      <c r="F23" s="106">
        <f t="shared" si="5"/>
        <v>43245</v>
      </c>
      <c r="G23" s="107">
        <v>1</v>
      </c>
      <c r="H23" s="108">
        <v>1</v>
      </c>
      <c r="I23" s="155"/>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row>
    <row r="24" s="62" customFormat="1" ht="17.4" spans="1:65">
      <c r="A24"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103" t="s">
        <v>34</v>
      </c>
      <c r="C24" s="62" t="s">
        <v>23</v>
      </c>
      <c r="D24" s="104"/>
      <c r="E24" s="105">
        <v>43245</v>
      </c>
      <c r="F24" s="106">
        <f t="shared" si="5"/>
        <v>43252</v>
      </c>
      <c r="G24" s="107">
        <v>8</v>
      </c>
      <c r="H24" s="108">
        <v>1</v>
      </c>
      <c r="I24" s="155"/>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row>
    <row r="25" s="62" customFormat="1" ht="17.4" spans="1:65">
      <c r="A25"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5" s="103" t="s">
        <v>35</v>
      </c>
      <c r="C25" s="62" t="s">
        <v>23</v>
      </c>
      <c r="D25" s="104"/>
      <c r="E25" s="105">
        <v>43259</v>
      </c>
      <c r="F25" s="106">
        <f t="shared" si="5"/>
        <v>43262</v>
      </c>
      <c r="G25" s="107">
        <v>4</v>
      </c>
      <c r="H25" s="108">
        <v>1</v>
      </c>
      <c r="I25" s="155"/>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c r="BM25" s="109"/>
    </row>
    <row r="26" s="62" customFormat="1" ht="21.6" spans="1:65">
      <c r="A26"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26" s="103" t="s">
        <v>36</v>
      </c>
      <c r="C26" s="62" t="s">
        <v>23</v>
      </c>
      <c r="D26" s="104"/>
      <c r="E26" s="105">
        <v>43262</v>
      </c>
      <c r="F26" s="106">
        <f t="shared" si="5"/>
        <v>43267</v>
      </c>
      <c r="G26" s="107">
        <v>6</v>
      </c>
      <c r="H26" s="108">
        <v>0</v>
      </c>
      <c r="I26" s="155"/>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row>
    <row r="27" s="62" customFormat="1" ht="17.4" spans="1:65">
      <c r="A27"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27" s="103" t="s">
        <v>37</v>
      </c>
      <c r="C27" s="62" t="s">
        <v>23</v>
      </c>
      <c r="D27" s="104"/>
      <c r="E27" s="105">
        <v>43267</v>
      </c>
      <c r="F27" s="106">
        <f t="shared" si="5"/>
        <v>43270</v>
      </c>
      <c r="G27" s="107">
        <v>4</v>
      </c>
      <c r="H27" s="108">
        <v>0</v>
      </c>
      <c r="I27" s="155"/>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row>
    <row r="28" s="61" customFormat="1" ht="17.4" spans="1:65">
      <c r="A28" s="112" t="str">
        <f>IF(ISERROR(VALUE(SUBSTITUTE(prevWBS,".",""))),"1",IF(ISERROR(FIND("`",SUBSTITUTE(prevWBS,".","`",1))),TEXT(VALUE(prevWBS)+1,"#"),TEXT(VALUE(LEFT(prevWBS,FIND("`",SUBSTITUTE(prevWBS,".","`",1))-1))+1,"#")))</f>
        <v>3</v>
      </c>
      <c r="B28" s="113" t="s">
        <v>38</v>
      </c>
      <c r="D28" s="114"/>
      <c r="E28" s="115"/>
      <c r="F28" s="115" t="str">
        <f t="shared" si="5"/>
        <v> - </v>
      </c>
      <c r="G28" s="116"/>
      <c r="H28" s="117"/>
      <c r="I28" s="157"/>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row>
    <row r="29" s="62" customFormat="1" ht="17.4" spans="1:65">
      <c r="A29"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03" t="s">
        <v>39</v>
      </c>
      <c r="C29" s="62" t="s">
        <v>25</v>
      </c>
      <c r="D29" s="104"/>
      <c r="E29" s="105">
        <v>43228</v>
      </c>
      <c r="F29" s="106">
        <f t="shared" si="5"/>
        <v>43235</v>
      </c>
      <c r="G29" s="107">
        <v>8</v>
      </c>
      <c r="H29" s="108">
        <v>1</v>
      </c>
      <c r="I29" s="155"/>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row>
    <row r="30" s="62" customFormat="1" ht="17.4" spans="1:65">
      <c r="A30"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103" t="s">
        <v>40</v>
      </c>
      <c r="C30" s="62" t="s">
        <v>25</v>
      </c>
      <c r="D30" s="104"/>
      <c r="E30" s="105">
        <v>43238</v>
      </c>
      <c r="F30" s="106">
        <f t="shared" si="5"/>
        <v>43242</v>
      </c>
      <c r="G30" s="107">
        <v>5</v>
      </c>
      <c r="H30" s="108">
        <v>1</v>
      </c>
      <c r="I30" s="155"/>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row>
    <row r="31" s="62" customFormat="1" ht="17.4" spans="1:65">
      <c r="A31"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103" t="s">
        <v>41</v>
      </c>
      <c r="C31" s="62" t="s">
        <v>25</v>
      </c>
      <c r="D31" s="104"/>
      <c r="E31" s="105">
        <v>43243</v>
      </c>
      <c r="F31" s="106">
        <f t="shared" si="5"/>
        <v>43250</v>
      </c>
      <c r="G31" s="107">
        <v>8</v>
      </c>
      <c r="H31" s="108">
        <v>1</v>
      </c>
      <c r="I31" s="155"/>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row>
    <row r="32" s="62" customFormat="1" ht="17.4" spans="1:65">
      <c r="A32"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2" s="103" t="s">
        <v>42</v>
      </c>
      <c r="C32" s="62" t="s">
        <v>25</v>
      </c>
      <c r="D32" s="104"/>
      <c r="E32" s="105">
        <v>43250</v>
      </c>
      <c r="F32" s="106">
        <f t="shared" si="5"/>
        <v>43251</v>
      </c>
      <c r="G32" s="107">
        <v>2</v>
      </c>
      <c r="H32" s="108">
        <v>1</v>
      </c>
      <c r="I32" s="155"/>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row>
    <row r="33" s="62" customFormat="1" ht="17.4" spans="1:65">
      <c r="A33"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3" s="103" t="s">
        <v>43</v>
      </c>
      <c r="C33" s="62" t="s">
        <v>25</v>
      </c>
      <c r="D33" s="104"/>
      <c r="E33" s="105">
        <v>43252</v>
      </c>
      <c r="F33" s="106">
        <f t="shared" si="5"/>
        <v>43259</v>
      </c>
      <c r="G33" s="107">
        <v>8</v>
      </c>
      <c r="H33" s="108">
        <v>1</v>
      </c>
      <c r="I33" s="155"/>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row>
    <row r="34" s="62" customFormat="1" ht="17.4" spans="1:65">
      <c r="A34"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4" s="103" t="s">
        <v>44</v>
      </c>
      <c r="C34" s="62" t="s">
        <v>25</v>
      </c>
      <c r="D34" s="104"/>
      <c r="E34" s="105">
        <v>43260</v>
      </c>
      <c r="F34" s="106">
        <f t="shared" si="5"/>
        <v>43262</v>
      </c>
      <c r="G34" s="107">
        <v>3</v>
      </c>
      <c r="H34" s="108">
        <v>0.5</v>
      </c>
      <c r="I34" s="155"/>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row>
    <row r="35" s="62" customFormat="1" ht="17.4" spans="1:65">
      <c r="A35" s="102">
        <v>3.7</v>
      </c>
      <c r="B35" s="103" t="s">
        <v>45</v>
      </c>
      <c r="C35" s="62" t="s">
        <v>25</v>
      </c>
      <c r="D35" s="104"/>
      <c r="E35" s="105">
        <v>43263</v>
      </c>
      <c r="F35" s="106">
        <f t="shared" si="5"/>
        <v>43269</v>
      </c>
      <c r="G35" s="107">
        <v>7</v>
      </c>
      <c r="H35" s="108">
        <v>0</v>
      </c>
      <c r="I35" s="155"/>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row>
    <row r="36" s="62" customFormat="1" ht="17.4" spans="1:65">
      <c r="A36" s="102">
        <v>3.8</v>
      </c>
      <c r="B36" s="103" t="s">
        <v>46</v>
      </c>
      <c r="C36" s="62" t="s">
        <v>25</v>
      </c>
      <c r="D36" s="104"/>
      <c r="E36" s="105">
        <v>43263</v>
      </c>
      <c r="F36" s="106">
        <f t="shared" si="5"/>
        <v>43269</v>
      </c>
      <c r="G36" s="107">
        <v>7</v>
      </c>
      <c r="H36" s="108">
        <v>0</v>
      </c>
      <c r="I36" s="155"/>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row>
    <row r="37" s="61" customFormat="1" ht="17.4" spans="1:65">
      <c r="A37" s="112" t="str">
        <f>IF(ISERROR(VALUE(SUBSTITUTE(prevWBS,".",""))),"1",IF(ISERROR(FIND("`",SUBSTITUTE(prevWBS,".","`",1))),TEXT(VALUE(prevWBS)+1,"#"),TEXT(VALUE(LEFT(prevWBS,FIND("`",SUBSTITUTE(prevWBS,".","`",1))-1))+1,"#")))</f>
        <v>4</v>
      </c>
      <c r="B37" s="113" t="s">
        <v>47</v>
      </c>
      <c r="D37" s="114"/>
      <c r="E37" s="115"/>
      <c r="F37" s="115" t="str">
        <f t="shared" si="5"/>
        <v> - </v>
      </c>
      <c r="G37" s="116"/>
      <c r="H37" s="117"/>
      <c r="I37" s="157"/>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c r="BK37" s="158"/>
      <c r="BL37" s="158"/>
      <c r="BM37" s="158"/>
    </row>
    <row r="38" s="62" customFormat="1" ht="17.4" spans="1:65">
      <c r="A38"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03" t="s">
        <v>48</v>
      </c>
      <c r="D38" s="104"/>
      <c r="E38" s="105">
        <v>43129</v>
      </c>
      <c r="F38" s="106">
        <f t="shared" si="5"/>
        <v>43129</v>
      </c>
      <c r="G38" s="107">
        <v>1</v>
      </c>
      <c r="H38" s="108">
        <v>0</v>
      </c>
      <c r="I38" s="155"/>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row>
    <row r="39" s="62" customFormat="1" ht="17.4" spans="1:65">
      <c r="A39"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9" s="103" t="s">
        <v>48</v>
      </c>
      <c r="D39" s="104"/>
      <c r="E39" s="105">
        <v>43130</v>
      </c>
      <c r="F39" s="106">
        <f t="shared" si="5"/>
        <v>43130</v>
      </c>
      <c r="G39" s="107">
        <v>1</v>
      </c>
      <c r="H39" s="108">
        <v>0</v>
      </c>
      <c r="I39" s="155"/>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row>
    <row r="40" s="62" customFormat="1" ht="17.4" spans="1:65">
      <c r="A40"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0" s="103" t="s">
        <v>48</v>
      </c>
      <c r="D40" s="104"/>
      <c r="E40" s="105">
        <v>43131</v>
      </c>
      <c r="F40" s="106">
        <f t="shared" si="5"/>
        <v>43131</v>
      </c>
      <c r="G40" s="107">
        <v>1</v>
      </c>
      <c r="H40" s="108">
        <v>0</v>
      </c>
      <c r="I40" s="155"/>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row>
    <row r="41" s="62" customFormat="1" ht="17.4" spans="1:65">
      <c r="A41"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1" s="103" t="s">
        <v>48</v>
      </c>
      <c r="D41" s="104"/>
      <c r="E41" s="105">
        <v>43132</v>
      </c>
      <c r="F41" s="106">
        <f t="shared" si="5"/>
        <v>43132</v>
      </c>
      <c r="G41" s="107">
        <v>1</v>
      </c>
      <c r="H41" s="108">
        <v>0</v>
      </c>
      <c r="I41" s="155"/>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row>
    <row r="42" s="62" customFormat="1" ht="17.4" spans="1:65">
      <c r="A42"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2" s="103" t="s">
        <v>48</v>
      </c>
      <c r="D42" s="104"/>
      <c r="E42" s="105">
        <v>43133</v>
      </c>
      <c r="F42" s="106">
        <f t="shared" si="5"/>
        <v>43133</v>
      </c>
      <c r="G42" s="107">
        <v>1</v>
      </c>
      <c r="H42" s="108">
        <v>0</v>
      </c>
      <c r="I42" s="155"/>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row>
    <row r="43" s="63" customFormat="1" ht="17.4" spans="1:65">
      <c r="A43" s="102"/>
      <c r="B43" s="118"/>
      <c r="C43" s="118"/>
      <c r="D43" s="119"/>
      <c r="E43" s="120"/>
      <c r="F43" s="120"/>
      <c r="G43" s="121"/>
      <c r="H43" s="122"/>
      <c r="I43" s="15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row>
    <row r="44" s="63" customFormat="1" ht="17.4" spans="1:65">
      <c r="A44" s="102"/>
      <c r="B44" s="118"/>
      <c r="C44" s="118"/>
      <c r="D44" s="119"/>
      <c r="E44" s="120"/>
      <c r="F44" s="120"/>
      <c r="G44" s="121"/>
      <c r="H44" s="122"/>
      <c r="I44" s="15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row>
    <row r="45" s="64" customFormat="1" ht="17.4" spans="1:65">
      <c r="A45" s="123" t="s">
        <v>49</v>
      </c>
      <c r="B45" s="124"/>
      <c r="C45" s="125"/>
      <c r="D45" s="125"/>
      <c r="E45" s="126"/>
      <c r="F45" s="126"/>
      <c r="G45" s="127"/>
      <c r="H45" s="127"/>
      <c r="I45" s="160"/>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row>
    <row r="46" s="63" customFormat="1" ht="17.4" spans="1:65">
      <c r="A46" s="128" t="s">
        <v>50</v>
      </c>
      <c r="B46" s="129"/>
      <c r="C46" s="129"/>
      <c r="D46" s="129"/>
      <c r="E46" s="130"/>
      <c r="F46" s="130"/>
      <c r="G46" s="129"/>
      <c r="H46" s="129"/>
      <c r="I46" s="160"/>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row>
    <row r="47" s="63" customFormat="1" ht="17.4" spans="1:65">
      <c r="A47" s="131" t="str">
        <f>IF(ISERROR(VALUE(SUBSTITUTE(prevWBS,".",""))),"1",IF(ISERROR(FIND("`",SUBSTITUTE(prevWBS,".","`",1))),TEXT(VALUE(prevWBS)+1,"#"),TEXT(VALUE(LEFT(prevWBS,FIND("`",SUBSTITUTE(prevWBS,".","`",1))-1))+1,"#")))</f>
        <v>1</v>
      </c>
      <c r="B47" s="132" t="s">
        <v>51</v>
      </c>
      <c r="C47" s="133"/>
      <c r="D47" s="104"/>
      <c r="E47" s="105"/>
      <c r="F47" s="106" t="str">
        <f>IF(ISBLANK(E47)," - ",IF(G47=0,E47,E47+G47-1))</f>
        <v> - </v>
      </c>
      <c r="G47" s="107"/>
      <c r="H47" s="108"/>
      <c r="I47" s="161"/>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row>
    <row r="48" s="63" customFormat="1" ht="17.4" spans="1:65">
      <c r="A48" s="1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8" s="134" t="s">
        <v>52</v>
      </c>
      <c r="C48" s="134"/>
      <c r="D48" s="104"/>
      <c r="E48" s="105"/>
      <c r="F48" s="106" t="str">
        <f>IF(ISBLANK(E48)," - ",IF(G48=0,E48,E48+G48-1))</f>
        <v> - </v>
      </c>
      <c r="G48" s="107"/>
      <c r="H48" s="108"/>
      <c r="I48" s="161"/>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row>
    <row r="49" s="63" customFormat="1" ht="17.4" spans="1:65">
      <c r="A49" s="10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9" s="135" t="s">
        <v>53</v>
      </c>
      <c r="C49" s="134"/>
      <c r="D49" s="104"/>
      <c r="E49" s="105"/>
      <c r="F49" s="106" t="str">
        <f>IF(ISBLANK(E49)," - ",IF(G49=0,E49,E49+G49-1))</f>
        <v> - </v>
      </c>
      <c r="G49" s="107"/>
      <c r="H49" s="108"/>
      <c r="I49" s="161"/>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row>
    <row r="50" s="63" customFormat="1" ht="17.4" spans="1:65">
      <c r="A50" s="10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0" s="135" t="s">
        <v>54</v>
      </c>
      <c r="C50" s="134"/>
      <c r="D50" s="104"/>
      <c r="E50" s="105"/>
      <c r="F50" s="106" t="str">
        <f>IF(ISBLANK(E50)," - ",IF(G50=0,E50,E50+G50-1))</f>
        <v> - </v>
      </c>
      <c r="G50" s="107"/>
      <c r="H50" s="108"/>
      <c r="I50" s="161"/>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row>
    <row r="51" s="65" customFormat="1" spans="1:65">
      <c r="A51" s="136"/>
      <c r="B51" s="137"/>
      <c r="C51" s="137"/>
      <c r="D51" s="138"/>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row>
  </sheetData>
  <sheetProtection formatCells="0" formatColumns="0" formatRows="0" insertRows="0" deleteRows="0"/>
  <mergeCells count="19">
    <mergeCell ref="J1:AD1"/>
    <mergeCell ref="C4:E4"/>
    <mergeCell ref="J4:P4"/>
    <mergeCell ref="Q4:W4"/>
    <mergeCell ref="X4:AD4"/>
    <mergeCell ref="AE4:AK4"/>
    <mergeCell ref="AL4:AR4"/>
    <mergeCell ref="AS4:AY4"/>
    <mergeCell ref="AZ4:BF4"/>
    <mergeCell ref="BG4:BM4"/>
    <mergeCell ref="C5:E5"/>
    <mergeCell ref="J5:P5"/>
    <mergeCell ref="Q5:W5"/>
    <mergeCell ref="X5:AD5"/>
    <mergeCell ref="AE5:AK5"/>
    <mergeCell ref="AL5:AR5"/>
    <mergeCell ref="AS5:AY5"/>
    <mergeCell ref="AZ5:BF5"/>
    <mergeCell ref="BG5:BM5"/>
  </mergeCells>
  <conditionalFormatting sqref="H21">
    <cfRule type="dataBar" priority="17">
      <dataBar>
        <cfvo type="num" val="0"/>
        <cfvo type="num" val="1"/>
        <color theme="0" tint="-0.349986266670736"/>
      </dataBar>
      <extLst>
        <ext xmlns:x14="http://schemas.microsoft.com/office/spreadsheetml/2009/9/main" uri="{B025F937-C7B1-47D3-B67F-A62EFF666E3E}">
          <x14:id>{d72a5692-062e-43dc-a188-3eff5ab557a2}</x14:id>
        </ext>
      </extLst>
    </cfRule>
  </conditionalFormatting>
  <conditionalFormatting sqref="J21:BM21">
    <cfRule type="expression" dxfId="0" priority="19">
      <formula>AND($E21&lt;=J$6,ROUNDDOWN(($F21-$E21+1)*$H21,0)+$E21-1&gt;=J$6)</formula>
    </cfRule>
    <cfRule type="expression" dxfId="1" priority="20">
      <formula>AND(NOT(ISBLANK($E21)),$E21&lt;=J$6,$F21&gt;=J$6)</formula>
    </cfRule>
    <cfRule type="expression" dxfId="2" priority="18">
      <formula>J$6=TODAY()</formula>
    </cfRule>
  </conditionalFormatting>
  <conditionalFormatting sqref="H26">
    <cfRule type="dataBar" priority="8">
      <dataBar>
        <cfvo type="num" val="0"/>
        <cfvo type="num" val="1"/>
        <color theme="0" tint="-0.349986266670736"/>
      </dataBar>
      <extLst>
        <ext xmlns:x14="http://schemas.microsoft.com/office/spreadsheetml/2009/9/main" uri="{B025F937-C7B1-47D3-B67F-A62EFF666E3E}">
          <x14:id>{bfb81783-7192-42ba-b2f2-9acff8243353}</x14:id>
        </ext>
      </extLst>
    </cfRule>
  </conditionalFormatting>
  <conditionalFormatting sqref="J26:BM26">
    <cfRule type="expression" dxfId="0" priority="10">
      <formula>AND($E26&lt;=J$6,ROUNDDOWN(($F26-$E26+1)*$H26,0)+$E26-1&gt;=J$6)</formula>
    </cfRule>
    <cfRule type="expression" dxfId="1" priority="11">
      <formula>AND(NOT(ISBLANK($E26)),$E26&lt;=J$6,$F26&gt;=J$6)</formula>
    </cfRule>
    <cfRule type="expression" dxfId="2" priority="9">
      <formula>J$6=TODAY()</formula>
    </cfRule>
  </conditionalFormatting>
  <conditionalFormatting sqref="H27">
    <cfRule type="dataBar" priority="4">
      <dataBar>
        <cfvo type="num" val="0"/>
        <cfvo type="num" val="1"/>
        <color theme="0" tint="-0.349986266670736"/>
      </dataBar>
      <extLst>
        <ext xmlns:x14="http://schemas.microsoft.com/office/spreadsheetml/2009/9/main" uri="{B025F937-C7B1-47D3-B67F-A62EFF666E3E}">
          <x14:id>{6429b21a-66f4-4a7f-b99e-a1fa48c5acff}</x14:id>
        </ext>
      </extLst>
    </cfRule>
  </conditionalFormatting>
  <conditionalFormatting sqref="J27:BM27">
    <cfRule type="expression" dxfId="0" priority="6">
      <formula>AND($E27&lt;=J$6,ROUNDDOWN(($F27-$E27+1)*$H27,0)+$E27-1&gt;=J$6)</formula>
    </cfRule>
    <cfRule type="expression" dxfId="1" priority="7">
      <formula>AND(NOT(ISBLANK($E27)),$E27&lt;=J$6,$F27&gt;=J$6)</formula>
    </cfRule>
    <cfRule type="expression" dxfId="2" priority="5">
      <formula>J$6=TODAY()</formula>
    </cfRule>
  </conditionalFormatting>
  <conditionalFormatting sqref="H33">
    <cfRule type="dataBar" priority="3">
      <dataBar>
        <cfvo type="num" val="0"/>
        <cfvo type="num" val="1"/>
        <color theme="0" tint="-0.349986266670736"/>
      </dataBar>
      <extLst>
        <ext xmlns:x14="http://schemas.microsoft.com/office/spreadsheetml/2009/9/main" uri="{B025F937-C7B1-47D3-B67F-A62EFF666E3E}">
          <x14:id>{ca3a9b73-4359-4196-a345-bfb37b9abe9b}</x14:id>
        </ext>
      </extLst>
    </cfRule>
  </conditionalFormatting>
  <conditionalFormatting sqref="H34">
    <cfRule type="dataBar" priority="2">
      <dataBar>
        <cfvo type="num" val="0"/>
        <cfvo type="num" val="1"/>
        <color theme="0" tint="-0.349986266670736"/>
      </dataBar>
      <extLst>
        <ext xmlns:x14="http://schemas.microsoft.com/office/spreadsheetml/2009/9/main" uri="{B025F937-C7B1-47D3-B67F-A62EFF666E3E}">
          <x14:id>{2b41eabd-4a7f-4022-80b8-4cc9e43a8e7a}</x14:id>
        </ext>
      </extLst>
    </cfRule>
  </conditionalFormatting>
  <conditionalFormatting sqref="H35">
    <cfRule type="dataBar" priority="1">
      <dataBar>
        <cfvo type="num" val="0"/>
        <cfvo type="num" val="1"/>
        <color theme="0" tint="-0.349986266670736"/>
      </dataBar>
      <extLst>
        <ext xmlns:x14="http://schemas.microsoft.com/office/spreadsheetml/2009/9/main" uri="{B025F937-C7B1-47D3-B67F-A62EFF666E3E}">
          <x14:id>{3707c985-7bbd-4144-af8a-7cb3b63b7976}</x14:id>
        </ext>
      </extLst>
    </cfRule>
  </conditionalFormatting>
  <conditionalFormatting sqref="J6:BM7">
    <cfRule type="expression" dxfId="3" priority="65">
      <formula>J$6=TODAY()</formula>
    </cfRule>
  </conditionalFormatting>
  <conditionalFormatting sqref="J6:BM20 J22:BM25 J28:BM50">
    <cfRule type="expression" dxfId="2" priority="28">
      <formula>J$6=TODAY()</formula>
    </cfRule>
  </conditionalFormatting>
  <conditionalFormatting sqref="H8:H20 H22:H25 H28:H32 H36:H50">
    <cfRule type="dataBar" priority="22">
      <dataBar>
        <cfvo type="num" val="0"/>
        <cfvo type="num" val="1"/>
        <color theme="0" tint="-0.349986266670736"/>
      </dataBar>
      <extLst>
        <ext xmlns:x14="http://schemas.microsoft.com/office/spreadsheetml/2009/9/main" uri="{B025F937-C7B1-47D3-B67F-A62EFF666E3E}">
          <x14:id>{0218e028-765d-4fb6-aff5-7be1096d01ad}</x14:id>
        </ext>
      </extLst>
    </cfRule>
  </conditionalFormatting>
  <conditionalFormatting sqref="J8:BM20 J22:BM25 J28:BM50">
    <cfRule type="expression" dxfId="0" priority="68">
      <formula>AND($E8&lt;=J$6,ROUNDDOWN(($F8-$E8+1)*$H8,0)+$E8-1&gt;=J$6)</formula>
    </cfRule>
    <cfRule type="expression" dxfId="1" priority="69">
      <formula>AND(NOT(ISBLANK($E8)),$E8&lt;=J$6,$F8&gt;=J$6)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paperSize="1" scale="63" fitToHeight="0" orientation="landscape"/>
  <headerFooter alignWithMargins="0"/>
  <ignoredErrors>
    <ignoredError sqref="A19 A28 A37" formula="1"/>
    <ignoredError sqref="G50 G48:G49 G47 G37:H41 G28:H28 G19:H19 E43:H46 E37 E28 E19 B45 A46:B46 B39:B41 B38 A43:B44"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name="Scroll Bar 46" r:id="rId4">
              <controlPr print="0" defaultSize="0">
                <anchor moveWithCells="1">
                  <from>
                    <xdr:col>8</xdr:col>
                    <xdr:colOff>99060</xdr:colOff>
                    <xdr:row>1</xdr:row>
                    <xdr:rowOff>129540</xdr:rowOff>
                  </from>
                  <to>
                    <xdr:col>26</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d72a5692-062e-43dc-a188-3eff5ab557a2}">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fb81783-7192-42ba-b2f2-9acff824335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6429b21a-66f4-4a7f-b99e-a1fa48c5acf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a3a9b73-4359-4196-a345-bfb37b9abe9b}">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b41eabd-4a7f-4022-80b8-4cc9e43a8e7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707c985-7bbd-4144-af8a-7cb3b63b7976}">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218e028-765d-4fb6-aff5-7be1096d01ad}">
            <x14:dataBar minLength="0" maxLength="100" gradient="0">
              <x14:cfvo type="num">
                <xm:f>0</xm:f>
              </x14:cfvo>
              <x14:cfvo type="num">
                <xm:f>1</xm:f>
              </x14:cfvo>
              <x14:negativeFillColor rgb="FFFF0000"/>
              <x14:axisColor rgb="FF000000"/>
            </x14:dataBar>
          </x14:cfRule>
          <xm:sqref>H8:H20 H22:H25 H28:H32 H36:H50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46"/>
  <sheetViews>
    <sheetView showGridLines="0" topLeftCell="A13" workbookViewId="0">
      <selection activeCell="A16" sqref="A16:C48"/>
    </sheetView>
  </sheetViews>
  <sheetFormatPr defaultColWidth="9" defaultRowHeight="13.2" outlineLevelCol="2"/>
  <cols>
    <col min="1" max="1" width="5.55555555555556" customWidth="1"/>
    <col min="2" max="2" width="37.7777777777778" customWidth="1"/>
    <col min="3" max="3" width="55.2222222222222" customWidth="1"/>
    <col min="4" max="7" width="8.77777777777778"/>
  </cols>
  <sheetData>
    <row r="1" ht="30" customHeight="1" spans="1:1">
      <c r="A1" s="54" t="s">
        <v>55</v>
      </c>
    </row>
    <row r="4" spans="3:3">
      <c r="C4" s="55" t="s">
        <v>56</v>
      </c>
    </row>
    <row r="5" spans="3:3">
      <c r="C5" s="1" t="s">
        <v>57</v>
      </c>
    </row>
    <row r="6" spans="3:3">
      <c r="C6" s="1"/>
    </row>
    <row r="7" ht="17.4" spans="3:3">
      <c r="C7" s="56" t="s">
        <v>58</v>
      </c>
    </row>
    <row r="8" spans="3:3">
      <c r="C8" s="57" t="s">
        <v>59</v>
      </c>
    </row>
    <row r="10" spans="3:3">
      <c r="C10" s="1" t="s">
        <v>60</v>
      </c>
    </row>
    <row r="11" spans="3:3">
      <c r="C11" s="1" t="s">
        <v>61</v>
      </c>
    </row>
    <row r="13" ht="17.4" spans="3:3">
      <c r="C13" s="56" t="s">
        <v>62</v>
      </c>
    </row>
    <row r="16" ht="15.6" spans="1:1">
      <c r="A16" s="58" t="s">
        <v>63</v>
      </c>
    </row>
    <row r="17" customFormat="1"/>
    <row r="18" ht="13.8" spans="2:2">
      <c r="B18" s="59" t="s">
        <v>64</v>
      </c>
    </row>
    <row r="19" spans="2:2">
      <c r="B19" s="1" t="s">
        <v>65</v>
      </c>
    </row>
    <row r="20" spans="2:2">
      <c r="B20" s="1" t="s">
        <v>66</v>
      </c>
    </row>
    <row r="22" customFormat="1" ht="13.8" spans="2:2">
      <c r="B22" s="59" t="s">
        <v>67</v>
      </c>
    </row>
    <row r="23" customFormat="1" spans="2:2">
      <c r="B23" s="1" t="s">
        <v>68</v>
      </c>
    </row>
    <row r="24" customFormat="1" spans="2:2">
      <c r="B24" s="1" t="s">
        <v>69</v>
      </c>
    </row>
    <row r="26" customFormat="1" ht="13.8" spans="2:2">
      <c r="B26" s="59" t="s">
        <v>70</v>
      </c>
    </row>
    <row r="27" customFormat="1" spans="2:2">
      <c r="B27" s="1" t="s">
        <v>71</v>
      </c>
    </row>
    <row r="28" customFormat="1" spans="2:2">
      <c r="B28" s="1" t="s">
        <v>72</v>
      </c>
    </row>
    <row r="29" spans="2:2">
      <c r="B29" s="1" t="s">
        <v>73</v>
      </c>
    </row>
    <row r="30" spans="2:2">
      <c r="B30" t="s">
        <v>74</v>
      </c>
    </row>
    <row r="31" spans="2:2">
      <c r="B31" t="s">
        <v>75</v>
      </c>
    </row>
    <row r="32" spans="2:2">
      <c r="B32" t="s">
        <v>76</v>
      </c>
    </row>
    <row r="34" ht="13.8" spans="2:2">
      <c r="B34" s="59" t="s">
        <v>77</v>
      </c>
    </row>
    <row r="35" spans="2:2">
      <c r="B35" s="1" t="s">
        <v>78</v>
      </c>
    </row>
    <row r="36" spans="2:2">
      <c r="B36" s="1" t="s">
        <v>79</v>
      </c>
    </row>
    <row r="37" spans="2:2">
      <c r="B37" s="1" t="s">
        <v>80</v>
      </c>
    </row>
    <row r="39" ht="13.8" spans="2:2">
      <c r="B39" s="59" t="s">
        <v>81</v>
      </c>
    </row>
    <row r="40" spans="2:2">
      <c r="B40" s="1" t="s">
        <v>82</v>
      </c>
    </row>
    <row r="42" customFormat="1" ht="13.8" spans="2:2">
      <c r="B42" s="59" t="s">
        <v>83</v>
      </c>
    </row>
    <row r="43" customFormat="1" spans="2:2">
      <c r="B43" s="1" t="s">
        <v>84</v>
      </c>
    </row>
    <row r="44" customFormat="1" spans="2:2">
      <c r="B44" s="1" t="s">
        <v>85</v>
      </c>
    </row>
    <row r="45" customFormat="1"/>
    <row r="46" ht="17.4" spans="2:2">
      <c r="B46" s="56" t="s">
        <v>86</v>
      </c>
    </row>
  </sheetData>
  <hyperlinks>
    <hyperlink ref="C7" r:id="rId2" display="Learn About Gantt Chart Template Pro"/>
    <hyperlink ref="B46" r:id="rId2" display="Learn More About Gantt Chart Template Pro" tooltip="Go to Vertex42.com"/>
    <hyperlink ref="C13" r:id="rId3" display="Gantt Chart Template Pro for Excel Online"/>
  </hyperlinks>
  <pageMargins left="0.699305555555556" right="0.699305555555556" top="0.75" bottom="0.75" header="0.3" footer="0.3"/>
  <pageSetup paperSize="1" scale="9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4"/>
  <sheetViews>
    <sheetView showGridLines="0" topLeftCell="A73" workbookViewId="0">
      <selection activeCell="A1" sqref="A$1:D$1048576"/>
    </sheetView>
  </sheetViews>
  <sheetFormatPr defaultColWidth="8.77777777777778" defaultRowHeight="13.2" outlineLevelCol="2"/>
  <cols>
    <col min="1" max="1" width="5.55555555555556" style="1" customWidth="1"/>
    <col min="2" max="2" width="90.4444444444444" style="1" customWidth="1"/>
    <col min="3" max="3" width="16.4444444444444" style="1" customWidth="1"/>
    <col min="4" max="16384" width="8.77777777777778" style="1"/>
  </cols>
  <sheetData>
    <row r="1" ht="30" customHeight="1" spans="1:3">
      <c r="A1" s="2" t="s">
        <v>87</v>
      </c>
      <c r="B1" s="18"/>
      <c r="C1" s="4"/>
    </row>
    <row r="2" ht="13.8" spans="1:3">
      <c r="A2" s="19" t="s">
        <v>59</v>
      </c>
      <c r="B2" s="20"/>
      <c r="C2" s="16"/>
    </row>
    <row r="3" s="1" customFormat="1" spans="1:3">
      <c r="A3" s="16"/>
      <c r="B3" s="20"/>
      <c r="C3" s="16"/>
    </row>
    <row r="4" s="16" customFormat="1" ht="17.4" spans="1:2">
      <c r="A4" s="21" t="s">
        <v>88</v>
      </c>
      <c r="B4" s="22"/>
    </row>
    <row r="5" s="16" customFormat="1" ht="55.2" spans="2:2">
      <c r="B5" s="23" t="s">
        <v>89</v>
      </c>
    </row>
    <row r="7" ht="27.6" spans="2:2">
      <c r="B7" s="23" t="s">
        <v>90</v>
      </c>
    </row>
    <row r="9" ht="13.8" spans="2:2">
      <c r="B9" s="19" t="s">
        <v>91</v>
      </c>
    </row>
    <row r="11" ht="27.6" spans="2:2">
      <c r="B11" s="24" t="s">
        <v>92</v>
      </c>
    </row>
    <row r="13" ht="17.4" spans="1:2">
      <c r="A13" s="25" t="s">
        <v>93</v>
      </c>
      <c r="B13" s="25"/>
    </row>
    <row r="15" s="17" customFormat="1" ht="17.4" spans="1:2">
      <c r="A15" s="26"/>
      <c r="B15" s="27" t="s">
        <v>94</v>
      </c>
    </row>
    <row r="16" s="17" customFormat="1" ht="17.4" spans="1:3">
      <c r="A16" s="26"/>
      <c r="B16" s="28" t="s">
        <v>95</v>
      </c>
      <c r="C16" s="29" t="s">
        <v>96</v>
      </c>
    </row>
    <row r="17" ht="17.4" spans="1:2">
      <c r="A17" s="30"/>
      <c r="B17" s="28" t="s">
        <v>97</v>
      </c>
    </row>
    <row r="18" s="1" customFormat="1" ht="17.4" spans="1:2">
      <c r="A18" s="30"/>
      <c r="B18" s="28" t="s">
        <v>98</v>
      </c>
    </row>
    <row r="19" s="4" customFormat="1" ht="17.4" spans="1:2">
      <c r="A19" s="31"/>
      <c r="B19" s="28" t="s">
        <v>99</v>
      </c>
    </row>
    <row r="20" s="17" customFormat="1" ht="17.4" spans="1:3">
      <c r="A20" s="26"/>
      <c r="B20" s="27" t="s">
        <v>100</v>
      </c>
      <c r="C20" s="32" t="s">
        <v>101</v>
      </c>
    </row>
    <row r="21" ht="17.4" spans="1:2">
      <c r="A21" s="30"/>
      <c r="B21" s="28" t="s">
        <v>102</v>
      </c>
    </row>
    <row r="22" s="16" customFormat="1" ht="17.4" spans="1:2">
      <c r="A22" s="33"/>
      <c r="B22" s="34" t="s">
        <v>103</v>
      </c>
    </row>
    <row r="23" s="16" customFormat="1" ht="17.4" spans="1:2">
      <c r="A23" s="33"/>
      <c r="B23" s="35"/>
    </row>
    <row r="24" s="16" customFormat="1" ht="17.4" spans="1:2">
      <c r="A24" s="25" t="s">
        <v>104</v>
      </c>
      <c r="B24" s="25"/>
    </row>
    <row r="25" s="16" customFormat="1" ht="41.4" spans="1:2">
      <c r="A25" s="33"/>
      <c r="B25" s="28" t="s">
        <v>105</v>
      </c>
    </row>
    <row r="26" s="16" customFormat="1" ht="17.4" spans="1:2">
      <c r="A26" s="33"/>
      <c r="B26" s="28"/>
    </row>
    <row r="27" s="16" customFormat="1" ht="17.4" spans="1:2">
      <c r="A27" s="33"/>
      <c r="B27" s="36" t="s">
        <v>106</v>
      </c>
    </row>
    <row r="28" s="16" customFormat="1" ht="17.4" spans="1:2">
      <c r="A28" s="33"/>
      <c r="B28" s="28" t="s">
        <v>107</v>
      </c>
    </row>
    <row r="29" s="16" customFormat="1" ht="27.6" spans="1:2">
      <c r="A29" s="33"/>
      <c r="B29" s="28" t="s">
        <v>108</v>
      </c>
    </row>
    <row r="30" s="16" customFormat="1" ht="17.4" spans="1:2">
      <c r="A30" s="33"/>
      <c r="B30" s="28"/>
    </row>
    <row r="31" s="16" customFormat="1" ht="17.4" spans="1:2">
      <c r="A31" s="33"/>
      <c r="B31" s="36" t="s">
        <v>109</v>
      </c>
    </row>
    <row r="32" s="16" customFormat="1" ht="17.4" spans="1:2">
      <c r="A32" s="33"/>
      <c r="B32" s="28" t="s">
        <v>110</v>
      </c>
    </row>
    <row r="33" s="16" customFormat="1" ht="17.4" spans="1:2">
      <c r="A33" s="33"/>
      <c r="B33" s="28" t="s">
        <v>111</v>
      </c>
    </row>
    <row r="34" s="16" customFormat="1" ht="17.4" spans="1:2">
      <c r="A34" s="33"/>
      <c r="B34" s="35"/>
    </row>
    <row r="35" s="16" customFormat="1" ht="27.6" spans="1:2">
      <c r="A35" s="33"/>
      <c r="B35" s="28" t="s">
        <v>112</v>
      </c>
    </row>
    <row r="36" s="16" customFormat="1" ht="17.4" spans="1:2">
      <c r="A36" s="33"/>
      <c r="B36" s="37" t="s">
        <v>113</v>
      </c>
    </row>
    <row r="37" s="16" customFormat="1" ht="17.4" spans="1:2">
      <c r="A37" s="33"/>
      <c r="B37" s="35"/>
    </row>
    <row r="38" ht="17.4" spans="1:2">
      <c r="A38" s="25" t="s">
        <v>114</v>
      </c>
      <c r="B38" s="25"/>
    </row>
    <row r="39" ht="27.6" spans="2:2">
      <c r="B39" s="28" t="s">
        <v>115</v>
      </c>
    </row>
    <row r="41" s="1" customFormat="1" ht="13.8" spans="2:2">
      <c r="B41" s="28" t="s">
        <v>116</v>
      </c>
    </row>
    <row r="43" s="1" customFormat="1" ht="27.6" spans="2:2">
      <c r="B43" s="28" t="s">
        <v>117</v>
      </c>
    </row>
    <row r="45" ht="27.6" spans="2:2">
      <c r="B45" s="28" t="s">
        <v>118</v>
      </c>
    </row>
    <row r="46" spans="2:2">
      <c r="B46" s="38"/>
    </row>
    <row r="47" ht="27.6" spans="2:2">
      <c r="B47" s="28" t="s">
        <v>119</v>
      </c>
    </row>
    <row r="48" spans="2:2">
      <c r="B48" s="39"/>
    </row>
    <row r="49" ht="17.4" spans="1:2">
      <c r="A49" s="25" t="s">
        <v>120</v>
      </c>
      <c r="B49" s="25"/>
    </row>
    <row r="50" ht="27.6" spans="2:2">
      <c r="B50" s="28" t="s">
        <v>121</v>
      </c>
    </row>
    <row r="51" spans="2:2">
      <c r="B51" s="39"/>
    </row>
    <row r="52" ht="13.8" spans="1:2">
      <c r="A52" s="40" t="s">
        <v>122</v>
      </c>
      <c r="B52" s="28" t="s">
        <v>123</v>
      </c>
    </row>
    <row r="53" ht="13.8" spans="1:2">
      <c r="A53" s="40" t="s">
        <v>124</v>
      </c>
      <c r="B53" s="28" t="s">
        <v>125</v>
      </c>
    </row>
    <row r="54" ht="13.8" spans="1:2">
      <c r="A54" s="40" t="s">
        <v>126</v>
      </c>
      <c r="B54" s="28" t="s">
        <v>127</v>
      </c>
    </row>
    <row r="55" ht="27.6" spans="1:2">
      <c r="A55" s="24"/>
      <c r="B55" s="28" t="s">
        <v>128</v>
      </c>
    </row>
    <row r="56" ht="27.6" spans="1:2">
      <c r="A56" s="24"/>
      <c r="B56" s="28" t="s">
        <v>129</v>
      </c>
    </row>
    <row r="57" ht="13.8" spans="1:2">
      <c r="A57" s="40" t="s">
        <v>130</v>
      </c>
      <c r="B57" s="28" t="s">
        <v>131</v>
      </c>
    </row>
    <row r="58" ht="13.8" spans="1:2">
      <c r="A58" s="24"/>
      <c r="B58" s="28" t="s">
        <v>132</v>
      </c>
    </row>
    <row r="59" ht="13.8" spans="1:2">
      <c r="A59" s="24"/>
      <c r="B59" s="28" t="s">
        <v>133</v>
      </c>
    </row>
    <row r="60" ht="13.8" spans="1:2">
      <c r="A60" s="40" t="s">
        <v>134</v>
      </c>
      <c r="B60" s="28" t="s">
        <v>135</v>
      </c>
    </row>
    <row r="61" ht="27.6" spans="1:2">
      <c r="A61" s="24"/>
      <c r="B61" s="28" t="s">
        <v>136</v>
      </c>
    </row>
    <row r="62" ht="13.8" spans="1:2">
      <c r="A62" s="40" t="s">
        <v>137</v>
      </c>
      <c r="B62" s="28" t="s">
        <v>138</v>
      </c>
    </row>
    <row r="63" ht="13.8" spans="1:2">
      <c r="A63" s="41"/>
      <c r="B63" s="28" t="s">
        <v>139</v>
      </c>
    </row>
    <row r="64" s="1" customFormat="1" spans="2:2">
      <c r="B64" s="42"/>
    </row>
    <row r="65" s="1" customFormat="1" ht="17.4" spans="1:2">
      <c r="A65" s="25" t="s">
        <v>140</v>
      </c>
      <c r="B65" s="25"/>
    </row>
    <row r="66" s="1" customFormat="1" ht="41.4" spans="2:2">
      <c r="B66" s="28" t="s">
        <v>141</v>
      </c>
    </row>
    <row r="67" s="1" customFormat="1" spans="2:2">
      <c r="B67" s="39"/>
    </row>
    <row r="68" s="16" customFormat="1" ht="17.4" spans="1:2">
      <c r="A68" s="25" t="s">
        <v>142</v>
      </c>
      <c r="B68" s="25"/>
    </row>
    <row r="69" s="1" customFormat="1" ht="13.8" spans="1:2">
      <c r="A69" s="43" t="s">
        <v>143</v>
      </c>
      <c r="B69" s="44" t="s">
        <v>144</v>
      </c>
    </row>
    <row r="70" s="16" customFormat="1" ht="27.6" spans="1:2">
      <c r="A70" s="45"/>
      <c r="B70" s="46" t="s">
        <v>145</v>
      </c>
    </row>
    <row r="71" s="16" customFormat="1" ht="13.8" spans="1:2">
      <c r="A71" s="45"/>
      <c r="B71" s="47"/>
    </row>
    <row r="72" s="1" customFormat="1" ht="13.8" spans="1:2">
      <c r="A72" s="43" t="s">
        <v>143</v>
      </c>
      <c r="B72" s="44" t="s">
        <v>146</v>
      </c>
    </row>
    <row r="73" s="16" customFormat="1" ht="27.6" spans="1:2">
      <c r="A73" s="45"/>
      <c r="B73" s="46" t="s">
        <v>147</v>
      </c>
    </row>
    <row r="74" s="16" customFormat="1" ht="13.8" spans="1:2">
      <c r="A74" s="45"/>
      <c r="B74" s="47"/>
    </row>
    <row r="75" ht="13.8" spans="1:2">
      <c r="A75" s="43" t="s">
        <v>143</v>
      </c>
      <c r="B75" s="48" t="s">
        <v>148</v>
      </c>
    </row>
    <row r="76" s="16" customFormat="1" ht="41.4" spans="1:2">
      <c r="A76" s="45"/>
      <c r="B76" s="23" t="s">
        <v>149</v>
      </c>
    </row>
    <row r="77" ht="13.8" spans="1:2">
      <c r="A77" s="41"/>
      <c r="B77" s="41"/>
    </row>
    <row r="78" s="1" customFormat="1" ht="13.8" spans="1:2">
      <c r="A78" s="43" t="s">
        <v>143</v>
      </c>
      <c r="B78" s="48" t="s">
        <v>150</v>
      </c>
    </row>
    <row r="79" s="16" customFormat="1" ht="27.6" spans="1:2">
      <c r="A79" s="45"/>
      <c r="B79" s="23" t="s">
        <v>151</v>
      </c>
    </row>
    <row r="80" s="1" customFormat="1" ht="13.8" spans="1:2">
      <c r="A80" s="41"/>
      <c r="B80" s="41"/>
    </row>
    <row r="81" ht="13.8" spans="1:2">
      <c r="A81" s="43" t="s">
        <v>143</v>
      </c>
      <c r="B81" s="48" t="s">
        <v>152</v>
      </c>
    </row>
    <row r="82" s="16" customFormat="1" ht="13.8" spans="1:2">
      <c r="A82" s="45"/>
      <c r="B82" s="49" t="s">
        <v>153</v>
      </c>
    </row>
    <row r="83" s="16" customFormat="1" ht="13.8" spans="1:2">
      <c r="A83" s="45"/>
      <c r="B83" s="49" t="s">
        <v>154</v>
      </c>
    </row>
    <row r="84" s="16" customFormat="1" ht="13.8" spans="1:2">
      <c r="A84" s="45"/>
      <c r="B84" s="49" t="s">
        <v>155</v>
      </c>
    </row>
    <row r="85" ht="13.8" spans="1:2">
      <c r="A85" s="41"/>
      <c r="B85" s="50"/>
    </row>
    <row r="86" ht="13.8" spans="1:2">
      <c r="A86" s="43" t="s">
        <v>143</v>
      </c>
      <c r="B86" s="48" t="s">
        <v>156</v>
      </c>
    </row>
    <row r="87" s="16" customFormat="1" ht="41.4" spans="1:2">
      <c r="A87" s="45"/>
      <c r="B87" s="23" t="s">
        <v>157</v>
      </c>
    </row>
    <row r="88" s="16" customFormat="1" ht="13.8" spans="1:2">
      <c r="A88" s="45"/>
      <c r="B88" s="162" t="s">
        <v>158</v>
      </c>
    </row>
    <row r="89" s="16" customFormat="1" ht="41.4" spans="1:2">
      <c r="A89" s="45"/>
      <c r="B89" s="163" t="s">
        <v>159</v>
      </c>
    </row>
    <row r="90" ht="13.8" spans="1:2">
      <c r="A90" s="41"/>
      <c r="B90" s="41"/>
    </row>
    <row r="91" ht="13.8" spans="1:2">
      <c r="A91" s="43" t="s">
        <v>143</v>
      </c>
      <c r="B91" s="52" t="s">
        <v>160</v>
      </c>
    </row>
    <row r="92" ht="27.6" spans="1:2">
      <c r="A92" s="24"/>
      <c r="B92" s="49" t="s">
        <v>161</v>
      </c>
    </row>
    <row r="94" spans="1:1">
      <c r="A94" s="53" t="s">
        <v>162</v>
      </c>
    </row>
  </sheetData>
  <mergeCells count="6">
    <mergeCell ref="A13:B13"/>
    <mergeCell ref="A24:B24"/>
    <mergeCell ref="A38:B38"/>
    <mergeCell ref="A49:B49"/>
    <mergeCell ref="A65:B65"/>
    <mergeCell ref="A68:B68"/>
  </mergeCells>
  <hyperlinks>
    <hyperlink ref="B9" r:id="rId4" display="Watch Demo Videos of the Pro Version on Vertex42.com"/>
    <hyperlink ref="A2" r:id="rId5" display="https://www.vertex42.com/ExcelTemplates/excel-gantt-chart.html"/>
    <hyperlink ref="B36" r:id="rId6" display="Help improve Excel by voting on a suggestion to fix this problem."/>
  </hyperlinks>
  <pageMargins left="0.5" right="0.5" top="0.25" bottom="0.25" header="0.5" footer="0.5"/>
  <pageSetup paperSize="1"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showGridLines="0" workbookViewId="0">
      <selection activeCell="A2" sqref="A2"/>
    </sheetView>
  </sheetViews>
  <sheetFormatPr defaultColWidth="8.77777777777778" defaultRowHeight="13.2" outlineLevelCol="3"/>
  <cols>
    <col min="1" max="1" width="5.55555555555556" style="1" customWidth="1"/>
    <col min="2" max="2" width="82.2222222222222" style="1" customWidth="1"/>
  </cols>
  <sheetData>
    <row r="1" ht="30" customHeight="1" spans="1:4">
      <c r="A1" s="2" t="s">
        <v>163</v>
      </c>
      <c r="B1" s="2"/>
      <c r="C1" s="3"/>
      <c r="D1" s="3"/>
    </row>
    <row r="2" ht="15" spans="1:4">
      <c r="A2" s="4"/>
      <c r="B2" s="5"/>
      <c r="C2" s="3"/>
      <c r="D2" s="3"/>
    </row>
    <row r="3" ht="15" spans="1:3">
      <c r="A3" s="6"/>
      <c r="B3" s="7" t="s">
        <v>164</v>
      </c>
      <c r="C3" s="8"/>
    </row>
    <row r="4" ht="13.8" spans="1:3">
      <c r="A4" s="9"/>
      <c r="B4" s="10" t="s">
        <v>59</v>
      </c>
      <c r="C4" s="11"/>
    </row>
    <row r="5" ht="15" spans="1:3">
      <c r="A5" s="9"/>
      <c r="B5" s="12"/>
      <c r="C5" s="11"/>
    </row>
    <row r="6" ht="15.6" spans="1:3">
      <c r="A6" s="9"/>
      <c r="B6" s="13" t="s">
        <v>162</v>
      </c>
      <c r="C6" s="11"/>
    </row>
    <row r="7" ht="15" spans="1:3">
      <c r="A7" s="9"/>
      <c r="B7" s="12"/>
      <c r="C7" s="11"/>
    </row>
    <row r="8" ht="30" spans="1:3">
      <c r="A8" s="9"/>
      <c r="B8" s="12" t="s">
        <v>165</v>
      </c>
      <c r="C8" s="11"/>
    </row>
    <row r="9" ht="15" spans="1:3">
      <c r="A9" s="9"/>
      <c r="B9" s="12"/>
      <c r="C9" s="11"/>
    </row>
    <row r="10" ht="46.2" spans="1:3">
      <c r="A10" s="9"/>
      <c r="B10" s="12" t="s">
        <v>166</v>
      </c>
      <c r="C10" s="11"/>
    </row>
    <row r="11" ht="15" spans="1:3">
      <c r="A11" s="9"/>
      <c r="B11" s="12"/>
      <c r="C11" s="11"/>
    </row>
    <row r="12" ht="45" spans="1:3">
      <c r="A12" s="9"/>
      <c r="B12" s="12" t="s">
        <v>167</v>
      </c>
      <c r="C12" s="11"/>
    </row>
    <row r="13" ht="15" spans="1:3">
      <c r="A13" s="9"/>
      <c r="B13" s="12"/>
      <c r="C13" s="11"/>
    </row>
    <row r="14" ht="60" spans="1:3">
      <c r="A14" s="9"/>
      <c r="B14" s="12" t="s">
        <v>168</v>
      </c>
      <c r="C14" s="11"/>
    </row>
    <row r="15" ht="15" spans="1:3">
      <c r="A15" s="9"/>
      <c r="B15" s="12"/>
      <c r="C15" s="11"/>
    </row>
    <row r="16" ht="30.6" spans="1:3">
      <c r="A16" s="9"/>
      <c r="B16" s="12" t="s">
        <v>169</v>
      </c>
      <c r="C16" s="11"/>
    </row>
    <row r="17" ht="15" spans="1:3">
      <c r="A17" s="9"/>
      <c r="B17" s="12"/>
      <c r="C17" s="11"/>
    </row>
    <row r="18" ht="15.6" spans="1:3">
      <c r="A18" s="9"/>
      <c r="B18" s="13" t="s">
        <v>170</v>
      </c>
      <c r="C18" s="11"/>
    </row>
    <row r="19" ht="15" spans="1:3">
      <c r="A19" s="9"/>
      <c r="B19" s="14" t="s">
        <v>171</v>
      </c>
      <c r="C19" s="11"/>
    </row>
    <row r="20" ht="15" spans="1:3">
      <c r="A20" s="9"/>
      <c r="B20" s="15"/>
      <c r="C20" s="11"/>
    </row>
    <row r="21" spans="1:3">
      <c r="A21" s="9"/>
      <c r="B21" s="9"/>
      <c r="C21" s="11"/>
    </row>
    <row r="22" spans="1:3">
      <c r="A22" s="9"/>
      <c r="B22" s="9"/>
      <c r="C22" s="11"/>
    </row>
    <row r="23" spans="1:3">
      <c r="A23" s="9"/>
      <c r="B23" s="9"/>
      <c r="C23" s="11"/>
    </row>
    <row r="24" spans="1:3">
      <c r="A24" s="9"/>
      <c r="B24" s="9"/>
      <c r="C24" s="11"/>
    </row>
    <row r="25" spans="1:3">
      <c r="A25" s="9"/>
      <c r="B25" s="9"/>
      <c r="C25" s="11"/>
    </row>
    <row r="26" spans="1:3">
      <c r="A26" s="9"/>
      <c r="B26" s="9"/>
      <c r="C26" s="11"/>
    </row>
    <row r="27" spans="1:3">
      <c r="A27" s="9"/>
      <c r="B27" s="9"/>
      <c r="C27" s="11"/>
    </row>
    <row r="28" spans="1:3">
      <c r="A28" s="9"/>
      <c r="B28" s="9"/>
      <c r="C28" s="11"/>
    </row>
    <row r="29" spans="1:3">
      <c r="A29" s="9"/>
      <c r="B29" s="9"/>
      <c r="C29" s="11"/>
    </row>
  </sheetData>
  <hyperlinks>
    <hyperlink ref="B4" r:id="rId2" display="https://www.vertex42.com/ExcelTemplates/excel-gantt-chart.html"/>
    <hyperlink ref="B19" r:id="rId3" display="https://www.vertex42.com/licensing/EULA_privateuse.html"/>
  </hyperlinks>
  <pageMargins left="0.699305555555556" right="0.699305555555556"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Company>Vertex42 LLC</Company>
  <Application>Microsoft Excel</Application>
  <HeadingPairs>
    <vt:vector size="2" baseType="variant">
      <vt:variant>
        <vt:lpstr>工作表</vt:lpstr>
      </vt:variant>
      <vt:variant>
        <vt:i4>4</vt:i4>
      </vt:variant>
    </vt:vector>
  </HeadingPairs>
  <TitlesOfParts>
    <vt:vector size="4" baseType="lpstr">
      <vt:lpstr>GanttChart</vt:lpstr>
      <vt:lpstr>GanttChartPro</vt:lpstr>
      <vt:lpstr>Help</vt:lpstr>
      <vt:lpstr>TermsOfUse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咬咬更健康</cp:lastModifiedBy>
  <dcterms:created xsi:type="dcterms:W3CDTF">2010-06-09T16:05:00Z</dcterms:created>
  <cp:lastPrinted>2018-02-12T20:25:00Z</cp:lastPrinted>
  <dcterms:modified xsi:type="dcterms:W3CDTF">2018-06-12T03:52:17Z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y fmtid="{D5CDD505-2E9C-101B-9397-08002B2CF9AE}" pid="5" name="KSOProductBuildVer">
    <vt:lpwstr>2052-10.1.0.7400</vt:lpwstr>
  </property>
</Properties>
</file>