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s\dsp\lab2\"/>
    </mc:Choice>
  </mc:AlternateContent>
  <xr:revisionPtr revIDLastSave="0" documentId="13_ncr:1_{ADF4566A-EFAC-46C8-ACCD-FD65D5F2B45D}" xr6:coauthVersionLast="47" xr6:coauthVersionMax="47" xr10:uidLastSave="{00000000-0000-0000-0000-000000000000}"/>
  <bookViews>
    <workbookView xWindow="-120" yWindow="-120" windowWidth="29040" windowHeight="15720" activeTab="2" xr2:uid="{77CB8BDD-09CC-492F-BEBC-D7945F148EE3}"/>
  </bookViews>
  <sheets>
    <sheet name="DatosA-B" sheetId="1" r:id="rId1"/>
    <sheet name="Graficas CN-CR" sheetId="2" r:id="rId2"/>
    <sheet name="Pociciones de da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2" i="3" l="1"/>
  <c r="T53" i="3"/>
  <c r="T54" i="3"/>
  <c r="T55" i="3"/>
  <c r="T57" i="3"/>
  <c r="M57" i="3"/>
  <c r="N57" i="3"/>
  <c r="O57" i="3"/>
  <c r="P57" i="3"/>
  <c r="Q57" i="3"/>
  <c r="R57" i="3"/>
  <c r="S57" i="3"/>
  <c r="L57" i="3"/>
  <c r="I57" i="3"/>
  <c r="H57" i="3"/>
  <c r="G57" i="3"/>
  <c r="F57" i="3"/>
  <c r="E57" i="3"/>
  <c r="D57" i="3"/>
  <c r="C57" i="3"/>
  <c r="B57" i="3"/>
  <c r="M52" i="3"/>
  <c r="N52" i="3"/>
  <c r="O52" i="3"/>
  <c r="P52" i="3"/>
  <c r="Q52" i="3"/>
  <c r="R52" i="3"/>
  <c r="S52" i="3"/>
  <c r="L52" i="3"/>
  <c r="C52" i="3"/>
  <c r="D52" i="3"/>
  <c r="E52" i="3"/>
  <c r="F52" i="3"/>
  <c r="G52" i="3"/>
  <c r="H52" i="3"/>
  <c r="I52" i="3"/>
  <c r="B52" i="3"/>
  <c r="E18" i="1"/>
  <c r="B3" i="1" s="1"/>
  <c r="E19" i="1"/>
  <c r="B4" i="1" s="1"/>
  <c r="B2" i="1" s="1"/>
  <c r="E23" i="1"/>
  <c r="E21" i="1"/>
  <c r="E22" i="1"/>
  <c r="E20" i="1"/>
  <c r="E1" i="1" s="1"/>
  <c r="E51" i="3" s="1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C2" i="3"/>
  <c r="B3" i="3"/>
  <c r="B4" i="3"/>
  <c r="B5" i="3"/>
  <c r="B6" i="3"/>
  <c r="B7" i="3"/>
  <c r="B8" i="3"/>
  <c r="B9" i="3"/>
  <c r="B2" i="3"/>
  <c r="AB6" i="1"/>
  <c r="AB10" i="1" s="1"/>
  <c r="AB14" i="1" s="1"/>
  <c r="AB18" i="1" s="1"/>
  <c r="AB22" i="1" s="1"/>
  <c r="AB26" i="1" s="1"/>
  <c r="AB30" i="1" s="1"/>
  <c r="AB34" i="1" s="1"/>
  <c r="AB38" i="1" s="1"/>
  <c r="AB42" i="1" s="1"/>
  <c r="AB46" i="1" s="1"/>
  <c r="AB50" i="1" s="1"/>
  <c r="AB54" i="1" s="1"/>
  <c r="AB58" i="1" s="1"/>
  <c r="J14" i="1"/>
  <c r="J18" i="1" s="1"/>
  <c r="J22" i="1" s="1"/>
  <c r="J26" i="1" s="1"/>
  <c r="J30" i="1" s="1"/>
  <c r="J34" i="1" s="1"/>
  <c r="J38" i="1" s="1"/>
  <c r="J42" i="1" s="1"/>
  <c r="J46" i="1" s="1"/>
  <c r="J50" i="1" s="1"/>
  <c r="J54" i="1" s="1"/>
  <c r="J58" i="1" s="1"/>
  <c r="J10" i="1"/>
  <c r="J6" i="1"/>
  <c r="Y11" i="1"/>
  <c r="X15" i="1" s="1"/>
  <c r="W19" i="1" s="1"/>
  <c r="X11" i="1"/>
  <c r="W15" i="1" s="1"/>
  <c r="O11" i="1"/>
  <c r="N15" i="1" s="1"/>
  <c r="M19" i="1" s="1"/>
  <c r="L23" i="1" s="1"/>
  <c r="K27" i="1" s="1"/>
  <c r="Y31" i="1" s="1"/>
  <c r="X35" i="1" s="1"/>
  <c r="W39" i="1" s="1"/>
  <c r="V43" i="1" s="1"/>
  <c r="U47" i="1" s="1"/>
  <c r="T51" i="1" s="1"/>
  <c r="S55" i="1" s="1"/>
  <c r="Y7" i="1"/>
  <c r="L7" i="1"/>
  <c r="K11" i="1" s="1"/>
  <c r="Y15" i="1" s="1"/>
  <c r="M7" i="1"/>
  <c r="L11" i="1" s="1"/>
  <c r="K15" i="1" s="1"/>
  <c r="Y19" i="1" s="1"/>
  <c r="X23" i="1" s="1"/>
  <c r="W27" i="1" s="1"/>
  <c r="N7" i="1"/>
  <c r="M11" i="1" s="1"/>
  <c r="L15" i="1" s="1"/>
  <c r="K19" i="1" s="1"/>
  <c r="Y23" i="1" s="1"/>
  <c r="X27" i="1" s="1"/>
  <c r="W31" i="1" s="1"/>
  <c r="V35" i="1" s="1"/>
  <c r="U39" i="1" s="1"/>
  <c r="T43" i="1" s="1"/>
  <c r="S47" i="1" s="1"/>
  <c r="R51" i="1" s="1"/>
  <c r="Q55" i="1" s="1"/>
  <c r="P59" i="1" s="1"/>
  <c r="O7" i="1"/>
  <c r="N11" i="1" s="1"/>
  <c r="M15" i="1" s="1"/>
  <c r="L19" i="1" s="1"/>
  <c r="K23" i="1" s="1"/>
  <c r="Y27" i="1" s="1"/>
  <c r="X31" i="1" s="1"/>
  <c r="W35" i="1" s="1"/>
  <c r="V39" i="1" s="1"/>
  <c r="U43" i="1" s="1"/>
  <c r="T47" i="1" s="1"/>
  <c r="S51" i="1" s="1"/>
  <c r="R55" i="1" s="1"/>
  <c r="Q59" i="1" s="1"/>
  <c r="P7" i="1"/>
  <c r="K7" i="1"/>
  <c r="S6" i="1"/>
  <c r="S10" i="1" s="1"/>
  <c r="S14" i="1" s="1"/>
  <c r="S18" i="1" s="1"/>
  <c r="S22" i="1" s="1"/>
  <c r="S26" i="1" s="1"/>
  <c r="S30" i="1" s="1"/>
  <c r="T6" i="1"/>
  <c r="T10" i="1" s="1"/>
  <c r="T14" i="1" s="1"/>
  <c r="T18" i="1" s="1"/>
  <c r="T22" i="1" s="1"/>
  <c r="T26" i="1" s="1"/>
  <c r="U6" i="1"/>
  <c r="U10" i="1" s="1"/>
  <c r="U14" i="1" s="1"/>
  <c r="U18" i="1" s="1"/>
  <c r="U22" i="1" s="1"/>
  <c r="V6" i="1"/>
  <c r="V10" i="1" s="1"/>
  <c r="V14" i="1" s="1"/>
  <c r="V18" i="1" s="1"/>
  <c r="W6" i="1"/>
  <c r="W10" i="1" s="1"/>
  <c r="W14" i="1" s="1"/>
  <c r="W18" i="1" s="1"/>
  <c r="W22" i="1" s="1"/>
  <c r="X6" i="1"/>
  <c r="X10" i="1" s="1"/>
  <c r="X14" i="1" s="1"/>
  <c r="X18" i="1" s="1"/>
  <c r="Y6" i="1"/>
  <c r="Y10" i="1" s="1"/>
  <c r="F56" i="3" l="1"/>
  <c r="P56" i="3" s="1"/>
  <c r="O51" i="3"/>
  <c r="H1" i="1"/>
  <c r="H51" i="3" s="1"/>
  <c r="B1" i="1"/>
  <c r="B51" i="3" s="1"/>
  <c r="C1" i="1"/>
  <c r="C51" i="3" s="1"/>
  <c r="D1" i="1"/>
  <c r="D51" i="3" s="1"/>
  <c r="I1" i="1"/>
  <c r="I51" i="3" s="1"/>
  <c r="G1" i="1"/>
  <c r="G51" i="3" s="1"/>
  <c r="F1" i="1"/>
  <c r="F51" i="3" s="1"/>
  <c r="Y8" i="1"/>
  <c r="W16" i="1"/>
  <c r="V19" i="1"/>
  <c r="U23" i="1" s="1"/>
  <c r="T27" i="1" s="1"/>
  <c r="S31" i="1" s="1"/>
  <c r="R35" i="1" s="1"/>
  <c r="Q39" i="1" s="1"/>
  <c r="P43" i="1" s="1"/>
  <c r="O47" i="1" s="1"/>
  <c r="N51" i="1" s="1"/>
  <c r="M55" i="1" s="1"/>
  <c r="L59" i="1" s="1"/>
  <c r="W20" i="1"/>
  <c r="V23" i="1"/>
  <c r="U27" i="1" s="1"/>
  <c r="T31" i="1" s="1"/>
  <c r="S35" i="1" s="1"/>
  <c r="R39" i="1" s="1"/>
  <c r="Q43" i="1" s="1"/>
  <c r="P47" i="1" s="1"/>
  <c r="O51" i="1" s="1"/>
  <c r="N55" i="1" s="1"/>
  <c r="M59" i="1" s="1"/>
  <c r="V20" i="1"/>
  <c r="V22" i="1"/>
  <c r="X22" i="1"/>
  <c r="S32" i="1"/>
  <c r="S34" i="1"/>
  <c r="U24" i="1"/>
  <c r="U26" i="1"/>
  <c r="W28" i="1"/>
  <c r="V31" i="1"/>
  <c r="U35" i="1" s="1"/>
  <c r="T39" i="1" s="1"/>
  <c r="S43" i="1" s="1"/>
  <c r="R47" i="1" s="1"/>
  <c r="Q51" i="1" s="1"/>
  <c r="P55" i="1" s="1"/>
  <c r="O59" i="1" s="1"/>
  <c r="Y16" i="1"/>
  <c r="X19" i="1"/>
  <c r="W23" i="1" s="1"/>
  <c r="V27" i="1" s="1"/>
  <c r="U31" i="1" s="1"/>
  <c r="T35" i="1" s="1"/>
  <c r="S39" i="1" s="1"/>
  <c r="T30" i="1"/>
  <c r="Y12" i="1"/>
  <c r="Y14" i="1"/>
  <c r="Y18" i="1" s="1"/>
  <c r="W26" i="1"/>
  <c r="W30" i="1" s="1"/>
  <c r="R59" i="1"/>
  <c r="X12" i="1"/>
  <c r="X16" i="1"/>
  <c r="E56" i="3" l="1"/>
  <c r="O56" i="3" s="1"/>
  <c r="P51" i="3"/>
  <c r="D56" i="3"/>
  <c r="N56" i="3" s="1"/>
  <c r="Q51" i="3"/>
  <c r="B56" i="3"/>
  <c r="L56" i="3" s="1"/>
  <c r="S51" i="3"/>
  <c r="N51" i="3"/>
  <c r="G56" i="3"/>
  <c r="Q56" i="3" s="1"/>
  <c r="M51" i="3"/>
  <c r="H56" i="3"/>
  <c r="R56" i="3" s="1"/>
  <c r="L51" i="3"/>
  <c r="I56" i="3"/>
  <c r="S56" i="3" s="1"/>
  <c r="C56" i="3"/>
  <c r="M56" i="3" s="1"/>
  <c r="R51" i="3"/>
  <c r="C4" i="1"/>
  <c r="C2" i="1" s="1"/>
  <c r="C3" i="1"/>
  <c r="AC2" i="1"/>
  <c r="AC4" i="1" s="1"/>
  <c r="AQ6" i="1"/>
  <c r="AQ10" i="1" s="1"/>
  <c r="AN6" i="1"/>
  <c r="AN10" i="1" s="1"/>
  <c r="AN14" i="1" s="1"/>
  <c r="AN18" i="1" s="1"/>
  <c r="AN22" i="1" s="1"/>
  <c r="AN26" i="1" s="1"/>
  <c r="AN30" i="1" s="1"/>
  <c r="AO6" i="1"/>
  <c r="AO10" i="1" s="1"/>
  <c r="AO14" i="1" s="1"/>
  <c r="AO18" i="1" s="1"/>
  <c r="AP6" i="1"/>
  <c r="AP10" i="1" s="1"/>
  <c r="AP14" i="1" s="1"/>
  <c r="AM6" i="1"/>
  <c r="AM10" i="1" s="1"/>
  <c r="AM14" i="1" s="1"/>
  <c r="AM18" i="1" s="1"/>
  <c r="AM22" i="1" s="1"/>
  <c r="AM26" i="1" s="1"/>
  <c r="AM30" i="1" s="1"/>
  <c r="AM34" i="1" s="1"/>
  <c r="AK6" i="1"/>
  <c r="AK10" i="1" s="1"/>
  <c r="AK14" i="1" s="1"/>
  <c r="AK18" i="1" s="1"/>
  <c r="AK22" i="1" s="1"/>
  <c r="AK26" i="1" s="1"/>
  <c r="AK30" i="1" s="1"/>
  <c r="AK34" i="1" s="1"/>
  <c r="AK38" i="1" s="1"/>
  <c r="AL6" i="1"/>
  <c r="AL10" i="1" s="1"/>
  <c r="AL14" i="1" s="1"/>
  <c r="AL18" i="1" s="1"/>
  <c r="AL22" i="1" s="1"/>
  <c r="AL26" i="1" s="1"/>
  <c r="AL30" i="1" s="1"/>
  <c r="AL34" i="1" s="1"/>
  <c r="AE7" i="1"/>
  <c r="AD11" i="1" s="1"/>
  <c r="AC15" i="1" s="1"/>
  <c r="AQ19" i="1" s="1"/>
  <c r="AP23" i="1" s="1"/>
  <c r="AO27" i="1" s="1"/>
  <c r="AN31" i="1" s="1"/>
  <c r="AM35" i="1" s="1"/>
  <c r="AL39" i="1" s="1"/>
  <c r="AK43" i="1" s="1"/>
  <c r="AJ47" i="1" s="1"/>
  <c r="AI51" i="1" s="1"/>
  <c r="AH55" i="1" s="1"/>
  <c r="AG59" i="1" s="1"/>
  <c r="AF7" i="1"/>
  <c r="AE11" i="1" s="1"/>
  <c r="AD15" i="1" s="1"/>
  <c r="AC19" i="1" s="1"/>
  <c r="AQ23" i="1" s="1"/>
  <c r="AP27" i="1" s="1"/>
  <c r="AO31" i="1" s="1"/>
  <c r="AN35" i="1" s="1"/>
  <c r="AM39" i="1" s="1"/>
  <c r="AL43" i="1" s="1"/>
  <c r="AK47" i="1" s="1"/>
  <c r="AJ51" i="1" s="1"/>
  <c r="AI55" i="1" s="1"/>
  <c r="AH59" i="1" s="1"/>
  <c r="AC7" i="1"/>
  <c r="AQ11" i="1" s="1"/>
  <c r="AP15" i="1" s="1"/>
  <c r="AO19" i="1" s="1"/>
  <c r="AN23" i="1" s="1"/>
  <c r="AM27" i="1" s="1"/>
  <c r="AL31" i="1" s="1"/>
  <c r="AK35" i="1" s="1"/>
  <c r="AJ39" i="1" s="1"/>
  <c r="AI43" i="1" s="1"/>
  <c r="AH47" i="1" s="1"/>
  <c r="AG51" i="1" s="1"/>
  <c r="AF55" i="1" s="1"/>
  <c r="AE59" i="1" s="1"/>
  <c r="AG7" i="1"/>
  <c r="AF11" i="1" s="1"/>
  <c r="AE15" i="1" s="1"/>
  <c r="AD19" i="1" s="1"/>
  <c r="AC23" i="1" s="1"/>
  <c r="AQ27" i="1" s="1"/>
  <c r="AP31" i="1" s="1"/>
  <c r="AO35" i="1" s="1"/>
  <c r="AN39" i="1" s="1"/>
  <c r="AM43" i="1" s="1"/>
  <c r="AL47" i="1" s="1"/>
  <c r="AK51" i="1" s="1"/>
  <c r="AJ55" i="1" s="1"/>
  <c r="AI59" i="1" s="1"/>
  <c r="AH7" i="1"/>
  <c r="AG11" i="1" s="1"/>
  <c r="AF15" i="1" s="1"/>
  <c r="AE19" i="1" s="1"/>
  <c r="AD23" i="1" s="1"/>
  <c r="AC27" i="1" s="1"/>
  <c r="AQ31" i="1" s="1"/>
  <c r="AP35" i="1" s="1"/>
  <c r="AO39" i="1" s="1"/>
  <c r="AN43" i="1" s="1"/>
  <c r="AM47" i="1" s="1"/>
  <c r="AL51" i="1" s="1"/>
  <c r="AK55" i="1" s="1"/>
  <c r="AJ59" i="1" s="1"/>
  <c r="AQ7" i="1"/>
  <c r="AP11" i="1" s="1"/>
  <c r="AO15" i="1" s="1"/>
  <c r="AN19" i="1" s="1"/>
  <c r="AM23" i="1" s="1"/>
  <c r="AL27" i="1" s="1"/>
  <c r="AK31" i="1" s="1"/>
  <c r="AJ35" i="1" s="1"/>
  <c r="AI39" i="1" s="1"/>
  <c r="AH43" i="1" s="1"/>
  <c r="AG47" i="1" s="1"/>
  <c r="AF51" i="1" s="1"/>
  <c r="AE55" i="1" s="1"/>
  <c r="AD59" i="1" s="1"/>
  <c r="AJ3" i="1"/>
  <c r="AI7" i="1" s="1"/>
  <c r="AH11" i="1" s="1"/>
  <c r="AG15" i="1" s="1"/>
  <c r="AF19" i="1" s="1"/>
  <c r="AE23" i="1" s="1"/>
  <c r="AD27" i="1" s="1"/>
  <c r="AC31" i="1" s="1"/>
  <c r="AQ35" i="1" s="1"/>
  <c r="AM24" i="1"/>
  <c r="AD7" i="1"/>
  <c r="AC11" i="1" s="1"/>
  <c r="AQ15" i="1" s="1"/>
  <c r="AP19" i="1" s="1"/>
  <c r="AO23" i="1" s="1"/>
  <c r="AN27" i="1" s="1"/>
  <c r="AM31" i="1" s="1"/>
  <c r="AL35" i="1" s="1"/>
  <c r="AK39" i="1" s="1"/>
  <c r="AJ43" i="1" s="1"/>
  <c r="AI47" i="1" s="1"/>
  <c r="AH51" i="1" s="1"/>
  <c r="AG55" i="1" s="1"/>
  <c r="AF59" i="1" s="1"/>
  <c r="AQ8" i="1"/>
  <c r="U28" i="1"/>
  <c r="U30" i="1"/>
  <c r="S38" i="1"/>
  <c r="S42" i="1" s="1"/>
  <c r="S36" i="1"/>
  <c r="X24" i="1"/>
  <c r="X26" i="1"/>
  <c r="X20" i="1"/>
  <c r="R43" i="1"/>
  <c r="Q47" i="1" s="1"/>
  <c r="P51" i="1" s="1"/>
  <c r="O55" i="1" s="1"/>
  <c r="N59" i="1" s="1"/>
  <c r="W24" i="1"/>
  <c r="V24" i="1"/>
  <c r="V26" i="1"/>
  <c r="W32" i="1"/>
  <c r="W34" i="1"/>
  <c r="Y20" i="1"/>
  <c r="Y22" i="1"/>
  <c r="T32" i="1"/>
  <c r="T34" i="1"/>
  <c r="T28" i="1"/>
  <c r="AQ12" i="1"/>
  <c r="AQ14" i="1"/>
  <c r="AO20" i="1"/>
  <c r="AO22" i="1"/>
  <c r="AP16" i="1"/>
  <c r="AP18" i="1"/>
  <c r="C6" i="1"/>
  <c r="G2" i="2" s="1"/>
  <c r="R3" i="1"/>
  <c r="Q7" i="1" s="1"/>
  <c r="P11" i="1" s="1"/>
  <c r="O15" i="1" s="1"/>
  <c r="N19" i="1" s="1"/>
  <c r="M23" i="1" s="1"/>
  <c r="L27" i="1" s="1"/>
  <c r="K31" i="1" s="1"/>
  <c r="Y35" i="1" s="1"/>
  <c r="T51" i="3" l="1"/>
  <c r="T56" i="3"/>
  <c r="D4" i="1"/>
  <c r="D2" i="1" s="1"/>
  <c r="D3" i="1"/>
  <c r="R2" i="1"/>
  <c r="R6" i="1" s="1"/>
  <c r="R10" i="1" s="1"/>
  <c r="R14" i="1" s="1"/>
  <c r="B6" i="1"/>
  <c r="F2" i="2" s="1"/>
  <c r="AL28" i="1"/>
  <c r="AK36" i="1"/>
  <c r="AM28" i="1"/>
  <c r="AN24" i="1"/>
  <c r="AN20" i="1"/>
  <c r="AL32" i="1"/>
  <c r="AP12" i="1"/>
  <c r="AO16" i="1"/>
  <c r="AK32" i="1"/>
  <c r="AM32" i="1"/>
  <c r="AN28" i="1"/>
  <c r="S40" i="1"/>
  <c r="Y24" i="1"/>
  <c r="Y26" i="1"/>
  <c r="W36" i="1"/>
  <c r="W38" i="1"/>
  <c r="S46" i="1"/>
  <c r="S44" i="1"/>
  <c r="X28" i="1"/>
  <c r="X30" i="1"/>
  <c r="V28" i="1"/>
  <c r="V30" i="1"/>
  <c r="U32" i="1"/>
  <c r="U34" i="1"/>
  <c r="T36" i="1"/>
  <c r="T38" i="1"/>
  <c r="AK42" i="1"/>
  <c r="AK40" i="1"/>
  <c r="AO24" i="1"/>
  <c r="AO26" i="1"/>
  <c r="AP20" i="1"/>
  <c r="AP22" i="1"/>
  <c r="AQ16" i="1"/>
  <c r="AQ18" i="1"/>
  <c r="AM38" i="1"/>
  <c r="AM36" i="1"/>
  <c r="AN32" i="1"/>
  <c r="AN34" i="1"/>
  <c r="AL36" i="1"/>
  <c r="AL38" i="1"/>
  <c r="AP39" i="1"/>
  <c r="X39" i="1"/>
  <c r="AC6" i="1"/>
  <c r="AC10" i="1" s="1"/>
  <c r="AC12" i="1" s="1"/>
  <c r="E4" i="1" l="1"/>
  <c r="E2" i="1" s="1"/>
  <c r="E3" i="1"/>
  <c r="C7" i="1"/>
  <c r="G3" i="2" s="1"/>
  <c r="S3" i="1"/>
  <c r="AK3" i="1"/>
  <c r="R4" i="1"/>
  <c r="AD2" i="1"/>
  <c r="Q2" i="1"/>
  <c r="B7" i="1"/>
  <c r="F3" i="2" s="1"/>
  <c r="X32" i="1"/>
  <c r="X34" i="1"/>
  <c r="V32" i="1"/>
  <c r="V34" i="1"/>
  <c r="S50" i="1"/>
  <c r="S48" i="1"/>
  <c r="W40" i="1"/>
  <c r="W42" i="1"/>
  <c r="W46" i="1" s="1"/>
  <c r="W50" i="1" s="1"/>
  <c r="W54" i="1" s="1"/>
  <c r="W58" i="1" s="1"/>
  <c r="Y28" i="1"/>
  <c r="Y30" i="1"/>
  <c r="T40" i="1"/>
  <c r="T42" i="1"/>
  <c r="U36" i="1"/>
  <c r="U38" i="1"/>
  <c r="AM40" i="1"/>
  <c r="AM42" i="1"/>
  <c r="AN36" i="1"/>
  <c r="AN38" i="1"/>
  <c r="AO28" i="1"/>
  <c r="AO30" i="1"/>
  <c r="AQ20" i="1"/>
  <c r="AQ22" i="1"/>
  <c r="AP24" i="1"/>
  <c r="AP26" i="1"/>
  <c r="AL40" i="1"/>
  <c r="AL42" i="1"/>
  <c r="AK44" i="1"/>
  <c r="AK46" i="1"/>
  <c r="W43" i="1"/>
  <c r="AO43" i="1"/>
  <c r="AC8" i="1"/>
  <c r="AC14" i="1"/>
  <c r="AC18" i="1" s="1"/>
  <c r="R18" i="1"/>
  <c r="F4" i="1" l="1"/>
  <c r="F2" i="1" s="1"/>
  <c r="F3" i="1"/>
  <c r="AK4" i="1"/>
  <c r="AJ7" i="1"/>
  <c r="AI11" i="1" s="1"/>
  <c r="AH15" i="1" s="1"/>
  <c r="AG19" i="1" s="1"/>
  <c r="AF23" i="1" s="1"/>
  <c r="AE27" i="1" s="1"/>
  <c r="AD31" i="1" s="1"/>
  <c r="AC35" i="1" s="1"/>
  <c r="AQ39" i="1" s="1"/>
  <c r="AP43" i="1" s="1"/>
  <c r="AO47" i="1" s="1"/>
  <c r="AN51" i="1" s="1"/>
  <c r="AM55" i="1" s="1"/>
  <c r="AL59" i="1" s="1"/>
  <c r="S4" i="1"/>
  <c r="R7" i="1"/>
  <c r="AL3" i="1"/>
  <c r="C8" i="1"/>
  <c r="G4" i="2" s="1"/>
  <c r="T3" i="1"/>
  <c r="P2" i="1"/>
  <c r="B8" i="1"/>
  <c r="F4" i="2" s="1"/>
  <c r="AE2" i="1"/>
  <c r="Q4" i="1"/>
  <c r="Q6" i="1"/>
  <c r="AD6" i="1"/>
  <c r="AD4" i="1"/>
  <c r="U40" i="1"/>
  <c r="U42" i="1"/>
  <c r="T44" i="1"/>
  <c r="T46" i="1"/>
  <c r="Y32" i="1"/>
  <c r="Y34" i="1"/>
  <c r="V36" i="1"/>
  <c r="V38" i="1"/>
  <c r="X36" i="1"/>
  <c r="X38" i="1"/>
  <c r="S54" i="1"/>
  <c r="S52" i="1"/>
  <c r="AK50" i="1"/>
  <c r="AK48" i="1"/>
  <c r="AQ24" i="1"/>
  <c r="AQ26" i="1"/>
  <c r="AN40" i="1"/>
  <c r="AN42" i="1"/>
  <c r="AO32" i="1"/>
  <c r="AO34" i="1"/>
  <c r="AP28" i="1"/>
  <c r="AP30" i="1"/>
  <c r="AM44" i="1"/>
  <c r="AM46" i="1"/>
  <c r="AL44" i="1"/>
  <c r="AL46" i="1"/>
  <c r="AC16" i="1"/>
  <c r="AN47" i="1"/>
  <c r="W44" i="1"/>
  <c r="V47" i="1"/>
  <c r="AC20" i="1"/>
  <c r="AC22" i="1"/>
  <c r="R22" i="1"/>
  <c r="G4" i="1" l="1"/>
  <c r="G2" i="1" s="1"/>
  <c r="G3" i="1"/>
  <c r="T4" i="1"/>
  <c r="S7" i="1"/>
  <c r="U3" i="1"/>
  <c r="C9" i="1"/>
  <c r="G5" i="2" s="1"/>
  <c r="AM3" i="1"/>
  <c r="AK7" i="1"/>
  <c r="AL4" i="1"/>
  <c r="Q11" i="1"/>
  <c r="P15" i="1" s="1"/>
  <c r="O19" i="1" s="1"/>
  <c r="N23" i="1" s="1"/>
  <c r="M27" i="1" s="1"/>
  <c r="L31" i="1" s="1"/>
  <c r="K35" i="1" s="1"/>
  <c r="Y39" i="1" s="1"/>
  <c r="X43" i="1" s="1"/>
  <c r="W47" i="1" s="1"/>
  <c r="R8" i="1"/>
  <c r="AD10" i="1"/>
  <c r="AD8" i="1"/>
  <c r="O2" i="1"/>
  <c r="AF2" i="1"/>
  <c r="B9" i="1"/>
  <c r="F5" i="2" s="1"/>
  <c r="AE6" i="1"/>
  <c r="AE4" i="1"/>
  <c r="Q10" i="1"/>
  <c r="Q8" i="1"/>
  <c r="P6" i="1"/>
  <c r="P4" i="1"/>
  <c r="X42" i="1"/>
  <c r="X40" i="1"/>
  <c r="V40" i="1"/>
  <c r="V42" i="1"/>
  <c r="Y38" i="1"/>
  <c r="Y36" i="1"/>
  <c r="U44" i="1"/>
  <c r="U46" i="1"/>
  <c r="S58" i="1"/>
  <c r="S56" i="1"/>
  <c r="T48" i="1"/>
  <c r="T50" i="1"/>
  <c r="AP32" i="1"/>
  <c r="AP34" i="1"/>
  <c r="AM48" i="1"/>
  <c r="AM50" i="1"/>
  <c r="AM54" i="1" s="1"/>
  <c r="AO36" i="1"/>
  <c r="AO38" i="1"/>
  <c r="AN44" i="1"/>
  <c r="AN46" i="1"/>
  <c r="AN50" i="1" s="1"/>
  <c r="AL48" i="1"/>
  <c r="AL50" i="1"/>
  <c r="AQ28" i="1"/>
  <c r="AQ30" i="1"/>
  <c r="AK52" i="1"/>
  <c r="AK54" i="1"/>
  <c r="U51" i="1"/>
  <c r="AM51" i="1"/>
  <c r="AN48" i="1"/>
  <c r="AC26" i="1"/>
  <c r="AC24" i="1"/>
  <c r="R26" i="1"/>
  <c r="H4" i="1" l="1"/>
  <c r="H2" i="1" s="1"/>
  <c r="H3" i="1"/>
  <c r="V51" i="1"/>
  <c r="U55" i="1" s="1"/>
  <c r="T59" i="1" s="1"/>
  <c r="W48" i="1"/>
  <c r="U4" i="1"/>
  <c r="T7" i="1"/>
  <c r="C10" i="1"/>
  <c r="G6" i="2" s="1"/>
  <c r="V3" i="1"/>
  <c r="AN3" i="1"/>
  <c r="AL7" i="1"/>
  <c r="AM4" i="1"/>
  <c r="S8" i="1"/>
  <c r="R11" i="1"/>
  <c r="AJ11" i="1"/>
  <c r="AI15" i="1" s="1"/>
  <c r="AH19" i="1" s="1"/>
  <c r="AG23" i="1" s="1"/>
  <c r="AF27" i="1" s="1"/>
  <c r="AE31" i="1" s="1"/>
  <c r="AD35" i="1" s="1"/>
  <c r="AC39" i="1" s="1"/>
  <c r="AQ43" i="1" s="1"/>
  <c r="AP47" i="1" s="1"/>
  <c r="AO51" i="1" s="1"/>
  <c r="AN55" i="1" s="1"/>
  <c r="AM59" i="1" s="1"/>
  <c r="AM60" i="1" s="1"/>
  <c r="AK8" i="1"/>
  <c r="B10" i="1"/>
  <c r="F6" i="2" s="1"/>
  <c r="N2" i="1"/>
  <c r="AG2" i="1"/>
  <c r="P10" i="1"/>
  <c r="P8" i="1"/>
  <c r="Q14" i="1"/>
  <c r="Q12" i="1"/>
  <c r="AE10" i="1"/>
  <c r="AE8" i="1"/>
  <c r="AF4" i="1"/>
  <c r="AF6" i="1"/>
  <c r="O6" i="1"/>
  <c r="O4" i="1"/>
  <c r="AD14" i="1"/>
  <c r="AD12" i="1"/>
  <c r="U48" i="1"/>
  <c r="U50" i="1"/>
  <c r="U54" i="1" s="1"/>
  <c r="T52" i="1"/>
  <c r="T54" i="1"/>
  <c r="T58" i="1" s="1"/>
  <c r="Y42" i="1"/>
  <c r="Y40" i="1"/>
  <c r="V44" i="1"/>
  <c r="V46" i="1"/>
  <c r="X46" i="1"/>
  <c r="X44" i="1"/>
  <c r="AK56" i="1"/>
  <c r="AK58" i="1"/>
  <c r="AN54" i="1"/>
  <c r="AN52" i="1"/>
  <c r="AQ32" i="1"/>
  <c r="AQ34" i="1"/>
  <c r="AL54" i="1"/>
  <c r="AL58" i="1" s="1"/>
  <c r="AL60" i="1" s="1"/>
  <c r="AL52" i="1"/>
  <c r="AM58" i="1"/>
  <c r="AM56" i="1"/>
  <c r="AO40" i="1"/>
  <c r="AO42" i="1"/>
  <c r="AP36" i="1"/>
  <c r="AP38" i="1"/>
  <c r="AL55" i="1"/>
  <c r="AM52" i="1"/>
  <c r="U52" i="1"/>
  <c r="T55" i="1"/>
  <c r="AC30" i="1"/>
  <c r="AC28" i="1"/>
  <c r="R30" i="1"/>
  <c r="I4" i="1" l="1"/>
  <c r="I2" i="1" s="1"/>
  <c r="I3" i="1"/>
  <c r="AI2" i="1"/>
  <c r="AI4" i="1" s="1"/>
  <c r="Q15" i="1"/>
  <c r="P19" i="1" s="1"/>
  <c r="O23" i="1" s="1"/>
  <c r="N27" i="1" s="1"/>
  <c r="M31" i="1" s="1"/>
  <c r="L35" i="1" s="1"/>
  <c r="K39" i="1" s="1"/>
  <c r="Y43" i="1" s="1"/>
  <c r="X47" i="1" s="1"/>
  <c r="W51" i="1" s="1"/>
  <c r="R12" i="1"/>
  <c r="AK11" i="1"/>
  <c r="AL8" i="1"/>
  <c r="AN4" i="1"/>
  <c r="AM7" i="1"/>
  <c r="S11" i="1"/>
  <c r="T8" i="1"/>
  <c r="V4" i="1"/>
  <c r="U7" i="1"/>
  <c r="T60" i="1"/>
  <c r="AO3" i="1"/>
  <c r="C11" i="1"/>
  <c r="G7" i="2" s="1"/>
  <c r="W3" i="1"/>
  <c r="AF8" i="1"/>
  <c r="AF10" i="1"/>
  <c r="AD18" i="1"/>
  <c r="AD16" i="1"/>
  <c r="O8" i="1"/>
  <c r="O10" i="1"/>
  <c r="P14" i="1"/>
  <c r="P12" i="1"/>
  <c r="AG4" i="1"/>
  <c r="AG6" i="1"/>
  <c r="Q18" i="1"/>
  <c r="N4" i="1"/>
  <c r="N6" i="1"/>
  <c r="B11" i="1"/>
  <c r="F7" i="2" s="1"/>
  <c r="AH2" i="1"/>
  <c r="M2" i="1"/>
  <c r="AE12" i="1"/>
  <c r="AE14" i="1"/>
  <c r="X50" i="1"/>
  <c r="V50" i="1"/>
  <c r="V48" i="1"/>
  <c r="U58" i="1"/>
  <c r="U56" i="1"/>
  <c r="Y46" i="1"/>
  <c r="AP42" i="1"/>
  <c r="AP40" i="1"/>
  <c r="AN58" i="1"/>
  <c r="AN56" i="1"/>
  <c r="AO46" i="1"/>
  <c r="AO44" i="1"/>
  <c r="AQ38" i="1"/>
  <c r="AQ36" i="1"/>
  <c r="S59" i="1"/>
  <c r="S60" i="1" s="1"/>
  <c r="T56" i="1"/>
  <c r="AK59" i="1"/>
  <c r="AK60" i="1" s="1"/>
  <c r="AL56" i="1"/>
  <c r="AC32" i="1"/>
  <c r="AC34" i="1"/>
  <c r="R34" i="1"/>
  <c r="AJ2" i="1" l="1"/>
  <c r="AJ4" i="1" s="1"/>
  <c r="Q16" i="1"/>
  <c r="Y44" i="1"/>
  <c r="X48" i="1"/>
  <c r="AQ3" i="1"/>
  <c r="Y3" i="1"/>
  <c r="C13" i="1"/>
  <c r="G9" i="2" s="1"/>
  <c r="T11" i="1"/>
  <c r="U8" i="1"/>
  <c r="AO4" i="1"/>
  <c r="AN7" i="1"/>
  <c r="AL11" i="1"/>
  <c r="AM8" i="1"/>
  <c r="AJ15" i="1"/>
  <c r="AI19" i="1" s="1"/>
  <c r="AH23" i="1" s="1"/>
  <c r="AG27" i="1" s="1"/>
  <c r="AF31" i="1" s="1"/>
  <c r="AE35" i="1" s="1"/>
  <c r="AD39" i="1" s="1"/>
  <c r="AC43" i="1" s="1"/>
  <c r="AQ47" i="1" s="1"/>
  <c r="AP51" i="1" s="1"/>
  <c r="AO55" i="1" s="1"/>
  <c r="AN59" i="1" s="1"/>
  <c r="AN60" i="1" s="1"/>
  <c r="AK12" i="1"/>
  <c r="AP3" i="1"/>
  <c r="X3" i="1"/>
  <c r="C12" i="1"/>
  <c r="G8" i="2" s="1"/>
  <c r="V7" i="1"/>
  <c r="W4" i="1"/>
  <c r="S12" i="1"/>
  <c r="R15" i="1"/>
  <c r="V55" i="1"/>
  <c r="U59" i="1" s="1"/>
  <c r="U60" i="1" s="1"/>
  <c r="W52" i="1"/>
  <c r="N10" i="1"/>
  <c r="N8" i="1"/>
  <c r="AG10" i="1"/>
  <c r="AG8" i="1"/>
  <c r="O14" i="1"/>
  <c r="O12" i="1"/>
  <c r="P16" i="1"/>
  <c r="P18" i="1"/>
  <c r="M4" i="1"/>
  <c r="M6" i="1"/>
  <c r="AD22" i="1"/>
  <c r="AD20" i="1"/>
  <c r="Q22" i="1"/>
  <c r="AH4" i="1"/>
  <c r="AH6" i="1"/>
  <c r="AF14" i="1"/>
  <c r="AF12" i="1"/>
  <c r="AE18" i="1"/>
  <c r="AE16" i="1"/>
  <c r="Y50" i="1"/>
  <c r="Y54" i="1" s="1"/>
  <c r="Y58" i="1" s="1"/>
  <c r="V54" i="1"/>
  <c r="V52" i="1"/>
  <c r="X54" i="1"/>
  <c r="X58" i="1" s="1"/>
  <c r="AO50" i="1"/>
  <c r="AO48" i="1"/>
  <c r="AQ42" i="1"/>
  <c r="AQ40" i="1"/>
  <c r="AP46" i="1"/>
  <c r="AP44" i="1"/>
  <c r="AC36" i="1"/>
  <c r="AC38" i="1"/>
  <c r="R38" i="1"/>
  <c r="R36" i="1"/>
  <c r="AP4" i="1" l="1"/>
  <c r="AO7" i="1"/>
  <c r="V8" i="1"/>
  <c r="U11" i="1"/>
  <c r="S15" i="1"/>
  <c r="T12" i="1"/>
  <c r="AK15" i="1"/>
  <c r="AL12" i="1"/>
  <c r="AM11" i="1"/>
  <c r="AN8" i="1"/>
  <c r="Q19" i="1"/>
  <c r="R16" i="1"/>
  <c r="X7" i="1"/>
  <c r="Y4" i="1"/>
  <c r="W7" i="1"/>
  <c r="X4" i="1"/>
  <c r="AP7" i="1"/>
  <c r="AQ4" i="1"/>
  <c r="AD26" i="1"/>
  <c r="AD24" i="1"/>
  <c r="Q26" i="1"/>
  <c r="AE20" i="1"/>
  <c r="AE22" i="1"/>
  <c r="AG12" i="1"/>
  <c r="AG14" i="1"/>
  <c r="AH8" i="1"/>
  <c r="AH10" i="1"/>
  <c r="O18" i="1"/>
  <c r="O16" i="1"/>
  <c r="M10" i="1"/>
  <c r="M8" i="1"/>
  <c r="P22" i="1"/>
  <c r="P20" i="1"/>
  <c r="AF18" i="1"/>
  <c r="AF16" i="1"/>
  <c r="N12" i="1"/>
  <c r="N14" i="1"/>
  <c r="V58" i="1"/>
  <c r="V56" i="1"/>
  <c r="AQ46" i="1"/>
  <c r="AQ44" i="1"/>
  <c r="AO54" i="1"/>
  <c r="AO52" i="1"/>
  <c r="AP50" i="1"/>
  <c r="AP48" i="1"/>
  <c r="AC40" i="1"/>
  <c r="AC42" i="1"/>
  <c r="R40" i="1"/>
  <c r="R42" i="1"/>
  <c r="P23" i="1" l="1"/>
  <c r="O27" i="1" s="1"/>
  <c r="N31" i="1" s="1"/>
  <c r="M35" i="1" s="1"/>
  <c r="L39" i="1" s="1"/>
  <c r="K43" i="1" s="1"/>
  <c r="Y47" i="1" s="1"/>
  <c r="Q20" i="1"/>
  <c r="S16" i="1"/>
  <c r="R19" i="1"/>
  <c r="T15" i="1"/>
  <c r="U12" i="1"/>
  <c r="V11" i="1"/>
  <c r="W8" i="1"/>
  <c r="W11" i="1"/>
  <c r="X8" i="1"/>
  <c r="AK16" i="1"/>
  <c r="AJ19" i="1"/>
  <c r="AI23" i="1" s="1"/>
  <c r="AH27" i="1" s="1"/>
  <c r="AG31" i="1" s="1"/>
  <c r="AF35" i="1" s="1"/>
  <c r="AE39" i="1" s="1"/>
  <c r="AD43" i="1" s="1"/>
  <c r="AC47" i="1" s="1"/>
  <c r="AQ51" i="1" s="1"/>
  <c r="AP55" i="1" s="1"/>
  <c r="AO59" i="1" s="1"/>
  <c r="AL15" i="1"/>
  <c r="AM12" i="1"/>
  <c r="AO11" i="1"/>
  <c r="AP8" i="1"/>
  <c r="AN11" i="1"/>
  <c r="AO8" i="1"/>
  <c r="P26" i="1"/>
  <c r="N16" i="1"/>
  <c r="N18" i="1"/>
  <c r="O20" i="1"/>
  <c r="O22" i="1"/>
  <c r="Q30" i="1"/>
  <c r="M12" i="1"/>
  <c r="M14" i="1"/>
  <c r="AH12" i="1"/>
  <c r="AH14" i="1"/>
  <c r="AG16" i="1"/>
  <c r="AG18" i="1"/>
  <c r="AE26" i="1"/>
  <c r="AE24" i="1"/>
  <c r="AF22" i="1"/>
  <c r="AF20" i="1"/>
  <c r="AD28" i="1"/>
  <c r="AD30" i="1"/>
  <c r="AO58" i="1"/>
  <c r="AO56" i="1"/>
  <c r="AP54" i="1"/>
  <c r="AP52" i="1"/>
  <c r="AQ50" i="1"/>
  <c r="AQ48" i="1"/>
  <c r="AC46" i="1"/>
  <c r="AC44" i="1"/>
  <c r="R44" i="1"/>
  <c r="R46" i="1"/>
  <c r="P24" i="1" l="1"/>
  <c r="AL16" i="1"/>
  <c r="AK19" i="1"/>
  <c r="W12" i="1"/>
  <c r="V15" i="1"/>
  <c r="AN15" i="1"/>
  <c r="AO12" i="1"/>
  <c r="Q23" i="1"/>
  <c r="R20" i="1"/>
  <c r="U15" i="1"/>
  <c r="V12" i="1"/>
  <c r="AM15" i="1"/>
  <c r="AN12" i="1"/>
  <c r="AO60" i="1"/>
  <c r="S19" i="1"/>
  <c r="T16" i="1"/>
  <c r="X51" i="1"/>
  <c r="Y48" i="1"/>
  <c r="AG20" i="1"/>
  <c r="AG22" i="1"/>
  <c r="AH18" i="1"/>
  <c r="AH16" i="1"/>
  <c r="AE30" i="1"/>
  <c r="AE28" i="1"/>
  <c r="M18" i="1"/>
  <c r="M16" i="1"/>
  <c r="Q34" i="1"/>
  <c r="O24" i="1"/>
  <c r="O26" i="1"/>
  <c r="AD34" i="1"/>
  <c r="AD32" i="1"/>
  <c r="N22" i="1"/>
  <c r="N20" i="1"/>
  <c r="AF24" i="1"/>
  <c r="AF26" i="1"/>
  <c r="P30" i="1"/>
  <c r="AQ54" i="1"/>
  <c r="AQ52" i="1"/>
  <c r="AP58" i="1"/>
  <c r="AP56" i="1"/>
  <c r="AC48" i="1"/>
  <c r="AC50" i="1"/>
  <c r="R48" i="1"/>
  <c r="R50" i="1"/>
  <c r="W55" i="1" l="1"/>
  <c r="X52" i="1"/>
  <c r="R23" i="1"/>
  <c r="S20" i="1"/>
  <c r="AL19" i="1"/>
  <c r="AM16" i="1"/>
  <c r="T19" i="1"/>
  <c r="U16" i="1"/>
  <c r="AM19" i="1"/>
  <c r="AN16" i="1"/>
  <c r="AJ23" i="1"/>
  <c r="AI27" i="1" s="1"/>
  <c r="AH31" i="1" s="1"/>
  <c r="AG35" i="1" s="1"/>
  <c r="AF39" i="1" s="1"/>
  <c r="AE43" i="1" s="1"/>
  <c r="AD47" i="1" s="1"/>
  <c r="AC51" i="1" s="1"/>
  <c r="AQ55" i="1" s="1"/>
  <c r="AP59" i="1" s="1"/>
  <c r="AP60" i="1" s="1"/>
  <c r="AK20" i="1"/>
  <c r="P27" i="1"/>
  <c r="Q24" i="1"/>
  <c r="U19" i="1"/>
  <c r="V16" i="1"/>
  <c r="N24" i="1"/>
  <c r="N26" i="1"/>
  <c r="Q38" i="1"/>
  <c r="O30" i="1"/>
  <c r="O28" i="1"/>
  <c r="P34" i="1"/>
  <c r="AH20" i="1"/>
  <c r="AH22" i="1"/>
  <c r="M20" i="1"/>
  <c r="M22" i="1"/>
  <c r="AF28" i="1"/>
  <c r="AF30" i="1"/>
  <c r="AG26" i="1"/>
  <c r="AG24" i="1"/>
  <c r="AD36" i="1"/>
  <c r="AD38" i="1"/>
  <c r="AE32" i="1"/>
  <c r="AE34" i="1"/>
  <c r="AQ58" i="1"/>
  <c r="AC54" i="1"/>
  <c r="R52" i="1"/>
  <c r="R54" i="1"/>
  <c r="T23" i="1" l="1"/>
  <c r="U20" i="1"/>
  <c r="O31" i="1"/>
  <c r="N35" i="1" s="1"/>
  <c r="M39" i="1" s="1"/>
  <c r="L43" i="1" s="1"/>
  <c r="K47" i="1" s="1"/>
  <c r="Y51" i="1" s="1"/>
  <c r="P28" i="1"/>
  <c r="Q27" i="1"/>
  <c r="R24" i="1"/>
  <c r="AC52" i="1"/>
  <c r="S23" i="1"/>
  <c r="T20" i="1"/>
  <c r="AK23" i="1"/>
  <c r="AL20" i="1"/>
  <c r="AL23" i="1"/>
  <c r="AM20" i="1"/>
  <c r="AQ56" i="1"/>
  <c r="V59" i="1"/>
  <c r="V60" i="1" s="1"/>
  <c r="W56" i="1"/>
  <c r="AG30" i="1"/>
  <c r="AG28" i="1"/>
  <c r="AF34" i="1"/>
  <c r="AF32" i="1"/>
  <c r="AH26" i="1"/>
  <c r="AH24" i="1"/>
  <c r="M26" i="1"/>
  <c r="M24" i="1"/>
  <c r="O34" i="1"/>
  <c r="O32" i="1"/>
  <c r="AE38" i="1"/>
  <c r="AE36" i="1"/>
  <c r="AD42" i="1"/>
  <c r="AD40" i="1"/>
  <c r="N28" i="1"/>
  <c r="N30" i="1"/>
  <c r="P38" i="1"/>
  <c r="Q40" i="1"/>
  <c r="Q42" i="1"/>
  <c r="AC58" i="1"/>
  <c r="R58" i="1"/>
  <c r="R60" i="1" s="1"/>
  <c r="R56" i="1"/>
  <c r="AK27" i="1" l="1"/>
  <c r="AL24" i="1"/>
  <c r="AJ27" i="1"/>
  <c r="AI31" i="1" s="1"/>
  <c r="AH35" i="1" s="1"/>
  <c r="AG39" i="1" s="1"/>
  <c r="AF43" i="1" s="1"/>
  <c r="AE47" i="1" s="1"/>
  <c r="AD51" i="1" s="1"/>
  <c r="AC55" i="1" s="1"/>
  <c r="AK24" i="1"/>
  <c r="X55" i="1"/>
  <c r="Y52" i="1"/>
  <c r="R27" i="1"/>
  <c r="S24" i="1"/>
  <c r="P31" i="1"/>
  <c r="Q28" i="1"/>
  <c r="S27" i="1"/>
  <c r="T24" i="1"/>
  <c r="AD46" i="1"/>
  <c r="AD44" i="1"/>
  <c r="N34" i="1"/>
  <c r="N32" i="1"/>
  <c r="AE40" i="1"/>
  <c r="AE42" i="1"/>
  <c r="Q46" i="1"/>
  <c r="Q44" i="1"/>
  <c r="AF38" i="1"/>
  <c r="AF36" i="1"/>
  <c r="AH28" i="1"/>
  <c r="AH30" i="1"/>
  <c r="P42" i="1"/>
  <c r="O38" i="1"/>
  <c r="M28" i="1"/>
  <c r="M30" i="1"/>
  <c r="AG34" i="1"/>
  <c r="AG32" i="1"/>
  <c r="Q31" i="1" l="1"/>
  <c r="R28" i="1"/>
  <c r="W59" i="1"/>
  <c r="W60" i="1" s="1"/>
  <c r="X56" i="1"/>
  <c r="R31" i="1"/>
  <c r="S28" i="1"/>
  <c r="O35" i="1"/>
  <c r="P32" i="1"/>
  <c r="AQ59" i="1"/>
  <c r="AQ60" i="1" s="1"/>
  <c r="AC56" i="1"/>
  <c r="AJ31" i="1"/>
  <c r="AI35" i="1" s="1"/>
  <c r="AH39" i="1" s="1"/>
  <c r="AG43" i="1" s="1"/>
  <c r="AF47" i="1" s="1"/>
  <c r="AE51" i="1" s="1"/>
  <c r="AD55" i="1" s="1"/>
  <c r="AC59" i="1" s="1"/>
  <c r="AC60" i="1" s="1"/>
  <c r="AK28" i="1"/>
  <c r="AH34" i="1"/>
  <c r="AH32" i="1"/>
  <c r="AE44" i="1"/>
  <c r="AE46" i="1"/>
  <c r="AG38" i="1"/>
  <c r="AG36" i="1"/>
  <c r="N38" i="1"/>
  <c r="N36" i="1"/>
  <c r="O42" i="1"/>
  <c r="M34" i="1"/>
  <c r="M32" i="1"/>
  <c r="P44" i="1"/>
  <c r="P46" i="1"/>
  <c r="AF42" i="1"/>
  <c r="AF40" i="1"/>
  <c r="Q48" i="1"/>
  <c r="Q50" i="1"/>
  <c r="AD50" i="1"/>
  <c r="AD48" i="1"/>
  <c r="N39" i="1" l="1"/>
  <c r="M43" i="1" s="1"/>
  <c r="L47" i="1" s="1"/>
  <c r="K51" i="1" s="1"/>
  <c r="Y55" i="1" s="1"/>
  <c r="O36" i="1"/>
  <c r="Q35" i="1"/>
  <c r="R32" i="1"/>
  <c r="P35" i="1"/>
  <c r="Q32" i="1"/>
  <c r="AF46" i="1"/>
  <c r="AF44" i="1"/>
  <c r="P48" i="1"/>
  <c r="P50" i="1"/>
  <c r="N42" i="1"/>
  <c r="AE50" i="1"/>
  <c r="AE48" i="1"/>
  <c r="M38" i="1"/>
  <c r="M36" i="1"/>
  <c r="AG42" i="1"/>
  <c r="AG40" i="1"/>
  <c r="O46" i="1"/>
  <c r="AD54" i="1"/>
  <c r="AD52" i="1"/>
  <c r="Q52" i="1"/>
  <c r="Q54" i="1"/>
  <c r="AH38" i="1"/>
  <c r="AH36" i="1"/>
  <c r="B12" i="1"/>
  <c r="F8" i="2" s="1"/>
  <c r="B13" i="1"/>
  <c r="F9" i="2" s="1"/>
  <c r="AJ6" i="1"/>
  <c r="L2" i="1"/>
  <c r="L4" i="1" s="1"/>
  <c r="K2" i="1"/>
  <c r="K4" i="1" s="1"/>
  <c r="N40" i="1" l="1"/>
  <c r="P39" i="1"/>
  <c r="Q36" i="1"/>
  <c r="O39" i="1"/>
  <c r="P36" i="1"/>
  <c r="Y56" i="1"/>
  <c r="X59" i="1"/>
  <c r="X60" i="1" s="1"/>
  <c r="AD58" i="1"/>
  <c r="AD60" i="1" s="1"/>
  <c r="AD56" i="1"/>
  <c r="AG44" i="1"/>
  <c r="AG46" i="1"/>
  <c r="M40" i="1"/>
  <c r="M42" i="1"/>
  <c r="AE52" i="1"/>
  <c r="AE54" i="1"/>
  <c r="N46" i="1"/>
  <c r="O48" i="1"/>
  <c r="O50" i="1"/>
  <c r="P54" i="1"/>
  <c r="P52" i="1"/>
  <c r="AH42" i="1"/>
  <c r="AH40" i="1"/>
  <c r="Q58" i="1"/>
  <c r="Q60" i="1" s="1"/>
  <c r="Q56" i="1"/>
  <c r="AF50" i="1"/>
  <c r="AF48" i="1"/>
  <c r="L6" i="1"/>
  <c r="L8" i="1" s="1"/>
  <c r="K6" i="1"/>
  <c r="Z4" i="1"/>
  <c r="K63" i="1" s="1"/>
  <c r="B2" i="2" s="1"/>
  <c r="C2" i="2" s="1"/>
  <c r="AR4" i="1"/>
  <c r="AC63" i="1" s="1"/>
  <c r="D2" i="2" s="1"/>
  <c r="E2" i="2" s="1"/>
  <c r="AI6" i="1"/>
  <c r="AI8" i="1" s="1"/>
  <c r="AJ8" i="1"/>
  <c r="AJ10" i="1"/>
  <c r="N43" i="1" l="1"/>
  <c r="O40" i="1"/>
  <c r="O43" i="1"/>
  <c r="P40" i="1"/>
  <c r="P56" i="1"/>
  <c r="P58" i="1"/>
  <c r="P60" i="1" s="1"/>
  <c r="AH44" i="1"/>
  <c r="AH46" i="1"/>
  <c r="O54" i="1"/>
  <c r="O52" i="1"/>
  <c r="M44" i="1"/>
  <c r="M46" i="1"/>
  <c r="AF54" i="1"/>
  <c r="AF52" i="1"/>
  <c r="N50" i="1"/>
  <c r="AE58" i="1"/>
  <c r="AE60" i="1" s="1"/>
  <c r="AE56" i="1"/>
  <c r="AG48" i="1"/>
  <c r="AG50" i="1"/>
  <c r="AI10" i="1"/>
  <c r="AI14" i="1" s="1"/>
  <c r="L10" i="1"/>
  <c r="L12" i="1" s="1"/>
  <c r="AR8" i="1"/>
  <c r="AD63" i="1" s="1"/>
  <c r="D3" i="2" s="1"/>
  <c r="E3" i="2" s="1"/>
  <c r="K8" i="1"/>
  <c r="Z8" i="1" s="1"/>
  <c r="L63" i="1" s="1"/>
  <c r="B3" i="2" s="1"/>
  <c r="C3" i="2" s="1"/>
  <c r="K10" i="1"/>
  <c r="AJ12" i="1"/>
  <c r="AJ14" i="1"/>
  <c r="N47" i="1" l="1"/>
  <c r="O44" i="1"/>
  <c r="M47" i="1"/>
  <c r="L51" i="1" s="1"/>
  <c r="K55" i="1" s="1"/>
  <c r="Y59" i="1" s="1"/>
  <c r="Y60" i="1" s="1"/>
  <c r="N44" i="1"/>
  <c r="AG54" i="1"/>
  <c r="AG52" i="1"/>
  <c r="N54" i="1"/>
  <c r="N52" i="1"/>
  <c r="AF58" i="1"/>
  <c r="AF60" i="1" s="1"/>
  <c r="AF56" i="1"/>
  <c r="O58" i="1"/>
  <c r="O60" i="1" s="1"/>
  <c r="O56" i="1"/>
  <c r="AH48" i="1"/>
  <c r="AH50" i="1"/>
  <c r="M50" i="1"/>
  <c r="M48" i="1"/>
  <c r="AI12" i="1"/>
  <c r="AR12" i="1" s="1"/>
  <c r="AE63" i="1" s="1"/>
  <c r="D4" i="2" s="1"/>
  <c r="E4" i="2" s="1"/>
  <c r="L14" i="1"/>
  <c r="L16" i="1" s="1"/>
  <c r="K12" i="1"/>
  <c r="Z12" i="1" s="1"/>
  <c r="M63" i="1" s="1"/>
  <c r="B4" i="2" s="1"/>
  <c r="C4" i="2" s="1"/>
  <c r="K14" i="1"/>
  <c r="AJ18" i="1"/>
  <c r="AJ16" i="1"/>
  <c r="AI18" i="1"/>
  <c r="AI16" i="1"/>
  <c r="M51" i="1" l="1"/>
  <c r="L55" i="1" s="1"/>
  <c r="K59" i="1" s="1"/>
  <c r="N48" i="1"/>
  <c r="AH54" i="1"/>
  <c r="AH52" i="1"/>
  <c r="N58" i="1"/>
  <c r="N60" i="1" s="1"/>
  <c r="N56" i="1"/>
  <c r="M54" i="1"/>
  <c r="AG58" i="1"/>
  <c r="AG60" i="1" s="1"/>
  <c r="AG56" i="1"/>
  <c r="AR16" i="1"/>
  <c r="AF63" i="1" s="1"/>
  <c r="D5" i="2" s="1"/>
  <c r="E5" i="2" s="1"/>
  <c r="L18" i="1"/>
  <c r="L20" i="1" s="1"/>
  <c r="K18" i="1"/>
  <c r="K16" i="1"/>
  <c r="Z16" i="1" s="1"/>
  <c r="N63" i="1" s="1"/>
  <c r="B5" i="2" s="1"/>
  <c r="C5" i="2" s="1"/>
  <c r="AI20" i="1"/>
  <c r="AI22" i="1"/>
  <c r="AJ20" i="1"/>
  <c r="AJ22" i="1"/>
  <c r="M52" i="1" l="1"/>
  <c r="M58" i="1"/>
  <c r="M60" i="1" s="1"/>
  <c r="M56" i="1"/>
  <c r="AH56" i="1"/>
  <c r="AH58" i="1"/>
  <c r="AH60" i="1" s="1"/>
  <c r="L22" i="1"/>
  <c r="L26" i="1" s="1"/>
  <c r="K22" i="1"/>
  <c r="K20" i="1"/>
  <c r="Z20" i="1" s="1"/>
  <c r="O63" i="1" s="1"/>
  <c r="B6" i="2" s="1"/>
  <c r="C6" i="2" s="1"/>
  <c r="AJ24" i="1"/>
  <c r="AJ26" i="1"/>
  <c r="AI24" i="1"/>
  <c r="AI26" i="1"/>
  <c r="AR20" i="1"/>
  <c r="AG63" i="1" s="1"/>
  <c r="D6" i="2" s="1"/>
  <c r="E6" i="2" s="1"/>
  <c r="L24" i="1" l="1"/>
  <c r="AR24" i="1"/>
  <c r="AH63" i="1" s="1"/>
  <c r="D7" i="2" s="1"/>
  <c r="E7" i="2" s="1"/>
  <c r="L28" i="1"/>
  <c r="L30" i="1"/>
  <c r="K24" i="1"/>
  <c r="K26" i="1"/>
  <c r="AJ28" i="1"/>
  <c r="AJ30" i="1"/>
  <c r="AI28" i="1"/>
  <c r="AI30" i="1"/>
  <c r="Z24" i="1" l="1"/>
  <c r="P63" i="1" s="1"/>
  <c r="B7" i="2" s="1"/>
  <c r="C7" i="2" s="1"/>
  <c r="AR28" i="1"/>
  <c r="AI63" i="1" s="1"/>
  <c r="D8" i="2" s="1"/>
  <c r="E8" i="2" s="1"/>
  <c r="K30" i="1"/>
  <c r="K28" i="1"/>
  <c r="Z28" i="1" s="1"/>
  <c r="Q63" i="1" s="1"/>
  <c r="B8" i="2" s="1"/>
  <c r="C8" i="2" s="1"/>
  <c r="L32" i="1"/>
  <c r="L34" i="1"/>
  <c r="AI34" i="1"/>
  <c r="AI32" i="1"/>
  <c r="AJ32" i="1"/>
  <c r="AJ34" i="1"/>
  <c r="L38" i="1" l="1"/>
  <c r="L36" i="1"/>
  <c r="K34" i="1"/>
  <c r="K32" i="1"/>
  <c r="Z32" i="1" s="1"/>
  <c r="R63" i="1" s="1"/>
  <c r="B9" i="2" s="1"/>
  <c r="C9" i="2" s="1"/>
  <c r="AR32" i="1"/>
  <c r="AJ63" i="1" s="1"/>
  <c r="D9" i="2" s="1"/>
  <c r="E9" i="2" s="1"/>
  <c r="AI38" i="1"/>
  <c r="AI36" i="1"/>
  <c r="AJ36" i="1"/>
  <c r="AJ38" i="1"/>
  <c r="AR36" i="1" l="1"/>
  <c r="AK63" i="1" s="1"/>
  <c r="D10" i="2" s="1"/>
  <c r="E10" i="2" s="1"/>
  <c r="K36" i="1"/>
  <c r="Z36" i="1" s="1"/>
  <c r="S63" i="1" s="1"/>
  <c r="B10" i="2" s="1"/>
  <c r="C10" i="2" s="1"/>
  <c r="K38" i="1"/>
  <c r="L40" i="1"/>
  <c r="L42" i="1"/>
  <c r="AI42" i="1"/>
  <c r="AI40" i="1"/>
  <c r="AJ42" i="1"/>
  <c r="AJ40" i="1"/>
  <c r="K42" i="1" l="1"/>
  <c r="K40" i="1"/>
  <c r="Z40" i="1" s="1"/>
  <c r="T63" i="1" s="1"/>
  <c r="B11" i="2" s="1"/>
  <c r="C11" i="2" s="1"/>
  <c r="L44" i="1"/>
  <c r="L46" i="1"/>
  <c r="AJ46" i="1"/>
  <c r="AJ44" i="1"/>
  <c r="AR40" i="1"/>
  <c r="AL63" i="1" s="1"/>
  <c r="D11" i="2" s="1"/>
  <c r="E11" i="2" s="1"/>
  <c r="AI44" i="1"/>
  <c r="AR44" i="1" s="1"/>
  <c r="AM63" i="1" s="1"/>
  <c r="D12" i="2" s="1"/>
  <c r="E12" i="2" s="1"/>
  <c r="AI46" i="1"/>
  <c r="L50" i="1" l="1"/>
  <c r="L48" i="1"/>
  <c r="K46" i="1"/>
  <c r="K44" i="1"/>
  <c r="Z44" i="1" s="1"/>
  <c r="U63" i="1" s="1"/>
  <c r="B12" i="2" s="1"/>
  <c r="C12" i="2" s="1"/>
  <c r="AI50" i="1"/>
  <c r="AI48" i="1"/>
  <c r="AJ48" i="1"/>
  <c r="AJ50" i="1"/>
  <c r="K48" i="1" l="1"/>
  <c r="Z48" i="1" s="1"/>
  <c r="V63" i="1" s="1"/>
  <c r="B13" i="2" s="1"/>
  <c r="C13" i="2" s="1"/>
  <c r="K50" i="1"/>
  <c r="L52" i="1"/>
  <c r="L54" i="1"/>
  <c r="AJ54" i="1"/>
  <c r="AJ52" i="1"/>
  <c r="AR48" i="1"/>
  <c r="AN63" i="1" s="1"/>
  <c r="D13" i="2" s="1"/>
  <c r="E13" i="2" s="1"/>
  <c r="AI54" i="1"/>
  <c r="AI52" i="1"/>
  <c r="AR52" i="1" l="1"/>
  <c r="AO63" i="1" s="1"/>
  <c r="D14" i="2" s="1"/>
  <c r="E14" i="2" s="1"/>
  <c r="K54" i="1"/>
  <c r="K52" i="1"/>
  <c r="Z52" i="1" s="1"/>
  <c r="W63" i="1" s="1"/>
  <c r="B14" i="2" s="1"/>
  <c r="C14" i="2" s="1"/>
  <c r="L56" i="1"/>
  <c r="L58" i="1"/>
  <c r="L60" i="1" s="1"/>
  <c r="AI58" i="1"/>
  <c r="AI60" i="1" s="1"/>
  <c r="AI56" i="1"/>
  <c r="AJ56" i="1"/>
  <c r="AJ58" i="1"/>
  <c r="AJ60" i="1" s="1"/>
  <c r="AR56" i="1" l="1"/>
  <c r="AP63" i="1" s="1"/>
  <c r="D15" i="2" s="1"/>
  <c r="E15" i="2" s="1"/>
  <c r="K56" i="1"/>
  <c r="Z56" i="1" s="1"/>
  <c r="X63" i="1" s="1"/>
  <c r="B15" i="2" s="1"/>
  <c r="C15" i="2" s="1"/>
  <c r="K58" i="1"/>
  <c r="K60" i="1" s="1"/>
  <c r="Z60" i="1" s="1"/>
  <c r="Y63" i="1" s="1"/>
  <c r="B16" i="2" s="1"/>
  <c r="C16" i="2" s="1"/>
  <c r="AR60" i="1"/>
  <c r="AQ63" i="1" s="1"/>
  <c r="D16" i="2" s="1"/>
  <c r="E16" i="2" s="1"/>
</calcChain>
</file>

<file path=xl/sharedStrings.xml><?xml version="1.0" encoding="utf-8"?>
<sst xmlns="http://schemas.openxmlformats.org/spreadsheetml/2006/main" count="119" uniqueCount="45">
  <si>
    <t>convolucion</t>
  </si>
  <si>
    <t>correlacion</t>
  </si>
  <si>
    <t>n</t>
  </si>
  <si>
    <t>8*n+7</t>
  </si>
  <si>
    <t>8*n</t>
  </si>
  <si>
    <t>7-0</t>
  </si>
  <si>
    <t>15-8</t>
  </si>
  <si>
    <t>23-16</t>
  </si>
  <si>
    <t>31-24</t>
  </si>
  <si>
    <t>39-32</t>
  </si>
  <si>
    <t>47-40</t>
  </si>
  <si>
    <t>55-48</t>
  </si>
  <si>
    <t>63-56</t>
  </si>
  <si>
    <t>63-8*n</t>
  </si>
  <si>
    <t>dato1</t>
  </si>
  <si>
    <t>dato2</t>
  </si>
  <si>
    <t>119-112</t>
  </si>
  <si>
    <t>111-104</t>
  </si>
  <si>
    <t>103-96</t>
  </si>
  <si>
    <t>95-88</t>
  </si>
  <si>
    <t>87-80</t>
  </si>
  <si>
    <t>79-72</t>
  </si>
  <si>
    <t>71-64</t>
  </si>
  <si>
    <t>señal a</t>
  </si>
  <si>
    <t>señal b</t>
  </si>
  <si>
    <t>frecuenciaA(1hz-500hz)</t>
  </si>
  <si>
    <t>frecuenciaB(1hz-500hz)</t>
  </si>
  <si>
    <t>56-8*n</t>
  </si>
  <si>
    <t>amplitudB(0v-5v)</t>
  </si>
  <si>
    <t>amplitudA(0v-5v)</t>
  </si>
  <si>
    <t>seno</t>
  </si>
  <si>
    <t>dc</t>
  </si>
  <si>
    <t>desfaceB(0-8)</t>
  </si>
  <si>
    <t>desfaceA(0-8)</t>
  </si>
  <si>
    <t>ddc</t>
  </si>
  <si>
    <t>cuadrada</t>
  </si>
  <si>
    <t xml:space="preserve">triangular </t>
  </si>
  <si>
    <t>dato A</t>
  </si>
  <si>
    <t>dato B</t>
  </si>
  <si>
    <t>triangular</t>
  </si>
  <si>
    <t>sin inv</t>
  </si>
  <si>
    <t>inv</t>
  </si>
  <si>
    <t>1101101011111111110110101000000000100101000000000010010110000000</t>
  </si>
  <si>
    <t>DATO1</t>
  </si>
  <si>
    <t>DATO2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</si>
</sst>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7392825896764"/>
          <c:y val="0.15018707740608697"/>
          <c:w val="0.84849273840769901"/>
          <c:h val="0.748921647503473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'DatosA-B'!$A$6:$A$13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'DatosA-B'!$B$6:$B$13</c:f>
              <c:numCache>
                <c:formatCode>General</c:formatCode>
                <c:ptCount val="8"/>
                <c:pt idx="0">
                  <c:v>218</c:v>
                </c:pt>
                <c:pt idx="1">
                  <c:v>255</c:v>
                </c:pt>
                <c:pt idx="2">
                  <c:v>218</c:v>
                </c:pt>
                <c:pt idx="3">
                  <c:v>128</c:v>
                </c:pt>
                <c:pt idx="4">
                  <c:v>37</c:v>
                </c:pt>
                <c:pt idx="5">
                  <c:v>0</c:v>
                </c:pt>
                <c:pt idx="6">
                  <c:v>37</c:v>
                </c:pt>
                <c:pt idx="7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F-4DF0-8AEB-3162C16F1D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'DatosA-B'!$A$6:$A$13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'DatosA-B'!$C$6:$C$13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191</c:v>
                </c:pt>
                <c:pt idx="3">
                  <c:v>255</c:v>
                </c:pt>
                <c:pt idx="4">
                  <c:v>191</c:v>
                </c:pt>
                <c:pt idx="5">
                  <c:v>128</c:v>
                </c:pt>
                <c:pt idx="6">
                  <c:v>64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F-4DF0-8AEB-3162C16F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99376"/>
        <c:axId val="1385503216"/>
      </c:scatterChart>
      <c:valAx>
        <c:axId val="13854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5503216"/>
        <c:crosses val="autoZero"/>
        <c:crossBetween val="midCat"/>
      </c:valAx>
      <c:valAx>
        <c:axId val="13855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54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convolucion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'Graficas CN-CR'!$A$2:$A$16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'Graficas CN-CR'!$B$2:$B$16</c:f>
              <c:numCache>
                <c:formatCode>General</c:formatCode>
                <c:ptCount val="15"/>
                <c:pt idx="0">
                  <c:v>13952</c:v>
                </c:pt>
                <c:pt idx="1">
                  <c:v>44224</c:v>
                </c:pt>
                <c:pt idx="2">
                  <c:v>88230</c:v>
                </c:pt>
                <c:pt idx="3">
                  <c:v>140391</c:v>
                </c:pt>
                <c:pt idx="4">
                  <c:v>167053</c:v>
                </c:pt>
                <c:pt idx="5">
                  <c:v>161383</c:v>
                </c:pt>
                <c:pt idx="6">
                  <c:v>130305</c:v>
                </c:pt>
                <c:pt idx="7">
                  <c:v>91035</c:v>
                </c:pt>
                <c:pt idx="8">
                  <c:v>60854</c:v>
                </c:pt>
                <c:pt idx="9">
                  <c:v>46811</c:v>
                </c:pt>
                <c:pt idx="10">
                  <c:v>42075</c:v>
                </c:pt>
                <c:pt idx="11">
                  <c:v>29184</c:v>
                </c:pt>
                <c:pt idx="12">
                  <c:v>18752</c:v>
                </c:pt>
                <c:pt idx="13">
                  <c:v>8192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4-4842-9081-D940CEE2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29008"/>
        <c:axId val="1254117440"/>
      </c:scatterChart>
      <c:valAx>
        <c:axId val="12541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17440"/>
        <c:crosses val="autoZero"/>
        <c:crossBetween val="midCat"/>
      </c:valAx>
      <c:valAx>
        <c:axId val="12541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correlacion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'Graficas CN-CR'!$A$2:$A$16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'Graficas CN-CR'!$D$2:$D$16</c:f>
              <c:numCache>
                <c:formatCode>General</c:formatCode>
                <c:ptCount val="15"/>
                <c:pt idx="0">
                  <c:v>8192</c:v>
                </c:pt>
                <c:pt idx="1">
                  <c:v>18752</c:v>
                </c:pt>
                <c:pt idx="2">
                  <c:v>29184</c:v>
                </c:pt>
                <c:pt idx="3">
                  <c:v>42075</c:v>
                </c:pt>
                <c:pt idx="4">
                  <c:v>46811</c:v>
                </c:pt>
                <c:pt idx="5">
                  <c:v>60854</c:v>
                </c:pt>
                <c:pt idx="6">
                  <c:v>91035</c:v>
                </c:pt>
                <c:pt idx="7">
                  <c:v>130305</c:v>
                </c:pt>
                <c:pt idx="8">
                  <c:v>161383</c:v>
                </c:pt>
                <c:pt idx="9">
                  <c:v>167053</c:v>
                </c:pt>
                <c:pt idx="10">
                  <c:v>140391</c:v>
                </c:pt>
                <c:pt idx="11">
                  <c:v>88230</c:v>
                </c:pt>
                <c:pt idx="12">
                  <c:v>44224</c:v>
                </c:pt>
                <c:pt idx="13">
                  <c:v>13952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A-4BD4-9E6E-1FB5BD83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351936"/>
        <c:axId val="1649356256"/>
      </c:scatterChart>
      <c:valAx>
        <c:axId val="16493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9356256"/>
        <c:crosses val="autoZero"/>
        <c:crossBetween val="midCat"/>
      </c:valAx>
      <c:valAx>
        <c:axId val="16493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93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'Graficas CN-CR'!$A$2:$A$9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'Graficas CN-CR'!$F$2:$F$9</c:f>
              <c:numCache>
                <c:formatCode>General</c:formatCode>
                <c:ptCount val="8"/>
                <c:pt idx="0">
                  <c:v>218</c:v>
                </c:pt>
                <c:pt idx="1">
                  <c:v>255</c:v>
                </c:pt>
                <c:pt idx="2">
                  <c:v>218</c:v>
                </c:pt>
                <c:pt idx="3">
                  <c:v>128</c:v>
                </c:pt>
                <c:pt idx="4">
                  <c:v>37</c:v>
                </c:pt>
                <c:pt idx="5">
                  <c:v>0</c:v>
                </c:pt>
                <c:pt idx="6">
                  <c:v>37</c:v>
                </c:pt>
                <c:pt idx="7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D49-9C5B-7DBABD41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69360"/>
        <c:axId val="1303270320"/>
      </c:scatterChart>
      <c:valAx>
        <c:axId val="13032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3270320"/>
        <c:crosses val="autoZero"/>
        <c:crossBetween val="midCat"/>
      </c:valAx>
      <c:valAx>
        <c:axId val="1303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326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'Graficas CN-CR'!$A$2:$A$9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'Graficas CN-CR'!$G$2:$G$9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191</c:v>
                </c:pt>
                <c:pt idx="3">
                  <c:v>255</c:v>
                </c:pt>
                <c:pt idx="4">
                  <c:v>191</c:v>
                </c:pt>
                <c:pt idx="5">
                  <c:v>128</c:v>
                </c:pt>
                <c:pt idx="6">
                  <c:v>64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F-462B-A377-886713C0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500816"/>
        <c:axId val="1659664976"/>
      </c:scatterChart>
      <c:valAx>
        <c:axId val="13855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9664976"/>
        <c:crosses val="autoZero"/>
        <c:crossBetween val="midCat"/>
      </c:valAx>
      <c:valAx>
        <c:axId val="16596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55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19050</xdr:colOff>
      <xdr:row>13</xdr:row>
      <xdr:rowOff>180976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0694D6-133F-54EE-831A-8BFBD0FC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47625</xdr:rowOff>
    </xdr:from>
    <xdr:to>
      <xdr:col>6</xdr:col>
      <xdr:colOff>0</xdr:colOff>
      <xdr:row>28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30DDBE-6ADF-75DF-876A-F2FD931F8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14</xdr:row>
      <xdr:rowOff>90487</xdr:rowOff>
    </xdr:from>
    <xdr:to>
      <xdr:col>12</xdr:col>
      <xdr:colOff>9525</xdr:colOff>
      <xdr:row>28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193B03-3B82-C61C-FF19-0694F23D8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D8C493-B232-9FF3-4549-B402E3C77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0</xdr:row>
      <xdr:rowOff>0</xdr:rowOff>
    </xdr:from>
    <xdr:to>
      <xdr:col>12</xdr:col>
      <xdr:colOff>14287</xdr:colOff>
      <xdr:row>14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075D2E-3B06-6431-D072-381F950CD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C0AA-4B89-4798-BCDF-27933A06FD19}">
  <dimension ref="A1:AS63"/>
  <sheetViews>
    <sheetView zoomScaleNormal="100" workbookViewId="0">
      <selection activeCell="B17" sqref="B17:D17"/>
    </sheetView>
  </sheetViews>
  <sheetFormatPr baseColWidth="10" defaultRowHeight="15" x14ac:dyDescent="0.25"/>
  <cols>
    <col min="1" max="1" width="22.7109375" customWidth="1"/>
    <col min="2" max="2" width="4.85546875" customWidth="1"/>
    <col min="3" max="9" width="3.7109375" customWidth="1"/>
    <col min="11" max="25" width="5.7109375" customWidth="1"/>
    <col min="29" max="43" width="5.7109375" customWidth="1"/>
  </cols>
  <sheetData>
    <row r="1" spans="1:45" x14ac:dyDescent="0.25">
      <c r="A1" s="4" t="s">
        <v>37</v>
      </c>
      <c r="B1" s="4">
        <f>ROUND(IF($B16="seno",$E20*255/10*(SIN(B3*$E22/2000*PI())+1),IF($B16="ddc",$E20*255/40*(B3*$E22/500),IF($B16="dc",$E20*255/5,IF($B16="cuadrada",IF(B3&lt;=2000/$E22,$E20*255/5,0),IF($B16="triangular",IF(B3&lt;5,$E20*255/20*(B3*$E22/500),$E20*255/20*(-B3+8*$E22/500))))))),0)</f>
        <v>218</v>
      </c>
      <c r="C1" s="4">
        <f t="shared" ref="C1:I1" si="0">ROUND(IF($B16="seno",$E20*255/10*(SIN(C3*$E22/2000*PI())+1),IF($B16="ddc",$E20*255/40*(C3*$E22/500),IF($B16="dc",$E20*255/5,IF($B16="cuadrada",IF(C3&lt;=2000/$E22,$E20*255/5,0),IF($B16="triangular",IF(C3&lt;5,$E20*255/20*(C3*$E22/500),$E20*255/20*(-C3+8*$E22/500))))))),0)</f>
        <v>255</v>
      </c>
      <c r="D1" s="4">
        <f t="shared" si="0"/>
        <v>218</v>
      </c>
      <c r="E1" s="4">
        <f t="shared" si="0"/>
        <v>128</v>
      </c>
      <c r="F1" s="4">
        <f t="shared" si="0"/>
        <v>37</v>
      </c>
      <c r="G1" s="4">
        <f t="shared" si="0"/>
        <v>0</v>
      </c>
      <c r="H1" s="4">
        <f t="shared" si="0"/>
        <v>37</v>
      </c>
      <c r="I1" s="4">
        <f t="shared" si="0"/>
        <v>128</v>
      </c>
      <c r="J1" s="4"/>
      <c r="K1" s="13" t="s">
        <v>0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4"/>
      <c r="AA1" s="4"/>
      <c r="AB1" s="4"/>
      <c r="AC1" s="13" t="s">
        <v>1</v>
      </c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4"/>
      <c r="AS1" s="4"/>
    </row>
    <row r="2" spans="1:45" x14ac:dyDescent="0.25">
      <c r="A2" s="4" t="s">
        <v>38</v>
      </c>
      <c r="B2" s="4">
        <f>ROUND(IF($B17="seno",$E21*255/10*(SIN(B4*$E23/2000*PI())+1),IF($B17="ddc",$E21*255/40*(B4*$E23/500),IF($B17="dc",$E21*255/5,IF($B17="cuadrada",IF(B4&lt;=2000/$E23,$E21*255/5,0),IF($B17="triangular",IF(B4&lt;5,$E21*255/20*(B4*$E23/500),$E21*255/20*(-B4+8*$E23/500))))))),0)</f>
        <v>64</v>
      </c>
      <c r="C2" s="4">
        <f t="shared" ref="C2:I2" si="1">ROUND(IF($B17="seno",$E21*255/10*(SIN(C4*$E23/2000*PI())+1),IF($B17="ddc",$E21*255/40*(C4*$E23/500),IF($B17="dc",$E21*255/5,IF($B17="cuadrada",IF(C4&lt;=2000/$E23,$E21*255/5,0),IF($B17="triangular",IF(C4&lt;5,$E21*255/20*(C4*$E23/500),$E21*255/20*(-C4+8*$E23/500))))))),0)</f>
        <v>128</v>
      </c>
      <c r="D2" s="4">
        <f t="shared" si="1"/>
        <v>191</v>
      </c>
      <c r="E2" s="4">
        <f t="shared" si="1"/>
        <v>255</v>
      </c>
      <c r="F2" s="4">
        <f t="shared" si="1"/>
        <v>191</v>
      </c>
      <c r="G2" s="4">
        <f t="shared" si="1"/>
        <v>128</v>
      </c>
      <c r="H2" s="4">
        <f t="shared" si="1"/>
        <v>64</v>
      </c>
      <c r="I2" s="4">
        <f t="shared" si="1"/>
        <v>0</v>
      </c>
      <c r="J2" s="12">
        <v>1</v>
      </c>
      <c r="K2" s="4">
        <f>I1</f>
        <v>128</v>
      </c>
      <c r="L2" s="4">
        <f>H1</f>
        <v>37</v>
      </c>
      <c r="M2" s="4">
        <f>G1</f>
        <v>0</v>
      </c>
      <c r="N2" s="4">
        <f>F1</f>
        <v>37</v>
      </c>
      <c r="O2" s="4">
        <f>E1</f>
        <v>128</v>
      </c>
      <c r="P2" s="4">
        <f>D1</f>
        <v>218</v>
      </c>
      <c r="Q2" s="4">
        <f>C1</f>
        <v>255</v>
      </c>
      <c r="R2" s="4">
        <f>B1</f>
        <v>218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/>
      <c r="AA2" s="4"/>
      <c r="AB2" s="12">
        <v>1</v>
      </c>
      <c r="AC2" s="4">
        <f t="shared" ref="AC2:AJ2" si="2">B1</f>
        <v>218</v>
      </c>
      <c r="AD2" s="4">
        <f t="shared" si="2"/>
        <v>255</v>
      </c>
      <c r="AE2" s="4">
        <f t="shared" si="2"/>
        <v>218</v>
      </c>
      <c r="AF2" s="4">
        <f t="shared" si="2"/>
        <v>128</v>
      </c>
      <c r="AG2" s="4">
        <f t="shared" si="2"/>
        <v>37</v>
      </c>
      <c r="AH2" s="4">
        <f t="shared" si="2"/>
        <v>0</v>
      </c>
      <c r="AI2" s="4">
        <f t="shared" si="2"/>
        <v>37</v>
      </c>
      <c r="AJ2" s="4">
        <f t="shared" si="2"/>
        <v>128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/>
      <c r="AS2" s="4"/>
    </row>
    <row r="3" spans="1:45" x14ac:dyDescent="0.25">
      <c r="A3" s="5"/>
      <c r="B3" s="5">
        <f>IF($E18&gt;0,$E18+1,1)</f>
        <v>1</v>
      </c>
      <c r="C3" s="5">
        <f>IF($E18&gt;0,IF(B3&gt;=8,1,B3+1),B3+1)</f>
        <v>2</v>
      </c>
      <c r="D3" s="5">
        <f t="shared" ref="D3:I3" si="3">IF($E18&gt;0,IF(C3&gt;=8,1,C3+1),C3+1)</f>
        <v>3</v>
      </c>
      <c r="E3" s="5">
        <f t="shared" si="3"/>
        <v>4</v>
      </c>
      <c r="F3" s="5">
        <f t="shared" si="3"/>
        <v>5</v>
      </c>
      <c r="G3" s="5">
        <f t="shared" si="3"/>
        <v>6</v>
      </c>
      <c r="H3" s="5">
        <f t="shared" si="3"/>
        <v>7</v>
      </c>
      <c r="I3" s="5">
        <f t="shared" si="3"/>
        <v>8</v>
      </c>
      <c r="J3" s="12"/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>B2</f>
        <v>64</v>
      </c>
      <c r="S3" s="4">
        <f t="shared" ref="S3:Y3" si="4">C2</f>
        <v>128</v>
      </c>
      <c r="T3" s="4">
        <f t="shared" si="4"/>
        <v>191</v>
      </c>
      <c r="U3" s="4">
        <f t="shared" si="4"/>
        <v>255</v>
      </c>
      <c r="V3" s="4">
        <f t="shared" si="4"/>
        <v>191</v>
      </c>
      <c r="W3" s="4">
        <f t="shared" si="4"/>
        <v>128</v>
      </c>
      <c r="X3" s="4">
        <f t="shared" si="4"/>
        <v>64</v>
      </c>
      <c r="Y3" s="4">
        <f t="shared" si="4"/>
        <v>0</v>
      </c>
      <c r="Z3" s="4"/>
      <c r="AA3" s="4"/>
      <c r="AB3" s="12"/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f t="shared" ref="AJ3:AQ3" si="5">B2</f>
        <v>64</v>
      </c>
      <c r="AK3" s="4">
        <f t="shared" si="5"/>
        <v>128</v>
      </c>
      <c r="AL3" s="4">
        <f t="shared" si="5"/>
        <v>191</v>
      </c>
      <c r="AM3" s="4">
        <f t="shared" si="5"/>
        <v>255</v>
      </c>
      <c r="AN3" s="4">
        <f t="shared" si="5"/>
        <v>191</v>
      </c>
      <c r="AO3" s="4">
        <f t="shared" si="5"/>
        <v>128</v>
      </c>
      <c r="AP3" s="4">
        <f t="shared" si="5"/>
        <v>64</v>
      </c>
      <c r="AQ3" s="4">
        <f t="shared" si="5"/>
        <v>0</v>
      </c>
      <c r="AR3" s="4"/>
      <c r="AS3" s="4"/>
    </row>
    <row r="4" spans="1:45" x14ac:dyDescent="0.25">
      <c r="A4" s="5"/>
      <c r="B4" s="5">
        <f>IF($E19&gt;0,$E19+1,1)</f>
        <v>1</v>
      </c>
      <c r="C4" s="5">
        <f>IF($E19&gt;0,IF(B4&gt;=8,1,B4+1),B4+1)</f>
        <v>2</v>
      </c>
      <c r="D4" s="5">
        <f t="shared" ref="D4:I4" si="6">IF($E19&gt;0,IF(C4&gt;=8,1,C4+1),C4+1)</f>
        <v>3</v>
      </c>
      <c r="E4" s="5">
        <f t="shared" si="6"/>
        <v>4</v>
      </c>
      <c r="F4" s="5">
        <f t="shared" si="6"/>
        <v>5</v>
      </c>
      <c r="G4" s="5">
        <f t="shared" si="6"/>
        <v>6</v>
      </c>
      <c r="H4" s="5">
        <f t="shared" si="6"/>
        <v>7</v>
      </c>
      <c r="I4" s="5">
        <f t="shared" si="6"/>
        <v>8</v>
      </c>
      <c r="J4" s="12"/>
      <c r="K4" s="4">
        <f>K2*K3</f>
        <v>0</v>
      </c>
      <c r="L4" s="4">
        <f t="shared" ref="L4:Y4" si="7">L2*L3</f>
        <v>0</v>
      </c>
      <c r="M4" s="4">
        <f t="shared" si="7"/>
        <v>0</v>
      </c>
      <c r="N4" s="4">
        <f t="shared" si="7"/>
        <v>0</v>
      </c>
      <c r="O4" s="4">
        <f t="shared" si="7"/>
        <v>0</v>
      </c>
      <c r="P4" s="4">
        <f t="shared" si="7"/>
        <v>0</v>
      </c>
      <c r="Q4" s="4">
        <f t="shared" si="7"/>
        <v>0</v>
      </c>
      <c r="R4" s="4">
        <f t="shared" si="7"/>
        <v>13952</v>
      </c>
      <c r="S4" s="4">
        <f t="shared" si="7"/>
        <v>0</v>
      </c>
      <c r="T4" s="4">
        <f t="shared" si="7"/>
        <v>0</v>
      </c>
      <c r="U4" s="4">
        <f t="shared" si="7"/>
        <v>0</v>
      </c>
      <c r="V4" s="4">
        <f t="shared" si="7"/>
        <v>0</v>
      </c>
      <c r="W4" s="4">
        <f t="shared" si="7"/>
        <v>0</v>
      </c>
      <c r="X4" s="4">
        <f t="shared" si="7"/>
        <v>0</v>
      </c>
      <c r="Y4" s="4">
        <f t="shared" si="7"/>
        <v>0</v>
      </c>
      <c r="Z4" s="4">
        <f>SUM(K4:Y4)</f>
        <v>13952</v>
      </c>
      <c r="AA4" s="4"/>
      <c r="AB4" s="12"/>
      <c r="AC4" s="4">
        <f t="shared" ref="AC4:AQ4" si="8">AC2*AC3</f>
        <v>0</v>
      </c>
      <c r="AD4" s="4">
        <f t="shared" si="8"/>
        <v>0</v>
      </c>
      <c r="AE4" s="4">
        <f t="shared" si="8"/>
        <v>0</v>
      </c>
      <c r="AF4" s="4">
        <f t="shared" si="8"/>
        <v>0</v>
      </c>
      <c r="AG4" s="4">
        <f t="shared" si="8"/>
        <v>0</v>
      </c>
      <c r="AH4" s="4">
        <f t="shared" si="8"/>
        <v>0</v>
      </c>
      <c r="AI4" s="4">
        <f t="shared" si="8"/>
        <v>0</v>
      </c>
      <c r="AJ4" s="4">
        <f t="shared" si="8"/>
        <v>8192</v>
      </c>
      <c r="AK4" s="4">
        <f t="shared" si="8"/>
        <v>0</v>
      </c>
      <c r="AL4" s="4">
        <f t="shared" si="8"/>
        <v>0</v>
      </c>
      <c r="AM4" s="4">
        <f t="shared" si="8"/>
        <v>0</v>
      </c>
      <c r="AN4" s="4">
        <f t="shared" si="8"/>
        <v>0</v>
      </c>
      <c r="AO4" s="4">
        <f t="shared" si="8"/>
        <v>0</v>
      </c>
      <c r="AP4" s="4">
        <f t="shared" si="8"/>
        <v>0</v>
      </c>
      <c r="AQ4" s="4">
        <f t="shared" si="8"/>
        <v>0</v>
      </c>
      <c r="AR4" s="4">
        <f>SUM(AC4:AQ4)</f>
        <v>8192</v>
      </c>
      <c r="AS4" s="4"/>
    </row>
    <row r="5" spans="1:45" x14ac:dyDescent="0.25">
      <c r="A5" s="5"/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A6" s="5">
        <v>1</v>
      </c>
      <c r="B6" s="5">
        <f>B1</f>
        <v>218</v>
      </c>
      <c r="C6" s="5">
        <f>B2</f>
        <v>64</v>
      </c>
      <c r="D6" s="5"/>
      <c r="E6" s="5"/>
      <c r="F6" s="5"/>
      <c r="G6" s="5"/>
      <c r="H6" s="5"/>
      <c r="I6" s="5"/>
      <c r="J6" s="12">
        <f>J2+1</f>
        <v>2</v>
      </c>
      <c r="K6" s="4">
        <f>K2</f>
        <v>128</v>
      </c>
      <c r="L6" s="4">
        <f t="shared" ref="L6:Y6" si="9">L2</f>
        <v>37</v>
      </c>
      <c r="M6" s="4">
        <f t="shared" si="9"/>
        <v>0</v>
      </c>
      <c r="N6" s="4">
        <f t="shared" si="9"/>
        <v>37</v>
      </c>
      <c r="O6" s="4">
        <f t="shared" si="9"/>
        <v>128</v>
      </c>
      <c r="P6" s="4">
        <f t="shared" si="9"/>
        <v>218</v>
      </c>
      <c r="Q6" s="4">
        <f t="shared" si="9"/>
        <v>255</v>
      </c>
      <c r="R6" s="4">
        <f t="shared" si="9"/>
        <v>218</v>
      </c>
      <c r="S6" s="4">
        <f t="shared" si="9"/>
        <v>0</v>
      </c>
      <c r="T6" s="4">
        <f t="shared" si="9"/>
        <v>0</v>
      </c>
      <c r="U6" s="4">
        <f t="shared" si="9"/>
        <v>0</v>
      </c>
      <c r="V6" s="4">
        <f t="shared" si="9"/>
        <v>0</v>
      </c>
      <c r="W6" s="4">
        <f t="shared" si="9"/>
        <v>0</v>
      </c>
      <c r="X6" s="4">
        <f t="shared" si="9"/>
        <v>0</v>
      </c>
      <c r="Y6" s="4">
        <f t="shared" si="9"/>
        <v>0</v>
      </c>
      <c r="Z6" s="4"/>
      <c r="AA6" s="4"/>
      <c r="AB6" s="12">
        <f>AB2+1</f>
        <v>2</v>
      </c>
      <c r="AC6" s="4">
        <f t="shared" ref="AC6:AQ6" si="10">AC2</f>
        <v>218</v>
      </c>
      <c r="AD6" s="4">
        <f t="shared" si="10"/>
        <v>255</v>
      </c>
      <c r="AE6" s="4">
        <f t="shared" si="10"/>
        <v>218</v>
      </c>
      <c r="AF6" s="4">
        <f t="shared" si="10"/>
        <v>128</v>
      </c>
      <c r="AG6" s="4">
        <f t="shared" si="10"/>
        <v>37</v>
      </c>
      <c r="AH6" s="4">
        <f t="shared" si="10"/>
        <v>0</v>
      </c>
      <c r="AI6" s="4">
        <f t="shared" si="10"/>
        <v>37</v>
      </c>
      <c r="AJ6" s="4">
        <f t="shared" si="10"/>
        <v>128</v>
      </c>
      <c r="AK6" s="4">
        <f t="shared" si="10"/>
        <v>0</v>
      </c>
      <c r="AL6" s="4">
        <f t="shared" si="10"/>
        <v>0</v>
      </c>
      <c r="AM6" s="4">
        <f t="shared" si="10"/>
        <v>0</v>
      </c>
      <c r="AN6" s="4">
        <f t="shared" si="10"/>
        <v>0</v>
      </c>
      <c r="AO6" s="4">
        <f t="shared" si="10"/>
        <v>0</v>
      </c>
      <c r="AP6" s="4">
        <f t="shared" si="10"/>
        <v>0</v>
      </c>
      <c r="AQ6" s="4">
        <f t="shared" si="10"/>
        <v>0</v>
      </c>
      <c r="AR6" s="4"/>
      <c r="AS6" s="4"/>
    </row>
    <row r="7" spans="1:45" x14ac:dyDescent="0.25">
      <c r="A7" s="5">
        <v>2</v>
      </c>
      <c r="B7" s="5">
        <f>C1</f>
        <v>255</v>
      </c>
      <c r="C7" s="5">
        <f>C2</f>
        <v>128</v>
      </c>
      <c r="D7" s="5"/>
      <c r="E7" s="5"/>
      <c r="F7" s="5"/>
      <c r="G7" s="5"/>
      <c r="H7" s="5"/>
      <c r="I7" s="5"/>
      <c r="J7" s="12"/>
      <c r="K7" s="4">
        <f>L3</f>
        <v>0</v>
      </c>
      <c r="L7" s="4">
        <f t="shared" ref="L7:X7" si="11">M3</f>
        <v>0</v>
      </c>
      <c r="M7" s="4">
        <f t="shared" si="11"/>
        <v>0</v>
      </c>
      <c r="N7" s="4">
        <f t="shared" si="11"/>
        <v>0</v>
      </c>
      <c r="O7" s="4">
        <f t="shared" si="11"/>
        <v>0</v>
      </c>
      <c r="P7" s="4">
        <f t="shared" si="11"/>
        <v>0</v>
      </c>
      <c r="Q7" s="4">
        <f t="shared" si="11"/>
        <v>64</v>
      </c>
      <c r="R7" s="4">
        <f t="shared" si="11"/>
        <v>128</v>
      </c>
      <c r="S7" s="4">
        <f t="shared" si="11"/>
        <v>191</v>
      </c>
      <c r="T7" s="4">
        <f t="shared" si="11"/>
        <v>255</v>
      </c>
      <c r="U7" s="4">
        <f t="shared" si="11"/>
        <v>191</v>
      </c>
      <c r="V7" s="4">
        <f t="shared" si="11"/>
        <v>128</v>
      </c>
      <c r="W7" s="4">
        <f t="shared" si="11"/>
        <v>64</v>
      </c>
      <c r="X7" s="4">
        <f t="shared" si="11"/>
        <v>0</v>
      </c>
      <c r="Y7" s="4">
        <f>K3</f>
        <v>0</v>
      </c>
      <c r="Z7" s="4"/>
      <c r="AA7" s="4"/>
      <c r="AB7" s="12"/>
      <c r="AC7" s="4">
        <f t="shared" ref="AC7:AP7" si="12">AD3</f>
        <v>0</v>
      </c>
      <c r="AD7" s="4">
        <f t="shared" si="12"/>
        <v>0</v>
      </c>
      <c r="AE7" s="4">
        <f t="shared" si="12"/>
        <v>0</v>
      </c>
      <c r="AF7" s="4">
        <f t="shared" si="12"/>
        <v>0</v>
      </c>
      <c r="AG7" s="4">
        <f t="shared" si="12"/>
        <v>0</v>
      </c>
      <c r="AH7" s="4">
        <f t="shared" si="12"/>
        <v>0</v>
      </c>
      <c r="AI7" s="4">
        <f t="shared" si="12"/>
        <v>64</v>
      </c>
      <c r="AJ7" s="4">
        <f t="shared" si="12"/>
        <v>128</v>
      </c>
      <c r="AK7" s="4">
        <f t="shared" si="12"/>
        <v>191</v>
      </c>
      <c r="AL7" s="4">
        <f t="shared" si="12"/>
        <v>255</v>
      </c>
      <c r="AM7" s="4">
        <f t="shared" si="12"/>
        <v>191</v>
      </c>
      <c r="AN7" s="4">
        <f t="shared" si="12"/>
        <v>128</v>
      </c>
      <c r="AO7" s="4">
        <f t="shared" si="12"/>
        <v>64</v>
      </c>
      <c r="AP7" s="4">
        <f t="shared" si="12"/>
        <v>0</v>
      </c>
      <c r="AQ7" s="4">
        <f>AC3</f>
        <v>0</v>
      </c>
      <c r="AR7" s="4"/>
      <c r="AS7" s="4"/>
    </row>
    <row r="8" spans="1:45" x14ac:dyDescent="0.25">
      <c r="A8" s="5">
        <v>3</v>
      </c>
      <c r="B8" s="5">
        <f>D1</f>
        <v>218</v>
      </c>
      <c r="C8" s="5">
        <f>D2</f>
        <v>191</v>
      </c>
      <c r="D8" s="5"/>
      <c r="E8" s="5"/>
      <c r="F8" s="5"/>
      <c r="G8" s="5"/>
      <c r="H8" s="5"/>
      <c r="I8" s="5"/>
      <c r="J8" s="12"/>
      <c r="K8" s="4">
        <f>K6*K7</f>
        <v>0</v>
      </c>
      <c r="L8" s="4">
        <f t="shared" ref="L8" si="13">L6*L7</f>
        <v>0</v>
      </c>
      <c r="M8" s="4">
        <f t="shared" ref="M8" si="14">M6*M7</f>
        <v>0</v>
      </c>
      <c r="N8" s="4">
        <f t="shared" ref="N8" si="15">N6*N7</f>
        <v>0</v>
      </c>
      <c r="O8" s="4">
        <f t="shared" ref="O8" si="16">O6*O7</f>
        <v>0</v>
      </c>
      <c r="P8" s="4">
        <f t="shared" ref="P8" si="17">P6*P7</f>
        <v>0</v>
      </c>
      <c r="Q8" s="4">
        <f t="shared" ref="Q8" si="18">Q6*Q7</f>
        <v>16320</v>
      </c>
      <c r="R8" s="4">
        <f t="shared" ref="R8" si="19">R6*R7</f>
        <v>27904</v>
      </c>
      <c r="S8" s="4">
        <f t="shared" ref="S8" si="20">S6*S7</f>
        <v>0</v>
      </c>
      <c r="T8" s="4">
        <f t="shared" ref="T8" si="21">T6*T7</f>
        <v>0</v>
      </c>
      <c r="U8" s="4">
        <f t="shared" ref="U8" si="22">U6*U7</f>
        <v>0</v>
      </c>
      <c r="V8" s="4">
        <f t="shared" ref="V8" si="23">V6*V7</f>
        <v>0</v>
      </c>
      <c r="W8" s="4">
        <f t="shared" ref="W8" si="24">W6*W7</f>
        <v>0</v>
      </c>
      <c r="X8" s="4">
        <f t="shared" ref="X8" si="25">X6*X7</f>
        <v>0</v>
      </c>
      <c r="Y8" s="4">
        <f t="shared" ref="Y8" si="26">Y6*Y7</f>
        <v>0</v>
      </c>
      <c r="Z8" s="4">
        <f>SUM(K8:Y8)</f>
        <v>44224</v>
      </c>
      <c r="AA8" s="4"/>
      <c r="AB8" s="12"/>
      <c r="AC8" s="4">
        <f>AC6*AC7</f>
        <v>0</v>
      </c>
      <c r="AD8" s="4">
        <f t="shared" ref="AD8" si="27">AD6*AD7</f>
        <v>0</v>
      </c>
      <c r="AE8" s="4">
        <f t="shared" ref="AE8" si="28">AE6*AE7</f>
        <v>0</v>
      </c>
      <c r="AF8" s="4">
        <f t="shared" ref="AF8" si="29">AF6*AF7</f>
        <v>0</v>
      </c>
      <c r="AG8" s="4">
        <f t="shared" ref="AG8" si="30">AG6*AG7</f>
        <v>0</v>
      </c>
      <c r="AH8" s="4">
        <f t="shared" ref="AH8" si="31">AH6*AH7</f>
        <v>0</v>
      </c>
      <c r="AI8" s="4">
        <f t="shared" ref="AI8" si="32">AI6*AI7</f>
        <v>2368</v>
      </c>
      <c r="AJ8" s="4">
        <f t="shared" ref="AJ8" si="33">AJ6*AJ7</f>
        <v>16384</v>
      </c>
      <c r="AK8" s="4">
        <f t="shared" ref="AK8" si="34">AK6*AK7</f>
        <v>0</v>
      </c>
      <c r="AL8" s="4">
        <f t="shared" ref="AL8" si="35">AL6*AL7</f>
        <v>0</v>
      </c>
      <c r="AM8" s="4">
        <f t="shared" ref="AM8" si="36">AM6*AM7</f>
        <v>0</v>
      </c>
      <c r="AN8" s="4">
        <f t="shared" ref="AN8" si="37">AN6*AN7</f>
        <v>0</v>
      </c>
      <c r="AO8" s="4">
        <f t="shared" ref="AO8" si="38">AO6*AO7</f>
        <v>0</v>
      </c>
      <c r="AP8" s="4">
        <f t="shared" ref="AP8" si="39">AP6*AP7</f>
        <v>0</v>
      </c>
      <c r="AQ8" s="4">
        <f t="shared" ref="AQ8" si="40">AQ6*AQ7</f>
        <v>0</v>
      </c>
      <c r="AR8" s="4">
        <f>SUM(AC8:AQ8)</f>
        <v>18752</v>
      </c>
      <c r="AS8" s="4"/>
    </row>
    <row r="9" spans="1:45" x14ac:dyDescent="0.25">
      <c r="A9" s="5">
        <v>4</v>
      </c>
      <c r="B9" s="5">
        <f>E1</f>
        <v>128</v>
      </c>
      <c r="C9" s="5">
        <f>E2</f>
        <v>255</v>
      </c>
      <c r="D9" s="5"/>
      <c r="E9" s="5"/>
      <c r="F9" s="5"/>
      <c r="G9" s="5"/>
      <c r="H9" s="5"/>
      <c r="I9" s="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5">
      <c r="A10" s="5">
        <v>5</v>
      </c>
      <c r="B10" s="5">
        <f>F1</f>
        <v>37</v>
      </c>
      <c r="C10" s="5">
        <f>F2</f>
        <v>191</v>
      </c>
      <c r="D10" s="5"/>
      <c r="E10" s="5"/>
      <c r="F10" s="5"/>
      <c r="G10" s="5"/>
      <c r="H10" s="5"/>
      <c r="I10" s="5"/>
      <c r="J10" s="12">
        <f>J6+1</f>
        <v>3</v>
      </c>
      <c r="K10" s="4">
        <f>K6</f>
        <v>128</v>
      </c>
      <c r="L10" s="4">
        <f t="shared" ref="L10:Y10" si="41">L6</f>
        <v>37</v>
      </c>
      <c r="M10" s="4">
        <f t="shared" si="41"/>
        <v>0</v>
      </c>
      <c r="N10" s="4">
        <f t="shared" si="41"/>
        <v>37</v>
      </c>
      <c r="O10" s="4">
        <f t="shared" si="41"/>
        <v>128</v>
      </c>
      <c r="P10" s="4">
        <f t="shared" si="41"/>
        <v>218</v>
      </c>
      <c r="Q10" s="4">
        <f t="shared" si="41"/>
        <v>255</v>
      </c>
      <c r="R10" s="4">
        <f t="shared" si="41"/>
        <v>218</v>
      </c>
      <c r="S10" s="4">
        <f t="shared" si="41"/>
        <v>0</v>
      </c>
      <c r="T10" s="4">
        <f t="shared" si="41"/>
        <v>0</v>
      </c>
      <c r="U10" s="4">
        <f t="shared" si="41"/>
        <v>0</v>
      </c>
      <c r="V10" s="4">
        <f t="shared" si="41"/>
        <v>0</v>
      </c>
      <c r="W10" s="4">
        <f t="shared" si="41"/>
        <v>0</v>
      </c>
      <c r="X10" s="4">
        <f t="shared" si="41"/>
        <v>0</v>
      </c>
      <c r="Y10" s="4">
        <f t="shared" si="41"/>
        <v>0</v>
      </c>
      <c r="Z10" s="4"/>
      <c r="AA10" s="4"/>
      <c r="AB10" s="12">
        <f>AB6+1</f>
        <v>3</v>
      </c>
      <c r="AC10" s="4">
        <f>AC6</f>
        <v>218</v>
      </c>
      <c r="AD10" s="4">
        <f t="shared" ref="AD10:AQ10" si="42">AD6</f>
        <v>255</v>
      </c>
      <c r="AE10" s="4">
        <f t="shared" si="42"/>
        <v>218</v>
      </c>
      <c r="AF10" s="4">
        <f t="shared" si="42"/>
        <v>128</v>
      </c>
      <c r="AG10" s="4">
        <f t="shared" si="42"/>
        <v>37</v>
      </c>
      <c r="AH10" s="4">
        <f t="shared" si="42"/>
        <v>0</v>
      </c>
      <c r="AI10" s="4">
        <f t="shared" si="42"/>
        <v>37</v>
      </c>
      <c r="AJ10" s="4">
        <f t="shared" si="42"/>
        <v>128</v>
      </c>
      <c r="AK10" s="4">
        <f t="shared" si="42"/>
        <v>0</v>
      </c>
      <c r="AL10" s="4">
        <f t="shared" si="42"/>
        <v>0</v>
      </c>
      <c r="AM10" s="4">
        <f t="shared" si="42"/>
        <v>0</v>
      </c>
      <c r="AN10" s="4">
        <f t="shared" si="42"/>
        <v>0</v>
      </c>
      <c r="AO10" s="4">
        <f t="shared" si="42"/>
        <v>0</v>
      </c>
      <c r="AP10" s="4">
        <f t="shared" si="42"/>
        <v>0</v>
      </c>
      <c r="AQ10" s="4">
        <f t="shared" si="42"/>
        <v>0</v>
      </c>
      <c r="AR10" s="4"/>
      <c r="AS10" s="4"/>
    </row>
    <row r="11" spans="1:45" x14ac:dyDescent="0.25">
      <c r="A11" s="5">
        <v>6</v>
      </c>
      <c r="B11" s="5">
        <f>G1</f>
        <v>0</v>
      </c>
      <c r="C11" s="5">
        <f>G2</f>
        <v>128</v>
      </c>
      <c r="D11" s="5"/>
      <c r="E11" s="5"/>
      <c r="F11" s="5"/>
      <c r="G11" s="5"/>
      <c r="H11" s="5"/>
      <c r="I11" s="5"/>
      <c r="J11" s="12"/>
      <c r="K11" s="4">
        <f>L7</f>
        <v>0</v>
      </c>
      <c r="L11" s="4">
        <f t="shared" ref="L11:X11" si="43">M7</f>
        <v>0</v>
      </c>
      <c r="M11" s="4">
        <f t="shared" si="43"/>
        <v>0</v>
      </c>
      <c r="N11" s="4">
        <f t="shared" si="43"/>
        <v>0</v>
      </c>
      <c r="O11" s="4">
        <f t="shared" si="43"/>
        <v>0</v>
      </c>
      <c r="P11" s="4">
        <f t="shared" si="43"/>
        <v>64</v>
      </c>
      <c r="Q11" s="4">
        <f t="shared" si="43"/>
        <v>128</v>
      </c>
      <c r="R11" s="4">
        <f t="shared" si="43"/>
        <v>191</v>
      </c>
      <c r="S11" s="4">
        <f t="shared" si="43"/>
        <v>255</v>
      </c>
      <c r="T11" s="4">
        <f t="shared" si="43"/>
        <v>191</v>
      </c>
      <c r="U11" s="4">
        <f t="shared" si="43"/>
        <v>128</v>
      </c>
      <c r="V11" s="4">
        <f t="shared" si="43"/>
        <v>64</v>
      </c>
      <c r="W11" s="4">
        <f t="shared" si="43"/>
        <v>0</v>
      </c>
      <c r="X11" s="4">
        <f t="shared" si="43"/>
        <v>0</v>
      </c>
      <c r="Y11" s="4">
        <f>K7</f>
        <v>0</v>
      </c>
      <c r="Z11" s="4"/>
      <c r="AA11" s="4"/>
      <c r="AB11" s="12"/>
      <c r="AC11" s="4">
        <f>AD7</f>
        <v>0</v>
      </c>
      <c r="AD11" s="4">
        <f t="shared" ref="AD11:AP11" si="44">AE7</f>
        <v>0</v>
      </c>
      <c r="AE11" s="4">
        <f t="shared" si="44"/>
        <v>0</v>
      </c>
      <c r="AF11" s="4">
        <f t="shared" si="44"/>
        <v>0</v>
      </c>
      <c r="AG11" s="4">
        <f t="shared" si="44"/>
        <v>0</v>
      </c>
      <c r="AH11" s="4">
        <f t="shared" si="44"/>
        <v>64</v>
      </c>
      <c r="AI11" s="4">
        <f t="shared" si="44"/>
        <v>128</v>
      </c>
      <c r="AJ11" s="4">
        <f t="shared" si="44"/>
        <v>191</v>
      </c>
      <c r="AK11" s="4">
        <f t="shared" si="44"/>
        <v>255</v>
      </c>
      <c r="AL11" s="4">
        <f t="shared" si="44"/>
        <v>191</v>
      </c>
      <c r="AM11" s="4">
        <f t="shared" si="44"/>
        <v>128</v>
      </c>
      <c r="AN11" s="4">
        <f t="shared" si="44"/>
        <v>64</v>
      </c>
      <c r="AO11" s="4">
        <f t="shared" si="44"/>
        <v>0</v>
      </c>
      <c r="AP11" s="4">
        <f t="shared" si="44"/>
        <v>0</v>
      </c>
      <c r="AQ11" s="4">
        <f>AC7</f>
        <v>0</v>
      </c>
      <c r="AR11" s="4"/>
      <c r="AS11" s="4"/>
    </row>
    <row r="12" spans="1:45" x14ac:dyDescent="0.25">
      <c r="A12" s="5">
        <v>7</v>
      </c>
      <c r="B12" s="5">
        <f>H1</f>
        <v>37</v>
      </c>
      <c r="C12" s="5">
        <f>H2</f>
        <v>64</v>
      </c>
      <c r="D12" s="5"/>
      <c r="E12" s="5"/>
      <c r="F12" s="5"/>
      <c r="G12" s="5"/>
      <c r="H12" s="5"/>
      <c r="I12" s="5"/>
      <c r="J12" s="12"/>
      <c r="K12" s="4">
        <f>K10*K11</f>
        <v>0</v>
      </c>
      <c r="L12" s="4">
        <f t="shared" ref="L12" si="45">L10*L11</f>
        <v>0</v>
      </c>
      <c r="M12" s="4">
        <f t="shared" ref="M12" si="46">M10*M11</f>
        <v>0</v>
      </c>
      <c r="N12" s="4">
        <f t="shared" ref="N12" si="47">N10*N11</f>
        <v>0</v>
      </c>
      <c r="O12" s="4">
        <f t="shared" ref="O12" si="48">O10*O11</f>
        <v>0</v>
      </c>
      <c r="P12" s="4">
        <f t="shared" ref="P12" si="49">P10*P11</f>
        <v>13952</v>
      </c>
      <c r="Q12" s="4">
        <f t="shared" ref="Q12" si="50">Q10*Q11</f>
        <v>32640</v>
      </c>
      <c r="R12" s="4">
        <f t="shared" ref="R12" si="51">R10*R11</f>
        <v>41638</v>
      </c>
      <c r="S12" s="4">
        <f t="shared" ref="S12" si="52">S10*S11</f>
        <v>0</v>
      </c>
      <c r="T12" s="4">
        <f t="shared" ref="T12" si="53">T10*T11</f>
        <v>0</v>
      </c>
      <c r="U12" s="4">
        <f t="shared" ref="U12" si="54">U10*U11</f>
        <v>0</v>
      </c>
      <c r="V12" s="4">
        <f t="shared" ref="V12" si="55">V10*V11</f>
        <v>0</v>
      </c>
      <c r="W12" s="4">
        <f t="shared" ref="W12" si="56">W10*W11</f>
        <v>0</v>
      </c>
      <c r="X12" s="4">
        <f t="shared" ref="X12" si="57">X10*X11</f>
        <v>0</v>
      </c>
      <c r="Y12" s="4">
        <f t="shared" ref="Y12" si="58">Y10*Y11</f>
        <v>0</v>
      </c>
      <c r="Z12" s="4">
        <f>SUM(K12:Y12)</f>
        <v>88230</v>
      </c>
      <c r="AA12" s="4"/>
      <c r="AB12" s="12"/>
      <c r="AC12" s="4">
        <f>AC10*AC11</f>
        <v>0</v>
      </c>
      <c r="AD12" s="4">
        <f t="shared" ref="AD12" si="59">AD10*AD11</f>
        <v>0</v>
      </c>
      <c r="AE12" s="4">
        <f t="shared" ref="AE12" si="60">AE10*AE11</f>
        <v>0</v>
      </c>
      <c r="AF12" s="4">
        <f t="shared" ref="AF12" si="61">AF10*AF11</f>
        <v>0</v>
      </c>
      <c r="AG12" s="4">
        <f t="shared" ref="AG12" si="62">AG10*AG11</f>
        <v>0</v>
      </c>
      <c r="AH12" s="4">
        <f t="shared" ref="AH12" si="63">AH10*AH11</f>
        <v>0</v>
      </c>
      <c r="AI12" s="4">
        <f t="shared" ref="AI12" si="64">AI10*AI11</f>
        <v>4736</v>
      </c>
      <c r="AJ12" s="4">
        <f t="shared" ref="AJ12" si="65">AJ10*AJ11</f>
        <v>24448</v>
      </c>
      <c r="AK12" s="4">
        <f t="shared" ref="AK12" si="66">AK10*AK11</f>
        <v>0</v>
      </c>
      <c r="AL12" s="4">
        <f t="shared" ref="AL12" si="67">AL10*AL11</f>
        <v>0</v>
      </c>
      <c r="AM12" s="4">
        <f t="shared" ref="AM12" si="68">AM10*AM11</f>
        <v>0</v>
      </c>
      <c r="AN12" s="4">
        <f t="shared" ref="AN12" si="69">AN10*AN11</f>
        <v>0</v>
      </c>
      <c r="AO12" s="4">
        <f t="shared" ref="AO12" si="70">AO10*AO11</f>
        <v>0</v>
      </c>
      <c r="AP12" s="4">
        <f t="shared" ref="AP12" si="71">AP10*AP11</f>
        <v>0</v>
      </c>
      <c r="AQ12" s="4">
        <f t="shared" ref="AQ12" si="72">AQ10*AQ11</f>
        <v>0</v>
      </c>
      <c r="AR12" s="4">
        <f>SUM(AC12:AQ12)</f>
        <v>29184</v>
      </c>
      <c r="AS12" s="4"/>
    </row>
    <row r="13" spans="1:45" x14ac:dyDescent="0.25">
      <c r="A13" s="2">
        <v>8</v>
      </c>
      <c r="B13" s="2">
        <f>I1</f>
        <v>128</v>
      </c>
      <c r="C13" s="2">
        <f>I2</f>
        <v>0</v>
      </c>
      <c r="D13" s="2"/>
      <c r="E13" s="2"/>
      <c r="F13" s="2"/>
      <c r="G13" s="2"/>
      <c r="H13" s="2"/>
      <c r="I13" s="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5">
      <c r="A14" s="2"/>
      <c r="B14" s="2"/>
      <c r="C14" s="2"/>
      <c r="D14" s="2"/>
      <c r="E14" s="2"/>
      <c r="F14" s="2"/>
      <c r="G14" s="2"/>
      <c r="H14" s="2"/>
      <c r="I14" s="2"/>
      <c r="J14" s="12">
        <f>J10+1</f>
        <v>4</v>
      </c>
      <c r="K14" s="4">
        <f>K10</f>
        <v>128</v>
      </c>
      <c r="L14" s="4">
        <f t="shared" ref="L14:Y14" si="73">L10</f>
        <v>37</v>
      </c>
      <c r="M14" s="4">
        <f t="shared" si="73"/>
        <v>0</v>
      </c>
      <c r="N14" s="4">
        <f t="shared" si="73"/>
        <v>37</v>
      </c>
      <c r="O14" s="4">
        <f t="shared" si="73"/>
        <v>128</v>
      </c>
      <c r="P14" s="4">
        <f t="shared" si="73"/>
        <v>218</v>
      </c>
      <c r="Q14" s="4">
        <f t="shared" si="73"/>
        <v>255</v>
      </c>
      <c r="R14" s="4">
        <f t="shared" si="73"/>
        <v>218</v>
      </c>
      <c r="S14" s="4">
        <f t="shared" si="73"/>
        <v>0</v>
      </c>
      <c r="T14" s="4">
        <f t="shared" si="73"/>
        <v>0</v>
      </c>
      <c r="U14" s="4">
        <f t="shared" si="73"/>
        <v>0</v>
      </c>
      <c r="V14" s="4">
        <f t="shared" si="73"/>
        <v>0</v>
      </c>
      <c r="W14" s="4">
        <f t="shared" si="73"/>
        <v>0</v>
      </c>
      <c r="X14" s="4">
        <f t="shared" si="73"/>
        <v>0</v>
      </c>
      <c r="Y14" s="4">
        <f t="shared" si="73"/>
        <v>0</v>
      </c>
      <c r="Z14" s="4"/>
      <c r="AA14" s="4"/>
      <c r="AB14" s="12">
        <f>AB10+1</f>
        <v>4</v>
      </c>
      <c r="AC14" s="4">
        <f>AC10</f>
        <v>218</v>
      </c>
      <c r="AD14" s="4">
        <f t="shared" ref="AD14:AQ14" si="74">AD10</f>
        <v>255</v>
      </c>
      <c r="AE14" s="4">
        <f t="shared" si="74"/>
        <v>218</v>
      </c>
      <c r="AF14" s="4">
        <f t="shared" si="74"/>
        <v>128</v>
      </c>
      <c r="AG14" s="4">
        <f t="shared" si="74"/>
        <v>37</v>
      </c>
      <c r="AH14" s="4">
        <f t="shared" si="74"/>
        <v>0</v>
      </c>
      <c r="AI14" s="4">
        <f t="shared" si="74"/>
        <v>37</v>
      </c>
      <c r="AJ14" s="4">
        <f t="shared" si="74"/>
        <v>128</v>
      </c>
      <c r="AK14" s="4">
        <f t="shared" si="74"/>
        <v>0</v>
      </c>
      <c r="AL14" s="4">
        <f t="shared" si="74"/>
        <v>0</v>
      </c>
      <c r="AM14" s="4">
        <f t="shared" si="74"/>
        <v>0</v>
      </c>
      <c r="AN14" s="4">
        <f t="shared" si="74"/>
        <v>0</v>
      </c>
      <c r="AO14" s="4">
        <f t="shared" si="74"/>
        <v>0</v>
      </c>
      <c r="AP14" s="4">
        <f t="shared" si="74"/>
        <v>0</v>
      </c>
      <c r="AQ14" s="4">
        <f t="shared" si="74"/>
        <v>0</v>
      </c>
      <c r="AR14" s="4"/>
      <c r="AS14" s="4"/>
    </row>
    <row r="15" spans="1:45" x14ac:dyDescent="0.25">
      <c r="A15" s="2"/>
      <c r="B15" s="2"/>
      <c r="C15" s="2"/>
      <c r="D15" s="2"/>
      <c r="E15" s="2"/>
      <c r="F15" s="2"/>
      <c r="G15" s="2"/>
      <c r="H15" s="2"/>
      <c r="I15" s="2"/>
      <c r="J15" s="12"/>
      <c r="K15" s="4">
        <f>L11</f>
        <v>0</v>
      </c>
      <c r="L15" s="4">
        <f t="shared" ref="L15:X15" si="75">M11</f>
        <v>0</v>
      </c>
      <c r="M15" s="4">
        <f t="shared" si="75"/>
        <v>0</v>
      </c>
      <c r="N15" s="4">
        <f t="shared" si="75"/>
        <v>0</v>
      </c>
      <c r="O15" s="4">
        <f t="shared" si="75"/>
        <v>64</v>
      </c>
      <c r="P15" s="4">
        <f t="shared" si="75"/>
        <v>128</v>
      </c>
      <c r="Q15" s="4">
        <f t="shared" si="75"/>
        <v>191</v>
      </c>
      <c r="R15" s="4">
        <f t="shared" si="75"/>
        <v>255</v>
      </c>
      <c r="S15" s="4">
        <f t="shared" si="75"/>
        <v>191</v>
      </c>
      <c r="T15" s="4">
        <f t="shared" si="75"/>
        <v>128</v>
      </c>
      <c r="U15" s="4">
        <f t="shared" si="75"/>
        <v>64</v>
      </c>
      <c r="V15" s="4">
        <f t="shared" si="75"/>
        <v>0</v>
      </c>
      <c r="W15" s="4">
        <f t="shared" si="75"/>
        <v>0</v>
      </c>
      <c r="X15" s="4">
        <f t="shared" si="75"/>
        <v>0</v>
      </c>
      <c r="Y15" s="4">
        <f>K11</f>
        <v>0</v>
      </c>
      <c r="Z15" s="4"/>
      <c r="AA15" s="4"/>
      <c r="AB15" s="12"/>
      <c r="AC15" s="4">
        <f>AD11</f>
        <v>0</v>
      </c>
      <c r="AD15" s="4">
        <f t="shared" ref="AD15:AP15" si="76">AE11</f>
        <v>0</v>
      </c>
      <c r="AE15" s="4">
        <f t="shared" si="76"/>
        <v>0</v>
      </c>
      <c r="AF15" s="4">
        <f t="shared" si="76"/>
        <v>0</v>
      </c>
      <c r="AG15" s="4">
        <f t="shared" si="76"/>
        <v>64</v>
      </c>
      <c r="AH15" s="4">
        <f t="shared" si="76"/>
        <v>128</v>
      </c>
      <c r="AI15" s="4">
        <f t="shared" si="76"/>
        <v>191</v>
      </c>
      <c r="AJ15" s="4">
        <f t="shared" si="76"/>
        <v>255</v>
      </c>
      <c r="AK15" s="4">
        <f t="shared" si="76"/>
        <v>191</v>
      </c>
      <c r="AL15" s="4">
        <f t="shared" si="76"/>
        <v>128</v>
      </c>
      <c r="AM15" s="4">
        <f t="shared" si="76"/>
        <v>64</v>
      </c>
      <c r="AN15" s="4">
        <f t="shared" si="76"/>
        <v>0</v>
      </c>
      <c r="AO15" s="4">
        <f t="shared" si="76"/>
        <v>0</v>
      </c>
      <c r="AP15" s="4">
        <f t="shared" si="76"/>
        <v>0</v>
      </c>
      <c r="AQ15" s="4">
        <f>AC11</f>
        <v>0</v>
      </c>
      <c r="AR15" s="4"/>
      <c r="AS15" s="4"/>
    </row>
    <row r="16" spans="1:45" x14ac:dyDescent="0.25">
      <c r="A16" s="7" t="s">
        <v>23</v>
      </c>
      <c r="B16" s="8" t="s">
        <v>30</v>
      </c>
      <c r="C16" s="8"/>
      <c r="D16" s="8"/>
      <c r="F16" s="10" t="s">
        <v>30</v>
      </c>
      <c r="G16" s="10"/>
      <c r="H16" s="10"/>
      <c r="J16" s="12"/>
      <c r="K16" s="4">
        <f>K14*K15</f>
        <v>0</v>
      </c>
      <c r="L16" s="4">
        <f t="shared" ref="L16" si="77">L14*L15</f>
        <v>0</v>
      </c>
      <c r="M16" s="4">
        <f t="shared" ref="M16" si="78">M14*M15</f>
        <v>0</v>
      </c>
      <c r="N16" s="4">
        <f t="shared" ref="N16" si="79">N14*N15</f>
        <v>0</v>
      </c>
      <c r="O16" s="4">
        <f t="shared" ref="O16" si="80">O14*O15</f>
        <v>8192</v>
      </c>
      <c r="P16" s="4">
        <f t="shared" ref="P16" si="81">P14*P15</f>
        <v>27904</v>
      </c>
      <c r="Q16" s="4">
        <f t="shared" ref="Q16" si="82">Q14*Q15</f>
        <v>48705</v>
      </c>
      <c r="R16" s="4">
        <f t="shared" ref="R16" si="83">R14*R15</f>
        <v>55590</v>
      </c>
      <c r="S16" s="4">
        <f t="shared" ref="S16" si="84">S14*S15</f>
        <v>0</v>
      </c>
      <c r="T16" s="4">
        <f t="shared" ref="T16" si="85">T14*T15</f>
        <v>0</v>
      </c>
      <c r="U16" s="4">
        <f t="shared" ref="U16" si="86">U14*U15</f>
        <v>0</v>
      </c>
      <c r="V16" s="4">
        <f t="shared" ref="V16" si="87">V14*V15</f>
        <v>0</v>
      </c>
      <c r="W16" s="4">
        <f t="shared" ref="W16" si="88">W14*W15</f>
        <v>0</v>
      </c>
      <c r="X16" s="4">
        <f t="shared" ref="X16" si="89">X14*X15</f>
        <v>0</v>
      </c>
      <c r="Y16" s="4">
        <f t="shared" ref="Y16" si="90">Y14*Y15</f>
        <v>0</v>
      </c>
      <c r="Z16" s="4">
        <f>SUM(K16:Y16)</f>
        <v>140391</v>
      </c>
      <c r="AA16" s="4"/>
      <c r="AB16" s="12"/>
      <c r="AC16" s="4">
        <f>AC14*AC15</f>
        <v>0</v>
      </c>
      <c r="AD16" s="4">
        <f t="shared" ref="AD16" si="91">AD14*AD15</f>
        <v>0</v>
      </c>
      <c r="AE16" s="4">
        <f t="shared" ref="AE16" si="92">AE14*AE15</f>
        <v>0</v>
      </c>
      <c r="AF16" s="4">
        <f t="shared" ref="AF16" si="93">AF14*AF15</f>
        <v>0</v>
      </c>
      <c r="AG16" s="4">
        <f t="shared" ref="AG16" si="94">AG14*AG15</f>
        <v>2368</v>
      </c>
      <c r="AH16" s="4">
        <f t="shared" ref="AH16" si="95">AH14*AH15</f>
        <v>0</v>
      </c>
      <c r="AI16" s="4">
        <f t="shared" ref="AI16" si="96">AI14*AI15</f>
        <v>7067</v>
      </c>
      <c r="AJ16" s="4">
        <f t="shared" ref="AJ16" si="97">AJ14*AJ15</f>
        <v>32640</v>
      </c>
      <c r="AK16" s="4">
        <f t="shared" ref="AK16" si="98">AK14*AK15</f>
        <v>0</v>
      </c>
      <c r="AL16" s="4">
        <f t="shared" ref="AL16" si="99">AL14*AL15</f>
        <v>0</v>
      </c>
      <c r="AM16" s="4">
        <f t="shared" ref="AM16" si="100">AM14*AM15</f>
        <v>0</v>
      </c>
      <c r="AN16" s="4">
        <f t="shared" ref="AN16" si="101">AN14*AN15</f>
        <v>0</v>
      </c>
      <c r="AO16" s="4">
        <f t="shared" ref="AO16" si="102">AO14*AO15</f>
        <v>0</v>
      </c>
      <c r="AP16" s="4">
        <f t="shared" ref="AP16" si="103">AP14*AP15</f>
        <v>0</v>
      </c>
      <c r="AQ16" s="4">
        <f t="shared" ref="AQ16" si="104">AQ14*AQ15</f>
        <v>0</v>
      </c>
      <c r="AR16" s="4">
        <f>SUM(AC16:AQ16)</f>
        <v>42075</v>
      </c>
      <c r="AS16" s="4"/>
    </row>
    <row r="17" spans="1:45" x14ac:dyDescent="0.25">
      <c r="A17" s="6" t="s">
        <v>24</v>
      </c>
      <c r="B17" s="9" t="s">
        <v>39</v>
      </c>
      <c r="C17" s="9"/>
      <c r="D17" s="9"/>
      <c r="F17" s="10" t="s">
        <v>34</v>
      </c>
      <c r="G17" s="10"/>
      <c r="H17" s="1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5">
      <c r="A18" s="7" t="s">
        <v>33</v>
      </c>
      <c r="B18" s="8">
        <v>0</v>
      </c>
      <c r="C18" s="8"/>
      <c r="D18" s="8"/>
      <c r="E18" s="5">
        <f>IF(B18&gt;8,8, IF(B18&lt;0,0,B18))</f>
        <v>0</v>
      </c>
      <c r="F18" s="11" t="s">
        <v>31</v>
      </c>
      <c r="G18" s="11"/>
      <c r="H18" s="11"/>
      <c r="J18" s="12">
        <f>J14+1</f>
        <v>5</v>
      </c>
      <c r="K18" s="4">
        <f>K14</f>
        <v>128</v>
      </c>
      <c r="L18" s="4">
        <f t="shared" ref="L18:Y18" si="105">L14</f>
        <v>37</v>
      </c>
      <c r="M18" s="4">
        <f t="shared" si="105"/>
        <v>0</v>
      </c>
      <c r="N18" s="4">
        <f t="shared" si="105"/>
        <v>37</v>
      </c>
      <c r="O18" s="4">
        <f t="shared" si="105"/>
        <v>128</v>
      </c>
      <c r="P18" s="4">
        <f t="shared" si="105"/>
        <v>218</v>
      </c>
      <c r="Q18" s="4">
        <f t="shared" si="105"/>
        <v>255</v>
      </c>
      <c r="R18" s="4">
        <f t="shared" si="105"/>
        <v>218</v>
      </c>
      <c r="S18" s="4">
        <f t="shared" si="105"/>
        <v>0</v>
      </c>
      <c r="T18" s="4">
        <f t="shared" si="105"/>
        <v>0</v>
      </c>
      <c r="U18" s="4">
        <f t="shared" si="105"/>
        <v>0</v>
      </c>
      <c r="V18" s="4">
        <f t="shared" si="105"/>
        <v>0</v>
      </c>
      <c r="W18" s="4">
        <f t="shared" si="105"/>
        <v>0</v>
      </c>
      <c r="X18" s="4">
        <f t="shared" si="105"/>
        <v>0</v>
      </c>
      <c r="Y18" s="4">
        <f t="shared" si="105"/>
        <v>0</v>
      </c>
      <c r="Z18" s="4"/>
      <c r="AA18" s="4"/>
      <c r="AB18" s="12">
        <f>AB14+1</f>
        <v>5</v>
      </c>
      <c r="AC18" s="4">
        <f>AC14</f>
        <v>218</v>
      </c>
      <c r="AD18" s="4">
        <f t="shared" ref="AD18:AQ18" si="106">AD14</f>
        <v>255</v>
      </c>
      <c r="AE18" s="4">
        <f t="shared" si="106"/>
        <v>218</v>
      </c>
      <c r="AF18" s="4">
        <f t="shared" si="106"/>
        <v>128</v>
      </c>
      <c r="AG18" s="4">
        <f t="shared" si="106"/>
        <v>37</v>
      </c>
      <c r="AH18" s="4">
        <f t="shared" si="106"/>
        <v>0</v>
      </c>
      <c r="AI18" s="4">
        <f t="shared" si="106"/>
        <v>37</v>
      </c>
      <c r="AJ18" s="4">
        <f t="shared" si="106"/>
        <v>128</v>
      </c>
      <c r="AK18" s="4">
        <f t="shared" si="106"/>
        <v>0</v>
      </c>
      <c r="AL18" s="4">
        <f t="shared" si="106"/>
        <v>0</v>
      </c>
      <c r="AM18" s="4">
        <f t="shared" si="106"/>
        <v>0</v>
      </c>
      <c r="AN18" s="4">
        <f t="shared" si="106"/>
        <v>0</v>
      </c>
      <c r="AO18" s="4">
        <f t="shared" si="106"/>
        <v>0</v>
      </c>
      <c r="AP18" s="4">
        <f t="shared" si="106"/>
        <v>0</v>
      </c>
      <c r="AQ18" s="4">
        <f t="shared" si="106"/>
        <v>0</v>
      </c>
      <c r="AR18" s="4"/>
      <c r="AS18" s="4"/>
    </row>
    <row r="19" spans="1:45" x14ac:dyDescent="0.25">
      <c r="A19" s="6" t="s">
        <v>32</v>
      </c>
      <c r="B19" s="9">
        <v>0</v>
      </c>
      <c r="C19" s="9"/>
      <c r="D19" s="9"/>
      <c r="E19" s="5">
        <f>IF(B19&gt;8,8, IF(B19&lt;0,0,B19))</f>
        <v>0</v>
      </c>
      <c r="F19" s="11" t="s">
        <v>36</v>
      </c>
      <c r="G19" s="11"/>
      <c r="H19" s="11"/>
      <c r="J19" s="12"/>
      <c r="K19" s="4">
        <f>L15</f>
        <v>0</v>
      </c>
      <c r="L19" s="4">
        <f t="shared" ref="L19:X19" si="107">M15</f>
        <v>0</v>
      </c>
      <c r="M19" s="4">
        <f t="shared" si="107"/>
        <v>0</v>
      </c>
      <c r="N19" s="4">
        <f t="shared" si="107"/>
        <v>64</v>
      </c>
      <c r="O19" s="4">
        <f t="shared" si="107"/>
        <v>128</v>
      </c>
      <c r="P19" s="4">
        <f t="shared" si="107"/>
        <v>191</v>
      </c>
      <c r="Q19" s="4">
        <f t="shared" si="107"/>
        <v>255</v>
      </c>
      <c r="R19" s="4">
        <f t="shared" si="107"/>
        <v>191</v>
      </c>
      <c r="S19" s="4">
        <f t="shared" si="107"/>
        <v>128</v>
      </c>
      <c r="T19" s="4">
        <f t="shared" si="107"/>
        <v>64</v>
      </c>
      <c r="U19" s="4">
        <f t="shared" si="107"/>
        <v>0</v>
      </c>
      <c r="V19" s="4">
        <f t="shared" si="107"/>
        <v>0</v>
      </c>
      <c r="W19" s="4">
        <f t="shared" si="107"/>
        <v>0</v>
      </c>
      <c r="X19" s="4">
        <f t="shared" si="107"/>
        <v>0</v>
      </c>
      <c r="Y19" s="4">
        <f>K15</f>
        <v>0</v>
      </c>
      <c r="Z19" s="4"/>
      <c r="AA19" s="4"/>
      <c r="AB19" s="12"/>
      <c r="AC19" s="4">
        <f>AD15</f>
        <v>0</v>
      </c>
      <c r="AD19" s="4">
        <f t="shared" ref="AD19:AP19" si="108">AE15</f>
        <v>0</v>
      </c>
      <c r="AE19" s="4">
        <f t="shared" si="108"/>
        <v>0</v>
      </c>
      <c r="AF19" s="4">
        <f t="shared" si="108"/>
        <v>64</v>
      </c>
      <c r="AG19" s="4">
        <f t="shared" si="108"/>
        <v>128</v>
      </c>
      <c r="AH19" s="4">
        <f t="shared" si="108"/>
        <v>191</v>
      </c>
      <c r="AI19" s="4">
        <f t="shared" si="108"/>
        <v>255</v>
      </c>
      <c r="AJ19" s="4">
        <f t="shared" si="108"/>
        <v>191</v>
      </c>
      <c r="AK19" s="4">
        <f t="shared" si="108"/>
        <v>128</v>
      </c>
      <c r="AL19" s="4">
        <f t="shared" si="108"/>
        <v>64</v>
      </c>
      <c r="AM19" s="4">
        <f t="shared" si="108"/>
        <v>0</v>
      </c>
      <c r="AN19" s="4">
        <f t="shared" si="108"/>
        <v>0</v>
      </c>
      <c r="AO19" s="4">
        <f t="shared" si="108"/>
        <v>0</v>
      </c>
      <c r="AP19" s="4">
        <f t="shared" si="108"/>
        <v>0</v>
      </c>
      <c r="AQ19" s="4">
        <f>AC15</f>
        <v>0</v>
      </c>
      <c r="AR19" s="4"/>
      <c r="AS19" s="4"/>
    </row>
    <row r="20" spans="1:45" x14ac:dyDescent="0.25">
      <c r="A20" s="7" t="s">
        <v>29</v>
      </c>
      <c r="B20" s="8">
        <v>5</v>
      </c>
      <c r="C20" s="8"/>
      <c r="D20" s="8"/>
      <c r="E20" s="5">
        <f>IF(B20&gt;5,5, IF(B20&lt;0,0,B20))</f>
        <v>5</v>
      </c>
      <c r="F20" s="11" t="s">
        <v>35</v>
      </c>
      <c r="G20" s="11"/>
      <c r="H20" s="11"/>
      <c r="J20" s="12"/>
      <c r="K20" s="4">
        <f>K18*K19</f>
        <v>0</v>
      </c>
      <c r="L20" s="4">
        <f t="shared" ref="L20" si="109">L18*L19</f>
        <v>0</v>
      </c>
      <c r="M20" s="4">
        <f t="shared" ref="M20" si="110">M18*M19</f>
        <v>0</v>
      </c>
      <c r="N20" s="4">
        <f t="shared" ref="N20" si="111">N18*N19</f>
        <v>2368</v>
      </c>
      <c r="O20" s="4">
        <f t="shared" ref="O20" si="112">O18*O19</f>
        <v>16384</v>
      </c>
      <c r="P20" s="4">
        <f t="shared" ref="P20" si="113">P18*P19</f>
        <v>41638</v>
      </c>
      <c r="Q20" s="4">
        <f t="shared" ref="Q20" si="114">Q18*Q19</f>
        <v>65025</v>
      </c>
      <c r="R20" s="4">
        <f t="shared" ref="R20" si="115">R18*R19</f>
        <v>41638</v>
      </c>
      <c r="S20" s="4">
        <f t="shared" ref="S20" si="116">S18*S19</f>
        <v>0</v>
      </c>
      <c r="T20" s="4">
        <f t="shared" ref="T20" si="117">T18*T19</f>
        <v>0</v>
      </c>
      <c r="U20" s="4">
        <f t="shared" ref="U20" si="118">U18*U19</f>
        <v>0</v>
      </c>
      <c r="V20" s="4">
        <f t="shared" ref="V20" si="119">V18*V19</f>
        <v>0</v>
      </c>
      <c r="W20" s="4">
        <f t="shared" ref="W20" si="120">W18*W19</f>
        <v>0</v>
      </c>
      <c r="X20" s="4">
        <f t="shared" ref="X20" si="121">X18*X19</f>
        <v>0</v>
      </c>
      <c r="Y20" s="4">
        <f t="shared" ref="Y20" si="122">Y18*Y19</f>
        <v>0</v>
      </c>
      <c r="Z20" s="4">
        <f>SUM(K20:Y20)</f>
        <v>167053</v>
      </c>
      <c r="AA20" s="4"/>
      <c r="AB20" s="12"/>
      <c r="AC20" s="4">
        <f>AC18*AC19</f>
        <v>0</v>
      </c>
      <c r="AD20" s="4">
        <f t="shared" ref="AD20" si="123">AD18*AD19</f>
        <v>0</v>
      </c>
      <c r="AE20" s="4">
        <f t="shared" ref="AE20" si="124">AE18*AE19</f>
        <v>0</v>
      </c>
      <c r="AF20" s="4">
        <f t="shared" ref="AF20" si="125">AF18*AF19</f>
        <v>8192</v>
      </c>
      <c r="AG20" s="4">
        <f t="shared" ref="AG20" si="126">AG18*AG19</f>
        <v>4736</v>
      </c>
      <c r="AH20" s="4">
        <f t="shared" ref="AH20" si="127">AH18*AH19</f>
        <v>0</v>
      </c>
      <c r="AI20" s="4">
        <f t="shared" ref="AI20" si="128">AI18*AI19</f>
        <v>9435</v>
      </c>
      <c r="AJ20" s="4">
        <f t="shared" ref="AJ20" si="129">AJ18*AJ19</f>
        <v>24448</v>
      </c>
      <c r="AK20" s="4">
        <f t="shared" ref="AK20" si="130">AK18*AK19</f>
        <v>0</v>
      </c>
      <c r="AL20" s="4">
        <f t="shared" ref="AL20" si="131">AL18*AL19</f>
        <v>0</v>
      </c>
      <c r="AM20" s="4">
        <f t="shared" ref="AM20" si="132">AM18*AM19</f>
        <v>0</v>
      </c>
      <c r="AN20" s="4">
        <f t="shared" ref="AN20" si="133">AN18*AN19</f>
        <v>0</v>
      </c>
      <c r="AO20" s="4">
        <f t="shared" ref="AO20" si="134">AO18*AO19</f>
        <v>0</v>
      </c>
      <c r="AP20" s="4">
        <f t="shared" ref="AP20" si="135">AP18*AP19</f>
        <v>0</v>
      </c>
      <c r="AQ20" s="4">
        <f t="shared" ref="AQ20" si="136">AQ18*AQ19</f>
        <v>0</v>
      </c>
      <c r="AR20" s="4">
        <f>SUM(AC20:AQ20)</f>
        <v>46811</v>
      </c>
      <c r="AS20" s="4"/>
    </row>
    <row r="21" spans="1:45" x14ac:dyDescent="0.25">
      <c r="A21" s="6" t="s">
        <v>28</v>
      </c>
      <c r="B21" s="9">
        <v>5</v>
      </c>
      <c r="C21" s="9"/>
      <c r="D21" s="9"/>
      <c r="E21" s="5">
        <f>IF(B21&gt;5,5, IF(B21&lt;0,0,B21))</f>
        <v>5</v>
      </c>
      <c r="F21" s="5"/>
      <c r="G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5">
      <c r="A22" s="7" t="s">
        <v>25</v>
      </c>
      <c r="B22" s="8">
        <v>750</v>
      </c>
      <c r="C22" s="8"/>
      <c r="D22" s="8"/>
      <c r="E22" s="5">
        <f>IF(B22&lt;1,1,IF(B22&gt;500,500,B22))</f>
        <v>500</v>
      </c>
      <c r="F22" s="5"/>
      <c r="G22" s="5"/>
      <c r="J22" s="12">
        <f>J18+1</f>
        <v>6</v>
      </c>
      <c r="K22" s="4">
        <f>K18</f>
        <v>128</v>
      </c>
      <c r="L22" s="4">
        <f t="shared" ref="L22:Y22" si="137">L18</f>
        <v>37</v>
      </c>
      <c r="M22" s="4">
        <f t="shared" si="137"/>
        <v>0</v>
      </c>
      <c r="N22" s="4">
        <f t="shared" si="137"/>
        <v>37</v>
      </c>
      <c r="O22" s="4">
        <f t="shared" si="137"/>
        <v>128</v>
      </c>
      <c r="P22" s="4">
        <f t="shared" si="137"/>
        <v>218</v>
      </c>
      <c r="Q22" s="4">
        <f t="shared" si="137"/>
        <v>255</v>
      </c>
      <c r="R22" s="4">
        <f t="shared" si="137"/>
        <v>218</v>
      </c>
      <c r="S22" s="4">
        <f t="shared" si="137"/>
        <v>0</v>
      </c>
      <c r="T22" s="4">
        <f t="shared" si="137"/>
        <v>0</v>
      </c>
      <c r="U22" s="4">
        <f t="shared" si="137"/>
        <v>0</v>
      </c>
      <c r="V22" s="4">
        <f t="shared" si="137"/>
        <v>0</v>
      </c>
      <c r="W22" s="4">
        <f t="shared" si="137"/>
        <v>0</v>
      </c>
      <c r="X22" s="4">
        <f t="shared" si="137"/>
        <v>0</v>
      </c>
      <c r="Y22" s="4">
        <f t="shared" si="137"/>
        <v>0</v>
      </c>
      <c r="Z22" s="4"/>
      <c r="AA22" s="4"/>
      <c r="AB22" s="12">
        <f>AB18+1</f>
        <v>6</v>
      </c>
      <c r="AC22" s="4">
        <f>AC18</f>
        <v>218</v>
      </c>
      <c r="AD22" s="4">
        <f t="shared" ref="AD22:AQ22" si="138">AD18</f>
        <v>255</v>
      </c>
      <c r="AE22" s="4">
        <f t="shared" si="138"/>
        <v>218</v>
      </c>
      <c r="AF22" s="4">
        <f t="shared" si="138"/>
        <v>128</v>
      </c>
      <c r="AG22" s="4">
        <f t="shared" si="138"/>
        <v>37</v>
      </c>
      <c r="AH22" s="4">
        <f t="shared" si="138"/>
        <v>0</v>
      </c>
      <c r="AI22" s="4">
        <f t="shared" si="138"/>
        <v>37</v>
      </c>
      <c r="AJ22" s="4">
        <f t="shared" si="138"/>
        <v>128</v>
      </c>
      <c r="AK22" s="4">
        <f t="shared" si="138"/>
        <v>0</v>
      </c>
      <c r="AL22" s="4">
        <f t="shared" si="138"/>
        <v>0</v>
      </c>
      <c r="AM22" s="4">
        <f t="shared" si="138"/>
        <v>0</v>
      </c>
      <c r="AN22" s="4">
        <f t="shared" si="138"/>
        <v>0</v>
      </c>
      <c r="AO22" s="4">
        <f t="shared" si="138"/>
        <v>0</v>
      </c>
      <c r="AP22" s="4">
        <f t="shared" si="138"/>
        <v>0</v>
      </c>
      <c r="AQ22" s="4">
        <f t="shared" si="138"/>
        <v>0</v>
      </c>
      <c r="AR22" s="4"/>
      <c r="AS22" s="4"/>
    </row>
    <row r="23" spans="1:45" x14ac:dyDescent="0.25">
      <c r="A23" s="6" t="s">
        <v>26</v>
      </c>
      <c r="B23" s="9">
        <v>500</v>
      </c>
      <c r="C23" s="9"/>
      <c r="D23" s="9"/>
      <c r="E23" s="5">
        <f>IF(B23&lt;1,1,IF(B23&gt;500,500,B23))</f>
        <v>500</v>
      </c>
      <c r="F23" s="5"/>
      <c r="G23" s="5"/>
      <c r="J23" s="12"/>
      <c r="K23" s="4">
        <f>L19</f>
        <v>0</v>
      </c>
      <c r="L23" s="4">
        <f t="shared" ref="L23:X23" si="139">M19</f>
        <v>0</v>
      </c>
      <c r="M23" s="4">
        <f t="shared" si="139"/>
        <v>64</v>
      </c>
      <c r="N23" s="4">
        <f t="shared" si="139"/>
        <v>128</v>
      </c>
      <c r="O23" s="4">
        <f t="shared" si="139"/>
        <v>191</v>
      </c>
      <c r="P23" s="4">
        <f t="shared" si="139"/>
        <v>255</v>
      </c>
      <c r="Q23" s="4">
        <f t="shared" si="139"/>
        <v>191</v>
      </c>
      <c r="R23" s="4">
        <f t="shared" si="139"/>
        <v>128</v>
      </c>
      <c r="S23" s="4">
        <f t="shared" si="139"/>
        <v>64</v>
      </c>
      <c r="T23" s="4">
        <f t="shared" si="139"/>
        <v>0</v>
      </c>
      <c r="U23" s="4">
        <f t="shared" si="139"/>
        <v>0</v>
      </c>
      <c r="V23" s="4">
        <f t="shared" si="139"/>
        <v>0</v>
      </c>
      <c r="W23" s="4">
        <f t="shared" si="139"/>
        <v>0</v>
      </c>
      <c r="X23" s="4">
        <f t="shared" si="139"/>
        <v>0</v>
      </c>
      <c r="Y23" s="4">
        <f>K19</f>
        <v>0</v>
      </c>
      <c r="Z23" s="4"/>
      <c r="AA23" s="4"/>
      <c r="AB23" s="12"/>
      <c r="AC23" s="4">
        <f>AD19</f>
        <v>0</v>
      </c>
      <c r="AD23" s="4">
        <f t="shared" ref="AD23:AP23" si="140">AE19</f>
        <v>0</v>
      </c>
      <c r="AE23" s="4">
        <f t="shared" si="140"/>
        <v>64</v>
      </c>
      <c r="AF23" s="4">
        <f t="shared" si="140"/>
        <v>128</v>
      </c>
      <c r="AG23" s="4">
        <f t="shared" si="140"/>
        <v>191</v>
      </c>
      <c r="AH23" s="4">
        <f t="shared" si="140"/>
        <v>255</v>
      </c>
      <c r="AI23" s="4">
        <f t="shared" si="140"/>
        <v>191</v>
      </c>
      <c r="AJ23" s="4">
        <f t="shared" si="140"/>
        <v>128</v>
      </c>
      <c r="AK23" s="4">
        <f t="shared" si="140"/>
        <v>64</v>
      </c>
      <c r="AL23" s="4">
        <f t="shared" si="140"/>
        <v>0</v>
      </c>
      <c r="AM23" s="4">
        <f t="shared" si="140"/>
        <v>0</v>
      </c>
      <c r="AN23" s="4">
        <f t="shared" si="140"/>
        <v>0</v>
      </c>
      <c r="AO23" s="4">
        <f t="shared" si="140"/>
        <v>0</v>
      </c>
      <c r="AP23" s="4">
        <f t="shared" si="140"/>
        <v>0</v>
      </c>
      <c r="AQ23" s="4">
        <f>AC19</f>
        <v>0</v>
      </c>
      <c r="AR23" s="4"/>
      <c r="AS23" s="4"/>
    </row>
    <row r="24" spans="1:45" x14ac:dyDescent="0.25">
      <c r="J24" s="12"/>
      <c r="K24" s="4">
        <f>K22*K23</f>
        <v>0</v>
      </c>
      <c r="L24" s="4">
        <f t="shared" ref="L24" si="141">L22*L23</f>
        <v>0</v>
      </c>
      <c r="M24" s="4">
        <f t="shared" ref="M24" si="142">M22*M23</f>
        <v>0</v>
      </c>
      <c r="N24" s="4">
        <f t="shared" ref="N24" si="143">N22*N23</f>
        <v>4736</v>
      </c>
      <c r="O24" s="4">
        <f t="shared" ref="O24" si="144">O22*O23</f>
        <v>24448</v>
      </c>
      <c r="P24" s="4">
        <f t="shared" ref="P24" si="145">P22*P23</f>
        <v>55590</v>
      </c>
      <c r="Q24" s="4">
        <f t="shared" ref="Q24" si="146">Q22*Q23</f>
        <v>48705</v>
      </c>
      <c r="R24" s="4">
        <f t="shared" ref="R24" si="147">R22*R23</f>
        <v>27904</v>
      </c>
      <c r="S24" s="4">
        <f t="shared" ref="S24" si="148">S22*S23</f>
        <v>0</v>
      </c>
      <c r="T24" s="4">
        <f t="shared" ref="T24" si="149">T22*T23</f>
        <v>0</v>
      </c>
      <c r="U24" s="4">
        <f t="shared" ref="U24" si="150">U22*U23</f>
        <v>0</v>
      </c>
      <c r="V24" s="4">
        <f t="shared" ref="V24" si="151">V22*V23</f>
        <v>0</v>
      </c>
      <c r="W24" s="4">
        <f t="shared" ref="W24" si="152">W22*W23</f>
        <v>0</v>
      </c>
      <c r="X24" s="4">
        <f t="shared" ref="X24" si="153">X22*X23</f>
        <v>0</v>
      </c>
      <c r="Y24" s="4">
        <f t="shared" ref="Y24" si="154">Y22*Y23</f>
        <v>0</v>
      </c>
      <c r="Z24" s="4">
        <f>SUM(K24:Y24)</f>
        <v>161383</v>
      </c>
      <c r="AA24" s="4"/>
      <c r="AB24" s="12"/>
      <c r="AC24" s="4">
        <f>AC22*AC23</f>
        <v>0</v>
      </c>
      <c r="AD24" s="4">
        <f t="shared" ref="AD24" si="155">AD22*AD23</f>
        <v>0</v>
      </c>
      <c r="AE24" s="4">
        <f t="shared" ref="AE24" si="156">AE22*AE23</f>
        <v>13952</v>
      </c>
      <c r="AF24" s="4">
        <f t="shared" ref="AF24" si="157">AF22*AF23</f>
        <v>16384</v>
      </c>
      <c r="AG24" s="4">
        <f t="shared" ref="AG24" si="158">AG22*AG23</f>
        <v>7067</v>
      </c>
      <c r="AH24" s="4">
        <f t="shared" ref="AH24" si="159">AH22*AH23</f>
        <v>0</v>
      </c>
      <c r="AI24" s="4">
        <f t="shared" ref="AI24" si="160">AI22*AI23</f>
        <v>7067</v>
      </c>
      <c r="AJ24" s="4">
        <f t="shared" ref="AJ24" si="161">AJ22*AJ23</f>
        <v>16384</v>
      </c>
      <c r="AK24" s="4">
        <f t="shared" ref="AK24" si="162">AK22*AK23</f>
        <v>0</v>
      </c>
      <c r="AL24" s="4">
        <f t="shared" ref="AL24" si="163">AL22*AL23</f>
        <v>0</v>
      </c>
      <c r="AM24" s="4">
        <f t="shared" ref="AM24" si="164">AM22*AM23</f>
        <v>0</v>
      </c>
      <c r="AN24" s="4">
        <f t="shared" ref="AN24" si="165">AN22*AN23</f>
        <v>0</v>
      </c>
      <c r="AO24" s="4">
        <f t="shared" ref="AO24" si="166">AO22*AO23</f>
        <v>0</v>
      </c>
      <c r="AP24" s="4">
        <f t="shared" ref="AP24" si="167">AP22*AP23</f>
        <v>0</v>
      </c>
      <c r="AQ24" s="4">
        <f t="shared" ref="AQ24" si="168">AQ22*AQ23</f>
        <v>0</v>
      </c>
      <c r="AR24" s="4">
        <f>SUM(AC24:AQ24)</f>
        <v>60854</v>
      </c>
      <c r="AS24" s="4"/>
    </row>
    <row r="25" spans="1:45" x14ac:dyDescent="0.25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5">
      <c r="J26" s="12">
        <f>J22+1</f>
        <v>7</v>
      </c>
      <c r="K26" s="4">
        <f>K22</f>
        <v>128</v>
      </c>
      <c r="L26" s="4">
        <f t="shared" ref="L26:Y26" si="169">L22</f>
        <v>37</v>
      </c>
      <c r="M26" s="4">
        <f t="shared" si="169"/>
        <v>0</v>
      </c>
      <c r="N26" s="4">
        <f t="shared" si="169"/>
        <v>37</v>
      </c>
      <c r="O26" s="4">
        <f t="shared" si="169"/>
        <v>128</v>
      </c>
      <c r="P26" s="4">
        <f t="shared" si="169"/>
        <v>218</v>
      </c>
      <c r="Q26" s="4">
        <f t="shared" si="169"/>
        <v>255</v>
      </c>
      <c r="R26" s="4">
        <f t="shared" si="169"/>
        <v>218</v>
      </c>
      <c r="S26" s="4">
        <f t="shared" si="169"/>
        <v>0</v>
      </c>
      <c r="T26" s="4">
        <f t="shared" si="169"/>
        <v>0</v>
      </c>
      <c r="U26" s="4">
        <f t="shared" si="169"/>
        <v>0</v>
      </c>
      <c r="V26" s="4">
        <f t="shared" si="169"/>
        <v>0</v>
      </c>
      <c r="W26" s="4">
        <f t="shared" si="169"/>
        <v>0</v>
      </c>
      <c r="X26" s="4">
        <f t="shared" si="169"/>
        <v>0</v>
      </c>
      <c r="Y26" s="4">
        <f t="shared" si="169"/>
        <v>0</v>
      </c>
      <c r="Z26" s="4"/>
      <c r="AA26" s="4"/>
      <c r="AB26" s="12">
        <f>AB22+1</f>
        <v>7</v>
      </c>
      <c r="AC26" s="4">
        <f>AC22</f>
        <v>218</v>
      </c>
      <c r="AD26" s="4">
        <f t="shared" ref="AD26:AQ26" si="170">AD22</f>
        <v>255</v>
      </c>
      <c r="AE26" s="4">
        <f t="shared" si="170"/>
        <v>218</v>
      </c>
      <c r="AF26" s="4">
        <f t="shared" si="170"/>
        <v>128</v>
      </c>
      <c r="AG26" s="4">
        <f t="shared" si="170"/>
        <v>37</v>
      </c>
      <c r="AH26" s="4">
        <f t="shared" si="170"/>
        <v>0</v>
      </c>
      <c r="AI26" s="4">
        <f t="shared" si="170"/>
        <v>37</v>
      </c>
      <c r="AJ26" s="4">
        <f t="shared" si="170"/>
        <v>128</v>
      </c>
      <c r="AK26" s="4">
        <f t="shared" si="170"/>
        <v>0</v>
      </c>
      <c r="AL26" s="4">
        <f t="shared" si="170"/>
        <v>0</v>
      </c>
      <c r="AM26" s="4">
        <f t="shared" si="170"/>
        <v>0</v>
      </c>
      <c r="AN26" s="4">
        <f t="shared" si="170"/>
        <v>0</v>
      </c>
      <c r="AO26" s="4">
        <f t="shared" si="170"/>
        <v>0</v>
      </c>
      <c r="AP26" s="4">
        <f t="shared" si="170"/>
        <v>0</v>
      </c>
      <c r="AQ26" s="4">
        <f t="shared" si="170"/>
        <v>0</v>
      </c>
      <c r="AR26" s="4"/>
      <c r="AS26" s="4"/>
    </row>
    <row r="27" spans="1:45" x14ac:dyDescent="0.25">
      <c r="E27" s="1"/>
      <c r="J27" s="12"/>
      <c r="K27" s="4">
        <f>L23</f>
        <v>0</v>
      </c>
      <c r="L27" s="4">
        <f t="shared" ref="L27:X27" si="171">M23</f>
        <v>64</v>
      </c>
      <c r="M27" s="4">
        <f t="shared" si="171"/>
        <v>128</v>
      </c>
      <c r="N27" s="4">
        <f t="shared" si="171"/>
        <v>191</v>
      </c>
      <c r="O27" s="4">
        <f t="shared" si="171"/>
        <v>255</v>
      </c>
      <c r="P27" s="4">
        <f t="shared" si="171"/>
        <v>191</v>
      </c>
      <c r="Q27" s="4">
        <f t="shared" si="171"/>
        <v>128</v>
      </c>
      <c r="R27" s="4">
        <f t="shared" si="171"/>
        <v>64</v>
      </c>
      <c r="S27" s="4">
        <f t="shared" si="171"/>
        <v>0</v>
      </c>
      <c r="T27" s="4">
        <f t="shared" si="171"/>
        <v>0</v>
      </c>
      <c r="U27" s="4">
        <f t="shared" si="171"/>
        <v>0</v>
      </c>
      <c r="V27" s="4">
        <f t="shared" si="171"/>
        <v>0</v>
      </c>
      <c r="W27" s="4">
        <f t="shared" si="171"/>
        <v>0</v>
      </c>
      <c r="X27" s="4">
        <f t="shared" si="171"/>
        <v>0</v>
      </c>
      <c r="Y27" s="4">
        <f>K23</f>
        <v>0</v>
      </c>
      <c r="Z27" s="4"/>
      <c r="AA27" s="4"/>
      <c r="AB27" s="12"/>
      <c r="AC27" s="4">
        <f>AD23</f>
        <v>0</v>
      </c>
      <c r="AD27" s="4">
        <f t="shared" ref="AD27:AP27" si="172">AE23</f>
        <v>64</v>
      </c>
      <c r="AE27" s="4">
        <f t="shared" si="172"/>
        <v>128</v>
      </c>
      <c r="AF27" s="4">
        <f t="shared" si="172"/>
        <v>191</v>
      </c>
      <c r="AG27" s="4">
        <f t="shared" si="172"/>
        <v>255</v>
      </c>
      <c r="AH27" s="4">
        <f t="shared" si="172"/>
        <v>191</v>
      </c>
      <c r="AI27" s="4">
        <f t="shared" si="172"/>
        <v>128</v>
      </c>
      <c r="AJ27" s="4">
        <f t="shared" si="172"/>
        <v>64</v>
      </c>
      <c r="AK27" s="4">
        <f t="shared" si="172"/>
        <v>0</v>
      </c>
      <c r="AL27" s="4">
        <f t="shared" si="172"/>
        <v>0</v>
      </c>
      <c r="AM27" s="4">
        <f t="shared" si="172"/>
        <v>0</v>
      </c>
      <c r="AN27" s="4">
        <f t="shared" si="172"/>
        <v>0</v>
      </c>
      <c r="AO27" s="4">
        <f t="shared" si="172"/>
        <v>0</v>
      </c>
      <c r="AP27" s="4">
        <f t="shared" si="172"/>
        <v>0</v>
      </c>
      <c r="AQ27" s="4">
        <f>AC23</f>
        <v>0</v>
      </c>
      <c r="AR27" s="4"/>
      <c r="AS27" s="4"/>
    </row>
    <row r="28" spans="1:45" x14ac:dyDescent="0.25">
      <c r="E28" s="1"/>
      <c r="J28" s="12"/>
      <c r="K28" s="4">
        <f>K26*K27</f>
        <v>0</v>
      </c>
      <c r="L28" s="4">
        <f t="shared" ref="L28" si="173">L26*L27</f>
        <v>2368</v>
      </c>
      <c r="M28" s="4">
        <f t="shared" ref="M28" si="174">M26*M27</f>
        <v>0</v>
      </c>
      <c r="N28" s="4">
        <f t="shared" ref="N28" si="175">N26*N27</f>
        <v>7067</v>
      </c>
      <c r="O28" s="4">
        <f t="shared" ref="O28" si="176">O26*O27</f>
        <v>32640</v>
      </c>
      <c r="P28" s="4">
        <f t="shared" ref="P28" si="177">P26*P27</f>
        <v>41638</v>
      </c>
      <c r="Q28" s="4">
        <f t="shared" ref="Q28" si="178">Q26*Q27</f>
        <v>32640</v>
      </c>
      <c r="R28" s="4">
        <f t="shared" ref="R28" si="179">R26*R27</f>
        <v>13952</v>
      </c>
      <c r="S28" s="4">
        <f t="shared" ref="S28" si="180">S26*S27</f>
        <v>0</v>
      </c>
      <c r="T28" s="4">
        <f t="shared" ref="T28" si="181">T26*T27</f>
        <v>0</v>
      </c>
      <c r="U28" s="4">
        <f t="shared" ref="U28" si="182">U26*U27</f>
        <v>0</v>
      </c>
      <c r="V28" s="4">
        <f t="shared" ref="V28" si="183">V26*V27</f>
        <v>0</v>
      </c>
      <c r="W28" s="4">
        <f t="shared" ref="W28" si="184">W26*W27</f>
        <v>0</v>
      </c>
      <c r="X28" s="4">
        <f t="shared" ref="X28" si="185">X26*X27</f>
        <v>0</v>
      </c>
      <c r="Y28" s="4">
        <f t="shared" ref="Y28" si="186">Y26*Y27</f>
        <v>0</v>
      </c>
      <c r="Z28" s="4">
        <f>SUM(K28:Y28)</f>
        <v>130305</v>
      </c>
      <c r="AA28" s="4"/>
      <c r="AB28" s="12"/>
      <c r="AC28" s="4">
        <f>AC26*AC27</f>
        <v>0</v>
      </c>
      <c r="AD28" s="4">
        <f t="shared" ref="AD28" si="187">AD26*AD27</f>
        <v>16320</v>
      </c>
      <c r="AE28" s="4">
        <f t="shared" ref="AE28" si="188">AE26*AE27</f>
        <v>27904</v>
      </c>
      <c r="AF28" s="4">
        <f t="shared" ref="AF28" si="189">AF26*AF27</f>
        <v>24448</v>
      </c>
      <c r="AG28" s="4">
        <f t="shared" ref="AG28" si="190">AG26*AG27</f>
        <v>9435</v>
      </c>
      <c r="AH28" s="4">
        <f t="shared" ref="AH28" si="191">AH26*AH27</f>
        <v>0</v>
      </c>
      <c r="AI28" s="4">
        <f t="shared" ref="AI28" si="192">AI26*AI27</f>
        <v>4736</v>
      </c>
      <c r="AJ28" s="4">
        <f t="shared" ref="AJ28" si="193">AJ26*AJ27</f>
        <v>8192</v>
      </c>
      <c r="AK28" s="4">
        <f t="shared" ref="AK28" si="194">AK26*AK27</f>
        <v>0</v>
      </c>
      <c r="AL28" s="4">
        <f t="shared" ref="AL28" si="195">AL26*AL27</f>
        <v>0</v>
      </c>
      <c r="AM28" s="4">
        <f t="shared" ref="AM28" si="196">AM26*AM27</f>
        <v>0</v>
      </c>
      <c r="AN28" s="4">
        <f t="shared" ref="AN28" si="197">AN26*AN27</f>
        <v>0</v>
      </c>
      <c r="AO28" s="4">
        <f t="shared" ref="AO28" si="198">AO26*AO27</f>
        <v>0</v>
      </c>
      <c r="AP28" s="4">
        <f t="shared" ref="AP28" si="199">AP26*AP27</f>
        <v>0</v>
      </c>
      <c r="AQ28" s="4">
        <f t="shared" ref="AQ28" si="200">AQ26*AQ27</f>
        <v>0</v>
      </c>
      <c r="AR28" s="4">
        <f>SUM(AC28:AQ28)</f>
        <v>91035</v>
      </c>
      <c r="AS28" s="4"/>
    </row>
    <row r="29" spans="1:45" x14ac:dyDescent="0.25">
      <c r="E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5">
      <c r="J30" s="12">
        <f>J26+1</f>
        <v>8</v>
      </c>
      <c r="K30" s="4">
        <f>K26</f>
        <v>128</v>
      </c>
      <c r="L30" s="4">
        <f t="shared" ref="L30:Y30" si="201">L26</f>
        <v>37</v>
      </c>
      <c r="M30" s="4">
        <f t="shared" si="201"/>
        <v>0</v>
      </c>
      <c r="N30" s="4">
        <f t="shared" si="201"/>
        <v>37</v>
      </c>
      <c r="O30" s="4">
        <f t="shared" si="201"/>
        <v>128</v>
      </c>
      <c r="P30" s="4">
        <f t="shared" si="201"/>
        <v>218</v>
      </c>
      <c r="Q30" s="4">
        <f t="shared" si="201"/>
        <v>255</v>
      </c>
      <c r="R30" s="4">
        <f t="shared" si="201"/>
        <v>218</v>
      </c>
      <c r="S30" s="4">
        <f t="shared" si="201"/>
        <v>0</v>
      </c>
      <c r="T30" s="4">
        <f t="shared" si="201"/>
        <v>0</v>
      </c>
      <c r="U30" s="4">
        <f t="shared" si="201"/>
        <v>0</v>
      </c>
      <c r="V30" s="4">
        <f t="shared" si="201"/>
        <v>0</v>
      </c>
      <c r="W30" s="4">
        <f t="shared" si="201"/>
        <v>0</v>
      </c>
      <c r="X30" s="4">
        <f t="shared" si="201"/>
        <v>0</v>
      </c>
      <c r="Y30" s="4">
        <f t="shared" si="201"/>
        <v>0</v>
      </c>
      <c r="Z30" s="4"/>
      <c r="AA30" s="4"/>
      <c r="AB30" s="12">
        <f>AB26+1</f>
        <v>8</v>
      </c>
      <c r="AC30" s="4">
        <f>AC26</f>
        <v>218</v>
      </c>
      <c r="AD30" s="4">
        <f t="shared" ref="AD30:AQ30" si="202">AD26</f>
        <v>255</v>
      </c>
      <c r="AE30" s="4">
        <f t="shared" si="202"/>
        <v>218</v>
      </c>
      <c r="AF30" s="4">
        <f t="shared" si="202"/>
        <v>128</v>
      </c>
      <c r="AG30" s="4">
        <f t="shared" si="202"/>
        <v>37</v>
      </c>
      <c r="AH30" s="4">
        <f t="shared" si="202"/>
        <v>0</v>
      </c>
      <c r="AI30" s="4">
        <f t="shared" si="202"/>
        <v>37</v>
      </c>
      <c r="AJ30" s="4">
        <f t="shared" si="202"/>
        <v>128</v>
      </c>
      <c r="AK30" s="4">
        <f t="shared" si="202"/>
        <v>0</v>
      </c>
      <c r="AL30" s="4">
        <f t="shared" si="202"/>
        <v>0</v>
      </c>
      <c r="AM30" s="4">
        <f t="shared" si="202"/>
        <v>0</v>
      </c>
      <c r="AN30" s="4">
        <f t="shared" si="202"/>
        <v>0</v>
      </c>
      <c r="AO30" s="4">
        <f t="shared" si="202"/>
        <v>0</v>
      </c>
      <c r="AP30" s="4">
        <f t="shared" si="202"/>
        <v>0</v>
      </c>
      <c r="AQ30" s="4">
        <f t="shared" si="202"/>
        <v>0</v>
      </c>
      <c r="AR30" s="4"/>
      <c r="AS30" s="4"/>
    </row>
    <row r="31" spans="1:45" x14ac:dyDescent="0.25">
      <c r="J31" s="12"/>
      <c r="K31" s="4">
        <f>L27</f>
        <v>64</v>
      </c>
      <c r="L31" s="4">
        <f t="shared" ref="L31:X31" si="203">M27</f>
        <v>128</v>
      </c>
      <c r="M31" s="4">
        <f t="shared" si="203"/>
        <v>191</v>
      </c>
      <c r="N31" s="4">
        <f t="shared" si="203"/>
        <v>255</v>
      </c>
      <c r="O31" s="4">
        <f t="shared" si="203"/>
        <v>191</v>
      </c>
      <c r="P31" s="4">
        <f t="shared" si="203"/>
        <v>128</v>
      </c>
      <c r="Q31" s="4">
        <f t="shared" si="203"/>
        <v>64</v>
      </c>
      <c r="R31" s="4">
        <f t="shared" si="203"/>
        <v>0</v>
      </c>
      <c r="S31" s="4">
        <f t="shared" si="203"/>
        <v>0</v>
      </c>
      <c r="T31" s="4">
        <f t="shared" si="203"/>
        <v>0</v>
      </c>
      <c r="U31" s="4">
        <f t="shared" si="203"/>
        <v>0</v>
      </c>
      <c r="V31" s="4">
        <f t="shared" si="203"/>
        <v>0</v>
      </c>
      <c r="W31" s="4">
        <f t="shared" si="203"/>
        <v>0</v>
      </c>
      <c r="X31" s="4">
        <f t="shared" si="203"/>
        <v>0</v>
      </c>
      <c r="Y31" s="4">
        <f>K27</f>
        <v>0</v>
      </c>
      <c r="Z31" s="4"/>
      <c r="AA31" s="4"/>
      <c r="AB31" s="12"/>
      <c r="AC31" s="4">
        <f>AD27</f>
        <v>64</v>
      </c>
      <c r="AD31" s="4">
        <f t="shared" ref="AD31:AP31" si="204">AE27</f>
        <v>128</v>
      </c>
      <c r="AE31" s="4">
        <f t="shared" si="204"/>
        <v>191</v>
      </c>
      <c r="AF31" s="4">
        <f t="shared" si="204"/>
        <v>255</v>
      </c>
      <c r="AG31" s="4">
        <f t="shared" si="204"/>
        <v>191</v>
      </c>
      <c r="AH31" s="4">
        <f t="shared" si="204"/>
        <v>128</v>
      </c>
      <c r="AI31" s="4">
        <f t="shared" si="204"/>
        <v>64</v>
      </c>
      <c r="AJ31" s="4">
        <f t="shared" si="204"/>
        <v>0</v>
      </c>
      <c r="AK31" s="4">
        <f t="shared" si="204"/>
        <v>0</v>
      </c>
      <c r="AL31" s="4">
        <f t="shared" si="204"/>
        <v>0</v>
      </c>
      <c r="AM31" s="4">
        <f t="shared" si="204"/>
        <v>0</v>
      </c>
      <c r="AN31" s="4">
        <f t="shared" si="204"/>
        <v>0</v>
      </c>
      <c r="AO31" s="4">
        <f t="shared" si="204"/>
        <v>0</v>
      </c>
      <c r="AP31" s="4">
        <f t="shared" si="204"/>
        <v>0</v>
      </c>
      <c r="AQ31" s="4">
        <f>AC27</f>
        <v>0</v>
      </c>
      <c r="AR31" s="4"/>
      <c r="AS31" s="4"/>
    </row>
    <row r="32" spans="1:45" x14ac:dyDescent="0.25">
      <c r="J32" s="12"/>
      <c r="K32" s="4">
        <f>K30*K31</f>
        <v>8192</v>
      </c>
      <c r="L32" s="4">
        <f t="shared" ref="L32" si="205">L30*L31</f>
        <v>4736</v>
      </c>
      <c r="M32" s="4">
        <f t="shared" ref="M32" si="206">M30*M31</f>
        <v>0</v>
      </c>
      <c r="N32" s="4">
        <f t="shared" ref="N32" si="207">N30*N31</f>
        <v>9435</v>
      </c>
      <c r="O32" s="4">
        <f t="shared" ref="O32" si="208">O30*O31</f>
        <v>24448</v>
      </c>
      <c r="P32" s="4">
        <f t="shared" ref="P32" si="209">P30*P31</f>
        <v>27904</v>
      </c>
      <c r="Q32" s="4">
        <f t="shared" ref="Q32" si="210">Q30*Q31</f>
        <v>16320</v>
      </c>
      <c r="R32" s="4">
        <f t="shared" ref="R32" si="211">R30*R31</f>
        <v>0</v>
      </c>
      <c r="S32" s="4">
        <f t="shared" ref="S32" si="212">S30*S31</f>
        <v>0</v>
      </c>
      <c r="T32" s="4">
        <f t="shared" ref="T32" si="213">T30*T31</f>
        <v>0</v>
      </c>
      <c r="U32" s="4">
        <f t="shared" ref="U32" si="214">U30*U31</f>
        <v>0</v>
      </c>
      <c r="V32" s="4">
        <f t="shared" ref="V32" si="215">V30*V31</f>
        <v>0</v>
      </c>
      <c r="W32" s="4">
        <f t="shared" ref="W32" si="216">W30*W31</f>
        <v>0</v>
      </c>
      <c r="X32" s="4">
        <f t="shared" ref="X32" si="217">X30*X31</f>
        <v>0</v>
      </c>
      <c r="Y32" s="4">
        <f t="shared" ref="Y32" si="218">Y30*Y31</f>
        <v>0</v>
      </c>
      <c r="Z32" s="4">
        <f>SUM(K32:Y32)</f>
        <v>91035</v>
      </c>
      <c r="AA32" s="4"/>
      <c r="AB32" s="12"/>
      <c r="AC32" s="4">
        <f>AC30*AC31</f>
        <v>13952</v>
      </c>
      <c r="AD32" s="4">
        <f t="shared" ref="AD32" si="219">AD30*AD31</f>
        <v>32640</v>
      </c>
      <c r="AE32" s="4">
        <f t="shared" ref="AE32" si="220">AE30*AE31</f>
        <v>41638</v>
      </c>
      <c r="AF32" s="4">
        <f t="shared" ref="AF32" si="221">AF30*AF31</f>
        <v>32640</v>
      </c>
      <c r="AG32" s="4">
        <f t="shared" ref="AG32" si="222">AG30*AG31</f>
        <v>7067</v>
      </c>
      <c r="AH32" s="4">
        <f t="shared" ref="AH32" si="223">AH30*AH31</f>
        <v>0</v>
      </c>
      <c r="AI32" s="4">
        <f t="shared" ref="AI32" si="224">AI30*AI31</f>
        <v>2368</v>
      </c>
      <c r="AJ32" s="4">
        <f t="shared" ref="AJ32" si="225">AJ30*AJ31</f>
        <v>0</v>
      </c>
      <c r="AK32" s="4">
        <f t="shared" ref="AK32" si="226">AK30*AK31</f>
        <v>0</v>
      </c>
      <c r="AL32" s="4">
        <f t="shared" ref="AL32" si="227">AL30*AL31</f>
        <v>0</v>
      </c>
      <c r="AM32" s="4">
        <f t="shared" ref="AM32" si="228">AM30*AM31</f>
        <v>0</v>
      </c>
      <c r="AN32" s="4">
        <f t="shared" ref="AN32" si="229">AN30*AN31</f>
        <v>0</v>
      </c>
      <c r="AO32" s="4">
        <f t="shared" ref="AO32" si="230">AO30*AO31</f>
        <v>0</v>
      </c>
      <c r="AP32" s="4">
        <f t="shared" ref="AP32" si="231">AP30*AP31</f>
        <v>0</v>
      </c>
      <c r="AQ32" s="4">
        <f t="shared" ref="AQ32" si="232">AQ30*AQ31</f>
        <v>0</v>
      </c>
      <c r="AR32" s="4">
        <f>SUM(AC32:AQ32)</f>
        <v>130305</v>
      </c>
      <c r="AS32" s="4"/>
    </row>
    <row r="33" spans="10:45" x14ac:dyDescent="0.25"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0:45" x14ac:dyDescent="0.25">
      <c r="J34" s="12">
        <f>J30+1</f>
        <v>9</v>
      </c>
      <c r="K34" s="4">
        <f>K30</f>
        <v>128</v>
      </c>
      <c r="L34" s="4">
        <f t="shared" ref="L34:Y34" si="233">L30</f>
        <v>37</v>
      </c>
      <c r="M34" s="4">
        <f t="shared" si="233"/>
        <v>0</v>
      </c>
      <c r="N34" s="4">
        <f t="shared" si="233"/>
        <v>37</v>
      </c>
      <c r="O34" s="4">
        <f t="shared" si="233"/>
        <v>128</v>
      </c>
      <c r="P34" s="4">
        <f t="shared" si="233"/>
        <v>218</v>
      </c>
      <c r="Q34" s="4">
        <f t="shared" si="233"/>
        <v>255</v>
      </c>
      <c r="R34" s="4">
        <f t="shared" si="233"/>
        <v>218</v>
      </c>
      <c r="S34" s="4">
        <f t="shared" si="233"/>
        <v>0</v>
      </c>
      <c r="T34" s="4">
        <f t="shared" si="233"/>
        <v>0</v>
      </c>
      <c r="U34" s="4">
        <f t="shared" si="233"/>
        <v>0</v>
      </c>
      <c r="V34" s="4">
        <f t="shared" si="233"/>
        <v>0</v>
      </c>
      <c r="W34" s="4">
        <f t="shared" si="233"/>
        <v>0</v>
      </c>
      <c r="X34" s="4">
        <f t="shared" si="233"/>
        <v>0</v>
      </c>
      <c r="Y34" s="4">
        <f t="shared" si="233"/>
        <v>0</v>
      </c>
      <c r="Z34" s="4"/>
      <c r="AA34" s="4"/>
      <c r="AB34" s="12">
        <f>AB30+1</f>
        <v>9</v>
      </c>
      <c r="AC34" s="4">
        <f>AC30</f>
        <v>218</v>
      </c>
      <c r="AD34" s="4">
        <f t="shared" ref="AD34:AQ34" si="234">AD30</f>
        <v>255</v>
      </c>
      <c r="AE34" s="4">
        <f t="shared" si="234"/>
        <v>218</v>
      </c>
      <c r="AF34" s="4">
        <f t="shared" si="234"/>
        <v>128</v>
      </c>
      <c r="AG34" s="4">
        <f t="shared" si="234"/>
        <v>37</v>
      </c>
      <c r="AH34" s="4">
        <f t="shared" si="234"/>
        <v>0</v>
      </c>
      <c r="AI34" s="4">
        <f t="shared" si="234"/>
        <v>37</v>
      </c>
      <c r="AJ34" s="4">
        <f t="shared" si="234"/>
        <v>128</v>
      </c>
      <c r="AK34" s="4">
        <f t="shared" si="234"/>
        <v>0</v>
      </c>
      <c r="AL34" s="4">
        <f t="shared" si="234"/>
        <v>0</v>
      </c>
      <c r="AM34" s="4">
        <f t="shared" si="234"/>
        <v>0</v>
      </c>
      <c r="AN34" s="4">
        <f t="shared" si="234"/>
        <v>0</v>
      </c>
      <c r="AO34" s="4">
        <f t="shared" si="234"/>
        <v>0</v>
      </c>
      <c r="AP34" s="4">
        <f t="shared" si="234"/>
        <v>0</v>
      </c>
      <c r="AQ34" s="4">
        <f t="shared" si="234"/>
        <v>0</v>
      </c>
      <c r="AR34" s="4"/>
      <c r="AS34" s="4"/>
    </row>
    <row r="35" spans="10:45" x14ac:dyDescent="0.25">
      <c r="J35" s="12"/>
      <c r="K35" s="4">
        <f>L31</f>
        <v>128</v>
      </c>
      <c r="L35" s="4">
        <f t="shared" ref="L35:X35" si="235">M31</f>
        <v>191</v>
      </c>
      <c r="M35" s="4">
        <f t="shared" si="235"/>
        <v>255</v>
      </c>
      <c r="N35" s="4">
        <f t="shared" si="235"/>
        <v>191</v>
      </c>
      <c r="O35" s="4">
        <f t="shared" si="235"/>
        <v>128</v>
      </c>
      <c r="P35" s="4">
        <f t="shared" si="235"/>
        <v>64</v>
      </c>
      <c r="Q35" s="4">
        <f t="shared" si="235"/>
        <v>0</v>
      </c>
      <c r="R35" s="4">
        <f t="shared" si="235"/>
        <v>0</v>
      </c>
      <c r="S35" s="4">
        <f t="shared" si="235"/>
        <v>0</v>
      </c>
      <c r="T35" s="4">
        <f t="shared" si="235"/>
        <v>0</v>
      </c>
      <c r="U35" s="4">
        <f t="shared" si="235"/>
        <v>0</v>
      </c>
      <c r="V35" s="4">
        <f t="shared" si="235"/>
        <v>0</v>
      </c>
      <c r="W35" s="4">
        <f t="shared" si="235"/>
        <v>0</v>
      </c>
      <c r="X35" s="4">
        <f t="shared" si="235"/>
        <v>0</v>
      </c>
      <c r="Y35" s="4">
        <f>K31</f>
        <v>64</v>
      </c>
      <c r="Z35" s="4"/>
      <c r="AA35" s="4"/>
      <c r="AB35" s="12"/>
      <c r="AC35" s="4">
        <f>AD31</f>
        <v>128</v>
      </c>
      <c r="AD35" s="4">
        <f t="shared" ref="AD35:AP35" si="236">AE31</f>
        <v>191</v>
      </c>
      <c r="AE35" s="4">
        <f t="shared" si="236"/>
        <v>255</v>
      </c>
      <c r="AF35" s="4">
        <f t="shared" si="236"/>
        <v>191</v>
      </c>
      <c r="AG35" s="4">
        <f t="shared" si="236"/>
        <v>128</v>
      </c>
      <c r="AH35" s="4">
        <f t="shared" si="236"/>
        <v>64</v>
      </c>
      <c r="AI35" s="4">
        <f t="shared" si="236"/>
        <v>0</v>
      </c>
      <c r="AJ35" s="4">
        <f t="shared" si="236"/>
        <v>0</v>
      </c>
      <c r="AK35" s="4">
        <f t="shared" si="236"/>
        <v>0</v>
      </c>
      <c r="AL35" s="4">
        <f t="shared" si="236"/>
        <v>0</v>
      </c>
      <c r="AM35" s="4">
        <f t="shared" si="236"/>
        <v>0</v>
      </c>
      <c r="AN35" s="4">
        <f t="shared" si="236"/>
        <v>0</v>
      </c>
      <c r="AO35" s="4">
        <f t="shared" si="236"/>
        <v>0</v>
      </c>
      <c r="AP35" s="4">
        <f t="shared" si="236"/>
        <v>0</v>
      </c>
      <c r="AQ35" s="4">
        <f>AC31</f>
        <v>64</v>
      </c>
      <c r="AR35" s="4"/>
      <c r="AS35" s="4"/>
    </row>
    <row r="36" spans="10:45" x14ac:dyDescent="0.25">
      <c r="J36" s="12"/>
      <c r="K36" s="4">
        <f>K34*K35</f>
        <v>16384</v>
      </c>
      <c r="L36" s="4">
        <f t="shared" ref="L36" si="237">L34*L35</f>
        <v>7067</v>
      </c>
      <c r="M36" s="4">
        <f t="shared" ref="M36" si="238">M34*M35</f>
        <v>0</v>
      </c>
      <c r="N36" s="4">
        <f t="shared" ref="N36" si="239">N34*N35</f>
        <v>7067</v>
      </c>
      <c r="O36" s="4">
        <f t="shared" ref="O36" si="240">O34*O35</f>
        <v>16384</v>
      </c>
      <c r="P36" s="4">
        <f t="shared" ref="P36" si="241">P34*P35</f>
        <v>13952</v>
      </c>
      <c r="Q36" s="4">
        <f t="shared" ref="Q36" si="242">Q34*Q35</f>
        <v>0</v>
      </c>
      <c r="R36" s="4">
        <f t="shared" ref="R36" si="243">R34*R35</f>
        <v>0</v>
      </c>
      <c r="S36" s="4">
        <f t="shared" ref="S36" si="244">S34*S35</f>
        <v>0</v>
      </c>
      <c r="T36" s="4">
        <f t="shared" ref="T36" si="245">T34*T35</f>
        <v>0</v>
      </c>
      <c r="U36" s="4">
        <f t="shared" ref="U36" si="246">U34*U35</f>
        <v>0</v>
      </c>
      <c r="V36" s="4">
        <f t="shared" ref="V36" si="247">V34*V35</f>
        <v>0</v>
      </c>
      <c r="W36" s="4">
        <f t="shared" ref="W36" si="248">W34*W35</f>
        <v>0</v>
      </c>
      <c r="X36" s="4">
        <f t="shared" ref="X36" si="249">X34*X35</f>
        <v>0</v>
      </c>
      <c r="Y36" s="4">
        <f t="shared" ref="Y36" si="250">Y34*Y35</f>
        <v>0</v>
      </c>
      <c r="Z36" s="4">
        <f>SUM(K36:Y36)</f>
        <v>60854</v>
      </c>
      <c r="AA36" s="4"/>
      <c r="AB36" s="12"/>
      <c r="AC36" s="4">
        <f>AC34*AC35</f>
        <v>27904</v>
      </c>
      <c r="AD36" s="4">
        <f t="shared" ref="AD36" si="251">AD34*AD35</f>
        <v>48705</v>
      </c>
      <c r="AE36" s="4">
        <f t="shared" ref="AE36" si="252">AE34*AE35</f>
        <v>55590</v>
      </c>
      <c r="AF36" s="4">
        <f t="shared" ref="AF36" si="253">AF34*AF35</f>
        <v>24448</v>
      </c>
      <c r="AG36" s="4">
        <f t="shared" ref="AG36" si="254">AG34*AG35</f>
        <v>4736</v>
      </c>
      <c r="AH36" s="4">
        <f t="shared" ref="AH36" si="255">AH34*AH35</f>
        <v>0</v>
      </c>
      <c r="AI36" s="4">
        <f t="shared" ref="AI36" si="256">AI34*AI35</f>
        <v>0</v>
      </c>
      <c r="AJ36" s="4">
        <f t="shared" ref="AJ36" si="257">AJ34*AJ35</f>
        <v>0</v>
      </c>
      <c r="AK36" s="4">
        <f t="shared" ref="AK36" si="258">AK34*AK35</f>
        <v>0</v>
      </c>
      <c r="AL36" s="4">
        <f t="shared" ref="AL36" si="259">AL34*AL35</f>
        <v>0</v>
      </c>
      <c r="AM36" s="4">
        <f t="shared" ref="AM36" si="260">AM34*AM35</f>
        <v>0</v>
      </c>
      <c r="AN36" s="4">
        <f t="shared" ref="AN36" si="261">AN34*AN35</f>
        <v>0</v>
      </c>
      <c r="AO36" s="4">
        <f t="shared" ref="AO36" si="262">AO34*AO35</f>
        <v>0</v>
      </c>
      <c r="AP36" s="4">
        <f t="shared" ref="AP36" si="263">AP34*AP35</f>
        <v>0</v>
      </c>
      <c r="AQ36" s="4">
        <f t="shared" ref="AQ36" si="264">AQ34*AQ35</f>
        <v>0</v>
      </c>
      <c r="AR36" s="4">
        <f>SUM(AC36:AQ36)</f>
        <v>161383</v>
      </c>
      <c r="AS36" s="4"/>
    </row>
    <row r="37" spans="10:45" x14ac:dyDescent="0.25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0:45" x14ac:dyDescent="0.25">
      <c r="J38" s="12">
        <f>J34+1</f>
        <v>10</v>
      </c>
      <c r="K38" s="4">
        <f>K34</f>
        <v>128</v>
      </c>
      <c r="L38" s="4">
        <f t="shared" ref="L38:Y38" si="265">L34</f>
        <v>37</v>
      </c>
      <c r="M38" s="4">
        <f t="shared" si="265"/>
        <v>0</v>
      </c>
      <c r="N38" s="4">
        <f t="shared" si="265"/>
        <v>37</v>
      </c>
      <c r="O38" s="4">
        <f t="shared" si="265"/>
        <v>128</v>
      </c>
      <c r="P38" s="4">
        <f t="shared" si="265"/>
        <v>218</v>
      </c>
      <c r="Q38" s="4">
        <f t="shared" si="265"/>
        <v>255</v>
      </c>
      <c r="R38" s="4">
        <f t="shared" si="265"/>
        <v>218</v>
      </c>
      <c r="S38" s="4">
        <f t="shared" si="265"/>
        <v>0</v>
      </c>
      <c r="T38" s="4">
        <f t="shared" si="265"/>
        <v>0</v>
      </c>
      <c r="U38" s="4">
        <f t="shared" si="265"/>
        <v>0</v>
      </c>
      <c r="V38" s="4">
        <f t="shared" si="265"/>
        <v>0</v>
      </c>
      <c r="W38" s="4">
        <f t="shared" si="265"/>
        <v>0</v>
      </c>
      <c r="X38" s="4">
        <f t="shared" si="265"/>
        <v>0</v>
      </c>
      <c r="Y38" s="4">
        <f t="shared" si="265"/>
        <v>0</v>
      </c>
      <c r="Z38" s="4"/>
      <c r="AA38" s="4"/>
      <c r="AB38" s="12">
        <f>AB34+1</f>
        <v>10</v>
      </c>
      <c r="AC38" s="4">
        <f>AC34</f>
        <v>218</v>
      </c>
      <c r="AD38" s="4">
        <f t="shared" ref="AD38:AQ38" si="266">AD34</f>
        <v>255</v>
      </c>
      <c r="AE38" s="4">
        <f t="shared" si="266"/>
        <v>218</v>
      </c>
      <c r="AF38" s="4">
        <f t="shared" si="266"/>
        <v>128</v>
      </c>
      <c r="AG38" s="4">
        <f t="shared" si="266"/>
        <v>37</v>
      </c>
      <c r="AH38" s="4">
        <f t="shared" si="266"/>
        <v>0</v>
      </c>
      <c r="AI38" s="4">
        <f t="shared" si="266"/>
        <v>37</v>
      </c>
      <c r="AJ38" s="4">
        <f t="shared" si="266"/>
        <v>128</v>
      </c>
      <c r="AK38" s="4">
        <f t="shared" si="266"/>
        <v>0</v>
      </c>
      <c r="AL38" s="4">
        <f t="shared" si="266"/>
        <v>0</v>
      </c>
      <c r="AM38" s="4">
        <f t="shared" si="266"/>
        <v>0</v>
      </c>
      <c r="AN38" s="4">
        <f t="shared" si="266"/>
        <v>0</v>
      </c>
      <c r="AO38" s="4">
        <f t="shared" si="266"/>
        <v>0</v>
      </c>
      <c r="AP38" s="4">
        <f t="shared" si="266"/>
        <v>0</v>
      </c>
      <c r="AQ38" s="4">
        <f t="shared" si="266"/>
        <v>0</v>
      </c>
      <c r="AR38" s="4"/>
      <c r="AS38" s="4"/>
    </row>
    <row r="39" spans="10:45" x14ac:dyDescent="0.25">
      <c r="J39" s="12"/>
      <c r="K39" s="4">
        <f>L35</f>
        <v>191</v>
      </c>
      <c r="L39" s="4">
        <f t="shared" ref="L39:X39" si="267">M35</f>
        <v>255</v>
      </c>
      <c r="M39" s="4">
        <f t="shared" si="267"/>
        <v>191</v>
      </c>
      <c r="N39" s="4">
        <f t="shared" si="267"/>
        <v>128</v>
      </c>
      <c r="O39" s="4">
        <f t="shared" si="267"/>
        <v>64</v>
      </c>
      <c r="P39" s="4">
        <f t="shared" si="267"/>
        <v>0</v>
      </c>
      <c r="Q39" s="4">
        <f t="shared" si="267"/>
        <v>0</v>
      </c>
      <c r="R39" s="4">
        <f t="shared" si="267"/>
        <v>0</v>
      </c>
      <c r="S39" s="4">
        <f t="shared" si="267"/>
        <v>0</v>
      </c>
      <c r="T39" s="4">
        <f t="shared" si="267"/>
        <v>0</v>
      </c>
      <c r="U39" s="4">
        <f t="shared" si="267"/>
        <v>0</v>
      </c>
      <c r="V39" s="4">
        <f t="shared" si="267"/>
        <v>0</v>
      </c>
      <c r="W39" s="4">
        <f t="shared" si="267"/>
        <v>0</v>
      </c>
      <c r="X39" s="4">
        <f t="shared" si="267"/>
        <v>64</v>
      </c>
      <c r="Y39" s="4">
        <f>K35</f>
        <v>128</v>
      </c>
      <c r="Z39" s="4"/>
      <c r="AA39" s="4"/>
      <c r="AB39" s="12"/>
      <c r="AC39" s="4">
        <f>AD35</f>
        <v>191</v>
      </c>
      <c r="AD39" s="4">
        <f t="shared" ref="AD39:AP39" si="268">AE35</f>
        <v>255</v>
      </c>
      <c r="AE39" s="4">
        <f t="shared" si="268"/>
        <v>191</v>
      </c>
      <c r="AF39" s="4">
        <f t="shared" si="268"/>
        <v>128</v>
      </c>
      <c r="AG39" s="4">
        <f t="shared" si="268"/>
        <v>64</v>
      </c>
      <c r="AH39" s="4">
        <f t="shared" si="268"/>
        <v>0</v>
      </c>
      <c r="AI39" s="4">
        <f t="shared" si="268"/>
        <v>0</v>
      </c>
      <c r="AJ39" s="4">
        <f t="shared" si="268"/>
        <v>0</v>
      </c>
      <c r="AK39" s="4">
        <f t="shared" si="268"/>
        <v>0</v>
      </c>
      <c r="AL39" s="4">
        <f t="shared" si="268"/>
        <v>0</v>
      </c>
      <c r="AM39" s="4">
        <f t="shared" si="268"/>
        <v>0</v>
      </c>
      <c r="AN39" s="4">
        <f t="shared" si="268"/>
        <v>0</v>
      </c>
      <c r="AO39" s="4">
        <f t="shared" si="268"/>
        <v>0</v>
      </c>
      <c r="AP39" s="4">
        <f t="shared" si="268"/>
        <v>64</v>
      </c>
      <c r="AQ39" s="4">
        <f>AC35</f>
        <v>128</v>
      </c>
      <c r="AR39" s="4"/>
      <c r="AS39" s="4"/>
    </row>
    <row r="40" spans="10:45" x14ac:dyDescent="0.25">
      <c r="J40" s="12"/>
      <c r="K40" s="4">
        <f>K38*K39</f>
        <v>24448</v>
      </c>
      <c r="L40" s="4">
        <f t="shared" ref="L40" si="269">L38*L39</f>
        <v>9435</v>
      </c>
      <c r="M40" s="4">
        <f t="shared" ref="M40" si="270">M38*M39</f>
        <v>0</v>
      </c>
      <c r="N40" s="4">
        <f t="shared" ref="N40" si="271">N38*N39</f>
        <v>4736</v>
      </c>
      <c r="O40" s="4">
        <f t="shared" ref="O40" si="272">O38*O39</f>
        <v>8192</v>
      </c>
      <c r="P40" s="4">
        <f t="shared" ref="P40" si="273">P38*P39</f>
        <v>0</v>
      </c>
      <c r="Q40" s="4">
        <f t="shared" ref="Q40" si="274">Q38*Q39</f>
        <v>0</v>
      </c>
      <c r="R40" s="4">
        <f t="shared" ref="R40" si="275">R38*R39</f>
        <v>0</v>
      </c>
      <c r="S40" s="4">
        <f t="shared" ref="S40" si="276">S38*S39</f>
        <v>0</v>
      </c>
      <c r="T40" s="4">
        <f t="shared" ref="T40" si="277">T38*T39</f>
        <v>0</v>
      </c>
      <c r="U40" s="4">
        <f t="shared" ref="U40" si="278">U38*U39</f>
        <v>0</v>
      </c>
      <c r="V40" s="4">
        <f t="shared" ref="V40" si="279">V38*V39</f>
        <v>0</v>
      </c>
      <c r="W40" s="4">
        <f t="shared" ref="W40" si="280">W38*W39</f>
        <v>0</v>
      </c>
      <c r="X40" s="4">
        <f t="shared" ref="X40" si="281">X38*X39</f>
        <v>0</v>
      </c>
      <c r="Y40" s="4">
        <f t="shared" ref="Y40" si="282">Y38*Y39</f>
        <v>0</v>
      </c>
      <c r="Z40" s="4">
        <f>SUM(K40:Y40)</f>
        <v>46811</v>
      </c>
      <c r="AA40" s="4"/>
      <c r="AB40" s="12"/>
      <c r="AC40" s="4">
        <f>AC38*AC39</f>
        <v>41638</v>
      </c>
      <c r="AD40" s="4">
        <f t="shared" ref="AD40" si="283">AD38*AD39</f>
        <v>65025</v>
      </c>
      <c r="AE40" s="4">
        <f t="shared" ref="AE40" si="284">AE38*AE39</f>
        <v>41638</v>
      </c>
      <c r="AF40" s="4">
        <f t="shared" ref="AF40" si="285">AF38*AF39</f>
        <v>16384</v>
      </c>
      <c r="AG40" s="4">
        <f t="shared" ref="AG40" si="286">AG38*AG39</f>
        <v>2368</v>
      </c>
      <c r="AH40" s="4">
        <f t="shared" ref="AH40" si="287">AH38*AH39</f>
        <v>0</v>
      </c>
      <c r="AI40" s="4">
        <f t="shared" ref="AI40" si="288">AI38*AI39</f>
        <v>0</v>
      </c>
      <c r="AJ40" s="4">
        <f t="shared" ref="AJ40" si="289">AJ38*AJ39</f>
        <v>0</v>
      </c>
      <c r="AK40" s="4">
        <f t="shared" ref="AK40" si="290">AK38*AK39</f>
        <v>0</v>
      </c>
      <c r="AL40" s="4">
        <f t="shared" ref="AL40" si="291">AL38*AL39</f>
        <v>0</v>
      </c>
      <c r="AM40" s="4">
        <f t="shared" ref="AM40" si="292">AM38*AM39</f>
        <v>0</v>
      </c>
      <c r="AN40" s="4">
        <f t="shared" ref="AN40" si="293">AN38*AN39</f>
        <v>0</v>
      </c>
      <c r="AO40" s="4">
        <f t="shared" ref="AO40" si="294">AO38*AO39</f>
        <v>0</v>
      </c>
      <c r="AP40" s="4">
        <f t="shared" ref="AP40" si="295">AP38*AP39</f>
        <v>0</v>
      </c>
      <c r="AQ40" s="4">
        <f t="shared" ref="AQ40" si="296">AQ38*AQ39</f>
        <v>0</v>
      </c>
      <c r="AR40" s="4">
        <f>SUM(AC40:AQ40)</f>
        <v>167053</v>
      </c>
      <c r="AS40" s="4"/>
    </row>
    <row r="41" spans="10:45" x14ac:dyDescent="0.25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0:45" x14ac:dyDescent="0.25">
      <c r="J42" s="12">
        <f>J38+1</f>
        <v>11</v>
      </c>
      <c r="K42" s="4">
        <f>K38</f>
        <v>128</v>
      </c>
      <c r="L42" s="4">
        <f t="shared" ref="L42:Y42" si="297">L38</f>
        <v>37</v>
      </c>
      <c r="M42" s="4">
        <f t="shared" si="297"/>
        <v>0</v>
      </c>
      <c r="N42" s="4">
        <f t="shared" si="297"/>
        <v>37</v>
      </c>
      <c r="O42" s="4">
        <f t="shared" si="297"/>
        <v>128</v>
      </c>
      <c r="P42" s="4">
        <f t="shared" si="297"/>
        <v>218</v>
      </c>
      <c r="Q42" s="4">
        <f t="shared" si="297"/>
        <v>255</v>
      </c>
      <c r="R42" s="4">
        <f t="shared" si="297"/>
        <v>218</v>
      </c>
      <c r="S42" s="4">
        <f t="shared" si="297"/>
        <v>0</v>
      </c>
      <c r="T42" s="4">
        <f t="shared" si="297"/>
        <v>0</v>
      </c>
      <c r="U42" s="4">
        <f t="shared" si="297"/>
        <v>0</v>
      </c>
      <c r="V42" s="4">
        <f t="shared" si="297"/>
        <v>0</v>
      </c>
      <c r="W42" s="4">
        <f t="shared" si="297"/>
        <v>0</v>
      </c>
      <c r="X42" s="4">
        <f t="shared" si="297"/>
        <v>0</v>
      </c>
      <c r="Y42" s="4">
        <f t="shared" si="297"/>
        <v>0</v>
      </c>
      <c r="Z42" s="4"/>
      <c r="AA42" s="4"/>
      <c r="AB42" s="12">
        <f>AB38+1</f>
        <v>11</v>
      </c>
      <c r="AC42" s="4">
        <f>AC38</f>
        <v>218</v>
      </c>
      <c r="AD42" s="4">
        <f t="shared" ref="AD42:AQ42" si="298">AD38</f>
        <v>255</v>
      </c>
      <c r="AE42" s="4">
        <f t="shared" si="298"/>
        <v>218</v>
      </c>
      <c r="AF42" s="4">
        <f t="shared" si="298"/>
        <v>128</v>
      </c>
      <c r="AG42" s="4">
        <f t="shared" si="298"/>
        <v>37</v>
      </c>
      <c r="AH42" s="4">
        <f t="shared" si="298"/>
        <v>0</v>
      </c>
      <c r="AI42" s="4">
        <f t="shared" si="298"/>
        <v>37</v>
      </c>
      <c r="AJ42" s="4">
        <f t="shared" si="298"/>
        <v>128</v>
      </c>
      <c r="AK42" s="4">
        <f t="shared" si="298"/>
        <v>0</v>
      </c>
      <c r="AL42" s="4">
        <f t="shared" si="298"/>
        <v>0</v>
      </c>
      <c r="AM42" s="4">
        <f t="shared" si="298"/>
        <v>0</v>
      </c>
      <c r="AN42" s="4">
        <f t="shared" si="298"/>
        <v>0</v>
      </c>
      <c r="AO42" s="4">
        <f t="shared" si="298"/>
        <v>0</v>
      </c>
      <c r="AP42" s="4">
        <f t="shared" si="298"/>
        <v>0</v>
      </c>
      <c r="AQ42" s="4">
        <f t="shared" si="298"/>
        <v>0</v>
      </c>
      <c r="AR42" s="4"/>
      <c r="AS42" s="4"/>
    </row>
    <row r="43" spans="10:45" x14ac:dyDescent="0.25">
      <c r="J43" s="12"/>
      <c r="K43" s="4">
        <f>L39</f>
        <v>255</v>
      </c>
      <c r="L43" s="4">
        <f t="shared" ref="L43:X43" si="299">M39</f>
        <v>191</v>
      </c>
      <c r="M43" s="4">
        <f t="shared" si="299"/>
        <v>128</v>
      </c>
      <c r="N43" s="4">
        <f t="shared" si="299"/>
        <v>64</v>
      </c>
      <c r="O43" s="4">
        <f t="shared" si="299"/>
        <v>0</v>
      </c>
      <c r="P43" s="4">
        <f t="shared" si="299"/>
        <v>0</v>
      </c>
      <c r="Q43" s="4">
        <f t="shared" si="299"/>
        <v>0</v>
      </c>
      <c r="R43" s="4">
        <f t="shared" si="299"/>
        <v>0</v>
      </c>
      <c r="S43" s="4">
        <f t="shared" si="299"/>
        <v>0</v>
      </c>
      <c r="T43" s="4">
        <f t="shared" si="299"/>
        <v>0</v>
      </c>
      <c r="U43" s="4">
        <f t="shared" si="299"/>
        <v>0</v>
      </c>
      <c r="V43" s="4">
        <f t="shared" si="299"/>
        <v>0</v>
      </c>
      <c r="W43" s="4">
        <f t="shared" si="299"/>
        <v>64</v>
      </c>
      <c r="X43" s="4">
        <f t="shared" si="299"/>
        <v>128</v>
      </c>
      <c r="Y43" s="4">
        <f>K39</f>
        <v>191</v>
      </c>
      <c r="Z43" s="4"/>
      <c r="AA43" s="4"/>
      <c r="AB43" s="12"/>
      <c r="AC43" s="4">
        <f>AD39</f>
        <v>255</v>
      </c>
      <c r="AD43" s="4">
        <f t="shared" ref="AD43:AP43" si="300">AE39</f>
        <v>191</v>
      </c>
      <c r="AE43" s="4">
        <f t="shared" si="300"/>
        <v>128</v>
      </c>
      <c r="AF43" s="4">
        <f t="shared" si="300"/>
        <v>64</v>
      </c>
      <c r="AG43" s="4">
        <f t="shared" si="300"/>
        <v>0</v>
      </c>
      <c r="AH43" s="4">
        <f t="shared" si="300"/>
        <v>0</v>
      </c>
      <c r="AI43" s="4">
        <f t="shared" si="300"/>
        <v>0</v>
      </c>
      <c r="AJ43" s="4">
        <f t="shared" si="300"/>
        <v>0</v>
      </c>
      <c r="AK43" s="4">
        <f t="shared" si="300"/>
        <v>0</v>
      </c>
      <c r="AL43" s="4">
        <f t="shared" si="300"/>
        <v>0</v>
      </c>
      <c r="AM43" s="4">
        <f t="shared" si="300"/>
        <v>0</v>
      </c>
      <c r="AN43" s="4">
        <f t="shared" si="300"/>
        <v>0</v>
      </c>
      <c r="AO43" s="4">
        <f t="shared" si="300"/>
        <v>64</v>
      </c>
      <c r="AP43" s="4">
        <f t="shared" si="300"/>
        <v>128</v>
      </c>
      <c r="AQ43" s="4">
        <f>AC39</f>
        <v>191</v>
      </c>
      <c r="AR43" s="4"/>
      <c r="AS43" s="4"/>
    </row>
    <row r="44" spans="10:45" x14ac:dyDescent="0.25">
      <c r="J44" s="12"/>
      <c r="K44" s="4">
        <f>K42*K43</f>
        <v>32640</v>
      </c>
      <c r="L44" s="4">
        <f t="shared" ref="L44" si="301">L42*L43</f>
        <v>7067</v>
      </c>
      <c r="M44" s="4">
        <f t="shared" ref="M44" si="302">M42*M43</f>
        <v>0</v>
      </c>
      <c r="N44" s="4">
        <f t="shared" ref="N44" si="303">N42*N43</f>
        <v>2368</v>
      </c>
      <c r="O44" s="4">
        <f t="shared" ref="O44" si="304">O42*O43</f>
        <v>0</v>
      </c>
      <c r="P44" s="4">
        <f t="shared" ref="P44" si="305">P42*P43</f>
        <v>0</v>
      </c>
      <c r="Q44" s="4">
        <f t="shared" ref="Q44" si="306">Q42*Q43</f>
        <v>0</v>
      </c>
      <c r="R44" s="4">
        <f t="shared" ref="R44" si="307">R42*R43</f>
        <v>0</v>
      </c>
      <c r="S44" s="4">
        <f t="shared" ref="S44" si="308">S42*S43</f>
        <v>0</v>
      </c>
      <c r="T44" s="4">
        <f t="shared" ref="T44" si="309">T42*T43</f>
        <v>0</v>
      </c>
      <c r="U44" s="4">
        <f t="shared" ref="U44" si="310">U42*U43</f>
        <v>0</v>
      </c>
      <c r="V44" s="4">
        <f t="shared" ref="V44" si="311">V42*V43</f>
        <v>0</v>
      </c>
      <c r="W44" s="4">
        <f t="shared" ref="W44" si="312">W42*W43</f>
        <v>0</v>
      </c>
      <c r="X44" s="4">
        <f t="shared" ref="X44" si="313">X42*X43</f>
        <v>0</v>
      </c>
      <c r="Y44" s="4">
        <f t="shared" ref="Y44" si="314">Y42*Y43</f>
        <v>0</v>
      </c>
      <c r="Z44" s="4">
        <f>SUM(K44:Y44)</f>
        <v>42075</v>
      </c>
      <c r="AA44" s="4"/>
      <c r="AB44" s="12"/>
      <c r="AC44" s="4">
        <f>AC42*AC43</f>
        <v>55590</v>
      </c>
      <c r="AD44" s="4">
        <f t="shared" ref="AD44" si="315">AD42*AD43</f>
        <v>48705</v>
      </c>
      <c r="AE44" s="4">
        <f t="shared" ref="AE44" si="316">AE42*AE43</f>
        <v>27904</v>
      </c>
      <c r="AF44" s="4">
        <f t="shared" ref="AF44" si="317">AF42*AF43</f>
        <v>8192</v>
      </c>
      <c r="AG44" s="4">
        <f t="shared" ref="AG44" si="318">AG42*AG43</f>
        <v>0</v>
      </c>
      <c r="AH44" s="4">
        <f t="shared" ref="AH44" si="319">AH42*AH43</f>
        <v>0</v>
      </c>
      <c r="AI44" s="4">
        <f t="shared" ref="AI44" si="320">AI42*AI43</f>
        <v>0</v>
      </c>
      <c r="AJ44" s="4">
        <f t="shared" ref="AJ44" si="321">AJ42*AJ43</f>
        <v>0</v>
      </c>
      <c r="AK44" s="4">
        <f t="shared" ref="AK44" si="322">AK42*AK43</f>
        <v>0</v>
      </c>
      <c r="AL44" s="4">
        <f t="shared" ref="AL44" si="323">AL42*AL43</f>
        <v>0</v>
      </c>
      <c r="AM44" s="4">
        <f t="shared" ref="AM44" si="324">AM42*AM43</f>
        <v>0</v>
      </c>
      <c r="AN44" s="4">
        <f t="shared" ref="AN44" si="325">AN42*AN43</f>
        <v>0</v>
      </c>
      <c r="AO44" s="4">
        <f t="shared" ref="AO44" si="326">AO42*AO43</f>
        <v>0</v>
      </c>
      <c r="AP44" s="4">
        <f t="shared" ref="AP44" si="327">AP42*AP43</f>
        <v>0</v>
      </c>
      <c r="AQ44" s="4">
        <f t="shared" ref="AQ44" si="328">AQ42*AQ43</f>
        <v>0</v>
      </c>
      <c r="AR44" s="4">
        <f>SUM(AC44:AQ44)</f>
        <v>140391</v>
      </c>
      <c r="AS44" s="4"/>
    </row>
    <row r="45" spans="10:45" x14ac:dyDescent="0.25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0:45" x14ac:dyDescent="0.25">
      <c r="J46" s="12">
        <f>J42+1</f>
        <v>12</v>
      </c>
      <c r="K46" s="4">
        <f>K42</f>
        <v>128</v>
      </c>
      <c r="L46" s="4">
        <f t="shared" ref="L46:Y46" si="329">L42</f>
        <v>37</v>
      </c>
      <c r="M46" s="4">
        <f t="shared" si="329"/>
        <v>0</v>
      </c>
      <c r="N46" s="4">
        <f t="shared" si="329"/>
        <v>37</v>
      </c>
      <c r="O46" s="4">
        <f t="shared" si="329"/>
        <v>128</v>
      </c>
      <c r="P46" s="4">
        <f t="shared" si="329"/>
        <v>218</v>
      </c>
      <c r="Q46" s="4">
        <f t="shared" si="329"/>
        <v>255</v>
      </c>
      <c r="R46" s="4">
        <f t="shared" si="329"/>
        <v>218</v>
      </c>
      <c r="S46" s="4">
        <f t="shared" si="329"/>
        <v>0</v>
      </c>
      <c r="T46" s="4">
        <f t="shared" si="329"/>
        <v>0</v>
      </c>
      <c r="U46" s="4">
        <f t="shared" si="329"/>
        <v>0</v>
      </c>
      <c r="V46" s="4">
        <f t="shared" si="329"/>
        <v>0</v>
      </c>
      <c r="W46" s="4">
        <f t="shared" si="329"/>
        <v>0</v>
      </c>
      <c r="X46" s="4">
        <f t="shared" si="329"/>
        <v>0</v>
      </c>
      <c r="Y46" s="4">
        <f t="shared" si="329"/>
        <v>0</v>
      </c>
      <c r="Z46" s="4"/>
      <c r="AA46" s="4"/>
      <c r="AB46" s="12">
        <f>AB42+1</f>
        <v>12</v>
      </c>
      <c r="AC46" s="4">
        <f>AC42</f>
        <v>218</v>
      </c>
      <c r="AD46" s="4">
        <f t="shared" ref="AD46:AQ46" si="330">AD42</f>
        <v>255</v>
      </c>
      <c r="AE46" s="4">
        <f t="shared" si="330"/>
        <v>218</v>
      </c>
      <c r="AF46" s="4">
        <f t="shared" si="330"/>
        <v>128</v>
      </c>
      <c r="AG46" s="4">
        <f t="shared" si="330"/>
        <v>37</v>
      </c>
      <c r="AH46" s="4">
        <f t="shared" si="330"/>
        <v>0</v>
      </c>
      <c r="AI46" s="4">
        <f t="shared" si="330"/>
        <v>37</v>
      </c>
      <c r="AJ46" s="4">
        <f t="shared" si="330"/>
        <v>128</v>
      </c>
      <c r="AK46" s="4">
        <f t="shared" si="330"/>
        <v>0</v>
      </c>
      <c r="AL46" s="4">
        <f t="shared" si="330"/>
        <v>0</v>
      </c>
      <c r="AM46" s="4">
        <f t="shared" si="330"/>
        <v>0</v>
      </c>
      <c r="AN46" s="4">
        <f t="shared" si="330"/>
        <v>0</v>
      </c>
      <c r="AO46" s="4">
        <f t="shared" si="330"/>
        <v>0</v>
      </c>
      <c r="AP46" s="4">
        <f t="shared" si="330"/>
        <v>0</v>
      </c>
      <c r="AQ46" s="4">
        <f t="shared" si="330"/>
        <v>0</v>
      </c>
      <c r="AR46" s="4"/>
      <c r="AS46" s="4"/>
    </row>
    <row r="47" spans="10:45" x14ac:dyDescent="0.25">
      <c r="J47" s="12"/>
      <c r="K47" s="4">
        <f>L43</f>
        <v>191</v>
      </c>
      <c r="L47" s="4">
        <f t="shared" ref="L47:X47" si="331">M43</f>
        <v>128</v>
      </c>
      <c r="M47" s="4">
        <f t="shared" si="331"/>
        <v>64</v>
      </c>
      <c r="N47" s="4">
        <f t="shared" si="331"/>
        <v>0</v>
      </c>
      <c r="O47" s="4">
        <f t="shared" si="331"/>
        <v>0</v>
      </c>
      <c r="P47" s="4">
        <f t="shared" si="331"/>
        <v>0</v>
      </c>
      <c r="Q47" s="4">
        <f t="shared" si="331"/>
        <v>0</v>
      </c>
      <c r="R47" s="4">
        <f t="shared" si="331"/>
        <v>0</v>
      </c>
      <c r="S47" s="4">
        <f t="shared" si="331"/>
        <v>0</v>
      </c>
      <c r="T47" s="4">
        <f t="shared" si="331"/>
        <v>0</v>
      </c>
      <c r="U47" s="4">
        <f t="shared" si="331"/>
        <v>0</v>
      </c>
      <c r="V47" s="4">
        <f t="shared" si="331"/>
        <v>64</v>
      </c>
      <c r="W47" s="4">
        <f t="shared" si="331"/>
        <v>128</v>
      </c>
      <c r="X47" s="4">
        <f t="shared" si="331"/>
        <v>191</v>
      </c>
      <c r="Y47" s="4">
        <f>K43</f>
        <v>255</v>
      </c>
      <c r="Z47" s="4"/>
      <c r="AA47" s="4"/>
      <c r="AB47" s="12"/>
      <c r="AC47" s="4">
        <f>AD43</f>
        <v>191</v>
      </c>
      <c r="AD47" s="4">
        <f t="shared" ref="AD47:AP47" si="332">AE43</f>
        <v>128</v>
      </c>
      <c r="AE47" s="4">
        <f t="shared" si="332"/>
        <v>64</v>
      </c>
      <c r="AF47" s="4">
        <f t="shared" si="332"/>
        <v>0</v>
      </c>
      <c r="AG47" s="4">
        <f t="shared" si="332"/>
        <v>0</v>
      </c>
      <c r="AH47" s="4">
        <f t="shared" si="332"/>
        <v>0</v>
      </c>
      <c r="AI47" s="4">
        <f t="shared" si="332"/>
        <v>0</v>
      </c>
      <c r="AJ47" s="4">
        <f t="shared" si="332"/>
        <v>0</v>
      </c>
      <c r="AK47" s="4">
        <f t="shared" si="332"/>
        <v>0</v>
      </c>
      <c r="AL47" s="4">
        <f t="shared" si="332"/>
        <v>0</v>
      </c>
      <c r="AM47" s="4">
        <f t="shared" si="332"/>
        <v>0</v>
      </c>
      <c r="AN47" s="4">
        <f t="shared" si="332"/>
        <v>64</v>
      </c>
      <c r="AO47" s="4">
        <f t="shared" si="332"/>
        <v>128</v>
      </c>
      <c r="AP47" s="4">
        <f t="shared" si="332"/>
        <v>191</v>
      </c>
      <c r="AQ47" s="4">
        <f>AC43</f>
        <v>255</v>
      </c>
      <c r="AR47" s="4"/>
      <c r="AS47" s="4"/>
    </row>
    <row r="48" spans="10:45" x14ac:dyDescent="0.25">
      <c r="J48" s="12"/>
      <c r="K48" s="4">
        <f>K46*K47</f>
        <v>24448</v>
      </c>
      <c r="L48" s="4">
        <f t="shared" ref="L48" si="333">L46*L47</f>
        <v>4736</v>
      </c>
      <c r="M48" s="4">
        <f t="shared" ref="M48" si="334">M46*M47</f>
        <v>0</v>
      </c>
      <c r="N48" s="4">
        <f t="shared" ref="N48" si="335">N46*N47</f>
        <v>0</v>
      </c>
      <c r="O48" s="4">
        <f t="shared" ref="O48" si="336">O46*O47</f>
        <v>0</v>
      </c>
      <c r="P48" s="4">
        <f t="shared" ref="P48" si="337">P46*P47</f>
        <v>0</v>
      </c>
      <c r="Q48" s="4">
        <f t="shared" ref="Q48" si="338">Q46*Q47</f>
        <v>0</v>
      </c>
      <c r="R48" s="4">
        <f t="shared" ref="R48" si="339">R46*R47</f>
        <v>0</v>
      </c>
      <c r="S48" s="4">
        <f t="shared" ref="S48" si="340">S46*S47</f>
        <v>0</v>
      </c>
      <c r="T48" s="4">
        <f t="shared" ref="T48" si="341">T46*T47</f>
        <v>0</v>
      </c>
      <c r="U48" s="4">
        <f t="shared" ref="U48" si="342">U46*U47</f>
        <v>0</v>
      </c>
      <c r="V48" s="4">
        <f t="shared" ref="V48" si="343">V46*V47</f>
        <v>0</v>
      </c>
      <c r="W48" s="4">
        <f t="shared" ref="W48" si="344">W46*W47</f>
        <v>0</v>
      </c>
      <c r="X48" s="4">
        <f t="shared" ref="X48" si="345">X46*X47</f>
        <v>0</v>
      </c>
      <c r="Y48" s="4">
        <f t="shared" ref="Y48" si="346">Y46*Y47</f>
        <v>0</v>
      </c>
      <c r="Z48" s="4">
        <f>SUM(K48:Y48)</f>
        <v>29184</v>
      </c>
      <c r="AA48" s="4"/>
      <c r="AB48" s="12"/>
      <c r="AC48" s="4">
        <f>AC46*AC47</f>
        <v>41638</v>
      </c>
      <c r="AD48" s="4">
        <f t="shared" ref="AD48" si="347">AD46*AD47</f>
        <v>32640</v>
      </c>
      <c r="AE48" s="4">
        <f t="shared" ref="AE48" si="348">AE46*AE47</f>
        <v>13952</v>
      </c>
      <c r="AF48" s="4">
        <f t="shared" ref="AF48" si="349">AF46*AF47</f>
        <v>0</v>
      </c>
      <c r="AG48" s="4">
        <f t="shared" ref="AG48" si="350">AG46*AG47</f>
        <v>0</v>
      </c>
      <c r="AH48" s="4">
        <f t="shared" ref="AH48" si="351">AH46*AH47</f>
        <v>0</v>
      </c>
      <c r="AI48" s="4">
        <f t="shared" ref="AI48" si="352">AI46*AI47</f>
        <v>0</v>
      </c>
      <c r="AJ48" s="4">
        <f t="shared" ref="AJ48" si="353">AJ46*AJ47</f>
        <v>0</v>
      </c>
      <c r="AK48" s="4">
        <f t="shared" ref="AK48" si="354">AK46*AK47</f>
        <v>0</v>
      </c>
      <c r="AL48" s="4">
        <f t="shared" ref="AL48" si="355">AL46*AL47</f>
        <v>0</v>
      </c>
      <c r="AM48" s="4">
        <f t="shared" ref="AM48" si="356">AM46*AM47</f>
        <v>0</v>
      </c>
      <c r="AN48" s="4">
        <f t="shared" ref="AN48" si="357">AN46*AN47</f>
        <v>0</v>
      </c>
      <c r="AO48" s="4">
        <f t="shared" ref="AO48" si="358">AO46*AO47</f>
        <v>0</v>
      </c>
      <c r="AP48" s="4">
        <f t="shared" ref="AP48" si="359">AP46*AP47</f>
        <v>0</v>
      </c>
      <c r="AQ48" s="4">
        <f t="shared" ref="AQ48" si="360">AQ46*AQ47</f>
        <v>0</v>
      </c>
      <c r="AR48" s="4">
        <f>SUM(AC48:AQ48)</f>
        <v>88230</v>
      </c>
      <c r="AS48" s="4"/>
    </row>
    <row r="49" spans="10:45" x14ac:dyDescent="0.25"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0:45" x14ac:dyDescent="0.25">
      <c r="J50" s="12">
        <f>J46+1</f>
        <v>13</v>
      </c>
      <c r="K50" s="4">
        <f>K46</f>
        <v>128</v>
      </c>
      <c r="L50" s="4">
        <f t="shared" ref="L50:Y50" si="361">L46</f>
        <v>37</v>
      </c>
      <c r="M50" s="4">
        <f t="shared" si="361"/>
        <v>0</v>
      </c>
      <c r="N50" s="4">
        <f t="shared" si="361"/>
        <v>37</v>
      </c>
      <c r="O50" s="4">
        <f t="shared" si="361"/>
        <v>128</v>
      </c>
      <c r="P50" s="4">
        <f t="shared" si="361"/>
        <v>218</v>
      </c>
      <c r="Q50" s="4">
        <f t="shared" si="361"/>
        <v>255</v>
      </c>
      <c r="R50" s="4">
        <f t="shared" si="361"/>
        <v>218</v>
      </c>
      <c r="S50" s="4">
        <f t="shared" si="361"/>
        <v>0</v>
      </c>
      <c r="T50" s="4">
        <f t="shared" si="361"/>
        <v>0</v>
      </c>
      <c r="U50" s="4">
        <f t="shared" si="361"/>
        <v>0</v>
      </c>
      <c r="V50" s="4">
        <f t="shared" si="361"/>
        <v>0</v>
      </c>
      <c r="W50" s="4">
        <f t="shared" si="361"/>
        <v>0</v>
      </c>
      <c r="X50" s="4">
        <f t="shared" si="361"/>
        <v>0</v>
      </c>
      <c r="Y50" s="4">
        <f t="shared" si="361"/>
        <v>0</v>
      </c>
      <c r="Z50" s="4"/>
      <c r="AA50" s="4"/>
      <c r="AB50" s="12">
        <f>AB46+1</f>
        <v>13</v>
      </c>
      <c r="AC50" s="4">
        <f>AC46</f>
        <v>218</v>
      </c>
      <c r="AD50" s="4">
        <f t="shared" ref="AD50:AQ50" si="362">AD46</f>
        <v>255</v>
      </c>
      <c r="AE50" s="4">
        <f t="shared" si="362"/>
        <v>218</v>
      </c>
      <c r="AF50" s="4">
        <f t="shared" si="362"/>
        <v>128</v>
      </c>
      <c r="AG50" s="4">
        <f t="shared" si="362"/>
        <v>37</v>
      </c>
      <c r="AH50" s="4">
        <f t="shared" si="362"/>
        <v>0</v>
      </c>
      <c r="AI50" s="4">
        <f t="shared" si="362"/>
        <v>37</v>
      </c>
      <c r="AJ50" s="4">
        <f t="shared" si="362"/>
        <v>128</v>
      </c>
      <c r="AK50" s="4">
        <f t="shared" si="362"/>
        <v>0</v>
      </c>
      <c r="AL50" s="4">
        <f t="shared" si="362"/>
        <v>0</v>
      </c>
      <c r="AM50" s="4">
        <f t="shared" si="362"/>
        <v>0</v>
      </c>
      <c r="AN50" s="4">
        <f t="shared" si="362"/>
        <v>0</v>
      </c>
      <c r="AO50" s="4">
        <f t="shared" si="362"/>
        <v>0</v>
      </c>
      <c r="AP50" s="4">
        <f t="shared" si="362"/>
        <v>0</v>
      </c>
      <c r="AQ50" s="4">
        <f t="shared" si="362"/>
        <v>0</v>
      </c>
      <c r="AR50" s="4"/>
      <c r="AS50" s="4"/>
    </row>
    <row r="51" spans="10:45" x14ac:dyDescent="0.25">
      <c r="J51" s="12"/>
      <c r="K51" s="4">
        <f>L47</f>
        <v>128</v>
      </c>
      <c r="L51" s="4">
        <f t="shared" ref="L51:X51" si="363">M47</f>
        <v>64</v>
      </c>
      <c r="M51" s="4">
        <f t="shared" si="363"/>
        <v>0</v>
      </c>
      <c r="N51" s="4">
        <f t="shared" si="363"/>
        <v>0</v>
      </c>
      <c r="O51" s="4">
        <f t="shared" si="363"/>
        <v>0</v>
      </c>
      <c r="P51" s="4">
        <f t="shared" si="363"/>
        <v>0</v>
      </c>
      <c r="Q51" s="4">
        <f t="shared" si="363"/>
        <v>0</v>
      </c>
      <c r="R51" s="4">
        <f t="shared" si="363"/>
        <v>0</v>
      </c>
      <c r="S51" s="4">
        <f t="shared" si="363"/>
        <v>0</v>
      </c>
      <c r="T51" s="4">
        <f t="shared" si="363"/>
        <v>0</v>
      </c>
      <c r="U51" s="4">
        <f t="shared" si="363"/>
        <v>64</v>
      </c>
      <c r="V51" s="4">
        <f t="shared" si="363"/>
        <v>128</v>
      </c>
      <c r="W51" s="4">
        <f t="shared" si="363"/>
        <v>191</v>
      </c>
      <c r="X51" s="4">
        <f t="shared" si="363"/>
        <v>255</v>
      </c>
      <c r="Y51" s="4">
        <f>K47</f>
        <v>191</v>
      </c>
      <c r="Z51" s="4"/>
      <c r="AA51" s="4"/>
      <c r="AB51" s="12"/>
      <c r="AC51" s="4">
        <f>AD47</f>
        <v>128</v>
      </c>
      <c r="AD51" s="4">
        <f t="shared" ref="AD51:AP51" si="364">AE47</f>
        <v>64</v>
      </c>
      <c r="AE51" s="4">
        <f t="shared" si="364"/>
        <v>0</v>
      </c>
      <c r="AF51" s="4">
        <f t="shared" si="364"/>
        <v>0</v>
      </c>
      <c r="AG51" s="4">
        <f t="shared" si="364"/>
        <v>0</v>
      </c>
      <c r="AH51" s="4">
        <f t="shared" si="364"/>
        <v>0</v>
      </c>
      <c r="AI51" s="4">
        <f t="shared" si="364"/>
        <v>0</v>
      </c>
      <c r="AJ51" s="4">
        <f t="shared" si="364"/>
        <v>0</v>
      </c>
      <c r="AK51" s="4">
        <f t="shared" si="364"/>
        <v>0</v>
      </c>
      <c r="AL51" s="4">
        <f t="shared" si="364"/>
        <v>0</v>
      </c>
      <c r="AM51" s="4">
        <f t="shared" si="364"/>
        <v>64</v>
      </c>
      <c r="AN51" s="4">
        <f t="shared" si="364"/>
        <v>128</v>
      </c>
      <c r="AO51" s="4">
        <f t="shared" si="364"/>
        <v>191</v>
      </c>
      <c r="AP51" s="4">
        <f t="shared" si="364"/>
        <v>255</v>
      </c>
      <c r="AQ51" s="4">
        <f>AC47</f>
        <v>191</v>
      </c>
      <c r="AR51" s="4"/>
      <c r="AS51" s="4"/>
    </row>
    <row r="52" spans="10:45" x14ac:dyDescent="0.25">
      <c r="J52" s="12"/>
      <c r="K52" s="4">
        <f>K50*K51</f>
        <v>16384</v>
      </c>
      <c r="L52" s="4">
        <f t="shared" ref="L52" si="365">L50*L51</f>
        <v>2368</v>
      </c>
      <c r="M52" s="4">
        <f t="shared" ref="M52" si="366">M50*M51</f>
        <v>0</v>
      </c>
      <c r="N52" s="4">
        <f t="shared" ref="N52" si="367">N50*N51</f>
        <v>0</v>
      </c>
      <c r="O52" s="4">
        <f t="shared" ref="O52" si="368">O50*O51</f>
        <v>0</v>
      </c>
      <c r="P52" s="4">
        <f t="shared" ref="P52" si="369">P50*P51</f>
        <v>0</v>
      </c>
      <c r="Q52" s="4">
        <f t="shared" ref="Q52" si="370">Q50*Q51</f>
        <v>0</v>
      </c>
      <c r="R52" s="4">
        <f t="shared" ref="R52" si="371">R50*R51</f>
        <v>0</v>
      </c>
      <c r="S52" s="4">
        <f t="shared" ref="S52" si="372">S50*S51</f>
        <v>0</v>
      </c>
      <c r="T52" s="4">
        <f t="shared" ref="T52" si="373">T50*T51</f>
        <v>0</v>
      </c>
      <c r="U52" s="4">
        <f t="shared" ref="U52" si="374">U50*U51</f>
        <v>0</v>
      </c>
      <c r="V52" s="4">
        <f t="shared" ref="V52" si="375">V50*V51</f>
        <v>0</v>
      </c>
      <c r="W52" s="4">
        <f t="shared" ref="W52" si="376">W50*W51</f>
        <v>0</v>
      </c>
      <c r="X52" s="4">
        <f t="shared" ref="X52" si="377">X50*X51</f>
        <v>0</v>
      </c>
      <c r="Y52" s="4">
        <f t="shared" ref="Y52" si="378">Y50*Y51</f>
        <v>0</v>
      </c>
      <c r="Z52" s="4">
        <f>SUM(K52:Y52)</f>
        <v>18752</v>
      </c>
      <c r="AA52" s="4"/>
      <c r="AB52" s="12"/>
      <c r="AC52" s="4">
        <f>AC50*AC51</f>
        <v>27904</v>
      </c>
      <c r="AD52" s="4">
        <f t="shared" ref="AD52" si="379">AD50*AD51</f>
        <v>16320</v>
      </c>
      <c r="AE52" s="4">
        <f t="shared" ref="AE52" si="380">AE50*AE51</f>
        <v>0</v>
      </c>
      <c r="AF52" s="4">
        <f t="shared" ref="AF52" si="381">AF50*AF51</f>
        <v>0</v>
      </c>
      <c r="AG52" s="4">
        <f t="shared" ref="AG52" si="382">AG50*AG51</f>
        <v>0</v>
      </c>
      <c r="AH52" s="4">
        <f t="shared" ref="AH52" si="383">AH50*AH51</f>
        <v>0</v>
      </c>
      <c r="AI52" s="4">
        <f t="shared" ref="AI52" si="384">AI50*AI51</f>
        <v>0</v>
      </c>
      <c r="AJ52" s="4">
        <f t="shared" ref="AJ52" si="385">AJ50*AJ51</f>
        <v>0</v>
      </c>
      <c r="AK52" s="4">
        <f t="shared" ref="AK52" si="386">AK50*AK51</f>
        <v>0</v>
      </c>
      <c r="AL52" s="4">
        <f t="shared" ref="AL52" si="387">AL50*AL51</f>
        <v>0</v>
      </c>
      <c r="AM52" s="4">
        <f t="shared" ref="AM52" si="388">AM50*AM51</f>
        <v>0</v>
      </c>
      <c r="AN52" s="4">
        <f t="shared" ref="AN52" si="389">AN50*AN51</f>
        <v>0</v>
      </c>
      <c r="AO52" s="4">
        <f t="shared" ref="AO52" si="390">AO50*AO51</f>
        <v>0</v>
      </c>
      <c r="AP52" s="4">
        <f t="shared" ref="AP52" si="391">AP50*AP51</f>
        <v>0</v>
      </c>
      <c r="AQ52" s="4">
        <f t="shared" ref="AQ52" si="392">AQ50*AQ51</f>
        <v>0</v>
      </c>
      <c r="AR52" s="4">
        <f>SUM(AC52:AQ52)</f>
        <v>44224</v>
      </c>
      <c r="AS52" s="4"/>
    </row>
    <row r="53" spans="10:45" x14ac:dyDescent="0.25"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0:45" x14ac:dyDescent="0.25">
      <c r="J54" s="12">
        <f>J50+1</f>
        <v>14</v>
      </c>
      <c r="K54" s="4">
        <f>K50</f>
        <v>128</v>
      </c>
      <c r="L54" s="4">
        <f t="shared" ref="L54:Y54" si="393">L50</f>
        <v>37</v>
      </c>
      <c r="M54" s="4">
        <f t="shared" si="393"/>
        <v>0</v>
      </c>
      <c r="N54" s="4">
        <f t="shared" si="393"/>
        <v>37</v>
      </c>
      <c r="O54" s="4">
        <f t="shared" si="393"/>
        <v>128</v>
      </c>
      <c r="P54" s="4">
        <f t="shared" si="393"/>
        <v>218</v>
      </c>
      <c r="Q54" s="4">
        <f t="shared" si="393"/>
        <v>255</v>
      </c>
      <c r="R54" s="4">
        <f t="shared" si="393"/>
        <v>218</v>
      </c>
      <c r="S54" s="4">
        <f t="shared" si="393"/>
        <v>0</v>
      </c>
      <c r="T54" s="4">
        <f t="shared" si="393"/>
        <v>0</v>
      </c>
      <c r="U54" s="4">
        <f t="shared" si="393"/>
        <v>0</v>
      </c>
      <c r="V54" s="4">
        <f t="shared" si="393"/>
        <v>0</v>
      </c>
      <c r="W54" s="4">
        <f t="shared" si="393"/>
        <v>0</v>
      </c>
      <c r="X54" s="4">
        <f t="shared" si="393"/>
        <v>0</v>
      </c>
      <c r="Y54" s="4">
        <f t="shared" si="393"/>
        <v>0</v>
      </c>
      <c r="Z54" s="4"/>
      <c r="AA54" s="4"/>
      <c r="AB54" s="12">
        <f>AB50+1</f>
        <v>14</v>
      </c>
      <c r="AC54" s="4">
        <f>AC50</f>
        <v>218</v>
      </c>
      <c r="AD54" s="4">
        <f t="shared" ref="AD54:AQ54" si="394">AD50</f>
        <v>255</v>
      </c>
      <c r="AE54" s="4">
        <f t="shared" si="394"/>
        <v>218</v>
      </c>
      <c r="AF54" s="4">
        <f t="shared" si="394"/>
        <v>128</v>
      </c>
      <c r="AG54" s="4">
        <f t="shared" si="394"/>
        <v>37</v>
      </c>
      <c r="AH54" s="4">
        <f t="shared" si="394"/>
        <v>0</v>
      </c>
      <c r="AI54" s="4">
        <f t="shared" si="394"/>
        <v>37</v>
      </c>
      <c r="AJ54" s="4">
        <f t="shared" si="394"/>
        <v>128</v>
      </c>
      <c r="AK54" s="4">
        <f t="shared" si="394"/>
        <v>0</v>
      </c>
      <c r="AL54" s="4">
        <f t="shared" si="394"/>
        <v>0</v>
      </c>
      <c r="AM54" s="4">
        <f t="shared" si="394"/>
        <v>0</v>
      </c>
      <c r="AN54" s="4">
        <f t="shared" si="394"/>
        <v>0</v>
      </c>
      <c r="AO54" s="4">
        <f t="shared" si="394"/>
        <v>0</v>
      </c>
      <c r="AP54" s="4">
        <f t="shared" si="394"/>
        <v>0</v>
      </c>
      <c r="AQ54" s="4">
        <f t="shared" si="394"/>
        <v>0</v>
      </c>
      <c r="AR54" s="4"/>
      <c r="AS54" s="4"/>
    </row>
    <row r="55" spans="10:45" x14ac:dyDescent="0.25">
      <c r="J55" s="12"/>
      <c r="K55" s="4">
        <f>L51</f>
        <v>64</v>
      </c>
      <c r="L55" s="4">
        <f t="shared" ref="L55:X55" si="395">M51</f>
        <v>0</v>
      </c>
      <c r="M55" s="4">
        <f t="shared" si="395"/>
        <v>0</v>
      </c>
      <c r="N55" s="4">
        <f t="shared" si="395"/>
        <v>0</v>
      </c>
      <c r="O55" s="4">
        <f t="shared" si="395"/>
        <v>0</v>
      </c>
      <c r="P55" s="4">
        <f t="shared" si="395"/>
        <v>0</v>
      </c>
      <c r="Q55" s="4">
        <f t="shared" si="395"/>
        <v>0</v>
      </c>
      <c r="R55" s="4">
        <f t="shared" si="395"/>
        <v>0</v>
      </c>
      <c r="S55" s="4">
        <f t="shared" si="395"/>
        <v>0</v>
      </c>
      <c r="T55" s="4">
        <f t="shared" si="395"/>
        <v>64</v>
      </c>
      <c r="U55" s="4">
        <f t="shared" si="395"/>
        <v>128</v>
      </c>
      <c r="V55" s="4">
        <f t="shared" si="395"/>
        <v>191</v>
      </c>
      <c r="W55" s="4">
        <f t="shared" si="395"/>
        <v>255</v>
      </c>
      <c r="X55" s="4">
        <f t="shared" si="395"/>
        <v>191</v>
      </c>
      <c r="Y55" s="4">
        <f>K51</f>
        <v>128</v>
      </c>
      <c r="Z55" s="4"/>
      <c r="AA55" s="4"/>
      <c r="AB55" s="12"/>
      <c r="AC55" s="4">
        <f>AD51</f>
        <v>64</v>
      </c>
      <c r="AD55" s="4">
        <f t="shared" ref="AD55:AP55" si="396">AE51</f>
        <v>0</v>
      </c>
      <c r="AE55" s="4">
        <f t="shared" si="396"/>
        <v>0</v>
      </c>
      <c r="AF55" s="4">
        <f t="shared" si="396"/>
        <v>0</v>
      </c>
      <c r="AG55" s="4">
        <f t="shared" si="396"/>
        <v>0</v>
      </c>
      <c r="AH55" s="4">
        <f t="shared" si="396"/>
        <v>0</v>
      </c>
      <c r="AI55" s="4">
        <f t="shared" si="396"/>
        <v>0</v>
      </c>
      <c r="AJ55" s="4">
        <f t="shared" si="396"/>
        <v>0</v>
      </c>
      <c r="AK55" s="4">
        <f t="shared" si="396"/>
        <v>0</v>
      </c>
      <c r="AL55" s="4">
        <f t="shared" si="396"/>
        <v>64</v>
      </c>
      <c r="AM55" s="4">
        <f t="shared" si="396"/>
        <v>128</v>
      </c>
      <c r="AN55" s="4">
        <f t="shared" si="396"/>
        <v>191</v>
      </c>
      <c r="AO55" s="4">
        <f t="shared" si="396"/>
        <v>255</v>
      </c>
      <c r="AP55" s="4">
        <f t="shared" si="396"/>
        <v>191</v>
      </c>
      <c r="AQ55" s="4">
        <f>AC51</f>
        <v>128</v>
      </c>
      <c r="AR55" s="4"/>
      <c r="AS55" s="4"/>
    </row>
    <row r="56" spans="10:45" x14ac:dyDescent="0.25">
      <c r="J56" s="12"/>
      <c r="K56" s="4">
        <f>K54*K55</f>
        <v>8192</v>
      </c>
      <c r="L56" s="4">
        <f t="shared" ref="L56" si="397">L54*L55</f>
        <v>0</v>
      </c>
      <c r="M56" s="4">
        <f t="shared" ref="M56" si="398">M54*M55</f>
        <v>0</v>
      </c>
      <c r="N56" s="4">
        <f t="shared" ref="N56" si="399">N54*N55</f>
        <v>0</v>
      </c>
      <c r="O56" s="4">
        <f t="shared" ref="O56" si="400">O54*O55</f>
        <v>0</v>
      </c>
      <c r="P56" s="4">
        <f t="shared" ref="P56" si="401">P54*P55</f>
        <v>0</v>
      </c>
      <c r="Q56" s="4">
        <f t="shared" ref="Q56" si="402">Q54*Q55</f>
        <v>0</v>
      </c>
      <c r="R56" s="4">
        <f t="shared" ref="R56" si="403">R54*R55</f>
        <v>0</v>
      </c>
      <c r="S56" s="4">
        <f t="shared" ref="S56" si="404">S54*S55</f>
        <v>0</v>
      </c>
      <c r="T56" s="4">
        <f t="shared" ref="T56" si="405">T54*T55</f>
        <v>0</v>
      </c>
      <c r="U56" s="4">
        <f t="shared" ref="U56" si="406">U54*U55</f>
        <v>0</v>
      </c>
      <c r="V56" s="4">
        <f t="shared" ref="V56" si="407">V54*V55</f>
        <v>0</v>
      </c>
      <c r="W56" s="4">
        <f t="shared" ref="W56" si="408">W54*W55</f>
        <v>0</v>
      </c>
      <c r="X56" s="4">
        <f t="shared" ref="X56" si="409">X54*X55</f>
        <v>0</v>
      </c>
      <c r="Y56" s="4">
        <f t="shared" ref="Y56" si="410">Y54*Y55</f>
        <v>0</v>
      </c>
      <c r="Z56" s="4">
        <f>SUM(K56:Y56)</f>
        <v>8192</v>
      </c>
      <c r="AA56" s="4"/>
      <c r="AB56" s="12"/>
      <c r="AC56" s="4">
        <f>AC54*AC55</f>
        <v>13952</v>
      </c>
      <c r="AD56" s="4">
        <f t="shared" ref="AD56" si="411">AD54*AD55</f>
        <v>0</v>
      </c>
      <c r="AE56" s="4">
        <f t="shared" ref="AE56" si="412">AE54*AE55</f>
        <v>0</v>
      </c>
      <c r="AF56" s="4">
        <f t="shared" ref="AF56" si="413">AF54*AF55</f>
        <v>0</v>
      </c>
      <c r="AG56" s="4">
        <f t="shared" ref="AG56" si="414">AG54*AG55</f>
        <v>0</v>
      </c>
      <c r="AH56" s="4">
        <f t="shared" ref="AH56" si="415">AH54*AH55</f>
        <v>0</v>
      </c>
      <c r="AI56" s="4">
        <f t="shared" ref="AI56" si="416">AI54*AI55</f>
        <v>0</v>
      </c>
      <c r="AJ56" s="4">
        <f t="shared" ref="AJ56" si="417">AJ54*AJ55</f>
        <v>0</v>
      </c>
      <c r="AK56" s="4">
        <f t="shared" ref="AK56" si="418">AK54*AK55</f>
        <v>0</v>
      </c>
      <c r="AL56" s="4">
        <f t="shared" ref="AL56" si="419">AL54*AL55</f>
        <v>0</v>
      </c>
      <c r="AM56" s="4">
        <f t="shared" ref="AM56" si="420">AM54*AM55</f>
        <v>0</v>
      </c>
      <c r="AN56" s="4">
        <f t="shared" ref="AN56" si="421">AN54*AN55</f>
        <v>0</v>
      </c>
      <c r="AO56" s="4">
        <f t="shared" ref="AO56" si="422">AO54*AO55</f>
        <v>0</v>
      </c>
      <c r="AP56" s="4">
        <f t="shared" ref="AP56" si="423">AP54*AP55</f>
        <v>0</v>
      </c>
      <c r="AQ56" s="4">
        <f t="shared" ref="AQ56" si="424">AQ54*AQ55</f>
        <v>0</v>
      </c>
      <c r="AR56" s="4">
        <f>SUM(AC56:AQ56)</f>
        <v>13952</v>
      </c>
      <c r="AS56" s="4"/>
    </row>
    <row r="57" spans="10:45" x14ac:dyDescent="0.25"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0:45" x14ac:dyDescent="0.25">
      <c r="J58" s="12">
        <f>J54+1</f>
        <v>15</v>
      </c>
      <c r="K58" s="4">
        <f>K54</f>
        <v>128</v>
      </c>
      <c r="L58" s="4">
        <f t="shared" ref="L58:Y58" si="425">L54</f>
        <v>37</v>
      </c>
      <c r="M58" s="4">
        <f t="shared" si="425"/>
        <v>0</v>
      </c>
      <c r="N58" s="4">
        <f t="shared" si="425"/>
        <v>37</v>
      </c>
      <c r="O58" s="4">
        <f t="shared" si="425"/>
        <v>128</v>
      </c>
      <c r="P58" s="4">
        <f t="shared" si="425"/>
        <v>218</v>
      </c>
      <c r="Q58" s="4">
        <f t="shared" si="425"/>
        <v>255</v>
      </c>
      <c r="R58" s="4">
        <f t="shared" si="425"/>
        <v>218</v>
      </c>
      <c r="S58" s="4">
        <f t="shared" si="425"/>
        <v>0</v>
      </c>
      <c r="T58" s="4">
        <f t="shared" si="425"/>
        <v>0</v>
      </c>
      <c r="U58" s="4">
        <f t="shared" si="425"/>
        <v>0</v>
      </c>
      <c r="V58" s="4">
        <f t="shared" si="425"/>
        <v>0</v>
      </c>
      <c r="W58" s="4">
        <f t="shared" si="425"/>
        <v>0</v>
      </c>
      <c r="X58" s="4">
        <f t="shared" si="425"/>
        <v>0</v>
      </c>
      <c r="Y58" s="4">
        <f t="shared" si="425"/>
        <v>0</v>
      </c>
      <c r="Z58" s="4"/>
      <c r="AA58" s="4"/>
      <c r="AB58" s="12">
        <f>AB54+1</f>
        <v>15</v>
      </c>
      <c r="AC58" s="4">
        <f>AC54</f>
        <v>218</v>
      </c>
      <c r="AD58" s="4">
        <f t="shared" ref="AD58:AQ58" si="426">AD54</f>
        <v>255</v>
      </c>
      <c r="AE58" s="4">
        <f t="shared" si="426"/>
        <v>218</v>
      </c>
      <c r="AF58" s="4">
        <f t="shared" si="426"/>
        <v>128</v>
      </c>
      <c r="AG58" s="4">
        <f t="shared" si="426"/>
        <v>37</v>
      </c>
      <c r="AH58" s="4">
        <f t="shared" si="426"/>
        <v>0</v>
      </c>
      <c r="AI58" s="4">
        <f t="shared" si="426"/>
        <v>37</v>
      </c>
      <c r="AJ58" s="4">
        <f t="shared" si="426"/>
        <v>128</v>
      </c>
      <c r="AK58" s="4">
        <f t="shared" si="426"/>
        <v>0</v>
      </c>
      <c r="AL58" s="4">
        <f t="shared" si="426"/>
        <v>0</v>
      </c>
      <c r="AM58" s="4">
        <f t="shared" si="426"/>
        <v>0</v>
      </c>
      <c r="AN58" s="4">
        <f t="shared" si="426"/>
        <v>0</v>
      </c>
      <c r="AO58" s="4">
        <f t="shared" si="426"/>
        <v>0</v>
      </c>
      <c r="AP58" s="4">
        <f t="shared" si="426"/>
        <v>0</v>
      </c>
      <c r="AQ58" s="4">
        <f t="shared" si="426"/>
        <v>0</v>
      </c>
      <c r="AR58" s="4"/>
      <c r="AS58" s="4"/>
    </row>
    <row r="59" spans="10:45" x14ac:dyDescent="0.25">
      <c r="J59" s="12"/>
      <c r="K59" s="4">
        <f>L55</f>
        <v>0</v>
      </c>
      <c r="L59" s="4">
        <f t="shared" ref="L59:X59" si="427">M55</f>
        <v>0</v>
      </c>
      <c r="M59" s="4">
        <f t="shared" si="427"/>
        <v>0</v>
      </c>
      <c r="N59" s="4">
        <f t="shared" si="427"/>
        <v>0</v>
      </c>
      <c r="O59" s="4">
        <f t="shared" si="427"/>
        <v>0</v>
      </c>
      <c r="P59" s="4">
        <f t="shared" si="427"/>
        <v>0</v>
      </c>
      <c r="Q59" s="4">
        <f t="shared" si="427"/>
        <v>0</v>
      </c>
      <c r="R59" s="4">
        <f t="shared" si="427"/>
        <v>0</v>
      </c>
      <c r="S59" s="4">
        <f t="shared" si="427"/>
        <v>64</v>
      </c>
      <c r="T59" s="4">
        <f t="shared" si="427"/>
        <v>128</v>
      </c>
      <c r="U59" s="4">
        <f t="shared" si="427"/>
        <v>191</v>
      </c>
      <c r="V59" s="4">
        <f t="shared" si="427"/>
        <v>255</v>
      </c>
      <c r="W59" s="4">
        <f t="shared" si="427"/>
        <v>191</v>
      </c>
      <c r="X59" s="4">
        <f t="shared" si="427"/>
        <v>128</v>
      </c>
      <c r="Y59" s="4">
        <f>K55</f>
        <v>64</v>
      </c>
      <c r="Z59" s="4"/>
      <c r="AA59" s="4"/>
      <c r="AB59" s="12"/>
      <c r="AC59" s="4">
        <f>AD55</f>
        <v>0</v>
      </c>
      <c r="AD59" s="4">
        <f t="shared" ref="AD59:AP59" si="428">AE55</f>
        <v>0</v>
      </c>
      <c r="AE59" s="4">
        <f t="shared" si="428"/>
        <v>0</v>
      </c>
      <c r="AF59" s="4">
        <f t="shared" si="428"/>
        <v>0</v>
      </c>
      <c r="AG59" s="4">
        <f t="shared" si="428"/>
        <v>0</v>
      </c>
      <c r="AH59" s="4">
        <f t="shared" si="428"/>
        <v>0</v>
      </c>
      <c r="AI59" s="4">
        <f t="shared" si="428"/>
        <v>0</v>
      </c>
      <c r="AJ59" s="4">
        <f t="shared" si="428"/>
        <v>0</v>
      </c>
      <c r="AK59" s="4">
        <f t="shared" si="428"/>
        <v>64</v>
      </c>
      <c r="AL59" s="4">
        <f t="shared" si="428"/>
        <v>128</v>
      </c>
      <c r="AM59" s="4">
        <f t="shared" si="428"/>
        <v>191</v>
      </c>
      <c r="AN59" s="4">
        <f t="shared" si="428"/>
        <v>255</v>
      </c>
      <c r="AO59" s="4">
        <f t="shared" si="428"/>
        <v>191</v>
      </c>
      <c r="AP59" s="4">
        <f t="shared" si="428"/>
        <v>128</v>
      </c>
      <c r="AQ59" s="4">
        <f>AC55</f>
        <v>64</v>
      </c>
      <c r="AR59" s="4"/>
      <c r="AS59" s="4"/>
    </row>
    <row r="60" spans="10:45" x14ac:dyDescent="0.25">
      <c r="J60" s="12"/>
      <c r="K60" s="4">
        <f>K58*K59</f>
        <v>0</v>
      </c>
      <c r="L60" s="4">
        <f t="shared" ref="L60" si="429">L58*L59</f>
        <v>0</v>
      </c>
      <c r="M60" s="4">
        <f t="shared" ref="M60" si="430">M58*M59</f>
        <v>0</v>
      </c>
      <c r="N60" s="4">
        <f t="shared" ref="N60" si="431">N58*N59</f>
        <v>0</v>
      </c>
      <c r="O60" s="4">
        <f t="shared" ref="O60" si="432">O58*O59</f>
        <v>0</v>
      </c>
      <c r="P60" s="4">
        <f t="shared" ref="P60" si="433">P58*P59</f>
        <v>0</v>
      </c>
      <c r="Q60" s="4">
        <f t="shared" ref="Q60" si="434">Q58*Q59</f>
        <v>0</v>
      </c>
      <c r="R60" s="4">
        <f t="shared" ref="R60" si="435">R58*R59</f>
        <v>0</v>
      </c>
      <c r="S60" s="4">
        <f t="shared" ref="S60" si="436">S58*S59</f>
        <v>0</v>
      </c>
      <c r="T60" s="4">
        <f t="shared" ref="T60" si="437">T58*T59</f>
        <v>0</v>
      </c>
      <c r="U60" s="4">
        <f t="shared" ref="U60" si="438">U58*U59</f>
        <v>0</v>
      </c>
      <c r="V60" s="4">
        <f t="shared" ref="V60" si="439">V58*V59</f>
        <v>0</v>
      </c>
      <c r="W60" s="4">
        <f t="shared" ref="W60" si="440">W58*W59</f>
        <v>0</v>
      </c>
      <c r="X60" s="4">
        <f t="shared" ref="X60" si="441">X58*X59</f>
        <v>0</v>
      </c>
      <c r="Y60" s="4">
        <f t="shared" ref="Y60" si="442">Y58*Y59</f>
        <v>0</v>
      </c>
      <c r="Z60" s="4">
        <f>SUM(K60:Y60)</f>
        <v>0</v>
      </c>
      <c r="AA60" s="4"/>
      <c r="AB60" s="12"/>
      <c r="AC60" s="4">
        <f>AC58*AC59</f>
        <v>0</v>
      </c>
      <c r="AD60" s="4">
        <f t="shared" ref="AD60" si="443">AD58*AD59</f>
        <v>0</v>
      </c>
      <c r="AE60" s="4">
        <f t="shared" ref="AE60" si="444">AE58*AE59</f>
        <v>0</v>
      </c>
      <c r="AF60" s="4">
        <f t="shared" ref="AF60" si="445">AF58*AF59</f>
        <v>0</v>
      </c>
      <c r="AG60" s="4">
        <f t="shared" ref="AG60" si="446">AG58*AG59</f>
        <v>0</v>
      </c>
      <c r="AH60" s="4">
        <f t="shared" ref="AH60" si="447">AH58*AH59</f>
        <v>0</v>
      </c>
      <c r="AI60" s="4">
        <f t="shared" ref="AI60" si="448">AI58*AI59</f>
        <v>0</v>
      </c>
      <c r="AJ60" s="4">
        <f t="shared" ref="AJ60" si="449">AJ58*AJ59</f>
        <v>0</v>
      </c>
      <c r="AK60" s="4">
        <f t="shared" ref="AK60" si="450">AK58*AK59</f>
        <v>0</v>
      </c>
      <c r="AL60" s="4">
        <f t="shared" ref="AL60" si="451">AL58*AL59</f>
        <v>0</v>
      </c>
      <c r="AM60" s="4">
        <f t="shared" ref="AM60" si="452">AM58*AM59</f>
        <v>0</v>
      </c>
      <c r="AN60" s="4">
        <f t="shared" ref="AN60" si="453">AN58*AN59</f>
        <v>0</v>
      </c>
      <c r="AO60" s="4">
        <f t="shared" ref="AO60" si="454">AO58*AO59</f>
        <v>0</v>
      </c>
      <c r="AP60" s="4">
        <f t="shared" ref="AP60" si="455">AP58*AP59</f>
        <v>0</v>
      </c>
      <c r="AQ60" s="4">
        <f t="shared" ref="AQ60" si="456">AQ58*AQ59</f>
        <v>0</v>
      </c>
      <c r="AR60" s="4">
        <f>SUM(AC60:AQ60)</f>
        <v>0</v>
      </c>
      <c r="AS60" s="4"/>
    </row>
    <row r="61" spans="10:45" x14ac:dyDescent="0.25"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0:45" x14ac:dyDescent="0.25"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0:45" x14ac:dyDescent="0.25">
      <c r="J63" s="4"/>
      <c r="K63" s="4">
        <f>Z4</f>
        <v>13952</v>
      </c>
      <c r="L63" s="4">
        <f>Z8</f>
        <v>44224</v>
      </c>
      <c r="M63" s="4">
        <f>Z12</f>
        <v>88230</v>
      </c>
      <c r="N63" s="4">
        <f>Z16</f>
        <v>140391</v>
      </c>
      <c r="O63" s="4">
        <f>Z20</f>
        <v>167053</v>
      </c>
      <c r="P63" s="4">
        <f>Z24</f>
        <v>161383</v>
      </c>
      <c r="Q63" s="4">
        <f>Z28</f>
        <v>130305</v>
      </c>
      <c r="R63" s="4">
        <f>Z32</f>
        <v>91035</v>
      </c>
      <c r="S63" s="4">
        <f>Z36</f>
        <v>60854</v>
      </c>
      <c r="T63" s="4">
        <f>Z40</f>
        <v>46811</v>
      </c>
      <c r="U63" s="4">
        <f>Z44</f>
        <v>42075</v>
      </c>
      <c r="V63" s="4">
        <f>Z48</f>
        <v>29184</v>
      </c>
      <c r="W63" s="4">
        <f>Z52</f>
        <v>18752</v>
      </c>
      <c r="X63" s="4">
        <f>Z56</f>
        <v>8192</v>
      </c>
      <c r="Y63" s="4">
        <f>Z60</f>
        <v>0</v>
      </c>
      <c r="Z63" s="4"/>
      <c r="AA63" s="4"/>
      <c r="AB63" s="4"/>
      <c r="AC63" s="4">
        <f>AR4</f>
        <v>8192</v>
      </c>
      <c r="AD63" s="4">
        <f>AR8</f>
        <v>18752</v>
      </c>
      <c r="AE63" s="4">
        <f>AR12</f>
        <v>29184</v>
      </c>
      <c r="AF63" s="4">
        <f>AR16</f>
        <v>42075</v>
      </c>
      <c r="AG63" s="4">
        <f>AR20</f>
        <v>46811</v>
      </c>
      <c r="AH63" s="4">
        <f>AR24</f>
        <v>60854</v>
      </c>
      <c r="AI63" s="4">
        <f>AR28</f>
        <v>91035</v>
      </c>
      <c r="AJ63" s="4">
        <f>AR32</f>
        <v>130305</v>
      </c>
      <c r="AK63" s="4">
        <f>AR36</f>
        <v>161383</v>
      </c>
      <c r="AL63" s="4">
        <f>AR40</f>
        <v>167053</v>
      </c>
      <c r="AM63" s="4">
        <f>AR44</f>
        <v>140391</v>
      </c>
      <c r="AN63" s="4">
        <f>AR48</f>
        <v>88230</v>
      </c>
      <c r="AO63" s="4">
        <f>AR52</f>
        <v>44224</v>
      </c>
      <c r="AP63" s="4">
        <f>AR56</f>
        <v>13952</v>
      </c>
      <c r="AQ63" s="4">
        <f>AR60</f>
        <v>0</v>
      </c>
      <c r="AR63" s="4"/>
      <c r="AS63" s="4"/>
    </row>
  </sheetData>
  <mergeCells count="45">
    <mergeCell ref="B19:D19"/>
    <mergeCell ref="B21:D21"/>
    <mergeCell ref="B23:D23"/>
    <mergeCell ref="F19:H19"/>
    <mergeCell ref="F20:H20"/>
    <mergeCell ref="B20:D20"/>
    <mergeCell ref="B22:D22"/>
    <mergeCell ref="J18:J20"/>
    <mergeCell ref="K1:Y1"/>
    <mergeCell ref="J2:J4"/>
    <mergeCell ref="J6:J8"/>
    <mergeCell ref="J10:J12"/>
    <mergeCell ref="J14:J16"/>
    <mergeCell ref="J22:J24"/>
    <mergeCell ref="J26:J28"/>
    <mergeCell ref="J30:J32"/>
    <mergeCell ref="J34:J36"/>
    <mergeCell ref="J38:J40"/>
    <mergeCell ref="AC1:AQ1"/>
    <mergeCell ref="AB2:AB4"/>
    <mergeCell ref="AB6:AB8"/>
    <mergeCell ref="AB10:AB12"/>
    <mergeCell ref="AB14:AB16"/>
    <mergeCell ref="AB38:AB40"/>
    <mergeCell ref="J46:J48"/>
    <mergeCell ref="J50:J52"/>
    <mergeCell ref="J54:J56"/>
    <mergeCell ref="J58:J60"/>
    <mergeCell ref="J42:J44"/>
    <mergeCell ref="AB42:AB44"/>
    <mergeCell ref="AB46:AB48"/>
    <mergeCell ref="AB50:AB52"/>
    <mergeCell ref="AB54:AB56"/>
    <mergeCell ref="AB58:AB60"/>
    <mergeCell ref="AB18:AB20"/>
    <mergeCell ref="AB22:AB24"/>
    <mergeCell ref="AB26:AB28"/>
    <mergeCell ref="AB30:AB32"/>
    <mergeCell ref="AB34:AB36"/>
    <mergeCell ref="B18:D18"/>
    <mergeCell ref="B16:D16"/>
    <mergeCell ref="B17:D17"/>
    <mergeCell ref="F16:H16"/>
    <mergeCell ref="F17:H17"/>
    <mergeCell ref="F18:H1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BCD6-B00B-48E7-B7FA-AE1584A75668}">
  <dimension ref="A1:P34"/>
  <sheetViews>
    <sheetView zoomScaleNormal="100" workbookViewId="0">
      <selection activeCell="B34" sqref="B34"/>
    </sheetView>
  </sheetViews>
  <sheetFormatPr baseColWidth="10" defaultRowHeight="15" x14ac:dyDescent="0.25"/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6" x14ac:dyDescent="0.25">
      <c r="A2" s="5">
        <v>1</v>
      </c>
      <c r="B2" s="5">
        <f>'DatosA-B'!K63</f>
        <v>13952</v>
      </c>
      <c r="C2" s="5">
        <f>B2*20/(2^20)</f>
        <v>0.26611328125</v>
      </c>
      <c r="D2" s="5">
        <f>'DatosA-B'!AC63</f>
        <v>8192</v>
      </c>
      <c r="E2" s="5">
        <f>D2*20/(2^20)</f>
        <v>0.15625</v>
      </c>
      <c r="F2" s="5">
        <f>'DatosA-B'!B6</f>
        <v>218</v>
      </c>
      <c r="G2" s="5">
        <f>'DatosA-B'!C6</f>
        <v>64</v>
      </c>
      <c r="H2" s="5"/>
      <c r="I2" s="5"/>
      <c r="J2" s="5"/>
      <c r="K2" s="5"/>
      <c r="L2" s="5"/>
      <c r="M2" s="5"/>
    </row>
    <row r="3" spans="1:16" x14ac:dyDescent="0.25">
      <c r="A3" s="5">
        <v>2</v>
      </c>
      <c r="B3" s="5">
        <f>'DatosA-B'!L63</f>
        <v>44224</v>
      </c>
      <c r="C3" s="5">
        <f t="shared" ref="C3:C16" si="0">B3*20/(2^20)</f>
        <v>0.843505859375</v>
      </c>
      <c r="D3" s="5">
        <f>'DatosA-B'!AD63</f>
        <v>18752</v>
      </c>
      <c r="E3" s="5">
        <f t="shared" ref="E3:E16" si="1">D3*20/(2^20)</f>
        <v>0.357666015625</v>
      </c>
      <c r="F3" s="5">
        <f>'DatosA-B'!B7</f>
        <v>255</v>
      </c>
      <c r="G3" s="5">
        <f>'DatosA-B'!C7</f>
        <v>128</v>
      </c>
      <c r="H3" s="5"/>
      <c r="I3" s="5"/>
      <c r="J3" s="5"/>
      <c r="K3" s="5"/>
      <c r="L3" s="5"/>
      <c r="M3" s="5"/>
    </row>
    <row r="4" spans="1:16" x14ac:dyDescent="0.25">
      <c r="A4" s="5">
        <v>3</v>
      </c>
      <c r="B4" s="5">
        <f>'DatosA-B'!M63</f>
        <v>88230</v>
      </c>
      <c r="C4" s="5">
        <f t="shared" si="0"/>
        <v>1.6828536987304688</v>
      </c>
      <c r="D4" s="5">
        <f>'DatosA-B'!AE63</f>
        <v>29184</v>
      </c>
      <c r="E4" s="5">
        <f t="shared" si="1"/>
        <v>0.556640625</v>
      </c>
      <c r="F4" s="5">
        <f>'DatosA-B'!B8</f>
        <v>218</v>
      </c>
      <c r="G4" s="5">
        <f>'DatosA-B'!C8</f>
        <v>191</v>
      </c>
      <c r="H4" s="5"/>
      <c r="I4" s="5"/>
      <c r="J4" s="5"/>
      <c r="K4" s="5"/>
      <c r="L4" s="5"/>
      <c r="M4" s="5"/>
    </row>
    <row r="5" spans="1:16" x14ac:dyDescent="0.25">
      <c r="A5" s="5">
        <v>4</v>
      </c>
      <c r="B5" s="5">
        <f>'DatosA-B'!N63</f>
        <v>140391</v>
      </c>
      <c r="C5" s="5">
        <f t="shared" si="0"/>
        <v>2.6777458190917969</v>
      </c>
      <c r="D5" s="5">
        <f>'DatosA-B'!AF63</f>
        <v>42075</v>
      </c>
      <c r="E5" s="5">
        <f t="shared" si="1"/>
        <v>0.80251693725585938</v>
      </c>
      <c r="F5" s="5">
        <f>'DatosA-B'!B9</f>
        <v>128</v>
      </c>
      <c r="G5" s="5">
        <f>'DatosA-B'!C9</f>
        <v>255</v>
      </c>
      <c r="H5" s="5"/>
      <c r="I5" s="5"/>
      <c r="J5" s="5"/>
      <c r="K5" s="5"/>
      <c r="L5" s="5"/>
      <c r="M5" s="5"/>
    </row>
    <row r="6" spans="1:16" x14ac:dyDescent="0.25">
      <c r="A6" s="5">
        <v>5</v>
      </c>
      <c r="B6" s="5">
        <f>'DatosA-B'!O63</f>
        <v>167053</v>
      </c>
      <c r="C6" s="5">
        <f t="shared" si="0"/>
        <v>3.1862831115722656</v>
      </c>
      <c r="D6" s="5">
        <f>'DatosA-B'!AG63</f>
        <v>46811</v>
      </c>
      <c r="E6" s="5">
        <f t="shared" si="1"/>
        <v>0.89284896850585938</v>
      </c>
      <c r="F6" s="5">
        <f>'DatosA-B'!B10</f>
        <v>37</v>
      </c>
      <c r="G6" s="5">
        <f>'DatosA-B'!C10</f>
        <v>191</v>
      </c>
      <c r="H6" s="5"/>
      <c r="I6" s="5"/>
      <c r="J6" s="5"/>
      <c r="K6" s="5"/>
      <c r="L6" s="5"/>
      <c r="M6" s="5"/>
    </row>
    <row r="7" spans="1:16" x14ac:dyDescent="0.25">
      <c r="A7" s="5">
        <v>6</v>
      </c>
      <c r="B7" s="5">
        <f>'DatosA-B'!P63</f>
        <v>161383</v>
      </c>
      <c r="C7" s="5">
        <f t="shared" si="0"/>
        <v>3.0781364440917969</v>
      </c>
      <c r="D7" s="5">
        <f>'DatosA-B'!AH63</f>
        <v>60854</v>
      </c>
      <c r="E7" s="5">
        <f t="shared" si="1"/>
        <v>1.1606979370117188</v>
      </c>
      <c r="F7" s="5">
        <f>'DatosA-B'!B11</f>
        <v>0</v>
      </c>
      <c r="G7" s="5">
        <f>'DatosA-B'!C11</f>
        <v>128</v>
      </c>
      <c r="H7" s="5"/>
      <c r="I7" s="5"/>
      <c r="J7" s="5"/>
      <c r="K7" s="5"/>
      <c r="L7" s="5"/>
      <c r="M7" s="5"/>
    </row>
    <row r="8" spans="1:16" x14ac:dyDescent="0.25">
      <c r="A8" s="5">
        <v>7</v>
      </c>
      <c r="B8" s="5">
        <f>'DatosA-B'!Q63</f>
        <v>130305</v>
      </c>
      <c r="C8" s="5">
        <f t="shared" si="0"/>
        <v>2.4853706359863281</v>
      </c>
      <c r="D8" s="5">
        <f>'DatosA-B'!AI63</f>
        <v>91035</v>
      </c>
      <c r="E8" s="5">
        <f t="shared" si="1"/>
        <v>1.7363548278808594</v>
      </c>
      <c r="F8" s="5">
        <f>'DatosA-B'!B12</f>
        <v>37</v>
      </c>
      <c r="G8" s="5">
        <f>'DatosA-B'!C12</f>
        <v>64</v>
      </c>
      <c r="H8" s="5"/>
      <c r="I8" s="5"/>
      <c r="J8" s="5"/>
      <c r="K8" s="5"/>
      <c r="L8" s="5"/>
      <c r="M8" s="5"/>
    </row>
    <row r="9" spans="1:16" x14ac:dyDescent="0.25">
      <c r="A9" s="5">
        <v>8</v>
      </c>
      <c r="B9" s="5">
        <f>'DatosA-B'!R63</f>
        <v>91035</v>
      </c>
      <c r="C9" s="5">
        <f t="shared" si="0"/>
        <v>1.7363548278808594</v>
      </c>
      <c r="D9" s="5">
        <f>'DatosA-B'!AJ63</f>
        <v>130305</v>
      </c>
      <c r="E9" s="5">
        <f t="shared" si="1"/>
        <v>2.4853706359863281</v>
      </c>
      <c r="F9" s="5">
        <f>'DatosA-B'!B13</f>
        <v>128</v>
      </c>
      <c r="G9" s="5">
        <f>'DatosA-B'!C13</f>
        <v>0</v>
      </c>
      <c r="H9" s="5"/>
      <c r="I9" s="5"/>
      <c r="J9" s="5"/>
      <c r="K9" s="5"/>
      <c r="L9" s="5"/>
      <c r="M9" s="5"/>
    </row>
    <row r="10" spans="1:16" x14ac:dyDescent="0.25">
      <c r="A10" s="5">
        <v>9</v>
      </c>
      <c r="B10" s="5">
        <f>'DatosA-B'!S63</f>
        <v>60854</v>
      </c>
      <c r="C10" s="5">
        <f t="shared" si="0"/>
        <v>1.1606979370117188</v>
      </c>
      <c r="D10" s="5">
        <f>'DatosA-B'!AK63</f>
        <v>161383</v>
      </c>
      <c r="E10" s="5">
        <f t="shared" si="1"/>
        <v>3.0781364440917969</v>
      </c>
      <c r="F10" s="5"/>
      <c r="G10" s="5"/>
      <c r="H10" s="5"/>
      <c r="I10" s="5"/>
      <c r="J10" s="5"/>
      <c r="K10" s="5"/>
      <c r="L10" s="5"/>
      <c r="M10" s="5"/>
    </row>
    <row r="11" spans="1:16" x14ac:dyDescent="0.25">
      <c r="A11" s="5">
        <v>10</v>
      </c>
      <c r="B11" s="5">
        <f>'DatosA-B'!T63</f>
        <v>46811</v>
      </c>
      <c r="C11" s="5">
        <f t="shared" si="0"/>
        <v>0.89284896850585938</v>
      </c>
      <c r="D11" s="5">
        <f>'DatosA-B'!AL63</f>
        <v>167053</v>
      </c>
      <c r="E11" s="5">
        <f t="shared" si="1"/>
        <v>3.1862831115722656</v>
      </c>
      <c r="F11" s="5"/>
      <c r="G11" s="5"/>
      <c r="H11" s="5"/>
      <c r="I11" s="5"/>
      <c r="J11" s="5"/>
      <c r="K11" s="5"/>
      <c r="L11" s="5"/>
      <c r="M11" s="5"/>
    </row>
    <row r="12" spans="1:16" x14ac:dyDescent="0.25">
      <c r="A12" s="5">
        <v>11</v>
      </c>
      <c r="B12" s="5">
        <f>'DatosA-B'!U63</f>
        <v>42075</v>
      </c>
      <c r="C12" s="5">
        <f t="shared" si="0"/>
        <v>0.80251693725585938</v>
      </c>
      <c r="D12" s="5">
        <f>'DatosA-B'!AM63</f>
        <v>140391</v>
      </c>
      <c r="E12" s="5">
        <f t="shared" si="1"/>
        <v>2.6777458190917969</v>
      </c>
      <c r="F12" s="5"/>
      <c r="G12" s="5"/>
      <c r="H12" s="5"/>
      <c r="I12" s="5"/>
      <c r="J12" s="5"/>
      <c r="K12" s="5"/>
      <c r="L12" s="5"/>
      <c r="M12" s="5"/>
    </row>
    <row r="13" spans="1:16" x14ac:dyDescent="0.25">
      <c r="A13" s="5">
        <v>12</v>
      </c>
      <c r="B13" s="5">
        <f>'DatosA-B'!V63</f>
        <v>29184</v>
      </c>
      <c r="C13" s="5">
        <f t="shared" si="0"/>
        <v>0.556640625</v>
      </c>
      <c r="D13" s="5">
        <f>'DatosA-B'!AN63</f>
        <v>88230</v>
      </c>
      <c r="E13" s="5">
        <f t="shared" si="1"/>
        <v>1.6828536987304688</v>
      </c>
      <c r="F13" s="5"/>
      <c r="G13" s="5"/>
      <c r="H13" s="5"/>
      <c r="I13" s="5"/>
      <c r="J13" s="5"/>
      <c r="K13" s="5"/>
      <c r="L13" s="5"/>
      <c r="M13" s="5"/>
    </row>
    <row r="14" spans="1:16" x14ac:dyDescent="0.25">
      <c r="A14" s="5">
        <v>13</v>
      </c>
      <c r="B14" s="5">
        <f>'DatosA-B'!W63</f>
        <v>18752</v>
      </c>
      <c r="C14" s="5">
        <f t="shared" si="0"/>
        <v>0.357666015625</v>
      </c>
      <c r="D14" s="5">
        <f>'DatosA-B'!AO63</f>
        <v>44224</v>
      </c>
      <c r="E14" s="5">
        <f t="shared" si="1"/>
        <v>0.843505859375</v>
      </c>
      <c r="F14" s="5"/>
      <c r="G14" s="5"/>
      <c r="H14" s="5"/>
      <c r="I14" s="5"/>
      <c r="J14" s="5"/>
      <c r="K14" s="5"/>
      <c r="L14" s="5"/>
      <c r="M14" s="5"/>
    </row>
    <row r="15" spans="1:16" x14ac:dyDescent="0.25">
      <c r="A15" s="5">
        <v>14</v>
      </c>
      <c r="B15" s="5">
        <f>'DatosA-B'!X63</f>
        <v>8192</v>
      </c>
      <c r="C15" s="5">
        <f t="shared" si="0"/>
        <v>0.15625</v>
      </c>
      <c r="D15" s="5">
        <f>'DatosA-B'!AP63</f>
        <v>13952</v>
      </c>
      <c r="E15" s="5">
        <f t="shared" si="1"/>
        <v>0.26611328125</v>
      </c>
      <c r="F15" s="5"/>
      <c r="G15" s="5"/>
      <c r="H15" s="5"/>
      <c r="I15" s="5"/>
      <c r="J15" s="5"/>
      <c r="K15" s="5"/>
      <c r="L15" s="5"/>
      <c r="M15" s="5"/>
    </row>
    <row r="16" spans="1:16" x14ac:dyDescent="0.25">
      <c r="A16" s="5">
        <v>15</v>
      </c>
      <c r="B16" s="5">
        <f>'DatosA-B'!Y63</f>
        <v>0</v>
      </c>
      <c r="C16" s="5">
        <f t="shared" si="0"/>
        <v>0</v>
      </c>
      <c r="D16" s="5">
        <f>'DatosA-B'!AQ63</f>
        <v>0</v>
      </c>
      <c r="E16" s="5">
        <f t="shared" si="1"/>
        <v>0</v>
      </c>
      <c r="F16" s="5"/>
      <c r="G16" s="5"/>
      <c r="H16" s="5"/>
      <c r="I16" s="5"/>
      <c r="J16" s="5"/>
      <c r="K16" s="5"/>
      <c r="L16" s="5"/>
      <c r="M16" s="5"/>
      <c r="P16" s="3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A8CB-EE3B-4083-8B36-1FFFEA1C54EC}">
  <dimension ref="A1:T57"/>
  <sheetViews>
    <sheetView tabSelected="1" topLeftCell="A31" workbookViewId="0">
      <selection activeCell="U43" sqref="U43"/>
    </sheetView>
  </sheetViews>
  <sheetFormatPr baseColWidth="10" defaultRowHeight="15" x14ac:dyDescent="0.25"/>
  <cols>
    <col min="12" max="12" width="11.85546875" bestFit="1" customWidth="1"/>
    <col min="20" max="20" width="11.85546875" bestFit="1" customWidth="1"/>
  </cols>
  <sheetData>
    <row r="1" spans="1:17" x14ac:dyDescent="0.25">
      <c r="A1" s="4" t="s">
        <v>2</v>
      </c>
      <c r="B1" s="4" t="s">
        <v>3</v>
      </c>
      <c r="C1" s="4" t="s">
        <v>4</v>
      </c>
      <c r="D1" s="4" t="s">
        <v>13</v>
      </c>
      <c r="E1" s="4" t="s">
        <v>27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s="4">
        <v>0</v>
      </c>
      <c r="B2" s="4">
        <f>8*A2+7</f>
        <v>7</v>
      </c>
      <c r="C2" s="4">
        <f>8*A2</f>
        <v>0</v>
      </c>
      <c r="D2" s="4">
        <f>63-8*A2</f>
        <v>63</v>
      </c>
      <c r="E2" s="4">
        <f>56-8*A2</f>
        <v>56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4">
        <v>1</v>
      </c>
      <c r="B3" s="4">
        <f t="shared" ref="B3:B9" si="0">8*A3+7</f>
        <v>15</v>
      </c>
      <c r="C3" s="4">
        <f t="shared" ref="C3:C9" si="1">8*A3</f>
        <v>8</v>
      </c>
      <c r="D3" s="4">
        <f t="shared" ref="D3:D9" si="2">63-8*A3</f>
        <v>55</v>
      </c>
      <c r="E3" s="4">
        <f t="shared" ref="E3:E9" si="3">56-8*A3</f>
        <v>48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>
        <v>2</v>
      </c>
      <c r="B4" s="4">
        <f t="shared" si="0"/>
        <v>23</v>
      </c>
      <c r="C4" s="4">
        <f t="shared" si="1"/>
        <v>16</v>
      </c>
      <c r="D4" s="4">
        <f t="shared" si="2"/>
        <v>47</v>
      </c>
      <c r="E4" s="4">
        <f t="shared" si="3"/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>
        <v>3</v>
      </c>
      <c r="B5" s="4">
        <f t="shared" si="0"/>
        <v>31</v>
      </c>
      <c r="C5" s="4">
        <f t="shared" si="1"/>
        <v>24</v>
      </c>
      <c r="D5" s="4">
        <f t="shared" si="2"/>
        <v>39</v>
      </c>
      <c r="E5" s="4">
        <f t="shared" si="3"/>
        <v>32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>
        <v>4</v>
      </c>
      <c r="B6" s="4">
        <f t="shared" si="0"/>
        <v>39</v>
      </c>
      <c r="C6" s="4">
        <f t="shared" si="1"/>
        <v>32</v>
      </c>
      <c r="D6" s="4">
        <f t="shared" si="2"/>
        <v>31</v>
      </c>
      <c r="E6" s="4">
        <f t="shared" si="3"/>
        <v>24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>
        <v>5</v>
      </c>
      <c r="B7" s="4">
        <f t="shared" si="0"/>
        <v>47</v>
      </c>
      <c r="C7" s="4">
        <f t="shared" si="1"/>
        <v>40</v>
      </c>
      <c r="D7" s="4">
        <f t="shared" si="2"/>
        <v>23</v>
      </c>
      <c r="E7" s="4">
        <f t="shared" si="3"/>
        <v>16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>
        <v>6</v>
      </c>
      <c r="B8" s="4">
        <f t="shared" si="0"/>
        <v>55</v>
      </c>
      <c r="C8" s="4">
        <f t="shared" si="1"/>
        <v>48</v>
      </c>
      <c r="D8" s="4">
        <f t="shared" si="2"/>
        <v>15</v>
      </c>
      <c r="E8" s="4">
        <f t="shared" si="3"/>
        <v>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>
        <v>7</v>
      </c>
      <c r="B9" s="4">
        <f t="shared" si="0"/>
        <v>63</v>
      </c>
      <c r="C9" s="4">
        <f t="shared" si="1"/>
        <v>56</v>
      </c>
      <c r="D9" s="4">
        <f t="shared" si="2"/>
        <v>7</v>
      </c>
      <c r="E9" s="4">
        <f t="shared" si="3"/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4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12" t="s">
        <v>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4"/>
    </row>
    <row r="20" spans="1:17" x14ac:dyDescent="0.25">
      <c r="A20" s="4" t="s">
        <v>12</v>
      </c>
      <c r="B20" s="4" t="s">
        <v>11</v>
      </c>
      <c r="C20" s="4" t="s">
        <v>10</v>
      </c>
      <c r="D20" s="4" t="s">
        <v>9</v>
      </c>
      <c r="E20" s="4" t="s">
        <v>8</v>
      </c>
      <c r="F20" s="4" t="s">
        <v>7</v>
      </c>
      <c r="G20" s="4" t="s">
        <v>6</v>
      </c>
      <c r="H20" s="4" t="s">
        <v>5</v>
      </c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>
        <v>8</v>
      </c>
      <c r="B21" s="4">
        <v>7</v>
      </c>
      <c r="C21" s="4">
        <v>6</v>
      </c>
      <c r="D21" s="4">
        <v>5</v>
      </c>
      <c r="E21" s="4">
        <v>4</v>
      </c>
      <c r="F21" s="4">
        <v>3</v>
      </c>
      <c r="G21" s="4">
        <v>2</v>
      </c>
      <c r="H21" s="4">
        <v>1</v>
      </c>
      <c r="I21" s="4" t="s">
        <v>14</v>
      </c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>
        <v>1</v>
      </c>
      <c r="B22" s="4">
        <v>2</v>
      </c>
      <c r="C22" s="4">
        <v>3</v>
      </c>
      <c r="D22" s="4">
        <v>4</v>
      </c>
      <c r="E22" s="4">
        <v>5</v>
      </c>
      <c r="F22" s="4">
        <v>6</v>
      </c>
      <c r="G22" s="4">
        <v>7</v>
      </c>
      <c r="H22" s="4">
        <v>8</v>
      </c>
      <c r="I22" s="4" t="s">
        <v>15</v>
      </c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 t="s">
        <v>16</v>
      </c>
      <c r="B24" s="4" t="s">
        <v>17</v>
      </c>
      <c r="C24" s="4" t="s">
        <v>18</v>
      </c>
      <c r="D24" s="4" t="s">
        <v>19</v>
      </c>
      <c r="E24" s="4" t="s">
        <v>20</v>
      </c>
      <c r="F24" s="4" t="s">
        <v>21</v>
      </c>
      <c r="G24" s="4" t="s">
        <v>22</v>
      </c>
      <c r="H24" s="4" t="s">
        <v>12</v>
      </c>
      <c r="I24" s="4" t="s">
        <v>11</v>
      </c>
      <c r="J24" s="4" t="s">
        <v>10</v>
      </c>
      <c r="K24" s="4" t="s">
        <v>9</v>
      </c>
      <c r="L24" s="4" t="s">
        <v>8</v>
      </c>
      <c r="M24" s="4" t="s">
        <v>7</v>
      </c>
      <c r="N24" s="4" t="s">
        <v>6</v>
      </c>
      <c r="O24" s="4" t="s">
        <v>5</v>
      </c>
      <c r="P24" s="4"/>
      <c r="Q24" s="4"/>
    </row>
    <row r="25" spans="1:17" x14ac:dyDescent="0.25">
      <c r="A25" s="4">
        <v>8</v>
      </c>
      <c r="B25" s="4">
        <v>7</v>
      </c>
      <c r="C25" s="4">
        <v>6</v>
      </c>
      <c r="D25" s="4">
        <v>5</v>
      </c>
      <c r="E25" s="4">
        <v>4</v>
      </c>
      <c r="F25" s="4">
        <v>3</v>
      </c>
      <c r="G25" s="4">
        <v>2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 t="s">
        <v>14</v>
      </c>
      <c r="Q25" s="4"/>
    </row>
    <row r="26" spans="1:17" x14ac:dyDescent="0.2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1</v>
      </c>
      <c r="I26" s="4">
        <v>2</v>
      </c>
      <c r="J26" s="4">
        <v>3</v>
      </c>
      <c r="K26" s="4">
        <v>4</v>
      </c>
      <c r="L26" s="4">
        <v>5</v>
      </c>
      <c r="M26" s="4">
        <v>6</v>
      </c>
      <c r="N26" s="4">
        <v>7</v>
      </c>
      <c r="O26" s="4">
        <v>8</v>
      </c>
      <c r="P26" s="4" t="s">
        <v>15</v>
      </c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4" t="s">
        <v>16</v>
      </c>
      <c r="B28" s="4" t="s">
        <v>17</v>
      </c>
      <c r="C28" s="4" t="s">
        <v>18</v>
      </c>
      <c r="D28" s="4" t="s">
        <v>19</v>
      </c>
      <c r="E28" s="4" t="s">
        <v>20</v>
      </c>
      <c r="F28" s="4" t="s">
        <v>21</v>
      </c>
      <c r="G28" s="4" t="s">
        <v>22</v>
      </c>
      <c r="H28" s="4" t="s">
        <v>12</v>
      </c>
      <c r="I28" s="4" t="s">
        <v>11</v>
      </c>
      <c r="J28" s="4" t="s">
        <v>10</v>
      </c>
      <c r="K28" s="4" t="s">
        <v>9</v>
      </c>
      <c r="L28" s="4" t="s">
        <v>8</v>
      </c>
      <c r="M28" s="4" t="s">
        <v>7</v>
      </c>
      <c r="N28" s="4" t="s">
        <v>6</v>
      </c>
      <c r="O28" s="4" t="s">
        <v>5</v>
      </c>
      <c r="P28" s="4"/>
      <c r="Q28" s="4"/>
    </row>
    <row r="29" spans="1:17" x14ac:dyDescent="0.25">
      <c r="A29" s="4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7</v>
      </c>
      <c r="H29" s="4">
        <v>8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 t="s">
        <v>14</v>
      </c>
      <c r="Q29" s="4"/>
    </row>
    <row r="30" spans="1:17" x14ac:dyDescent="0.25">
      <c r="A30" s="4" t="s">
        <v>17</v>
      </c>
      <c r="B30" s="4" t="s">
        <v>18</v>
      </c>
      <c r="C30" s="4" t="s">
        <v>19</v>
      </c>
      <c r="D30" s="4" t="s">
        <v>20</v>
      </c>
      <c r="E30" s="4" t="s">
        <v>21</v>
      </c>
      <c r="F30" s="4" t="s">
        <v>22</v>
      </c>
      <c r="G30" s="4" t="s">
        <v>12</v>
      </c>
      <c r="H30" s="4" t="s">
        <v>11</v>
      </c>
      <c r="I30" s="4" t="s">
        <v>10</v>
      </c>
      <c r="J30" s="4" t="s">
        <v>9</v>
      </c>
      <c r="K30" s="4" t="s">
        <v>8</v>
      </c>
      <c r="L30" s="4" t="s">
        <v>7</v>
      </c>
      <c r="M30" s="4" t="s">
        <v>6</v>
      </c>
      <c r="N30" s="4" t="s">
        <v>5</v>
      </c>
      <c r="O30" s="4" t="s">
        <v>16</v>
      </c>
      <c r="P30" s="4"/>
      <c r="Q30" s="4"/>
    </row>
    <row r="31" spans="1:17" x14ac:dyDescent="0.25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</v>
      </c>
      <c r="H31" s="4">
        <v>2</v>
      </c>
      <c r="I31" s="4">
        <v>3</v>
      </c>
      <c r="J31" s="4">
        <v>4</v>
      </c>
      <c r="K31" s="4">
        <v>5</v>
      </c>
      <c r="L31" s="4">
        <v>6</v>
      </c>
      <c r="M31" s="4">
        <v>7</v>
      </c>
      <c r="N31" s="4">
        <v>8</v>
      </c>
      <c r="O31" s="4">
        <v>0</v>
      </c>
      <c r="P31" s="4" t="s">
        <v>15</v>
      </c>
      <c r="Q31" s="4"/>
    </row>
    <row r="32" spans="1:1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 t="s">
        <v>42</v>
      </c>
      <c r="N35" s="4"/>
      <c r="O35" s="4"/>
      <c r="P35" s="4"/>
      <c r="Q35" s="4"/>
    </row>
    <row r="36" spans="1:1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12" t="s">
        <v>1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4"/>
    </row>
    <row r="39" spans="1:17" x14ac:dyDescent="0.25">
      <c r="A39" s="4" t="s">
        <v>12</v>
      </c>
      <c r="B39" s="4" t="s">
        <v>11</v>
      </c>
      <c r="C39" s="4" t="s">
        <v>10</v>
      </c>
      <c r="D39" s="4" t="s">
        <v>9</v>
      </c>
      <c r="E39" s="4" t="s">
        <v>8</v>
      </c>
      <c r="F39" s="4" t="s">
        <v>7</v>
      </c>
      <c r="G39" s="4" t="s">
        <v>6</v>
      </c>
      <c r="H39" s="4" t="s">
        <v>5</v>
      </c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4">
        <v>1</v>
      </c>
      <c r="B40" s="4">
        <v>2</v>
      </c>
      <c r="C40" s="4">
        <v>3</v>
      </c>
      <c r="D40" s="4">
        <v>4</v>
      </c>
      <c r="E40" s="4">
        <v>5</v>
      </c>
      <c r="F40" s="4">
        <v>6</v>
      </c>
      <c r="G40" s="4">
        <v>7</v>
      </c>
      <c r="H40" s="4">
        <v>8</v>
      </c>
      <c r="I40" s="4" t="s">
        <v>14</v>
      </c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4">
        <v>1</v>
      </c>
      <c r="B41" s="4">
        <v>2</v>
      </c>
      <c r="C41" s="4">
        <v>3</v>
      </c>
      <c r="D41" s="4">
        <v>4</v>
      </c>
      <c r="E41" s="4">
        <v>5</v>
      </c>
      <c r="F41" s="4">
        <v>6</v>
      </c>
      <c r="G41" s="4">
        <v>7</v>
      </c>
      <c r="H41" s="4">
        <v>8</v>
      </c>
      <c r="I41" s="4" t="s">
        <v>15</v>
      </c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 t="s">
        <v>16</v>
      </c>
      <c r="B43" s="4" t="s">
        <v>17</v>
      </c>
      <c r="C43" s="4" t="s">
        <v>18</v>
      </c>
      <c r="D43" s="4" t="s">
        <v>19</v>
      </c>
      <c r="E43" s="4" t="s">
        <v>20</v>
      </c>
      <c r="F43" s="4" t="s">
        <v>21</v>
      </c>
      <c r="G43" s="4" t="s">
        <v>22</v>
      </c>
      <c r="H43" s="4" t="s">
        <v>12</v>
      </c>
      <c r="I43" s="4" t="s">
        <v>11</v>
      </c>
      <c r="J43" s="4" t="s">
        <v>10</v>
      </c>
      <c r="K43" s="4" t="s">
        <v>9</v>
      </c>
      <c r="L43" s="4" t="s">
        <v>8</v>
      </c>
      <c r="M43" s="4" t="s">
        <v>7</v>
      </c>
      <c r="N43" s="4" t="s">
        <v>6</v>
      </c>
      <c r="O43" s="4" t="s">
        <v>5</v>
      </c>
      <c r="P43" s="4"/>
      <c r="Q43" s="4"/>
    </row>
    <row r="44" spans="1:17" x14ac:dyDescent="0.25">
      <c r="A44" s="4">
        <v>1</v>
      </c>
      <c r="B44" s="4">
        <v>2</v>
      </c>
      <c r="C44" s="4">
        <v>3</v>
      </c>
      <c r="D44" s="4">
        <v>4</v>
      </c>
      <c r="E44" s="4">
        <v>5</v>
      </c>
      <c r="F44" s="4">
        <v>6</v>
      </c>
      <c r="G44" s="4">
        <v>7</v>
      </c>
      <c r="H44" s="4">
        <v>8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 t="s">
        <v>14</v>
      </c>
      <c r="Q44" s="4"/>
    </row>
    <row r="45" spans="1:17" x14ac:dyDescent="0.25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2</v>
      </c>
      <c r="J45" s="4">
        <v>3</v>
      </c>
      <c r="K45" s="4">
        <v>4</v>
      </c>
      <c r="L45" s="4">
        <v>5</v>
      </c>
      <c r="M45" s="4">
        <v>6</v>
      </c>
      <c r="N45" s="4">
        <v>7</v>
      </c>
      <c r="O45" s="4">
        <v>8</v>
      </c>
      <c r="P45" s="4" t="s">
        <v>15</v>
      </c>
      <c r="Q45" s="4"/>
    </row>
    <row r="51" spans="1:20" x14ac:dyDescent="0.25">
      <c r="A51" t="s">
        <v>40</v>
      </c>
      <c r="B51">
        <f>'DatosA-B'!B1</f>
        <v>218</v>
      </c>
      <c r="C51">
        <f>'DatosA-B'!C1</f>
        <v>255</v>
      </c>
      <c r="D51">
        <f>'DatosA-B'!D1</f>
        <v>218</v>
      </c>
      <c r="E51">
        <f>'DatosA-B'!E1</f>
        <v>128</v>
      </c>
      <c r="F51">
        <f>'DatosA-B'!F1</f>
        <v>37</v>
      </c>
      <c r="G51">
        <f>'DatosA-B'!G1</f>
        <v>0</v>
      </c>
      <c r="H51">
        <f>'DatosA-B'!H1</f>
        <v>37</v>
      </c>
      <c r="I51">
        <f>'DatosA-B'!I1</f>
        <v>128</v>
      </c>
      <c r="J51" t="s">
        <v>43</v>
      </c>
      <c r="L51" t="str">
        <f>DEC2BIN(B51,8)</f>
        <v>11011010</v>
      </c>
      <c r="M51" t="str">
        <f t="shared" ref="M51:S52" si="4">DEC2BIN(C51,8)</f>
        <v>11111111</v>
      </c>
      <c r="N51" t="str">
        <f t="shared" si="4"/>
        <v>11011010</v>
      </c>
      <c r="O51" t="str">
        <f t="shared" si="4"/>
        <v>10000000</v>
      </c>
      <c r="P51" t="str">
        <f t="shared" si="4"/>
        <v>00100101</v>
      </c>
      <c r="Q51" t="str">
        <f t="shared" si="4"/>
        <v>00000000</v>
      </c>
      <c r="R51" t="str">
        <f t="shared" si="4"/>
        <v>00100101</v>
      </c>
      <c r="S51" t="str">
        <f t="shared" si="4"/>
        <v>10000000</v>
      </c>
      <c r="T51" t="str">
        <f>CONCATENATE(L51,M51,N51,O51,P51,Q51,R51,S51)</f>
        <v>1101101011111111110110101000000000100101000000000010010110000000</v>
      </c>
    </row>
    <row r="52" spans="1:20" x14ac:dyDescent="0.25">
      <c r="B52">
        <f>'DatosA-B'!B2</f>
        <v>64</v>
      </c>
      <c r="C52">
        <f>'DatosA-B'!C2</f>
        <v>128</v>
      </c>
      <c r="D52">
        <f>'DatosA-B'!D2</f>
        <v>191</v>
      </c>
      <c r="E52">
        <f>'DatosA-B'!E2</f>
        <v>255</v>
      </c>
      <c r="F52">
        <f>'DatosA-B'!F2</f>
        <v>191</v>
      </c>
      <c r="G52">
        <f>'DatosA-B'!G2</f>
        <v>128</v>
      </c>
      <c r="H52">
        <f>'DatosA-B'!H2</f>
        <v>64</v>
      </c>
      <c r="I52">
        <f>'DatosA-B'!I2</f>
        <v>0</v>
      </c>
      <c r="J52" t="s">
        <v>44</v>
      </c>
      <c r="L52" t="str">
        <f>DEC2BIN(B52,8)</f>
        <v>01000000</v>
      </c>
      <c r="M52" t="str">
        <f t="shared" si="4"/>
        <v>10000000</v>
      </c>
      <c r="N52" t="str">
        <f t="shared" si="4"/>
        <v>10111111</v>
      </c>
      <c r="O52" t="str">
        <f t="shared" si="4"/>
        <v>11111111</v>
      </c>
      <c r="P52" t="str">
        <f t="shared" si="4"/>
        <v>10111111</v>
      </c>
      <c r="Q52" t="str">
        <f t="shared" si="4"/>
        <v>10000000</v>
      </c>
      <c r="R52" t="str">
        <f t="shared" si="4"/>
        <v>01000000</v>
      </c>
      <c r="S52" t="str">
        <f t="shared" si="4"/>
        <v>00000000</v>
      </c>
      <c r="T52" t="str">
        <f t="shared" ref="T52:T57" si="5">CONCATENATE(L52,M52,N52,O52,P52,Q52,R52,S52)</f>
        <v>0100000010000000101111111111111110111111100000000100000000000000</v>
      </c>
    </row>
    <row r="53" spans="1:20" x14ac:dyDescent="0.25">
      <c r="T53" t="str">
        <f t="shared" si="5"/>
        <v/>
      </c>
    </row>
    <row r="54" spans="1:20" x14ac:dyDescent="0.25">
      <c r="T54" t="str">
        <f t="shared" si="5"/>
        <v/>
      </c>
    </row>
    <row r="55" spans="1:20" x14ac:dyDescent="0.25">
      <c r="T55" t="str">
        <f t="shared" si="5"/>
        <v/>
      </c>
    </row>
    <row r="56" spans="1:20" x14ac:dyDescent="0.25">
      <c r="A56" t="s">
        <v>41</v>
      </c>
      <c r="B56">
        <f>I51</f>
        <v>128</v>
      </c>
      <c r="C56">
        <f>H51</f>
        <v>37</v>
      </c>
      <c r="D56">
        <f>G51</f>
        <v>0</v>
      </c>
      <c r="E56">
        <f>F51</f>
        <v>37</v>
      </c>
      <c r="F56">
        <f>E51</f>
        <v>128</v>
      </c>
      <c r="G56">
        <f>D51</f>
        <v>218</v>
      </c>
      <c r="H56">
        <f>C51</f>
        <v>255</v>
      </c>
      <c r="I56">
        <f>B51</f>
        <v>218</v>
      </c>
      <c r="J56" t="s">
        <v>43</v>
      </c>
      <c r="L56" t="str">
        <f t="shared" ref="L53:L57" si="6">DEC2BIN(B56,8)</f>
        <v>10000000</v>
      </c>
      <c r="M56" t="str">
        <f t="shared" ref="M56:M57" si="7">DEC2BIN(C56,8)</f>
        <v>00100101</v>
      </c>
      <c r="N56" t="str">
        <f t="shared" ref="N56:N57" si="8">DEC2BIN(D56,8)</f>
        <v>00000000</v>
      </c>
      <c r="O56" t="str">
        <f t="shared" ref="O56:O57" si="9">DEC2BIN(E56,8)</f>
        <v>00100101</v>
      </c>
      <c r="P56" t="str">
        <f t="shared" ref="P56:P57" si="10">DEC2BIN(F56,8)</f>
        <v>10000000</v>
      </c>
      <c r="Q56" t="str">
        <f t="shared" ref="Q56:Q57" si="11">DEC2BIN(G56,8)</f>
        <v>11011010</v>
      </c>
      <c r="R56" t="str">
        <f t="shared" ref="R56:R57" si="12">DEC2BIN(H56,8)</f>
        <v>11111111</v>
      </c>
      <c r="S56" t="str">
        <f t="shared" ref="S56:S57" si="13">DEC2BIN(I56,8)</f>
        <v>11011010</v>
      </c>
      <c r="T56" t="str">
        <f t="shared" si="5"/>
        <v>1000000000100101000000000010010110000000110110101111111111011010</v>
      </c>
    </row>
    <row r="57" spans="1:20" x14ac:dyDescent="0.25">
      <c r="B57">
        <f>I52</f>
        <v>0</v>
      </c>
      <c r="C57">
        <f>H52</f>
        <v>64</v>
      </c>
      <c r="D57">
        <f>G52</f>
        <v>128</v>
      </c>
      <c r="E57">
        <f>F52</f>
        <v>191</v>
      </c>
      <c r="F57">
        <f>E52</f>
        <v>255</v>
      </c>
      <c r="G57">
        <f>D52</f>
        <v>191</v>
      </c>
      <c r="H57">
        <f>C52</f>
        <v>128</v>
      </c>
      <c r="I57">
        <f>B52</f>
        <v>64</v>
      </c>
      <c r="J57" t="s">
        <v>44</v>
      </c>
      <c r="L57" t="str">
        <f t="shared" si="6"/>
        <v>00000000</v>
      </c>
      <c r="M57" t="str">
        <f t="shared" si="7"/>
        <v>01000000</v>
      </c>
      <c r="N57" t="str">
        <f t="shared" si="8"/>
        <v>10000000</v>
      </c>
      <c r="O57" t="str">
        <f t="shared" si="9"/>
        <v>10111111</v>
      </c>
      <c r="P57" t="str">
        <f t="shared" si="10"/>
        <v>11111111</v>
      </c>
      <c r="Q57" t="str">
        <f t="shared" si="11"/>
        <v>10111111</v>
      </c>
      <c r="R57" t="str">
        <f t="shared" si="12"/>
        <v>10000000</v>
      </c>
      <c r="S57" t="str">
        <f t="shared" si="13"/>
        <v>01000000</v>
      </c>
      <c r="T57" t="str">
        <f t="shared" si="5"/>
        <v>0000000001000000100000001011111111111111101111111000000001000000</v>
      </c>
    </row>
  </sheetData>
  <mergeCells count="2">
    <mergeCell ref="A19:P19"/>
    <mergeCell ref="A38:P3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126F92D38DF04CA1671AD578F36674" ma:contentTypeVersion="0" ma:contentTypeDescription="Crear nuevo documento." ma:contentTypeScope="" ma:versionID="5ae30c527c63423a0289da60abc7ff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57e406948e5486d894a04905858e1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79CF0D-D17E-43C1-B61B-C1EEEFDE5F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30532D7-DB13-4E96-B8AC-1C95ED6BAD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1FA3D2-9D0D-4433-84DA-A5B276E664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DatosA-B</vt:lpstr>
      <vt:lpstr>Graficas CN-CR</vt:lpstr>
      <vt:lpstr>Pociciones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Rodriguez Villarruel</dc:creator>
  <cp:lastModifiedBy>Santiago Rodriguez Villarruel</cp:lastModifiedBy>
  <dcterms:created xsi:type="dcterms:W3CDTF">2023-04-16T03:07:38Z</dcterms:created>
  <dcterms:modified xsi:type="dcterms:W3CDTF">2023-04-26T05:22:52Z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0x010100B7126F92D38DF04CA1671AD578F36674</vt:lpwstr>
  </property>
</Properties>
</file>