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Documents\Work\Postdoc\St_Andrews\Scratch\Private_Papers\Trudgill_et_al_202X\Data\"/>
    </mc:Choice>
  </mc:AlternateContent>
  <xr:revisionPtr revIDLastSave="0" documentId="13_ncr:1_{A8FE4F73-3438-4B09-A59A-9F3AF0CA9D3B}" xr6:coauthVersionLast="46" xr6:coauthVersionMax="46" xr10:uidLastSave="{00000000-0000-0000-0000-000000000000}"/>
  <bookViews>
    <workbookView xWindow="-108" yWindow="-108" windowWidth="23256" windowHeight="12576" activeTab="1" xr2:uid="{BCC80E27-8D0F-47B9-9A0D-0745D003B683}"/>
  </bookViews>
  <sheets>
    <sheet name="Sheet1" sheetId="1" r:id="rId1"/>
    <sheet name="Matlab" sheetId="2" r:id="rId2"/>
    <sheet name="Age_Calib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13" i="1"/>
  <c r="G13" i="1" s="1"/>
  <c r="H13" i="1" s="1"/>
  <c r="F3" i="1" l="1"/>
  <c r="G16" i="1" l="1"/>
  <c r="H16" i="1" s="1"/>
  <c r="G41" i="1"/>
  <c r="H41" i="1" s="1"/>
  <c r="G69" i="1"/>
  <c r="H69" i="1" s="1"/>
  <c r="G30" i="1"/>
  <c r="H30" i="1" s="1"/>
  <c r="G55" i="1"/>
  <c r="H55" i="1" s="1"/>
  <c r="G79" i="1"/>
  <c r="H79" i="1" s="1"/>
  <c r="G77" i="1"/>
  <c r="H77" i="1" s="1"/>
  <c r="G71" i="1"/>
  <c r="H71" i="1" s="1"/>
  <c r="G38" i="1"/>
  <c r="H38" i="1" s="1"/>
  <c r="G63" i="1"/>
  <c r="H63" i="1" s="1"/>
  <c r="G88" i="1"/>
  <c r="H88" i="1" s="1"/>
  <c r="G46" i="1"/>
  <c r="H46" i="1" s="1"/>
  <c r="G86" i="1"/>
  <c r="H86" i="1" s="1"/>
  <c r="G36" i="1"/>
  <c r="H36" i="1" s="1"/>
  <c r="G27" i="1"/>
  <c r="H27" i="1" s="1"/>
  <c r="G87" i="1"/>
  <c r="H87" i="1" s="1"/>
  <c r="G78" i="1"/>
  <c r="H78" i="1" s="1"/>
  <c r="G70" i="1"/>
  <c r="H70" i="1" s="1"/>
  <c r="G62" i="1"/>
  <c r="H62" i="1" s="1"/>
  <c r="G53" i="1"/>
  <c r="H53" i="1" s="1"/>
  <c r="G45" i="1"/>
  <c r="H45" i="1" s="1"/>
  <c r="G35" i="1"/>
  <c r="H35" i="1" s="1"/>
  <c r="G24" i="1"/>
  <c r="H24" i="1" s="1"/>
  <c r="G21" i="1"/>
  <c r="H21" i="1" s="1"/>
  <c r="G25" i="1"/>
  <c r="H25" i="1" s="1"/>
  <c r="G85" i="1"/>
  <c r="H85" i="1" s="1"/>
  <c r="G76" i="1"/>
  <c r="H76" i="1" s="1"/>
  <c r="G68" i="1"/>
  <c r="H68" i="1" s="1"/>
  <c r="G60" i="1"/>
  <c r="H60" i="1" s="1"/>
  <c r="G51" i="1"/>
  <c r="H51" i="1" s="1"/>
  <c r="G43" i="1"/>
  <c r="H43" i="1" s="1"/>
  <c r="G33" i="1"/>
  <c r="H33" i="1" s="1"/>
  <c r="G20" i="1"/>
  <c r="H20" i="1" s="1"/>
  <c r="G52" i="1"/>
  <c r="H52" i="1" s="1"/>
  <c r="G26" i="1"/>
  <c r="H26" i="1" s="1"/>
  <c r="G84" i="1"/>
  <c r="H84" i="1" s="1"/>
  <c r="G75" i="1"/>
  <c r="H75" i="1" s="1"/>
  <c r="G67" i="1"/>
  <c r="H67" i="1" s="1"/>
  <c r="G59" i="1"/>
  <c r="H59" i="1" s="1"/>
  <c r="G50" i="1"/>
  <c r="H50" i="1" s="1"/>
  <c r="G42" i="1"/>
  <c r="H42" i="1" s="1"/>
  <c r="G32" i="1"/>
  <c r="H32" i="1" s="1"/>
  <c r="G19" i="1"/>
  <c r="H19" i="1" s="1"/>
  <c r="G22" i="1"/>
  <c r="H22" i="1" s="1"/>
  <c r="G83" i="1"/>
  <c r="H83" i="1" s="1"/>
  <c r="G74" i="1"/>
  <c r="H74" i="1" s="1"/>
  <c r="G66" i="1"/>
  <c r="H66" i="1" s="1"/>
  <c r="G58" i="1"/>
  <c r="H58" i="1" s="1"/>
  <c r="G49" i="1"/>
  <c r="H49" i="1" s="1"/>
  <c r="G40" i="1"/>
  <c r="H40" i="1" s="1"/>
  <c r="G31" i="1"/>
  <c r="H31" i="1" s="1"/>
  <c r="G18" i="1"/>
  <c r="H18" i="1" s="1"/>
  <c r="G61" i="1"/>
  <c r="H61" i="1" s="1"/>
  <c r="G44" i="1"/>
  <c r="H44" i="1" s="1"/>
  <c r="G23" i="1"/>
  <c r="H23" i="1" s="1"/>
  <c r="G81" i="1"/>
  <c r="H81" i="1" s="1"/>
  <c r="G15" i="1"/>
  <c r="H15" i="1" s="1"/>
  <c r="G82" i="1"/>
  <c r="H82" i="1" s="1"/>
  <c r="G73" i="1"/>
  <c r="H73" i="1" s="1"/>
  <c r="G65" i="1"/>
  <c r="H65" i="1" s="1"/>
  <c r="G57" i="1"/>
  <c r="H57" i="1" s="1"/>
  <c r="G48" i="1"/>
  <c r="H48" i="1" s="1"/>
  <c r="G39" i="1"/>
  <c r="H39" i="1" s="1"/>
  <c r="G29" i="1"/>
  <c r="H29" i="1" s="1"/>
  <c r="G17" i="1"/>
  <c r="H17" i="1" s="1"/>
  <c r="G34" i="1"/>
  <c r="H34" i="1" s="1"/>
  <c r="G54" i="1"/>
  <c r="H54" i="1" s="1"/>
  <c r="G14" i="1"/>
  <c r="H14" i="1" s="1"/>
  <c r="G80" i="1"/>
  <c r="H80" i="1" s="1"/>
  <c r="G72" i="1"/>
  <c r="H72" i="1" s="1"/>
  <c r="G64" i="1"/>
  <c r="H64" i="1" s="1"/>
  <c r="G56" i="1"/>
  <c r="H56" i="1" s="1"/>
  <c r="G47" i="1"/>
  <c r="H47" i="1" s="1"/>
  <c r="G37" i="1"/>
  <c r="H37" i="1" s="1"/>
  <c r="G28" i="1"/>
  <c r="H28" i="1" s="1"/>
</calcChain>
</file>

<file path=xl/sharedStrings.xml><?xml version="1.0" encoding="utf-8"?>
<sst xmlns="http://schemas.openxmlformats.org/spreadsheetml/2006/main" count="32" uniqueCount="23">
  <si>
    <t>Height</t>
  </si>
  <si>
    <t>d13C</t>
  </si>
  <si>
    <t>dO18</t>
  </si>
  <si>
    <t>my depth</t>
  </si>
  <si>
    <t>depth in catherine's log</t>
  </si>
  <si>
    <t>absolute age initial negative isotope exucrsion</t>
  </si>
  <si>
    <t>Ma</t>
  </si>
  <si>
    <t>Korte et al. 2019</t>
  </si>
  <si>
    <t>Davies et al. 2017</t>
  </si>
  <si>
    <t>Absolute age (Ma)</t>
  </si>
  <si>
    <t>Relative Age (kyr)</t>
  </si>
  <si>
    <t>Absolute age (ka)</t>
  </si>
  <si>
    <t>Height in CVR section</t>
  </si>
  <si>
    <t>Height in Hesselbo SAB section</t>
  </si>
  <si>
    <t>Age from Xu et al. 2017</t>
  </si>
  <si>
    <t>m</t>
  </si>
  <si>
    <t>kyr</t>
  </si>
  <si>
    <t>d18O</t>
  </si>
  <si>
    <t>Depth_Catherine</t>
  </si>
  <si>
    <t>Relative_Age</t>
  </si>
  <si>
    <t>Absolute_Age</t>
  </si>
  <si>
    <t>Absolute_Age_Ma</t>
  </si>
  <si>
    <t>Depth_Mikey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</si>
</sst>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9E36-8545-4684-8B25-FF22F8EDA42A}">
  <dimension ref="A1:I91"/>
  <sheetViews>
    <sheetView topLeftCell="A60" workbookViewId="0">
      <selection activeCell="A12" sqref="A12:H88"/>
    </sheetView>
  </sheetViews>
  <sheetFormatPr defaultRowHeight="14.4" x14ac:dyDescent="0.3"/>
  <cols>
    <col min="7" max="7" width="15.77734375" bestFit="1" customWidth="1"/>
  </cols>
  <sheetData>
    <row r="1" spans="1:9" x14ac:dyDescent="0.3">
      <c r="A1" t="s">
        <v>12</v>
      </c>
      <c r="B1" t="s">
        <v>13</v>
      </c>
      <c r="C1" t="s">
        <v>14</v>
      </c>
    </row>
    <row r="2" spans="1:9" x14ac:dyDescent="0.3">
      <c r="A2" t="s">
        <v>15</v>
      </c>
      <c r="B2" t="s">
        <v>15</v>
      </c>
      <c r="C2" t="s">
        <v>16</v>
      </c>
      <c r="E2" t="s">
        <v>5</v>
      </c>
      <c r="F2">
        <v>201.56399999999999</v>
      </c>
      <c r="G2" t="s">
        <v>6</v>
      </c>
      <c r="H2" t="s">
        <v>7</v>
      </c>
      <c r="I2" t="s">
        <v>8</v>
      </c>
    </row>
    <row r="3" spans="1:9" x14ac:dyDescent="0.3">
      <c r="A3">
        <v>0</v>
      </c>
      <c r="B3">
        <v>4.7</v>
      </c>
      <c r="C3">
        <v>-239.13043478260869</v>
      </c>
      <c r="F3">
        <f>F2*1000</f>
        <v>201564</v>
      </c>
    </row>
    <row r="4" spans="1:9" x14ac:dyDescent="0.3">
      <c r="A4">
        <v>5</v>
      </c>
      <c r="B4">
        <v>8.5</v>
      </c>
      <c r="C4">
        <v>-178.84615384615384</v>
      </c>
    </row>
    <row r="5" spans="1:9" x14ac:dyDescent="0.3">
      <c r="A5">
        <v>10</v>
      </c>
      <c r="B5">
        <v>12.2</v>
      </c>
      <c r="C5">
        <v>-107.69230769230769</v>
      </c>
    </row>
    <row r="6" spans="1:9" x14ac:dyDescent="0.3">
      <c r="A6">
        <v>15</v>
      </c>
      <c r="B6">
        <v>16</v>
      </c>
      <c r="C6">
        <v>41.025641025641015</v>
      </c>
    </row>
    <row r="7" spans="1:9" x14ac:dyDescent="0.3">
      <c r="A7">
        <v>20</v>
      </c>
      <c r="B7">
        <v>19.7</v>
      </c>
      <c r="C7">
        <v>134.99999999999997</v>
      </c>
    </row>
    <row r="8" spans="1:9" x14ac:dyDescent="0.3">
      <c r="A8">
        <v>25</v>
      </c>
      <c r="B8">
        <v>23.45</v>
      </c>
      <c r="C8">
        <v>229.48717948717947</v>
      </c>
    </row>
    <row r="9" spans="1:9" x14ac:dyDescent="0.3">
      <c r="A9">
        <v>30</v>
      </c>
      <c r="B9">
        <v>27.2</v>
      </c>
      <c r="C9">
        <v>329.23976608187138</v>
      </c>
    </row>
    <row r="12" spans="1:9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10</v>
      </c>
      <c r="G12" t="s">
        <v>11</v>
      </c>
      <c r="H12" t="s">
        <v>9</v>
      </c>
    </row>
    <row r="13" spans="1:9" x14ac:dyDescent="0.3">
      <c r="A13">
        <v>36</v>
      </c>
      <c r="B13">
        <v>2.87</v>
      </c>
      <c r="C13">
        <v>-0.42</v>
      </c>
      <c r="D13">
        <v>395</v>
      </c>
      <c r="E13">
        <v>12.190000000000001</v>
      </c>
      <c r="F13" s="1">
        <f ca="1">FORECAST(E13,OFFSET(C$3:C$10,MATCH(E13,A$3:A$10,1)-1,0,2),OFFSET(A$3:A$10,MATCH(E13,A$3:A$10,1)-1,0,2))</f>
        <v>-42.553846153846166</v>
      </c>
      <c r="G13" s="1">
        <f t="shared" ref="G13:G44" ca="1" si="0">F$3-(F13+77.7777777777778)</f>
        <v>201528.77606837606</v>
      </c>
      <c r="H13">
        <f ca="1">G13/1000</f>
        <v>201.52877606837606</v>
      </c>
    </row>
    <row r="14" spans="1:9" x14ac:dyDescent="0.3">
      <c r="A14">
        <v>36</v>
      </c>
      <c r="B14">
        <v>3.3</v>
      </c>
      <c r="C14">
        <v>0.46</v>
      </c>
      <c r="D14">
        <v>395</v>
      </c>
      <c r="E14">
        <v>12.190000000000001</v>
      </c>
      <c r="F14" s="1">
        <f t="shared" ref="F14:F77" ca="1" si="1">FORECAST(E14,OFFSET(C$3:C$10,MATCH(E14,A$3:A$10,1)-1,0,2),OFFSET(A$3:A$10,MATCH(E14,A$3:A$10,1)-1,0,2))</f>
        <v>-42.553846153846166</v>
      </c>
      <c r="G14" s="1">
        <f t="shared" ca="1" si="0"/>
        <v>201528.77606837606</v>
      </c>
      <c r="H14">
        <f t="shared" ref="H14:H77" ca="1" si="2">G14/1000</f>
        <v>201.52877606837606</v>
      </c>
    </row>
    <row r="15" spans="1:9" x14ac:dyDescent="0.3">
      <c r="A15">
        <v>36</v>
      </c>
      <c r="B15">
        <v>3</v>
      </c>
      <c r="C15">
        <v>-0.39</v>
      </c>
      <c r="D15">
        <v>395</v>
      </c>
      <c r="E15">
        <v>12.190000000000001</v>
      </c>
      <c r="F15" s="1">
        <f t="shared" ca="1" si="1"/>
        <v>-42.553846153846166</v>
      </c>
      <c r="G15" s="1">
        <f t="shared" ca="1" si="0"/>
        <v>201528.77606837606</v>
      </c>
      <c r="H15">
        <f t="shared" ca="1" si="2"/>
        <v>201.52877606837606</v>
      </c>
    </row>
    <row r="16" spans="1:9" x14ac:dyDescent="0.3">
      <c r="A16">
        <v>36</v>
      </c>
      <c r="B16">
        <v>3.76</v>
      </c>
      <c r="C16">
        <v>-0.18</v>
      </c>
      <c r="D16">
        <v>395</v>
      </c>
      <c r="E16">
        <v>12.190000000000001</v>
      </c>
      <c r="F16" s="1">
        <f t="shared" ca="1" si="1"/>
        <v>-42.553846153846166</v>
      </c>
      <c r="G16" s="1">
        <f t="shared" ca="1" si="0"/>
        <v>201528.77606837606</v>
      </c>
      <c r="H16">
        <f t="shared" ca="1" si="2"/>
        <v>201.52877606837606</v>
      </c>
    </row>
    <row r="17" spans="1:8" x14ac:dyDescent="0.3">
      <c r="A17">
        <v>91</v>
      </c>
      <c r="B17">
        <v>2.2400000000000002</v>
      </c>
      <c r="C17">
        <v>-0.09</v>
      </c>
      <c r="D17">
        <v>447.59789156626505</v>
      </c>
      <c r="E17">
        <v>12.715978915662649</v>
      </c>
      <c r="F17" s="1">
        <f t="shared" ca="1" si="1"/>
        <v>-26.909345072598171</v>
      </c>
      <c r="G17" s="1">
        <f t="shared" ca="1" si="0"/>
        <v>201513.13156729483</v>
      </c>
      <c r="H17">
        <f t="shared" ca="1" si="2"/>
        <v>201.51313156729483</v>
      </c>
    </row>
    <row r="18" spans="1:8" x14ac:dyDescent="0.3">
      <c r="A18">
        <v>91</v>
      </c>
      <c r="B18">
        <v>2.89</v>
      </c>
      <c r="C18">
        <v>-0.12</v>
      </c>
      <c r="D18">
        <v>447.59789156626505</v>
      </c>
      <c r="E18">
        <v>12.715978915662649</v>
      </c>
      <c r="F18" s="1">
        <f t="shared" ca="1" si="1"/>
        <v>-26.909345072598171</v>
      </c>
      <c r="G18" s="1">
        <f t="shared" ca="1" si="0"/>
        <v>201513.13156729483</v>
      </c>
      <c r="H18">
        <f t="shared" ca="1" si="2"/>
        <v>201.51313156729483</v>
      </c>
    </row>
    <row r="19" spans="1:8" x14ac:dyDescent="0.3">
      <c r="A19">
        <v>91</v>
      </c>
      <c r="B19">
        <v>3.18</v>
      </c>
      <c r="C19">
        <v>0.88</v>
      </c>
      <c r="D19">
        <v>447.59789156626505</v>
      </c>
      <c r="E19">
        <v>12.715978915662649</v>
      </c>
      <c r="F19" s="1">
        <f t="shared" ca="1" si="1"/>
        <v>-26.909345072598171</v>
      </c>
      <c r="G19" s="1">
        <f t="shared" ca="1" si="0"/>
        <v>201513.13156729483</v>
      </c>
      <c r="H19">
        <f t="shared" ca="1" si="2"/>
        <v>201.51313156729483</v>
      </c>
    </row>
    <row r="20" spans="1:8" x14ac:dyDescent="0.3">
      <c r="A20">
        <v>91</v>
      </c>
      <c r="B20">
        <v>2.83</v>
      </c>
      <c r="C20">
        <v>-0.1</v>
      </c>
      <c r="D20">
        <v>447.59789156626505</v>
      </c>
      <c r="E20">
        <v>12.715978915662649</v>
      </c>
      <c r="F20" s="1">
        <f t="shared" ca="1" si="1"/>
        <v>-26.909345072598171</v>
      </c>
      <c r="G20" s="1">
        <f t="shared" ca="1" si="0"/>
        <v>201513.13156729483</v>
      </c>
      <c r="H20">
        <f t="shared" ca="1" si="2"/>
        <v>201.51313156729483</v>
      </c>
    </row>
    <row r="21" spans="1:8" x14ac:dyDescent="0.3">
      <c r="A21">
        <v>91</v>
      </c>
      <c r="B21">
        <v>2.86</v>
      </c>
      <c r="C21">
        <v>-0.34</v>
      </c>
      <c r="D21">
        <v>447.59789156626505</v>
      </c>
      <c r="E21">
        <v>12.715978915662649</v>
      </c>
      <c r="F21" s="1">
        <f t="shared" ca="1" si="1"/>
        <v>-26.909345072598171</v>
      </c>
      <c r="G21" s="1">
        <f t="shared" ca="1" si="0"/>
        <v>201513.13156729483</v>
      </c>
      <c r="H21">
        <f t="shared" ca="1" si="2"/>
        <v>201.51313156729483</v>
      </c>
    </row>
    <row r="22" spans="1:8" x14ac:dyDescent="0.3">
      <c r="A22">
        <v>91</v>
      </c>
      <c r="B22">
        <v>3.36</v>
      </c>
      <c r="C22">
        <v>0.96</v>
      </c>
      <c r="D22">
        <v>447.59789156626505</v>
      </c>
      <c r="E22">
        <v>12.715978915662649</v>
      </c>
      <c r="F22" s="1">
        <f t="shared" ca="1" si="1"/>
        <v>-26.909345072598171</v>
      </c>
      <c r="G22" s="1">
        <f t="shared" ca="1" si="0"/>
        <v>201513.13156729483</v>
      </c>
      <c r="H22">
        <f t="shared" ca="1" si="2"/>
        <v>201.51313156729483</v>
      </c>
    </row>
    <row r="23" spans="1:8" x14ac:dyDescent="0.3">
      <c r="A23">
        <v>91</v>
      </c>
      <c r="B23">
        <v>3.29</v>
      </c>
      <c r="C23">
        <v>0.55000000000000004</v>
      </c>
      <c r="D23">
        <v>447.59789156626505</v>
      </c>
      <c r="E23">
        <v>12.715978915662649</v>
      </c>
      <c r="F23" s="1">
        <f t="shared" ca="1" si="1"/>
        <v>-26.909345072598171</v>
      </c>
      <c r="G23" s="1">
        <f t="shared" ca="1" si="0"/>
        <v>201513.13156729483</v>
      </c>
      <c r="H23">
        <f t="shared" ca="1" si="2"/>
        <v>201.51313156729483</v>
      </c>
    </row>
    <row r="24" spans="1:8" x14ac:dyDescent="0.3">
      <c r="A24">
        <v>171</v>
      </c>
      <c r="B24">
        <v>3.51</v>
      </c>
      <c r="C24">
        <v>0.19</v>
      </c>
      <c r="D24">
        <v>524.10391566265059</v>
      </c>
      <c r="E24">
        <v>13.481039156626506</v>
      </c>
      <c r="F24" s="1">
        <f t="shared" ca="1" si="1"/>
        <v>-4.1537071362373013</v>
      </c>
      <c r="G24" s="1">
        <f t="shared" ca="1" si="0"/>
        <v>201490.37592935847</v>
      </c>
      <c r="H24">
        <f t="shared" ca="1" si="2"/>
        <v>201.49037592935846</v>
      </c>
    </row>
    <row r="25" spans="1:8" x14ac:dyDescent="0.3">
      <c r="A25">
        <v>171</v>
      </c>
      <c r="B25">
        <v>3.55</v>
      </c>
      <c r="C25">
        <v>-0.12</v>
      </c>
      <c r="D25">
        <v>524.10391566265059</v>
      </c>
      <c r="E25">
        <v>13.481039156626506</v>
      </c>
      <c r="F25" s="1">
        <f t="shared" ca="1" si="1"/>
        <v>-4.1537071362373013</v>
      </c>
      <c r="G25" s="1">
        <f t="shared" ca="1" si="0"/>
        <v>201490.37592935847</v>
      </c>
      <c r="H25">
        <f t="shared" ca="1" si="2"/>
        <v>201.49037592935846</v>
      </c>
    </row>
    <row r="26" spans="1:8" x14ac:dyDescent="0.3">
      <c r="A26">
        <v>171</v>
      </c>
      <c r="B26">
        <v>4.63</v>
      </c>
      <c r="C26">
        <v>1.62</v>
      </c>
      <c r="D26">
        <v>524.10391566265059</v>
      </c>
      <c r="E26">
        <v>13.481039156626506</v>
      </c>
      <c r="F26" s="1">
        <f t="shared" ca="1" si="1"/>
        <v>-4.1537071362373013</v>
      </c>
      <c r="G26" s="1">
        <f t="shared" ca="1" si="0"/>
        <v>201490.37592935847</v>
      </c>
      <c r="H26">
        <f t="shared" ca="1" si="2"/>
        <v>201.49037592935846</v>
      </c>
    </row>
    <row r="27" spans="1:8" x14ac:dyDescent="0.3">
      <c r="A27">
        <v>171</v>
      </c>
      <c r="B27">
        <v>3.94</v>
      </c>
      <c r="C27">
        <v>0.04</v>
      </c>
      <c r="D27">
        <v>524.10391566265059</v>
      </c>
      <c r="E27">
        <v>13.481039156626506</v>
      </c>
      <c r="F27" s="1">
        <f t="shared" ca="1" si="1"/>
        <v>-4.1537071362373013</v>
      </c>
      <c r="G27" s="1">
        <f t="shared" ca="1" si="0"/>
        <v>201490.37592935847</v>
      </c>
      <c r="H27">
        <f t="shared" ca="1" si="2"/>
        <v>201.49037592935846</v>
      </c>
    </row>
    <row r="28" spans="1:8" x14ac:dyDescent="0.3">
      <c r="A28">
        <v>275</v>
      </c>
      <c r="B28">
        <v>3.62</v>
      </c>
      <c r="C28">
        <v>-0.49</v>
      </c>
      <c r="D28">
        <v>623.56174698795178</v>
      </c>
      <c r="E28">
        <v>14.475617469879518</v>
      </c>
      <c r="F28" s="1">
        <f t="shared" ca="1" si="1"/>
        <v>25.428622181031756</v>
      </c>
      <c r="G28" s="1">
        <f t="shared" ca="1" si="0"/>
        <v>201460.79360004119</v>
      </c>
      <c r="H28">
        <f t="shared" ca="1" si="2"/>
        <v>201.4607936000412</v>
      </c>
    </row>
    <row r="29" spans="1:8" x14ac:dyDescent="0.3">
      <c r="A29">
        <v>275</v>
      </c>
      <c r="B29">
        <v>4.1100000000000003</v>
      </c>
      <c r="C29">
        <v>0.35</v>
      </c>
      <c r="D29">
        <v>623.56174698795178</v>
      </c>
      <c r="E29">
        <v>14.475617469879518</v>
      </c>
      <c r="F29" s="1">
        <f t="shared" ca="1" si="1"/>
        <v>25.428622181031756</v>
      </c>
      <c r="G29" s="1">
        <f t="shared" ca="1" si="0"/>
        <v>201460.79360004119</v>
      </c>
      <c r="H29">
        <f t="shared" ca="1" si="2"/>
        <v>201.4607936000412</v>
      </c>
    </row>
    <row r="30" spans="1:8" x14ac:dyDescent="0.3">
      <c r="A30">
        <v>285</v>
      </c>
      <c r="B30">
        <v>3.62</v>
      </c>
      <c r="C30">
        <v>0.08</v>
      </c>
      <c r="D30">
        <v>633.125</v>
      </c>
      <c r="E30">
        <v>14.571249999999999</v>
      </c>
      <c r="F30" s="1">
        <f t="shared" ca="1" si="1"/>
        <v>28.273076923076871</v>
      </c>
      <c r="G30" s="1">
        <f t="shared" ca="1" si="0"/>
        <v>201457.94914529915</v>
      </c>
      <c r="H30">
        <f t="shared" ca="1" si="2"/>
        <v>201.45794914529915</v>
      </c>
    </row>
    <row r="31" spans="1:8" x14ac:dyDescent="0.3">
      <c r="A31">
        <v>290</v>
      </c>
      <c r="B31">
        <v>4.04</v>
      </c>
      <c r="C31">
        <v>-0.05</v>
      </c>
      <c r="D31">
        <v>637.90662650602417</v>
      </c>
      <c r="E31">
        <v>14.619066265060242</v>
      </c>
      <c r="F31" s="1">
        <f t="shared" ca="1" si="1"/>
        <v>29.695304294099458</v>
      </c>
      <c r="G31" s="1">
        <f t="shared" ca="1" si="0"/>
        <v>201456.52691792813</v>
      </c>
      <c r="H31">
        <f t="shared" ca="1" si="2"/>
        <v>201.45652691792813</v>
      </c>
    </row>
    <row r="32" spans="1:8" x14ac:dyDescent="0.3">
      <c r="A32">
        <v>290</v>
      </c>
      <c r="B32">
        <v>4.04</v>
      </c>
      <c r="C32">
        <v>-0.05</v>
      </c>
      <c r="D32">
        <v>637.90662650602417</v>
      </c>
      <c r="E32">
        <v>14.619066265060242</v>
      </c>
      <c r="F32" s="1">
        <f t="shared" ca="1" si="1"/>
        <v>29.695304294099458</v>
      </c>
      <c r="G32" s="1">
        <f t="shared" ca="1" si="0"/>
        <v>201456.52691792813</v>
      </c>
      <c r="H32">
        <f t="shared" ca="1" si="2"/>
        <v>201.45652691792813</v>
      </c>
    </row>
    <row r="33" spans="1:8" x14ac:dyDescent="0.3">
      <c r="A33">
        <v>290</v>
      </c>
      <c r="B33">
        <v>4.04</v>
      </c>
      <c r="C33">
        <v>-0.05</v>
      </c>
      <c r="D33">
        <v>637.90662650602417</v>
      </c>
      <c r="E33">
        <v>14.619066265060242</v>
      </c>
      <c r="F33" s="1">
        <f t="shared" ca="1" si="1"/>
        <v>29.695304294099458</v>
      </c>
      <c r="G33" s="1">
        <f t="shared" ca="1" si="0"/>
        <v>201456.52691792813</v>
      </c>
      <c r="H33">
        <f t="shared" ca="1" si="2"/>
        <v>201.45652691792813</v>
      </c>
    </row>
    <row r="34" spans="1:8" x14ac:dyDescent="0.3">
      <c r="A34">
        <v>290</v>
      </c>
      <c r="B34">
        <v>4.04</v>
      </c>
      <c r="C34">
        <v>-0.05</v>
      </c>
      <c r="D34">
        <v>637.90662650602417</v>
      </c>
      <c r="E34">
        <v>14.619066265060242</v>
      </c>
      <c r="F34" s="1">
        <f t="shared" ca="1" si="1"/>
        <v>29.695304294099458</v>
      </c>
      <c r="G34" s="1">
        <f t="shared" ca="1" si="0"/>
        <v>201456.52691792813</v>
      </c>
      <c r="H34">
        <f t="shared" ca="1" si="2"/>
        <v>201.45652691792813</v>
      </c>
    </row>
    <row r="35" spans="1:8" x14ac:dyDescent="0.3">
      <c r="A35">
        <v>303</v>
      </c>
      <c r="B35">
        <v>3.02</v>
      </c>
      <c r="C35">
        <v>0.17</v>
      </c>
      <c r="D35">
        <v>650.33885542168673</v>
      </c>
      <c r="E35">
        <v>14.743388554216867</v>
      </c>
      <c r="F35" s="1">
        <f t="shared" ca="1" si="1"/>
        <v>33.393095458758069</v>
      </c>
      <c r="G35" s="1">
        <f t="shared" ca="1" si="0"/>
        <v>201452.82912676348</v>
      </c>
      <c r="H35">
        <f t="shared" ca="1" si="2"/>
        <v>201.45282912676348</v>
      </c>
    </row>
    <row r="36" spans="1:8" x14ac:dyDescent="0.3">
      <c r="A36">
        <v>303</v>
      </c>
      <c r="B36">
        <v>3.31</v>
      </c>
      <c r="C36">
        <v>0.02</v>
      </c>
      <c r="D36">
        <v>650.33885542168673</v>
      </c>
      <c r="E36">
        <v>14.743388554216867</v>
      </c>
      <c r="F36" s="1">
        <f t="shared" ca="1" si="1"/>
        <v>33.393095458758069</v>
      </c>
      <c r="G36" s="1">
        <f t="shared" ca="1" si="0"/>
        <v>201452.82912676348</v>
      </c>
      <c r="H36">
        <f t="shared" ca="1" si="2"/>
        <v>201.45282912676348</v>
      </c>
    </row>
    <row r="37" spans="1:8" x14ac:dyDescent="0.3">
      <c r="A37">
        <v>332</v>
      </c>
      <c r="B37">
        <v>4.34</v>
      </c>
      <c r="C37">
        <v>-0.81</v>
      </c>
      <c r="D37">
        <v>678.07228915662654</v>
      </c>
      <c r="E37">
        <v>15.020722891566265</v>
      </c>
      <c r="F37" s="1">
        <f t="shared" ca="1" si="1"/>
        <v>41.415125115848014</v>
      </c>
      <c r="G37" s="1">
        <f t="shared" ca="1" si="0"/>
        <v>201444.80709710639</v>
      </c>
      <c r="H37">
        <f t="shared" ca="1" si="2"/>
        <v>201.44480709710638</v>
      </c>
    </row>
    <row r="38" spans="1:8" x14ac:dyDescent="0.3">
      <c r="A38">
        <v>332</v>
      </c>
      <c r="B38">
        <v>4.53</v>
      </c>
      <c r="C38">
        <v>-0.65</v>
      </c>
      <c r="D38">
        <v>678.07228915662654</v>
      </c>
      <c r="E38">
        <v>15.020722891566265</v>
      </c>
      <c r="F38" s="1">
        <f t="shared" ca="1" si="1"/>
        <v>41.415125115848014</v>
      </c>
      <c r="G38" s="1">
        <f t="shared" ca="1" si="0"/>
        <v>201444.80709710639</v>
      </c>
      <c r="H38">
        <f t="shared" ca="1" si="2"/>
        <v>201.44480709710638</v>
      </c>
    </row>
    <row r="39" spans="1:8" x14ac:dyDescent="0.3">
      <c r="A39">
        <v>332</v>
      </c>
      <c r="B39">
        <v>4.7699999999999996</v>
      </c>
      <c r="C39">
        <v>-1.02</v>
      </c>
      <c r="D39">
        <v>678.07228915662654</v>
      </c>
      <c r="E39">
        <v>15.020722891566265</v>
      </c>
      <c r="F39" s="1">
        <f t="shared" ca="1" si="1"/>
        <v>41.415125115848014</v>
      </c>
      <c r="G39" s="1">
        <f t="shared" ca="1" si="0"/>
        <v>201444.80709710639</v>
      </c>
      <c r="H39">
        <f t="shared" ca="1" si="2"/>
        <v>201.44480709710638</v>
      </c>
    </row>
    <row r="40" spans="1:8" x14ac:dyDescent="0.3">
      <c r="A40">
        <v>332</v>
      </c>
      <c r="B40">
        <v>4.45</v>
      </c>
      <c r="C40">
        <v>-0.36</v>
      </c>
      <c r="D40">
        <v>678.07228915662654</v>
      </c>
      <c r="E40">
        <v>15.020722891566265</v>
      </c>
      <c r="F40" s="1">
        <f t="shared" ca="1" si="1"/>
        <v>41.415125115848014</v>
      </c>
      <c r="G40" s="1">
        <f t="shared" ca="1" si="0"/>
        <v>201444.80709710639</v>
      </c>
      <c r="H40">
        <f t="shared" ca="1" si="2"/>
        <v>201.44480709710638</v>
      </c>
    </row>
    <row r="41" spans="1:8" x14ac:dyDescent="0.3">
      <c r="A41">
        <v>362</v>
      </c>
      <c r="B41">
        <v>3.68</v>
      </c>
      <c r="C41">
        <v>-0.87</v>
      </c>
      <c r="D41">
        <v>706.76204819277109</v>
      </c>
      <c r="E41">
        <v>15.30762048192771</v>
      </c>
      <c r="F41" s="1">
        <f t="shared" ca="1" si="1"/>
        <v>46.80732854494903</v>
      </c>
      <c r="G41" s="1">
        <f t="shared" ca="1" si="0"/>
        <v>201439.41489367728</v>
      </c>
      <c r="H41">
        <f t="shared" ca="1" si="2"/>
        <v>201.43941489367728</v>
      </c>
    </row>
    <row r="42" spans="1:8" x14ac:dyDescent="0.3">
      <c r="A42">
        <v>403</v>
      </c>
      <c r="B42">
        <v>3.88</v>
      </c>
      <c r="C42">
        <v>-0.8</v>
      </c>
      <c r="D42">
        <v>745.97138554216872</v>
      </c>
      <c r="E42">
        <v>15.699713855421688</v>
      </c>
      <c r="F42" s="1">
        <f t="shared" ca="1" si="1"/>
        <v>54.176673231387099</v>
      </c>
      <c r="G42" s="1">
        <f t="shared" ca="1" si="0"/>
        <v>201432.04554899083</v>
      </c>
      <c r="H42">
        <f t="shared" ca="1" si="2"/>
        <v>201.43204554899083</v>
      </c>
    </row>
    <row r="43" spans="1:8" x14ac:dyDescent="0.3">
      <c r="A43">
        <v>403</v>
      </c>
      <c r="B43">
        <v>3.88</v>
      </c>
      <c r="C43">
        <v>-0.8</v>
      </c>
      <c r="D43">
        <v>745.97138554216872</v>
      </c>
      <c r="E43">
        <v>15.699713855421688</v>
      </c>
      <c r="F43" s="1">
        <f t="shared" ca="1" si="1"/>
        <v>54.176673231387099</v>
      </c>
      <c r="G43" s="1">
        <f t="shared" ca="1" si="0"/>
        <v>201432.04554899083</v>
      </c>
      <c r="H43">
        <f t="shared" ca="1" si="2"/>
        <v>201.43204554899083</v>
      </c>
    </row>
    <row r="44" spans="1:8" x14ac:dyDescent="0.3">
      <c r="A44">
        <v>403</v>
      </c>
      <c r="B44">
        <v>3.69</v>
      </c>
      <c r="C44">
        <v>-0.66</v>
      </c>
      <c r="D44">
        <v>745.97138554216872</v>
      </c>
      <c r="E44">
        <v>15.699713855421688</v>
      </c>
      <c r="F44" s="1">
        <f t="shared" ca="1" si="1"/>
        <v>54.176673231387099</v>
      </c>
      <c r="G44" s="1">
        <f t="shared" ca="1" si="0"/>
        <v>201432.04554899083</v>
      </c>
      <c r="H44">
        <f t="shared" ca="1" si="2"/>
        <v>201.43204554899083</v>
      </c>
    </row>
    <row r="45" spans="1:8" x14ac:dyDescent="0.3">
      <c r="A45">
        <v>403</v>
      </c>
      <c r="B45">
        <v>4</v>
      </c>
      <c r="C45">
        <v>-0.34</v>
      </c>
      <c r="D45">
        <v>745.97138554216872</v>
      </c>
      <c r="E45">
        <v>15.699713855421688</v>
      </c>
      <c r="F45" s="1">
        <f t="shared" ca="1" si="1"/>
        <v>54.176673231387099</v>
      </c>
      <c r="G45" s="1">
        <f t="shared" ref="G45:G76" ca="1" si="3">F$3-(F45+77.7777777777778)</f>
        <v>201432.04554899083</v>
      </c>
      <c r="H45">
        <f t="shared" ca="1" si="2"/>
        <v>201.43204554899083</v>
      </c>
    </row>
    <row r="46" spans="1:8" x14ac:dyDescent="0.3">
      <c r="A46">
        <v>403</v>
      </c>
      <c r="B46">
        <v>4.16</v>
      </c>
      <c r="C46">
        <v>-0.48</v>
      </c>
      <c r="D46">
        <v>745.97138554216872</v>
      </c>
      <c r="E46">
        <v>15.699713855421688</v>
      </c>
      <c r="F46" s="1">
        <f t="shared" ca="1" si="1"/>
        <v>54.176673231387099</v>
      </c>
      <c r="G46" s="1">
        <f t="shared" ca="1" si="3"/>
        <v>201432.04554899083</v>
      </c>
      <c r="H46">
        <f t="shared" ca="1" si="2"/>
        <v>201.43204554899083</v>
      </c>
    </row>
    <row r="47" spans="1:8" x14ac:dyDescent="0.3">
      <c r="A47">
        <v>403</v>
      </c>
      <c r="B47">
        <v>2.93</v>
      </c>
      <c r="C47">
        <v>-1.06</v>
      </c>
      <c r="D47">
        <v>745.97138554216872</v>
      </c>
      <c r="E47">
        <v>15.699713855421688</v>
      </c>
      <c r="F47" s="1">
        <f t="shared" ca="1" si="1"/>
        <v>54.176673231387099</v>
      </c>
      <c r="G47" s="1">
        <f t="shared" ca="1" si="3"/>
        <v>201432.04554899083</v>
      </c>
      <c r="H47">
        <f t="shared" ca="1" si="2"/>
        <v>201.43204554899083</v>
      </c>
    </row>
    <row r="48" spans="1:8" x14ac:dyDescent="0.3">
      <c r="A48">
        <v>425</v>
      </c>
      <c r="B48">
        <v>4.25</v>
      </c>
      <c r="C48">
        <v>0.22</v>
      </c>
      <c r="D48">
        <v>767.01054216867465</v>
      </c>
      <c r="E48">
        <v>15.910105421686747</v>
      </c>
      <c r="F48" s="1">
        <f t="shared" ca="1" si="1"/>
        <v>58.130955746061147</v>
      </c>
      <c r="G48" s="1">
        <f t="shared" ca="1" si="3"/>
        <v>201428.09126647617</v>
      </c>
      <c r="H48">
        <f t="shared" ca="1" si="2"/>
        <v>201.42809126647617</v>
      </c>
    </row>
    <row r="49" spans="1:8" x14ac:dyDescent="0.3">
      <c r="A49">
        <v>448</v>
      </c>
      <c r="B49">
        <v>2.98</v>
      </c>
      <c r="C49">
        <v>-0.93</v>
      </c>
      <c r="D49">
        <v>789.00602409638554</v>
      </c>
      <c r="E49">
        <v>16.130060240963857</v>
      </c>
      <c r="F49" s="1">
        <f t="shared" ca="1" si="1"/>
        <v>62.264978375038652</v>
      </c>
      <c r="G49" s="1">
        <f t="shared" ca="1" si="3"/>
        <v>201423.9572438472</v>
      </c>
      <c r="H49">
        <f t="shared" ca="1" si="2"/>
        <v>201.42395724384718</v>
      </c>
    </row>
    <row r="50" spans="1:8" x14ac:dyDescent="0.3">
      <c r="A50">
        <v>451</v>
      </c>
      <c r="B50">
        <v>3.33</v>
      </c>
      <c r="C50">
        <v>-1.17</v>
      </c>
      <c r="D50">
        <v>791.875</v>
      </c>
      <c r="E50">
        <v>16.158750000000001</v>
      </c>
      <c r="F50" s="1">
        <f t="shared" ca="1" si="1"/>
        <v>62.804198717948736</v>
      </c>
      <c r="G50" s="1">
        <f t="shared" ca="1" si="3"/>
        <v>201423.41802350429</v>
      </c>
      <c r="H50">
        <f t="shared" ca="1" si="2"/>
        <v>201.4234180235043</v>
      </c>
    </row>
    <row r="51" spans="1:8" x14ac:dyDescent="0.3">
      <c r="A51">
        <v>451</v>
      </c>
      <c r="B51">
        <v>3.33</v>
      </c>
      <c r="C51">
        <v>-1.17</v>
      </c>
      <c r="D51">
        <v>791.875</v>
      </c>
      <c r="E51">
        <v>16.158750000000001</v>
      </c>
      <c r="F51" s="1">
        <f t="shared" ca="1" si="1"/>
        <v>62.804198717948736</v>
      </c>
      <c r="G51" s="1">
        <f t="shared" ca="1" si="3"/>
        <v>201423.41802350429</v>
      </c>
      <c r="H51">
        <f t="shared" ca="1" si="2"/>
        <v>201.4234180235043</v>
      </c>
    </row>
    <row r="52" spans="1:8" x14ac:dyDescent="0.3">
      <c r="A52">
        <v>451</v>
      </c>
      <c r="B52">
        <v>3.43</v>
      </c>
      <c r="C52">
        <v>-1.0900000000000001</v>
      </c>
      <c r="D52">
        <v>791.875</v>
      </c>
      <c r="E52">
        <v>16.158750000000001</v>
      </c>
      <c r="F52" s="1">
        <f t="shared" ca="1" si="1"/>
        <v>62.804198717948736</v>
      </c>
      <c r="G52" s="1">
        <f t="shared" ca="1" si="3"/>
        <v>201423.41802350429</v>
      </c>
      <c r="H52">
        <f t="shared" ca="1" si="2"/>
        <v>201.4234180235043</v>
      </c>
    </row>
    <row r="53" spans="1:8" x14ac:dyDescent="0.3">
      <c r="A53">
        <v>451</v>
      </c>
      <c r="B53">
        <v>3.55</v>
      </c>
      <c r="C53">
        <v>-1.18</v>
      </c>
      <c r="D53">
        <v>791.875</v>
      </c>
      <c r="E53">
        <v>16.158750000000001</v>
      </c>
      <c r="F53" s="1">
        <f t="shared" ca="1" si="1"/>
        <v>62.804198717948736</v>
      </c>
      <c r="G53" s="1">
        <f t="shared" ca="1" si="3"/>
        <v>201423.41802350429</v>
      </c>
      <c r="H53">
        <f t="shared" ca="1" si="2"/>
        <v>201.4234180235043</v>
      </c>
    </row>
    <row r="54" spans="1:8" x14ac:dyDescent="0.3">
      <c r="A54">
        <v>477</v>
      </c>
      <c r="B54">
        <v>3.17</v>
      </c>
      <c r="C54">
        <v>-1.25</v>
      </c>
      <c r="D54">
        <v>816.73945783132535</v>
      </c>
      <c r="E54">
        <v>16.407394578313252</v>
      </c>
      <c r="F54" s="1">
        <f t="shared" ca="1" si="1"/>
        <v>67.477441689836212</v>
      </c>
      <c r="G54" s="1">
        <f t="shared" ca="1" si="3"/>
        <v>201418.74478053238</v>
      </c>
      <c r="H54">
        <f t="shared" ca="1" si="2"/>
        <v>201.41874478053236</v>
      </c>
    </row>
    <row r="55" spans="1:8" x14ac:dyDescent="0.3">
      <c r="A55">
        <v>477</v>
      </c>
      <c r="B55">
        <v>3.38</v>
      </c>
      <c r="C55">
        <v>-1.18</v>
      </c>
      <c r="D55">
        <v>816.73945783132535</v>
      </c>
      <c r="E55">
        <v>16.407394578313252</v>
      </c>
      <c r="F55" s="1">
        <f t="shared" ca="1" si="1"/>
        <v>67.477441689836212</v>
      </c>
      <c r="G55" s="1">
        <f t="shared" ca="1" si="3"/>
        <v>201418.74478053238</v>
      </c>
      <c r="H55">
        <f t="shared" ca="1" si="2"/>
        <v>201.41874478053236</v>
      </c>
    </row>
    <row r="56" spans="1:8" x14ac:dyDescent="0.3">
      <c r="A56">
        <v>497</v>
      </c>
      <c r="B56">
        <v>3.26</v>
      </c>
      <c r="C56">
        <v>-0.38</v>
      </c>
      <c r="D56">
        <v>835.86596385542168</v>
      </c>
      <c r="E56">
        <v>16.598659638554217</v>
      </c>
      <c r="F56" s="1">
        <f t="shared" ca="1" si="1"/>
        <v>71.072243975903632</v>
      </c>
      <c r="G56" s="1">
        <f t="shared" ca="1" si="3"/>
        <v>201415.14997824631</v>
      </c>
      <c r="H56">
        <f t="shared" ca="1" si="2"/>
        <v>201.41514997824632</v>
      </c>
    </row>
    <row r="57" spans="1:8" x14ac:dyDescent="0.3">
      <c r="A57">
        <v>497</v>
      </c>
      <c r="B57">
        <v>3.26</v>
      </c>
      <c r="C57">
        <v>-0.38</v>
      </c>
      <c r="D57">
        <v>835.86596385542168</v>
      </c>
      <c r="E57">
        <v>16.598659638554217</v>
      </c>
      <c r="F57" s="1">
        <f t="shared" ca="1" si="1"/>
        <v>71.072243975903632</v>
      </c>
      <c r="G57" s="1">
        <f t="shared" ca="1" si="3"/>
        <v>201415.14997824631</v>
      </c>
      <c r="H57">
        <f t="shared" ca="1" si="2"/>
        <v>201.41514997824632</v>
      </c>
    </row>
    <row r="58" spans="1:8" x14ac:dyDescent="0.3">
      <c r="A58">
        <v>500</v>
      </c>
      <c r="B58">
        <v>3.95</v>
      </c>
      <c r="C58">
        <v>-0.82</v>
      </c>
      <c r="D58">
        <v>838.73493975903614</v>
      </c>
      <c r="E58">
        <v>16.627349397590361</v>
      </c>
      <c r="F58" s="1">
        <f t="shared" ca="1" si="1"/>
        <v>71.611464318813717</v>
      </c>
      <c r="G58" s="1">
        <f t="shared" ca="1" si="3"/>
        <v>201414.6107579034</v>
      </c>
      <c r="H58">
        <f t="shared" ca="1" si="2"/>
        <v>201.4146107579034</v>
      </c>
    </row>
    <row r="59" spans="1:8" x14ac:dyDescent="0.3">
      <c r="A59">
        <v>515</v>
      </c>
      <c r="B59">
        <v>2.54</v>
      </c>
      <c r="C59">
        <v>-0.43</v>
      </c>
      <c r="D59">
        <v>853.07981927710841</v>
      </c>
      <c r="E59">
        <v>16.770798192771082</v>
      </c>
      <c r="F59" s="1">
        <f t="shared" ca="1" si="1"/>
        <v>74.307566033364196</v>
      </c>
      <c r="G59" s="1">
        <f t="shared" ca="1" si="3"/>
        <v>201411.91465618886</v>
      </c>
      <c r="H59">
        <f t="shared" ca="1" si="2"/>
        <v>201.41191465618886</v>
      </c>
    </row>
    <row r="60" spans="1:8" x14ac:dyDescent="0.3">
      <c r="A60">
        <v>515</v>
      </c>
      <c r="B60">
        <v>3.24</v>
      </c>
      <c r="C60">
        <v>-0.24</v>
      </c>
      <c r="D60">
        <v>853.07981927710841</v>
      </c>
      <c r="E60">
        <v>16.770798192771082</v>
      </c>
      <c r="F60" s="1">
        <f t="shared" ca="1" si="1"/>
        <v>74.307566033364196</v>
      </c>
      <c r="G60" s="1">
        <f t="shared" ca="1" si="3"/>
        <v>201411.91465618886</v>
      </c>
      <c r="H60">
        <f t="shared" ca="1" si="2"/>
        <v>201.41191465618886</v>
      </c>
    </row>
    <row r="61" spans="1:8" x14ac:dyDescent="0.3">
      <c r="A61">
        <v>526</v>
      </c>
      <c r="B61">
        <v>3.51</v>
      </c>
      <c r="C61">
        <v>-0.27</v>
      </c>
      <c r="D61">
        <v>863.59939759036138</v>
      </c>
      <c r="E61">
        <v>16.875993975903611</v>
      </c>
      <c r="F61" s="1">
        <f t="shared" ca="1" si="1"/>
        <v>76.284707290701192</v>
      </c>
      <c r="G61" s="1">
        <f t="shared" ca="1" si="3"/>
        <v>201409.93751493152</v>
      </c>
      <c r="H61">
        <f t="shared" ca="1" si="2"/>
        <v>201.40993751493153</v>
      </c>
    </row>
    <row r="62" spans="1:8" x14ac:dyDescent="0.3">
      <c r="A62">
        <v>526</v>
      </c>
      <c r="B62">
        <v>3.52</v>
      </c>
      <c r="C62">
        <v>0.16</v>
      </c>
      <c r="D62">
        <v>863.59939759036138</v>
      </c>
      <c r="E62">
        <v>16.875993975903611</v>
      </c>
      <c r="F62" s="1">
        <f t="shared" ca="1" si="1"/>
        <v>76.284707290701192</v>
      </c>
      <c r="G62" s="1">
        <f t="shared" ca="1" si="3"/>
        <v>201409.93751493152</v>
      </c>
      <c r="H62">
        <f t="shared" ca="1" si="2"/>
        <v>201.40993751493153</v>
      </c>
    </row>
    <row r="63" spans="1:8" x14ac:dyDescent="0.3">
      <c r="A63">
        <v>537</v>
      </c>
      <c r="B63">
        <v>2.76</v>
      </c>
      <c r="C63">
        <v>-0.46</v>
      </c>
      <c r="D63">
        <v>874.11897590361446</v>
      </c>
      <c r="E63">
        <v>16.981189759036145</v>
      </c>
      <c r="F63" s="1">
        <f t="shared" ca="1" si="1"/>
        <v>78.261848548038301</v>
      </c>
      <c r="G63" s="1">
        <f t="shared" ca="1" si="3"/>
        <v>201407.96037367417</v>
      </c>
      <c r="H63">
        <f t="shared" ca="1" si="2"/>
        <v>201.40796037367417</v>
      </c>
    </row>
    <row r="64" spans="1:8" x14ac:dyDescent="0.3">
      <c r="A64">
        <v>537</v>
      </c>
      <c r="B64">
        <v>3.02</v>
      </c>
      <c r="C64">
        <v>-0.54</v>
      </c>
      <c r="D64">
        <v>874.11897590361446</v>
      </c>
      <c r="E64">
        <v>16.981189759036145</v>
      </c>
      <c r="F64" s="1">
        <f t="shared" ca="1" si="1"/>
        <v>78.261848548038301</v>
      </c>
      <c r="G64" s="1">
        <f t="shared" ca="1" si="3"/>
        <v>201407.96037367417</v>
      </c>
      <c r="H64">
        <f t="shared" ca="1" si="2"/>
        <v>201.40796037367417</v>
      </c>
    </row>
    <row r="65" spans="1:8" x14ac:dyDescent="0.3">
      <c r="A65">
        <v>537</v>
      </c>
      <c r="B65">
        <v>3.02</v>
      </c>
      <c r="C65">
        <v>-0.54</v>
      </c>
      <c r="D65">
        <v>874.11897590361446</v>
      </c>
      <c r="E65">
        <v>16.981189759036145</v>
      </c>
      <c r="F65" s="1">
        <f t="shared" ca="1" si="1"/>
        <v>78.261848548038301</v>
      </c>
      <c r="G65" s="1">
        <f t="shared" ca="1" si="3"/>
        <v>201407.96037367417</v>
      </c>
      <c r="H65">
        <f t="shared" ca="1" si="2"/>
        <v>201.40796037367417</v>
      </c>
    </row>
    <row r="66" spans="1:8" x14ac:dyDescent="0.3">
      <c r="A66">
        <v>605</v>
      </c>
      <c r="B66">
        <v>2.93</v>
      </c>
      <c r="C66">
        <v>-1.19</v>
      </c>
      <c r="D66">
        <v>939.14909638554218</v>
      </c>
      <c r="E66">
        <v>17.63149096385542</v>
      </c>
      <c r="F66" s="1">
        <f t="shared" ca="1" si="1"/>
        <v>90.484176320667245</v>
      </c>
      <c r="G66" s="1">
        <f t="shared" ca="1" si="3"/>
        <v>201395.73804590155</v>
      </c>
      <c r="H66">
        <f t="shared" ca="1" si="2"/>
        <v>201.39573804590157</v>
      </c>
    </row>
    <row r="67" spans="1:8" x14ac:dyDescent="0.3">
      <c r="A67">
        <v>605</v>
      </c>
      <c r="B67">
        <v>3.07</v>
      </c>
      <c r="C67">
        <v>-1.05</v>
      </c>
      <c r="D67">
        <v>939.14909638554218</v>
      </c>
      <c r="E67">
        <v>17.63149096385542</v>
      </c>
      <c r="F67" s="1">
        <f t="shared" ca="1" si="1"/>
        <v>90.484176320667245</v>
      </c>
      <c r="G67" s="1">
        <f t="shared" ca="1" si="3"/>
        <v>201395.73804590155</v>
      </c>
      <c r="H67">
        <f t="shared" ca="1" si="2"/>
        <v>201.39573804590157</v>
      </c>
    </row>
    <row r="68" spans="1:8" x14ac:dyDescent="0.3">
      <c r="A68">
        <v>624</v>
      </c>
      <c r="B68">
        <v>2.15</v>
      </c>
      <c r="C68">
        <v>-1.79</v>
      </c>
      <c r="D68">
        <v>957.31927710843377</v>
      </c>
      <c r="E68">
        <v>17.813192771084339</v>
      </c>
      <c r="F68" s="1">
        <f t="shared" ca="1" si="1"/>
        <v>93.899238492431266</v>
      </c>
      <c r="G68" s="1">
        <f t="shared" ca="1" si="3"/>
        <v>201392.3229837298</v>
      </c>
      <c r="H68">
        <f t="shared" ca="1" si="2"/>
        <v>201.3923229837298</v>
      </c>
    </row>
    <row r="69" spans="1:8" x14ac:dyDescent="0.3">
      <c r="A69">
        <v>624</v>
      </c>
      <c r="B69">
        <v>2.5099999999999998</v>
      </c>
      <c r="C69">
        <v>-1.25</v>
      </c>
      <c r="D69">
        <v>957.31927710843377</v>
      </c>
      <c r="E69">
        <v>17.813192771084339</v>
      </c>
      <c r="F69" s="1">
        <f t="shared" ca="1" si="1"/>
        <v>93.899238492431266</v>
      </c>
      <c r="G69" s="1">
        <f t="shared" ca="1" si="3"/>
        <v>201392.3229837298</v>
      </c>
      <c r="H69">
        <f t="shared" ca="1" si="2"/>
        <v>201.3923229837298</v>
      </c>
    </row>
    <row r="70" spans="1:8" x14ac:dyDescent="0.3">
      <c r="A70">
        <v>648</v>
      </c>
      <c r="B70">
        <v>2.4500000000000002</v>
      </c>
      <c r="C70">
        <v>-0.69</v>
      </c>
      <c r="D70">
        <v>980.27108433734941</v>
      </c>
      <c r="E70">
        <v>18.042710843373495</v>
      </c>
      <c r="F70" s="1">
        <f t="shared" ca="1" si="1"/>
        <v>98.213001235712113</v>
      </c>
      <c r="G70" s="1">
        <f t="shared" ca="1" si="3"/>
        <v>201388.00922098651</v>
      </c>
      <c r="H70">
        <f t="shared" ca="1" si="2"/>
        <v>201.3880092209865</v>
      </c>
    </row>
    <row r="71" spans="1:8" x14ac:dyDescent="0.3">
      <c r="A71">
        <v>877</v>
      </c>
      <c r="B71">
        <v>2.16</v>
      </c>
      <c r="C71">
        <v>-1.0900000000000001</v>
      </c>
      <c r="D71">
        <v>1173.7037037037037</v>
      </c>
      <c r="E71">
        <v>19.977037037037036</v>
      </c>
      <c r="F71" s="1">
        <f t="shared" ca="1" si="1"/>
        <v>134.56841405508067</v>
      </c>
      <c r="G71" s="1">
        <f t="shared" ca="1" si="3"/>
        <v>201351.65380816715</v>
      </c>
      <c r="H71">
        <f t="shared" ca="1" si="2"/>
        <v>201.35165380816716</v>
      </c>
    </row>
    <row r="72" spans="1:8" x14ac:dyDescent="0.3">
      <c r="A72">
        <v>877</v>
      </c>
      <c r="B72">
        <v>1.86</v>
      </c>
      <c r="C72">
        <v>-1.06</v>
      </c>
      <c r="D72">
        <v>1173.7037037037037</v>
      </c>
      <c r="E72">
        <v>19.977037037037036</v>
      </c>
      <c r="F72" s="1">
        <f t="shared" ca="1" si="1"/>
        <v>134.56841405508067</v>
      </c>
      <c r="G72" s="1">
        <f t="shared" ca="1" si="3"/>
        <v>201351.65380816715</v>
      </c>
      <c r="H72">
        <f t="shared" ca="1" si="2"/>
        <v>201.35165380816716</v>
      </c>
    </row>
    <row r="73" spans="1:8" x14ac:dyDescent="0.3">
      <c r="A73">
        <v>882</v>
      </c>
      <c r="B73">
        <v>2.36</v>
      </c>
      <c r="C73">
        <v>-1.78</v>
      </c>
      <c r="D73">
        <v>1178.3333333333335</v>
      </c>
      <c r="E73">
        <v>20.023333333333333</v>
      </c>
      <c r="F73" s="1">
        <f t="shared" ca="1" si="1"/>
        <v>135.44094017094011</v>
      </c>
      <c r="G73" s="1">
        <f t="shared" ca="1" si="3"/>
        <v>201350.78128205129</v>
      </c>
      <c r="H73">
        <f t="shared" ca="1" si="2"/>
        <v>201.35078128205129</v>
      </c>
    </row>
    <row r="74" spans="1:8" x14ac:dyDescent="0.3">
      <c r="A74">
        <v>898</v>
      </c>
      <c r="B74">
        <v>1.99</v>
      </c>
      <c r="C74">
        <v>-1.74</v>
      </c>
      <c r="D74">
        <v>1193.1481481481483</v>
      </c>
      <c r="E74">
        <v>20.171481481481482</v>
      </c>
      <c r="F74" s="1">
        <f t="shared" ca="1" si="1"/>
        <v>138.24056030389363</v>
      </c>
      <c r="G74" s="1">
        <f t="shared" ca="1" si="3"/>
        <v>201347.98166191834</v>
      </c>
      <c r="H74">
        <f t="shared" ca="1" si="2"/>
        <v>201.34798166191834</v>
      </c>
    </row>
    <row r="75" spans="1:8" x14ac:dyDescent="0.3">
      <c r="A75">
        <v>968</v>
      </c>
      <c r="B75">
        <v>1.71</v>
      </c>
      <c r="C75">
        <v>-0.97</v>
      </c>
      <c r="D75">
        <v>1257.962962962963</v>
      </c>
      <c r="E75">
        <v>20.819629629629631</v>
      </c>
      <c r="F75" s="1">
        <f t="shared" ca="1" si="1"/>
        <v>150.48889838556505</v>
      </c>
      <c r="G75" s="1">
        <f t="shared" ca="1" si="3"/>
        <v>201335.73332383667</v>
      </c>
      <c r="H75">
        <f t="shared" ca="1" si="2"/>
        <v>201.33573332383668</v>
      </c>
    </row>
    <row r="76" spans="1:8" x14ac:dyDescent="0.3">
      <c r="A76">
        <v>968</v>
      </c>
      <c r="B76">
        <v>2.0099999999999998</v>
      </c>
      <c r="C76">
        <v>-0.06</v>
      </c>
      <c r="D76">
        <v>1257.962962962963</v>
      </c>
      <c r="E76">
        <v>20.819629629629631</v>
      </c>
      <c r="F76" s="1">
        <f t="shared" ca="1" si="1"/>
        <v>150.48889838556505</v>
      </c>
      <c r="G76" s="1">
        <f t="shared" ca="1" si="3"/>
        <v>201335.73332383667</v>
      </c>
      <c r="H76">
        <f t="shared" ca="1" si="2"/>
        <v>201.33573332383668</v>
      </c>
    </row>
    <row r="77" spans="1:8" x14ac:dyDescent="0.3">
      <c r="A77">
        <v>1102</v>
      </c>
      <c r="B77">
        <v>2.48</v>
      </c>
      <c r="C77">
        <v>-0.99</v>
      </c>
      <c r="D77">
        <v>1382.037037037037</v>
      </c>
      <c r="E77">
        <v>22.060370370370372</v>
      </c>
      <c r="F77" s="1">
        <f t="shared" ca="1" si="1"/>
        <v>173.93571699905033</v>
      </c>
      <c r="G77" s="1">
        <f t="shared" ref="G77:G88" ca="1" si="4">F$3-(F77+77.7777777777778)</f>
        <v>201312.28650522316</v>
      </c>
      <c r="H77">
        <f t="shared" ca="1" si="2"/>
        <v>201.31228650522317</v>
      </c>
    </row>
    <row r="78" spans="1:8" x14ac:dyDescent="0.3">
      <c r="A78">
        <v>1102</v>
      </c>
      <c r="B78">
        <v>1.69</v>
      </c>
      <c r="C78">
        <v>-1.46</v>
      </c>
      <c r="D78">
        <v>1382.037037037037</v>
      </c>
      <c r="E78">
        <v>22.060370370370372</v>
      </c>
      <c r="F78" s="1">
        <f t="shared" ref="F78:F88" ca="1" si="5">FORECAST(E78,OFFSET(C$3:C$10,MATCH(E78,A$3:A$10,1)-1,0,2),OFFSET(A$3:A$10,MATCH(E78,A$3:A$10,1)-1,0,2))</f>
        <v>173.93571699905033</v>
      </c>
      <c r="G78" s="1">
        <f t="shared" ca="1" si="4"/>
        <v>201312.28650522316</v>
      </c>
      <c r="H78">
        <f t="shared" ref="H78:H88" ca="1" si="6">G78/1000</f>
        <v>201.31228650522317</v>
      </c>
    </row>
    <row r="79" spans="1:8" x14ac:dyDescent="0.3">
      <c r="A79">
        <v>1102</v>
      </c>
      <c r="B79">
        <v>1.73</v>
      </c>
      <c r="C79">
        <v>-1.1200000000000001</v>
      </c>
      <c r="D79">
        <v>1382.037037037037</v>
      </c>
      <c r="E79">
        <v>22.060370370370372</v>
      </c>
      <c r="F79" s="1">
        <f t="shared" ca="1" si="5"/>
        <v>173.93571699905033</v>
      </c>
      <c r="G79" s="1">
        <f t="shared" ca="1" si="4"/>
        <v>201312.28650522316</v>
      </c>
      <c r="H79">
        <f t="shared" ca="1" si="6"/>
        <v>201.31228650522317</v>
      </c>
    </row>
    <row r="80" spans="1:8" x14ac:dyDescent="0.3">
      <c r="A80">
        <v>1239</v>
      </c>
      <c r="B80">
        <v>2.04</v>
      </c>
      <c r="C80">
        <v>-0.89</v>
      </c>
      <c r="D80">
        <v>1508.8888888888889</v>
      </c>
      <c r="E80">
        <v>23.328888888888891</v>
      </c>
      <c r="F80" s="1">
        <f t="shared" ca="1" si="5"/>
        <v>197.90746438746442</v>
      </c>
      <c r="G80" s="1">
        <f t="shared" ca="1" si="4"/>
        <v>201288.31475783477</v>
      </c>
      <c r="H80">
        <f t="shared" ca="1" si="6"/>
        <v>201.28831475783477</v>
      </c>
    </row>
    <row r="81" spans="1:8" x14ac:dyDescent="0.3">
      <c r="A81">
        <v>1249</v>
      </c>
      <c r="B81">
        <v>2.73</v>
      </c>
      <c r="C81">
        <v>-1.52</v>
      </c>
      <c r="D81">
        <v>1518.1481481481483</v>
      </c>
      <c r="E81">
        <v>23.421481481481482</v>
      </c>
      <c r="F81" s="1">
        <f t="shared" ca="1" si="5"/>
        <v>199.65722697056032</v>
      </c>
      <c r="G81" s="1">
        <f t="shared" ca="1" si="4"/>
        <v>201286.56499525165</v>
      </c>
      <c r="H81">
        <f t="shared" ca="1" si="6"/>
        <v>201.28656499525167</v>
      </c>
    </row>
    <row r="82" spans="1:8" x14ac:dyDescent="0.3">
      <c r="A82">
        <v>1473</v>
      </c>
      <c r="B82">
        <v>2.59</v>
      </c>
      <c r="C82">
        <v>-1.41</v>
      </c>
      <c r="D82">
        <v>1725.5555555555557</v>
      </c>
      <c r="E82">
        <v>25.495555555555555</v>
      </c>
      <c r="F82" s="1">
        <f t="shared" ca="1" si="5"/>
        <v>239.37376918078672</v>
      </c>
      <c r="G82" s="1">
        <f t="shared" ca="1" si="4"/>
        <v>201246.84845304143</v>
      </c>
      <c r="H82">
        <f t="shared" ca="1" si="6"/>
        <v>201.24684845304142</v>
      </c>
    </row>
    <row r="83" spans="1:8" x14ac:dyDescent="0.3">
      <c r="A83">
        <v>1552</v>
      </c>
      <c r="B83">
        <v>2.3199999999999998</v>
      </c>
      <c r="C83">
        <v>-2.0499999999999998</v>
      </c>
      <c r="D83">
        <v>1798.7037037037037</v>
      </c>
      <c r="E83">
        <v>26.227037037037036</v>
      </c>
      <c r="F83" s="1">
        <f t="shared" ca="1" si="5"/>
        <v>253.96720314556575</v>
      </c>
      <c r="G83" s="1">
        <f t="shared" ca="1" si="4"/>
        <v>201232.25501907666</v>
      </c>
      <c r="H83">
        <f t="shared" ca="1" si="6"/>
        <v>201.23225501907666</v>
      </c>
    </row>
    <row r="84" spans="1:8" x14ac:dyDescent="0.3">
      <c r="A84">
        <v>1708</v>
      </c>
      <c r="B84">
        <v>1.61</v>
      </c>
      <c r="C84">
        <v>-2.0299999999999998</v>
      </c>
      <c r="D84">
        <v>1943.1481481481483</v>
      </c>
      <c r="E84">
        <v>27.671481481481486</v>
      </c>
      <c r="F84" s="1">
        <f t="shared" ca="1" si="5"/>
        <v>282.78461705069907</v>
      </c>
      <c r="G84" s="1">
        <f t="shared" ca="1" si="4"/>
        <v>201203.43760517152</v>
      </c>
      <c r="H84">
        <f t="shared" ca="1" si="6"/>
        <v>201.20343760517153</v>
      </c>
    </row>
    <row r="85" spans="1:8" x14ac:dyDescent="0.3">
      <c r="A85">
        <v>1708</v>
      </c>
      <c r="B85">
        <v>2.0099999999999998</v>
      </c>
      <c r="C85">
        <v>-1.24</v>
      </c>
      <c r="D85">
        <v>1943.1481481481483</v>
      </c>
      <c r="E85">
        <v>27.671481481481486</v>
      </c>
      <c r="F85" s="1">
        <f t="shared" ca="1" si="5"/>
        <v>282.78461705069907</v>
      </c>
      <c r="G85" s="1">
        <f t="shared" ca="1" si="4"/>
        <v>201203.43760517152</v>
      </c>
      <c r="H85">
        <f t="shared" ca="1" si="6"/>
        <v>201.20343760517153</v>
      </c>
    </row>
    <row r="86" spans="1:8" x14ac:dyDescent="0.3">
      <c r="A86">
        <v>1748</v>
      </c>
      <c r="B86">
        <v>1.26</v>
      </c>
      <c r="C86">
        <v>-1.79</v>
      </c>
      <c r="D86">
        <v>1980.1851851851852</v>
      </c>
      <c r="E86">
        <v>28.041851851851852</v>
      </c>
      <c r="F86" s="1">
        <f t="shared" ca="1" si="5"/>
        <v>290.17369753919462</v>
      </c>
      <c r="G86" s="1">
        <f t="shared" ca="1" si="4"/>
        <v>201196.04852468302</v>
      </c>
      <c r="H86">
        <f t="shared" ca="1" si="6"/>
        <v>201.19604852468302</v>
      </c>
    </row>
    <row r="87" spans="1:8" x14ac:dyDescent="0.3">
      <c r="A87">
        <v>1781</v>
      </c>
      <c r="B87">
        <v>1.89</v>
      </c>
      <c r="C87">
        <v>-1.88</v>
      </c>
      <c r="D87">
        <v>2010.7407407407406</v>
      </c>
      <c r="E87">
        <v>28.34740740740741</v>
      </c>
      <c r="F87" s="1">
        <f t="shared" ca="1" si="5"/>
        <v>296.26968894220357</v>
      </c>
      <c r="G87" s="1">
        <f t="shared" ca="1" si="4"/>
        <v>201189.95253328001</v>
      </c>
      <c r="H87">
        <f t="shared" ca="1" si="6"/>
        <v>201.18995253328001</v>
      </c>
    </row>
    <row r="88" spans="1:8" x14ac:dyDescent="0.3">
      <c r="A88">
        <v>1781</v>
      </c>
      <c r="B88">
        <v>1.98</v>
      </c>
      <c r="C88">
        <v>-1.39</v>
      </c>
      <c r="D88">
        <v>2010.7407407407406</v>
      </c>
      <c r="E88">
        <v>28.34740740740741</v>
      </c>
      <c r="F88" s="1">
        <f t="shared" ca="1" si="5"/>
        <v>296.26968894220357</v>
      </c>
      <c r="G88" s="1">
        <f t="shared" ca="1" si="4"/>
        <v>201189.95253328001</v>
      </c>
      <c r="H88">
        <f t="shared" ca="1" si="6"/>
        <v>201.18995253328001</v>
      </c>
    </row>
    <row r="89" spans="1:8" x14ac:dyDescent="0.3">
      <c r="F89" s="1"/>
      <c r="G89" s="1"/>
    </row>
    <row r="90" spans="1:8" x14ac:dyDescent="0.3">
      <c r="F90" s="1"/>
      <c r="G90" s="1"/>
    </row>
    <row r="91" spans="1:8" x14ac:dyDescent="0.3">
      <c r="F91" s="1"/>
      <c r="G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73E1-FB85-4403-9D3F-28876FB6A4F9}">
  <dimension ref="A1:H77"/>
  <sheetViews>
    <sheetView tabSelected="1" workbookViewId="0">
      <selection activeCell="G4" sqref="G4"/>
    </sheetView>
  </sheetViews>
  <sheetFormatPr defaultRowHeight="14.4" x14ac:dyDescent="0.3"/>
  <cols>
    <col min="1" max="1" width="6.21875" bestFit="1" customWidth="1"/>
    <col min="2" max="2" width="5.109375" bestFit="1" customWidth="1"/>
    <col min="3" max="3" width="5.6640625" bestFit="1" customWidth="1"/>
    <col min="4" max="4" width="12" bestFit="1" customWidth="1"/>
    <col min="6" max="6" width="12.6640625" bestFit="1" customWidth="1"/>
    <col min="7" max="7" width="12.109375" bestFit="1" customWidth="1"/>
    <col min="8" max="8" width="15.88671875" bestFit="1" customWidth="1"/>
  </cols>
  <sheetData>
    <row r="1" spans="1:8" x14ac:dyDescent="0.3">
      <c r="A1" t="s">
        <v>0</v>
      </c>
      <c r="B1" t="s">
        <v>1</v>
      </c>
      <c r="C1" t="s">
        <v>17</v>
      </c>
      <c r="D1" t="s">
        <v>22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>
        <v>36</v>
      </c>
      <c r="B2">
        <v>2.87</v>
      </c>
      <c r="C2">
        <v>-0.42</v>
      </c>
      <c r="D2">
        <v>395</v>
      </c>
      <c r="E2">
        <v>12.190000000000001</v>
      </c>
      <c r="F2">
        <v>-42.553846153846166</v>
      </c>
      <c r="G2">
        <v>201528.77606837606</v>
      </c>
      <c r="H2">
        <v>201.52877606837606</v>
      </c>
    </row>
    <row r="3" spans="1:8" x14ac:dyDescent="0.3">
      <c r="A3">
        <v>36</v>
      </c>
      <c r="B3">
        <v>3.3</v>
      </c>
      <c r="C3">
        <v>0.46</v>
      </c>
      <c r="D3">
        <v>395</v>
      </c>
      <c r="E3">
        <v>12.190000000000001</v>
      </c>
      <c r="F3">
        <v>-42.553846153846166</v>
      </c>
      <c r="G3">
        <v>201528.77606837606</v>
      </c>
      <c r="H3">
        <v>201.52877606837606</v>
      </c>
    </row>
    <row r="4" spans="1:8" x14ac:dyDescent="0.3">
      <c r="A4">
        <v>36</v>
      </c>
      <c r="B4">
        <v>3</v>
      </c>
      <c r="C4">
        <v>-0.39</v>
      </c>
      <c r="D4">
        <v>395</v>
      </c>
      <c r="E4">
        <v>12.190000000000001</v>
      </c>
      <c r="F4">
        <v>-42.553846153846166</v>
      </c>
      <c r="G4">
        <v>201528.77606837606</v>
      </c>
      <c r="H4">
        <v>201.52877606837606</v>
      </c>
    </row>
    <row r="5" spans="1:8" x14ac:dyDescent="0.3">
      <c r="A5">
        <v>36</v>
      </c>
      <c r="B5">
        <v>3.76</v>
      </c>
      <c r="C5">
        <v>-0.18</v>
      </c>
      <c r="D5">
        <v>395</v>
      </c>
      <c r="E5">
        <v>12.190000000000001</v>
      </c>
      <c r="F5">
        <v>-42.553846153846166</v>
      </c>
      <c r="G5">
        <v>201528.77606837606</v>
      </c>
      <c r="H5">
        <v>201.52877606837606</v>
      </c>
    </row>
    <row r="6" spans="1:8" x14ac:dyDescent="0.3">
      <c r="A6">
        <v>91</v>
      </c>
      <c r="B6">
        <v>2.2400000000000002</v>
      </c>
      <c r="C6">
        <v>-0.09</v>
      </c>
      <c r="D6">
        <v>447.59789156626505</v>
      </c>
      <c r="E6">
        <v>12.715978915662649</v>
      </c>
      <c r="F6">
        <v>-26.909345072598171</v>
      </c>
      <c r="G6">
        <v>201513.13156729483</v>
      </c>
      <c r="H6">
        <v>201.51313156729483</v>
      </c>
    </row>
    <row r="7" spans="1:8" x14ac:dyDescent="0.3">
      <c r="A7">
        <v>91</v>
      </c>
      <c r="B7">
        <v>2.89</v>
      </c>
      <c r="C7">
        <v>-0.12</v>
      </c>
      <c r="D7">
        <v>447.59789156626505</v>
      </c>
      <c r="E7">
        <v>12.715978915662649</v>
      </c>
      <c r="F7">
        <v>-26.909345072598171</v>
      </c>
      <c r="G7">
        <v>201513.13156729483</v>
      </c>
      <c r="H7">
        <v>201.51313156729483</v>
      </c>
    </row>
    <row r="8" spans="1:8" x14ac:dyDescent="0.3">
      <c r="A8">
        <v>91</v>
      </c>
      <c r="B8">
        <v>3.18</v>
      </c>
      <c r="C8">
        <v>0.88</v>
      </c>
      <c r="D8">
        <v>447.59789156626505</v>
      </c>
      <c r="E8">
        <v>12.715978915662649</v>
      </c>
      <c r="F8">
        <v>-26.909345072598171</v>
      </c>
      <c r="G8">
        <v>201513.13156729483</v>
      </c>
      <c r="H8">
        <v>201.51313156729483</v>
      </c>
    </row>
    <row r="9" spans="1:8" x14ac:dyDescent="0.3">
      <c r="A9">
        <v>91</v>
      </c>
      <c r="B9">
        <v>2.83</v>
      </c>
      <c r="C9">
        <v>-0.1</v>
      </c>
      <c r="D9">
        <v>447.59789156626505</v>
      </c>
      <c r="E9">
        <v>12.715978915662649</v>
      </c>
      <c r="F9">
        <v>-26.909345072598171</v>
      </c>
      <c r="G9">
        <v>201513.13156729483</v>
      </c>
      <c r="H9">
        <v>201.51313156729483</v>
      </c>
    </row>
    <row r="10" spans="1:8" x14ac:dyDescent="0.3">
      <c r="A10">
        <v>91</v>
      </c>
      <c r="B10">
        <v>2.86</v>
      </c>
      <c r="C10">
        <v>-0.34</v>
      </c>
      <c r="D10">
        <v>447.59789156626505</v>
      </c>
      <c r="E10">
        <v>12.715978915662649</v>
      </c>
      <c r="F10">
        <v>-26.909345072598171</v>
      </c>
      <c r="G10">
        <v>201513.13156729483</v>
      </c>
      <c r="H10">
        <v>201.51313156729483</v>
      </c>
    </row>
    <row r="11" spans="1:8" x14ac:dyDescent="0.3">
      <c r="A11">
        <v>91</v>
      </c>
      <c r="B11">
        <v>3.36</v>
      </c>
      <c r="C11">
        <v>0.96</v>
      </c>
      <c r="D11">
        <v>447.59789156626505</v>
      </c>
      <c r="E11">
        <v>12.715978915662649</v>
      </c>
      <c r="F11">
        <v>-26.909345072598171</v>
      </c>
      <c r="G11">
        <v>201513.13156729483</v>
      </c>
      <c r="H11">
        <v>201.51313156729483</v>
      </c>
    </row>
    <row r="12" spans="1:8" x14ac:dyDescent="0.3">
      <c r="A12">
        <v>91</v>
      </c>
      <c r="B12">
        <v>3.29</v>
      </c>
      <c r="C12">
        <v>0.55000000000000004</v>
      </c>
      <c r="D12">
        <v>447.59789156626505</v>
      </c>
      <c r="E12">
        <v>12.715978915662649</v>
      </c>
      <c r="F12">
        <v>-26.909345072598171</v>
      </c>
      <c r="G12">
        <v>201513.13156729483</v>
      </c>
      <c r="H12">
        <v>201.51313156729483</v>
      </c>
    </row>
    <row r="13" spans="1:8" x14ac:dyDescent="0.3">
      <c r="A13">
        <v>171</v>
      </c>
      <c r="B13">
        <v>3.51</v>
      </c>
      <c r="C13">
        <v>0.19</v>
      </c>
      <c r="D13">
        <v>524.10391566265059</v>
      </c>
      <c r="E13">
        <v>13.481039156626506</v>
      </c>
      <c r="F13">
        <v>-4.1537071362373013</v>
      </c>
      <c r="G13">
        <v>201490.37592935847</v>
      </c>
      <c r="H13">
        <v>201.49037592935846</v>
      </c>
    </row>
    <row r="14" spans="1:8" x14ac:dyDescent="0.3">
      <c r="A14">
        <v>171</v>
      </c>
      <c r="B14">
        <v>3.55</v>
      </c>
      <c r="C14">
        <v>-0.12</v>
      </c>
      <c r="D14">
        <v>524.10391566265059</v>
      </c>
      <c r="E14">
        <v>13.481039156626506</v>
      </c>
      <c r="F14">
        <v>-4.1537071362373013</v>
      </c>
      <c r="G14">
        <v>201490.37592935847</v>
      </c>
      <c r="H14">
        <v>201.49037592935846</v>
      </c>
    </row>
    <row r="15" spans="1:8" x14ac:dyDescent="0.3">
      <c r="A15">
        <v>171</v>
      </c>
      <c r="B15">
        <v>4.63</v>
      </c>
      <c r="C15">
        <v>1.62</v>
      </c>
      <c r="D15">
        <v>524.10391566265059</v>
      </c>
      <c r="E15">
        <v>13.481039156626506</v>
      </c>
      <c r="F15">
        <v>-4.1537071362373013</v>
      </c>
      <c r="G15">
        <v>201490.37592935847</v>
      </c>
      <c r="H15">
        <v>201.49037592935846</v>
      </c>
    </row>
    <row r="16" spans="1:8" x14ac:dyDescent="0.3">
      <c r="A16">
        <v>171</v>
      </c>
      <c r="B16">
        <v>3.94</v>
      </c>
      <c r="C16">
        <v>0.04</v>
      </c>
      <c r="D16">
        <v>524.10391566265059</v>
      </c>
      <c r="E16">
        <v>13.481039156626506</v>
      </c>
      <c r="F16">
        <v>-4.1537071362373013</v>
      </c>
      <c r="G16">
        <v>201490.37592935847</v>
      </c>
      <c r="H16">
        <v>201.49037592935846</v>
      </c>
    </row>
    <row r="17" spans="1:8" x14ac:dyDescent="0.3">
      <c r="A17">
        <v>275</v>
      </c>
      <c r="B17">
        <v>3.62</v>
      </c>
      <c r="C17">
        <v>-0.49</v>
      </c>
      <c r="D17">
        <v>623.56174698795178</v>
      </c>
      <c r="E17">
        <v>14.475617469879518</v>
      </c>
      <c r="F17">
        <v>25.428622181031756</v>
      </c>
      <c r="G17">
        <v>201460.79360004119</v>
      </c>
      <c r="H17">
        <v>201.4607936000412</v>
      </c>
    </row>
    <row r="18" spans="1:8" x14ac:dyDescent="0.3">
      <c r="A18">
        <v>275</v>
      </c>
      <c r="B18">
        <v>4.1100000000000003</v>
      </c>
      <c r="C18">
        <v>0.35</v>
      </c>
      <c r="D18">
        <v>623.56174698795178</v>
      </c>
      <c r="E18">
        <v>14.475617469879518</v>
      </c>
      <c r="F18">
        <v>25.428622181031756</v>
      </c>
      <c r="G18">
        <v>201460.79360004119</v>
      </c>
      <c r="H18">
        <v>201.4607936000412</v>
      </c>
    </row>
    <row r="19" spans="1:8" x14ac:dyDescent="0.3">
      <c r="A19">
        <v>285</v>
      </c>
      <c r="B19">
        <v>3.62</v>
      </c>
      <c r="C19">
        <v>0.08</v>
      </c>
      <c r="D19">
        <v>633.125</v>
      </c>
      <c r="E19">
        <v>14.571249999999999</v>
      </c>
      <c r="F19">
        <v>28.273076923076871</v>
      </c>
      <c r="G19">
        <v>201457.94914529915</v>
      </c>
      <c r="H19">
        <v>201.45794914529915</v>
      </c>
    </row>
    <row r="20" spans="1:8" x14ac:dyDescent="0.3">
      <c r="A20">
        <v>290</v>
      </c>
      <c r="B20">
        <v>4.04</v>
      </c>
      <c r="C20">
        <v>-0.05</v>
      </c>
      <c r="D20">
        <v>637.90662650602417</v>
      </c>
      <c r="E20">
        <v>14.619066265060242</v>
      </c>
      <c r="F20">
        <v>29.695304294099458</v>
      </c>
      <c r="G20">
        <v>201456.52691792813</v>
      </c>
      <c r="H20">
        <v>201.45652691792813</v>
      </c>
    </row>
    <row r="21" spans="1:8" x14ac:dyDescent="0.3">
      <c r="A21">
        <v>290</v>
      </c>
      <c r="B21">
        <v>4.04</v>
      </c>
      <c r="C21">
        <v>-0.05</v>
      </c>
      <c r="D21">
        <v>637.90662650602417</v>
      </c>
      <c r="E21">
        <v>14.619066265060242</v>
      </c>
      <c r="F21">
        <v>29.695304294099458</v>
      </c>
      <c r="G21">
        <v>201456.52691792813</v>
      </c>
      <c r="H21">
        <v>201.45652691792813</v>
      </c>
    </row>
    <row r="22" spans="1:8" x14ac:dyDescent="0.3">
      <c r="A22">
        <v>290</v>
      </c>
      <c r="B22">
        <v>4.04</v>
      </c>
      <c r="C22">
        <v>-0.05</v>
      </c>
      <c r="D22">
        <v>637.90662650602417</v>
      </c>
      <c r="E22">
        <v>14.619066265060242</v>
      </c>
      <c r="F22">
        <v>29.695304294099458</v>
      </c>
      <c r="G22">
        <v>201456.52691792813</v>
      </c>
      <c r="H22">
        <v>201.45652691792813</v>
      </c>
    </row>
    <row r="23" spans="1:8" x14ac:dyDescent="0.3">
      <c r="A23">
        <v>290</v>
      </c>
      <c r="B23">
        <v>4.04</v>
      </c>
      <c r="C23">
        <v>-0.05</v>
      </c>
      <c r="D23">
        <v>637.90662650602417</v>
      </c>
      <c r="E23">
        <v>14.619066265060242</v>
      </c>
      <c r="F23">
        <v>29.695304294099458</v>
      </c>
      <c r="G23">
        <v>201456.52691792813</v>
      </c>
      <c r="H23">
        <v>201.45652691792813</v>
      </c>
    </row>
    <row r="24" spans="1:8" x14ac:dyDescent="0.3">
      <c r="A24">
        <v>303</v>
      </c>
      <c r="B24">
        <v>3.02</v>
      </c>
      <c r="C24">
        <v>0.17</v>
      </c>
      <c r="D24">
        <v>650.33885542168673</v>
      </c>
      <c r="E24">
        <v>14.743388554216867</v>
      </c>
      <c r="F24">
        <v>33.393095458758069</v>
      </c>
      <c r="G24">
        <v>201452.82912676348</v>
      </c>
      <c r="H24">
        <v>201.45282912676348</v>
      </c>
    </row>
    <row r="25" spans="1:8" x14ac:dyDescent="0.3">
      <c r="A25">
        <v>303</v>
      </c>
      <c r="B25">
        <v>3.31</v>
      </c>
      <c r="C25">
        <v>0.02</v>
      </c>
      <c r="D25">
        <v>650.33885542168673</v>
      </c>
      <c r="E25">
        <v>14.743388554216867</v>
      </c>
      <c r="F25">
        <v>33.393095458758069</v>
      </c>
      <c r="G25">
        <v>201452.82912676348</v>
      </c>
      <c r="H25">
        <v>201.45282912676348</v>
      </c>
    </row>
    <row r="26" spans="1:8" x14ac:dyDescent="0.3">
      <c r="A26">
        <v>332</v>
      </c>
      <c r="B26">
        <v>4.34</v>
      </c>
      <c r="C26">
        <v>-0.81</v>
      </c>
      <c r="D26">
        <v>678.07228915662654</v>
      </c>
      <c r="E26">
        <v>15.020722891566265</v>
      </c>
      <c r="F26">
        <v>41.415125115848014</v>
      </c>
      <c r="G26">
        <v>201444.80709710639</v>
      </c>
      <c r="H26">
        <v>201.44480709710638</v>
      </c>
    </row>
    <row r="27" spans="1:8" x14ac:dyDescent="0.3">
      <c r="A27">
        <v>332</v>
      </c>
      <c r="B27">
        <v>4.53</v>
      </c>
      <c r="C27">
        <v>-0.65</v>
      </c>
      <c r="D27">
        <v>678.07228915662654</v>
      </c>
      <c r="E27">
        <v>15.020722891566265</v>
      </c>
      <c r="F27">
        <v>41.415125115848014</v>
      </c>
      <c r="G27">
        <v>201444.80709710639</v>
      </c>
      <c r="H27">
        <v>201.44480709710638</v>
      </c>
    </row>
    <row r="28" spans="1:8" x14ac:dyDescent="0.3">
      <c r="A28">
        <v>332</v>
      </c>
      <c r="B28">
        <v>4.7699999999999996</v>
      </c>
      <c r="C28">
        <v>-1.02</v>
      </c>
      <c r="D28">
        <v>678.07228915662654</v>
      </c>
      <c r="E28">
        <v>15.020722891566265</v>
      </c>
      <c r="F28">
        <v>41.415125115848014</v>
      </c>
      <c r="G28">
        <v>201444.80709710639</v>
      </c>
      <c r="H28">
        <v>201.44480709710638</v>
      </c>
    </row>
    <row r="29" spans="1:8" x14ac:dyDescent="0.3">
      <c r="A29">
        <v>332</v>
      </c>
      <c r="B29">
        <v>4.45</v>
      </c>
      <c r="C29">
        <v>-0.36</v>
      </c>
      <c r="D29">
        <v>678.07228915662654</v>
      </c>
      <c r="E29">
        <v>15.020722891566265</v>
      </c>
      <c r="F29">
        <v>41.415125115848014</v>
      </c>
      <c r="G29">
        <v>201444.80709710639</v>
      </c>
      <c r="H29">
        <v>201.44480709710638</v>
      </c>
    </row>
    <row r="30" spans="1:8" x14ac:dyDescent="0.3">
      <c r="A30">
        <v>362</v>
      </c>
      <c r="B30">
        <v>3.68</v>
      </c>
      <c r="C30">
        <v>-0.87</v>
      </c>
      <c r="D30">
        <v>706.76204819277109</v>
      </c>
      <c r="E30">
        <v>15.30762048192771</v>
      </c>
      <c r="F30">
        <v>46.80732854494903</v>
      </c>
      <c r="G30">
        <v>201439.41489367728</v>
      </c>
      <c r="H30">
        <v>201.43941489367728</v>
      </c>
    </row>
    <row r="31" spans="1:8" x14ac:dyDescent="0.3">
      <c r="A31">
        <v>403</v>
      </c>
      <c r="B31">
        <v>3.88</v>
      </c>
      <c r="C31">
        <v>-0.8</v>
      </c>
      <c r="D31">
        <v>745.97138554216872</v>
      </c>
      <c r="E31">
        <v>15.699713855421688</v>
      </c>
      <c r="F31">
        <v>54.176673231387099</v>
      </c>
      <c r="G31">
        <v>201432.04554899083</v>
      </c>
      <c r="H31">
        <v>201.43204554899083</v>
      </c>
    </row>
    <row r="32" spans="1:8" x14ac:dyDescent="0.3">
      <c r="A32">
        <v>403</v>
      </c>
      <c r="B32">
        <v>3.88</v>
      </c>
      <c r="C32">
        <v>-0.8</v>
      </c>
      <c r="D32">
        <v>745.97138554216872</v>
      </c>
      <c r="E32">
        <v>15.699713855421688</v>
      </c>
      <c r="F32">
        <v>54.176673231387099</v>
      </c>
      <c r="G32">
        <v>201432.04554899083</v>
      </c>
      <c r="H32">
        <v>201.43204554899083</v>
      </c>
    </row>
    <row r="33" spans="1:8" x14ac:dyDescent="0.3">
      <c r="A33">
        <v>403</v>
      </c>
      <c r="B33">
        <v>3.69</v>
      </c>
      <c r="C33">
        <v>-0.66</v>
      </c>
      <c r="D33">
        <v>745.97138554216872</v>
      </c>
      <c r="E33">
        <v>15.699713855421688</v>
      </c>
      <c r="F33">
        <v>54.176673231387099</v>
      </c>
      <c r="G33">
        <v>201432.04554899083</v>
      </c>
      <c r="H33">
        <v>201.43204554899083</v>
      </c>
    </row>
    <row r="34" spans="1:8" x14ac:dyDescent="0.3">
      <c r="A34">
        <v>403</v>
      </c>
      <c r="B34">
        <v>4</v>
      </c>
      <c r="C34">
        <v>-0.34</v>
      </c>
      <c r="D34">
        <v>745.97138554216872</v>
      </c>
      <c r="E34">
        <v>15.699713855421688</v>
      </c>
      <c r="F34">
        <v>54.176673231387099</v>
      </c>
      <c r="G34">
        <v>201432.04554899083</v>
      </c>
      <c r="H34">
        <v>201.43204554899083</v>
      </c>
    </row>
    <row r="35" spans="1:8" x14ac:dyDescent="0.3">
      <c r="A35">
        <v>403</v>
      </c>
      <c r="B35">
        <v>4.16</v>
      </c>
      <c r="C35">
        <v>-0.48</v>
      </c>
      <c r="D35">
        <v>745.97138554216872</v>
      </c>
      <c r="E35">
        <v>15.699713855421688</v>
      </c>
      <c r="F35">
        <v>54.176673231387099</v>
      </c>
      <c r="G35">
        <v>201432.04554899083</v>
      </c>
      <c r="H35">
        <v>201.43204554899083</v>
      </c>
    </row>
    <row r="36" spans="1:8" x14ac:dyDescent="0.3">
      <c r="A36">
        <v>403</v>
      </c>
      <c r="B36">
        <v>2.93</v>
      </c>
      <c r="C36">
        <v>-1.06</v>
      </c>
      <c r="D36">
        <v>745.97138554216872</v>
      </c>
      <c r="E36">
        <v>15.699713855421688</v>
      </c>
      <c r="F36">
        <v>54.176673231387099</v>
      </c>
      <c r="G36">
        <v>201432.04554899083</v>
      </c>
      <c r="H36">
        <v>201.43204554899083</v>
      </c>
    </row>
    <row r="37" spans="1:8" x14ac:dyDescent="0.3">
      <c r="A37">
        <v>425</v>
      </c>
      <c r="B37">
        <v>4.25</v>
      </c>
      <c r="C37">
        <v>0.22</v>
      </c>
      <c r="D37">
        <v>767.01054216867465</v>
      </c>
      <c r="E37">
        <v>15.910105421686747</v>
      </c>
      <c r="F37">
        <v>58.130955746061147</v>
      </c>
      <c r="G37">
        <v>201428.09126647617</v>
      </c>
      <c r="H37">
        <v>201.42809126647617</v>
      </c>
    </row>
    <row r="38" spans="1:8" x14ac:dyDescent="0.3">
      <c r="A38">
        <v>448</v>
      </c>
      <c r="B38">
        <v>2.98</v>
      </c>
      <c r="C38">
        <v>-0.93</v>
      </c>
      <c r="D38">
        <v>789.00602409638554</v>
      </c>
      <c r="E38">
        <v>16.130060240963857</v>
      </c>
      <c r="F38">
        <v>62.264978375038652</v>
      </c>
      <c r="G38">
        <v>201423.9572438472</v>
      </c>
      <c r="H38">
        <v>201.42395724384718</v>
      </c>
    </row>
    <row r="39" spans="1:8" x14ac:dyDescent="0.3">
      <c r="A39">
        <v>451</v>
      </c>
      <c r="B39">
        <v>3.33</v>
      </c>
      <c r="C39">
        <v>-1.17</v>
      </c>
      <c r="D39">
        <v>791.875</v>
      </c>
      <c r="E39">
        <v>16.158750000000001</v>
      </c>
      <c r="F39">
        <v>62.804198717948736</v>
      </c>
      <c r="G39">
        <v>201423.41802350429</v>
      </c>
      <c r="H39">
        <v>201.4234180235043</v>
      </c>
    </row>
    <row r="40" spans="1:8" x14ac:dyDescent="0.3">
      <c r="A40">
        <v>451</v>
      </c>
      <c r="B40">
        <v>3.33</v>
      </c>
      <c r="C40">
        <v>-1.17</v>
      </c>
      <c r="D40">
        <v>791.875</v>
      </c>
      <c r="E40">
        <v>16.158750000000001</v>
      </c>
      <c r="F40">
        <v>62.804198717948736</v>
      </c>
      <c r="G40">
        <v>201423.41802350429</v>
      </c>
      <c r="H40">
        <v>201.4234180235043</v>
      </c>
    </row>
    <row r="41" spans="1:8" x14ac:dyDescent="0.3">
      <c r="A41">
        <v>451</v>
      </c>
      <c r="B41">
        <v>3.43</v>
      </c>
      <c r="C41">
        <v>-1.0900000000000001</v>
      </c>
      <c r="D41">
        <v>791.875</v>
      </c>
      <c r="E41">
        <v>16.158750000000001</v>
      </c>
      <c r="F41">
        <v>62.804198717948736</v>
      </c>
      <c r="G41">
        <v>201423.41802350429</v>
      </c>
      <c r="H41">
        <v>201.4234180235043</v>
      </c>
    </row>
    <row r="42" spans="1:8" x14ac:dyDescent="0.3">
      <c r="A42">
        <v>451</v>
      </c>
      <c r="B42">
        <v>3.55</v>
      </c>
      <c r="C42">
        <v>-1.18</v>
      </c>
      <c r="D42">
        <v>791.875</v>
      </c>
      <c r="E42">
        <v>16.158750000000001</v>
      </c>
      <c r="F42">
        <v>62.804198717948736</v>
      </c>
      <c r="G42">
        <v>201423.41802350429</v>
      </c>
      <c r="H42">
        <v>201.4234180235043</v>
      </c>
    </row>
    <row r="43" spans="1:8" x14ac:dyDescent="0.3">
      <c r="A43">
        <v>477</v>
      </c>
      <c r="B43">
        <v>3.17</v>
      </c>
      <c r="C43">
        <v>-1.25</v>
      </c>
      <c r="D43">
        <v>816.73945783132535</v>
      </c>
      <c r="E43">
        <v>16.407394578313252</v>
      </c>
      <c r="F43">
        <v>67.477441689836212</v>
      </c>
      <c r="G43">
        <v>201418.74478053238</v>
      </c>
      <c r="H43">
        <v>201.41874478053236</v>
      </c>
    </row>
    <row r="44" spans="1:8" x14ac:dyDescent="0.3">
      <c r="A44">
        <v>477</v>
      </c>
      <c r="B44">
        <v>3.38</v>
      </c>
      <c r="C44">
        <v>-1.18</v>
      </c>
      <c r="D44">
        <v>816.73945783132535</v>
      </c>
      <c r="E44">
        <v>16.407394578313252</v>
      </c>
      <c r="F44">
        <v>67.477441689836212</v>
      </c>
      <c r="G44">
        <v>201418.74478053238</v>
      </c>
      <c r="H44">
        <v>201.41874478053236</v>
      </c>
    </row>
    <row r="45" spans="1:8" x14ac:dyDescent="0.3">
      <c r="A45">
        <v>497</v>
      </c>
      <c r="B45">
        <v>3.26</v>
      </c>
      <c r="C45">
        <v>-0.38</v>
      </c>
      <c r="D45">
        <v>835.86596385542168</v>
      </c>
      <c r="E45">
        <v>16.598659638554217</v>
      </c>
      <c r="F45">
        <v>71.072243975903632</v>
      </c>
      <c r="G45">
        <v>201415.14997824631</v>
      </c>
      <c r="H45">
        <v>201.41514997824632</v>
      </c>
    </row>
    <row r="46" spans="1:8" x14ac:dyDescent="0.3">
      <c r="A46">
        <v>497</v>
      </c>
      <c r="B46">
        <v>3.26</v>
      </c>
      <c r="C46">
        <v>-0.38</v>
      </c>
      <c r="D46">
        <v>835.86596385542168</v>
      </c>
      <c r="E46">
        <v>16.598659638554217</v>
      </c>
      <c r="F46">
        <v>71.072243975903632</v>
      </c>
      <c r="G46">
        <v>201415.14997824631</v>
      </c>
      <c r="H46">
        <v>201.41514997824632</v>
      </c>
    </row>
    <row r="47" spans="1:8" x14ac:dyDescent="0.3">
      <c r="A47">
        <v>500</v>
      </c>
      <c r="B47">
        <v>3.95</v>
      </c>
      <c r="C47">
        <v>-0.82</v>
      </c>
      <c r="D47">
        <v>838.73493975903614</v>
      </c>
      <c r="E47">
        <v>16.627349397590361</v>
      </c>
      <c r="F47">
        <v>71.611464318813717</v>
      </c>
      <c r="G47">
        <v>201414.6107579034</v>
      </c>
      <c r="H47">
        <v>201.4146107579034</v>
      </c>
    </row>
    <row r="48" spans="1:8" x14ac:dyDescent="0.3">
      <c r="A48">
        <v>515</v>
      </c>
      <c r="B48">
        <v>2.54</v>
      </c>
      <c r="C48">
        <v>-0.43</v>
      </c>
      <c r="D48">
        <v>853.07981927710841</v>
      </c>
      <c r="E48">
        <v>16.770798192771082</v>
      </c>
      <c r="F48">
        <v>74.307566033364196</v>
      </c>
      <c r="G48">
        <v>201411.91465618886</v>
      </c>
      <c r="H48">
        <v>201.41191465618886</v>
      </c>
    </row>
    <row r="49" spans="1:8" x14ac:dyDescent="0.3">
      <c r="A49">
        <v>515</v>
      </c>
      <c r="B49">
        <v>3.24</v>
      </c>
      <c r="C49">
        <v>-0.24</v>
      </c>
      <c r="D49">
        <v>853.07981927710841</v>
      </c>
      <c r="E49">
        <v>16.770798192771082</v>
      </c>
      <c r="F49">
        <v>74.307566033364196</v>
      </c>
      <c r="G49">
        <v>201411.91465618886</v>
      </c>
      <c r="H49">
        <v>201.41191465618886</v>
      </c>
    </row>
    <row r="50" spans="1:8" x14ac:dyDescent="0.3">
      <c r="A50">
        <v>526</v>
      </c>
      <c r="B50">
        <v>3.51</v>
      </c>
      <c r="C50">
        <v>-0.27</v>
      </c>
      <c r="D50">
        <v>863.59939759036138</v>
      </c>
      <c r="E50">
        <v>16.875993975903611</v>
      </c>
      <c r="F50">
        <v>76.284707290701192</v>
      </c>
      <c r="G50">
        <v>201409.93751493152</v>
      </c>
      <c r="H50">
        <v>201.40993751493153</v>
      </c>
    </row>
    <row r="51" spans="1:8" x14ac:dyDescent="0.3">
      <c r="A51">
        <v>526</v>
      </c>
      <c r="B51">
        <v>3.52</v>
      </c>
      <c r="C51">
        <v>0.16</v>
      </c>
      <c r="D51">
        <v>863.59939759036138</v>
      </c>
      <c r="E51">
        <v>16.875993975903611</v>
      </c>
      <c r="F51">
        <v>76.284707290701192</v>
      </c>
      <c r="G51">
        <v>201409.93751493152</v>
      </c>
      <c r="H51">
        <v>201.40993751493153</v>
      </c>
    </row>
    <row r="52" spans="1:8" x14ac:dyDescent="0.3">
      <c r="A52">
        <v>537</v>
      </c>
      <c r="B52">
        <v>2.76</v>
      </c>
      <c r="C52">
        <v>-0.46</v>
      </c>
      <c r="D52">
        <v>874.11897590361446</v>
      </c>
      <c r="E52">
        <v>16.981189759036145</v>
      </c>
      <c r="F52">
        <v>78.261848548038301</v>
      </c>
      <c r="G52">
        <v>201407.96037367417</v>
      </c>
      <c r="H52">
        <v>201.40796037367417</v>
      </c>
    </row>
    <row r="53" spans="1:8" x14ac:dyDescent="0.3">
      <c r="A53">
        <v>537</v>
      </c>
      <c r="B53">
        <v>3.02</v>
      </c>
      <c r="C53">
        <v>-0.54</v>
      </c>
      <c r="D53">
        <v>874.11897590361446</v>
      </c>
      <c r="E53">
        <v>16.981189759036145</v>
      </c>
      <c r="F53">
        <v>78.261848548038301</v>
      </c>
      <c r="G53">
        <v>201407.96037367417</v>
      </c>
      <c r="H53">
        <v>201.40796037367417</v>
      </c>
    </row>
    <row r="54" spans="1:8" x14ac:dyDescent="0.3">
      <c r="A54">
        <v>537</v>
      </c>
      <c r="B54">
        <v>3.02</v>
      </c>
      <c r="C54">
        <v>-0.54</v>
      </c>
      <c r="D54">
        <v>874.11897590361446</v>
      </c>
      <c r="E54">
        <v>16.981189759036145</v>
      </c>
      <c r="F54">
        <v>78.261848548038301</v>
      </c>
      <c r="G54">
        <v>201407.96037367417</v>
      </c>
      <c r="H54">
        <v>201.40796037367417</v>
      </c>
    </row>
    <row r="55" spans="1:8" x14ac:dyDescent="0.3">
      <c r="A55">
        <v>605</v>
      </c>
      <c r="B55">
        <v>2.93</v>
      </c>
      <c r="C55">
        <v>-1.19</v>
      </c>
      <c r="D55">
        <v>939.14909638554218</v>
      </c>
      <c r="E55">
        <v>17.63149096385542</v>
      </c>
      <c r="F55">
        <v>90.484176320667245</v>
      </c>
      <c r="G55">
        <v>201395.73804590155</v>
      </c>
      <c r="H55">
        <v>201.39573804590157</v>
      </c>
    </row>
    <row r="56" spans="1:8" x14ac:dyDescent="0.3">
      <c r="A56">
        <v>605</v>
      </c>
      <c r="B56">
        <v>3.07</v>
      </c>
      <c r="C56">
        <v>-1.05</v>
      </c>
      <c r="D56">
        <v>939.14909638554218</v>
      </c>
      <c r="E56">
        <v>17.63149096385542</v>
      </c>
      <c r="F56">
        <v>90.484176320667245</v>
      </c>
      <c r="G56">
        <v>201395.73804590155</v>
      </c>
      <c r="H56">
        <v>201.39573804590157</v>
      </c>
    </row>
    <row r="57" spans="1:8" x14ac:dyDescent="0.3">
      <c r="A57">
        <v>624</v>
      </c>
      <c r="B57">
        <v>2.15</v>
      </c>
      <c r="C57">
        <v>-1.79</v>
      </c>
      <c r="D57">
        <v>957.31927710843377</v>
      </c>
      <c r="E57">
        <v>17.813192771084339</v>
      </c>
      <c r="F57">
        <v>93.899238492431266</v>
      </c>
      <c r="G57">
        <v>201392.3229837298</v>
      </c>
      <c r="H57">
        <v>201.3923229837298</v>
      </c>
    </row>
    <row r="58" spans="1:8" x14ac:dyDescent="0.3">
      <c r="A58">
        <v>624</v>
      </c>
      <c r="B58">
        <v>2.5099999999999998</v>
      </c>
      <c r="C58">
        <v>-1.25</v>
      </c>
      <c r="D58">
        <v>957.31927710843377</v>
      </c>
      <c r="E58">
        <v>17.813192771084339</v>
      </c>
      <c r="F58">
        <v>93.899238492431266</v>
      </c>
      <c r="G58">
        <v>201392.3229837298</v>
      </c>
      <c r="H58">
        <v>201.3923229837298</v>
      </c>
    </row>
    <row r="59" spans="1:8" x14ac:dyDescent="0.3">
      <c r="A59">
        <v>648</v>
      </c>
      <c r="B59">
        <v>2.4500000000000002</v>
      </c>
      <c r="C59">
        <v>-0.69</v>
      </c>
      <c r="D59">
        <v>980.27108433734941</v>
      </c>
      <c r="E59">
        <v>18.042710843373495</v>
      </c>
      <c r="F59">
        <v>98.213001235712113</v>
      </c>
      <c r="G59">
        <v>201388.00922098651</v>
      </c>
      <c r="H59">
        <v>201.3880092209865</v>
      </c>
    </row>
    <row r="60" spans="1:8" x14ac:dyDescent="0.3">
      <c r="A60">
        <v>877</v>
      </c>
      <c r="B60">
        <v>2.16</v>
      </c>
      <c r="C60">
        <v>-1.0900000000000001</v>
      </c>
      <c r="D60">
        <v>1173.7037037037037</v>
      </c>
      <c r="E60">
        <v>19.977037037037036</v>
      </c>
      <c r="F60">
        <v>134.56841405508067</v>
      </c>
      <c r="G60">
        <v>201351.65380816715</v>
      </c>
      <c r="H60">
        <v>201.35165380816716</v>
      </c>
    </row>
    <row r="61" spans="1:8" x14ac:dyDescent="0.3">
      <c r="A61">
        <v>877</v>
      </c>
      <c r="B61">
        <v>1.86</v>
      </c>
      <c r="C61">
        <v>-1.06</v>
      </c>
      <c r="D61">
        <v>1173.7037037037037</v>
      </c>
      <c r="E61">
        <v>19.977037037037036</v>
      </c>
      <c r="F61">
        <v>134.56841405508067</v>
      </c>
      <c r="G61">
        <v>201351.65380816715</v>
      </c>
      <c r="H61">
        <v>201.35165380816716</v>
      </c>
    </row>
    <row r="62" spans="1:8" x14ac:dyDescent="0.3">
      <c r="A62">
        <v>882</v>
      </c>
      <c r="B62">
        <v>2.36</v>
      </c>
      <c r="C62">
        <v>-1.78</v>
      </c>
      <c r="D62">
        <v>1178.3333333333335</v>
      </c>
      <c r="E62">
        <v>20.023333333333333</v>
      </c>
      <c r="F62">
        <v>135.44094017094011</v>
      </c>
      <c r="G62">
        <v>201350.78128205129</v>
      </c>
      <c r="H62">
        <v>201.35078128205129</v>
      </c>
    </row>
    <row r="63" spans="1:8" x14ac:dyDescent="0.3">
      <c r="A63">
        <v>898</v>
      </c>
      <c r="B63">
        <v>1.99</v>
      </c>
      <c r="C63">
        <v>-1.74</v>
      </c>
      <c r="D63">
        <v>1193.1481481481483</v>
      </c>
      <c r="E63">
        <v>20.171481481481482</v>
      </c>
      <c r="F63">
        <v>138.24056030389363</v>
      </c>
      <c r="G63">
        <v>201347.98166191834</v>
      </c>
      <c r="H63">
        <v>201.34798166191834</v>
      </c>
    </row>
    <row r="64" spans="1:8" x14ac:dyDescent="0.3">
      <c r="A64">
        <v>968</v>
      </c>
      <c r="B64">
        <v>1.71</v>
      </c>
      <c r="C64">
        <v>-0.97</v>
      </c>
      <c r="D64">
        <v>1257.962962962963</v>
      </c>
      <c r="E64">
        <v>20.819629629629631</v>
      </c>
      <c r="F64">
        <v>150.48889838556505</v>
      </c>
      <c r="G64">
        <v>201335.73332383667</v>
      </c>
      <c r="H64">
        <v>201.33573332383668</v>
      </c>
    </row>
    <row r="65" spans="1:8" x14ac:dyDescent="0.3">
      <c r="A65">
        <v>968</v>
      </c>
      <c r="B65">
        <v>2.0099999999999998</v>
      </c>
      <c r="C65">
        <v>-0.06</v>
      </c>
      <c r="D65">
        <v>1257.962962962963</v>
      </c>
      <c r="E65">
        <v>20.819629629629631</v>
      </c>
      <c r="F65">
        <v>150.48889838556505</v>
      </c>
      <c r="G65">
        <v>201335.73332383667</v>
      </c>
      <c r="H65">
        <v>201.33573332383668</v>
      </c>
    </row>
    <row r="66" spans="1:8" x14ac:dyDescent="0.3">
      <c r="A66">
        <v>1102</v>
      </c>
      <c r="B66">
        <v>2.48</v>
      </c>
      <c r="C66">
        <v>-0.99</v>
      </c>
      <c r="D66">
        <v>1382.037037037037</v>
      </c>
      <c r="E66">
        <v>22.060370370370372</v>
      </c>
      <c r="F66">
        <v>173.93571699905033</v>
      </c>
      <c r="G66">
        <v>201312.28650522316</v>
      </c>
      <c r="H66">
        <v>201.31228650522317</v>
      </c>
    </row>
    <row r="67" spans="1:8" x14ac:dyDescent="0.3">
      <c r="A67">
        <v>1102</v>
      </c>
      <c r="B67">
        <v>1.69</v>
      </c>
      <c r="C67">
        <v>-1.46</v>
      </c>
      <c r="D67">
        <v>1382.037037037037</v>
      </c>
      <c r="E67">
        <v>22.060370370370372</v>
      </c>
      <c r="F67">
        <v>173.93571699905033</v>
      </c>
      <c r="G67">
        <v>201312.28650522316</v>
      </c>
      <c r="H67">
        <v>201.31228650522317</v>
      </c>
    </row>
    <row r="68" spans="1:8" x14ac:dyDescent="0.3">
      <c r="A68">
        <v>1102</v>
      </c>
      <c r="B68">
        <v>1.73</v>
      </c>
      <c r="C68">
        <v>-1.1200000000000001</v>
      </c>
      <c r="D68">
        <v>1382.037037037037</v>
      </c>
      <c r="E68">
        <v>22.060370370370372</v>
      </c>
      <c r="F68">
        <v>173.93571699905033</v>
      </c>
      <c r="G68">
        <v>201312.28650522316</v>
      </c>
      <c r="H68">
        <v>201.31228650522317</v>
      </c>
    </row>
    <row r="69" spans="1:8" x14ac:dyDescent="0.3">
      <c r="A69">
        <v>1239</v>
      </c>
      <c r="B69">
        <v>2.04</v>
      </c>
      <c r="C69">
        <v>-0.89</v>
      </c>
      <c r="D69">
        <v>1508.8888888888889</v>
      </c>
      <c r="E69">
        <v>23.328888888888891</v>
      </c>
      <c r="F69">
        <v>197.90746438746442</v>
      </c>
      <c r="G69">
        <v>201288.31475783477</v>
      </c>
      <c r="H69">
        <v>201.28831475783477</v>
      </c>
    </row>
    <row r="70" spans="1:8" x14ac:dyDescent="0.3">
      <c r="A70">
        <v>1249</v>
      </c>
      <c r="B70">
        <v>2.73</v>
      </c>
      <c r="C70">
        <v>-1.52</v>
      </c>
      <c r="D70">
        <v>1518.1481481481483</v>
      </c>
      <c r="E70">
        <v>23.421481481481482</v>
      </c>
      <c r="F70">
        <v>199.65722697056032</v>
      </c>
      <c r="G70">
        <v>201286.56499525165</v>
      </c>
      <c r="H70">
        <v>201.28656499525167</v>
      </c>
    </row>
    <row r="71" spans="1:8" x14ac:dyDescent="0.3">
      <c r="A71">
        <v>1473</v>
      </c>
      <c r="B71">
        <v>2.59</v>
      </c>
      <c r="C71">
        <v>-1.41</v>
      </c>
      <c r="D71">
        <v>1725.5555555555557</v>
      </c>
      <c r="E71">
        <v>25.495555555555555</v>
      </c>
      <c r="F71">
        <v>239.37376918078672</v>
      </c>
      <c r="G71">
        <v>201246.84845304143</v>
      </c>
      <c r="H71">
        <v>201.24684845304142</v>
      </c>
    </row>
    <row r="72" spans="1:8" x14ac:dyDescent="0.3">
      <c r="A72">
        <v>1552</v>
      </c>
      <c r="B72">
        <v>2.3199999999999998</v>
      </c>
      <c r="C72">
        <v>-2.0499999999999998</v>
      </c>
      <c r="D72">
        <v>1798.7037037037037</v>
      </c>
      <c r="E72">
        <v>26.227037037037036</v>
      </c>
      <c r="F72">
        <v>253.96720314556575</v>
      </c>
      <c r="G72">
        <v>201232.25501907666</v>
      </c>
      <c r="H72">
        <v>201.23225501907666</v>
      </c>
    </row>
    <row r="73" spans="1:8" x14ac:dyDescent="0.3">
      <c r="A73">
        <v>1708</v>
      </c>
      <c r="B73">
        <v>1.61</v>
      </c>
      <c r="C73">
        <v>-2.0299999999999998</v>
      </c>
      <c r="D73">
        <v>1943.1481481481483</v>
      </c>
      <c r="E73">
        <v>27.671481481481486</v>
      </c>
      <c r="F73">
        <v>282.78461705069907</v>
      </c>
      <c r="G73">
        <v>201203.43760517152</v>
      </c>
      <c r="H73">
        <v>201.20343760517153</v>
      </c>
    </row>
    <row r="74" spans="1:8" x14ac:dyDescent="0.3">
      <c r="A74">
        <v>1708</v>
      </c>
      <c r="B74">
        <v>2.0099999999999998</v>
      </c>
      <c r="C74">
        <v>-1.24</v>
      </c>
      <c r="D74">
        <v>1943.1481481481483</v>
      </c>
      <c r="E74">
        <v>27.671481481481486</v>
      </c>
      <c r="F74">
        <v>282.78461705069907</v>
      </c>
      <c r="G74">
        <v>201203.43760517152</v>
      </c>
      <c r="H74">
        <v>201.20343760517153</v>
      </c>
    </row>
    <row r="75" spans="1:8" x14ac:dyDescent="0.3">
      <c r="A75">
        <v>1748</v>
      </c>
      <c r="B75">
        <v>1.26</v>
      </c>
      <c r="C75">
        <v>-1.79</v>
      </c>
      <c r="D75">
        <v>1980.1851851851852</v>
      </c>
      <c r="E75">
        <v>28.041851851851852</v>
      </c>
      <c r="F75">
        <v>290.17369753919462</v>
      </c>
      <c r="G75">
        <v>201196.04852468302</v>
      </c>
      <c r="H75">
        <v>201.19604852468302</v>
      </c>
    </row>
    <row r="76" spans="1:8" x14ac:dyDescent="0.3">
      <c r="A76">
        <v>1781</v>
      </c>
      <c r="B76">
        <v>1.89</v>
      </c>
      <c r="C76">
        <v>-1.88</v>
      </c>
      <c r="D76">
        <v>2010.7407407407406</v>
      </c>
      <c r="E76">
        <v>28.34740740740741</v>
      </c>
      <c r="F76">
        <v>296.26968894220357</v>
      </c>
      <c r="G76">
        <v>201189.95253328001</v>
      </c>
      <c r="H76">
        <v>201.18995253328001</v>
      </c>
    </row>
    <row r="77" spans="1:8" x14ac:dyDescent="0.3">
      <c r="A77">
        <v>1781</v>
      </c>
      <c r="B77">
        <v>1.98</v>
      </c>
      <c r="C77">
        <v>-1.39</v>
      </c>
      <c r="D77">
        <v>2010.7407407407406</v>
      </c>
      <c r="E77">
        <v>28.34740740740741</v>
      </c>
      <c r="F77">
        <v>296.26968894220357</v>
      </c>
      <c r="G77">
        <v>201189.95253328001</v>
      </c>
      <c r="H77">
        <v>201.18995253328001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1453-29A2-4F87-876D-A5291591770A}">
  <dimension ref="A1:C9"/>
  <sheetViews>
    <sheetView workbookViewId="0">
      <selection sqref="A1:C9"/>
    </sheetView>
  </sheetViews>
  <sheetFormatPr defaultRowHeight="14.4" x14ac:dyDescent="0.3"/>
  <sheetData>
    <row r="1" spans="1:3" x14ac:dyDescent="0.3">
      <c r="A1" t="s">
        <v>12</v>
      </c>
      <c r="B1" t="s">
        <v>13</v>
      </c>
      <c r="C1" t="s">
        <v>14</v>
      </c>
    </row>
    <row r="2" spans="1:3" x14ac:dyDescent="0.3">
      <c r="A2" t="s">
        <v>15</v>
      </c>
      <c r="B2" t="s">
        <v>15</v>
      </c>
      <c r="C2" t="s">
        <v>16</v>
      </c>
    </row>
    <row r="3" spans="1:3" x14ac:dyDescent="0.3">
      <c r="A3">
        <v>0</v>
      </c>
      <c r="B3">
        <v>4.7</v>
      </c>
      <c r="C3">
        <v>-239.13043478260869</v>
      </c>
    </row>
    <row r="4" spans="1:3" x14ac:dyDescent="0.3">
      <c r="A4">
        <v>5</v>
      </c>
      <c r="B4">
        <v>8.5</v>
      </c>
      <c r="C4">
        <v>-178.84615384615384</v>
      </c>
    </row>
    <row r="5" spans="1:3" x14ac:dyDescent="0.3">
      <c r="A5">
        <v>10</v>
      </c>
      <c r="B5">
        <v>12.2</v>
      </c>
      <c r="C5">
        <v>-107.69230769230769</v>
      </c>
    </row>
    <row r="6" spans="1:3" x14ac:dyDescent="0.3">
      <c r="A6">
        <v>15</v>
      </c>
      <c r="B6">
        <v>16</v>
      </c>
      <c r="C6">
        <v>41.025641025641015</v>
      </c>
    </row>
    <row r="7" spans="1:3" x14ac:dyDescent="0.3">
      <c r="A7">
        <v>20</v>
      </c>
      <c r="B7">
        <v>19.7</v>
      </c>
      <c r="C7">
        <v>134.99999999999997</v>
      </c>
    </row>
    <row r="8" spans="1:3" x14ac:dyDescent="0.3">
      <c r="A8">
        <v>25</v>
      </c>
      <c r="B8">
        <v>23.45</v>
      </c>
      <c r="C8">
        <v>229.48717948717947</v>
      </c>
    </row>
    <row r="9" spans="1:3" x14ac:dyDescent="0.3">
      <c r="A9">
        <v>30</v>
      </c>
      <c r="B9">
        <v>27.2</v>
      </c>
      <c r="C9">
        <v>329.23976608187138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56654C37D7A4AAC59B6C288F9CE16" ma:contentTypeVersion="13" ma:contentTypeDescription="Create a new document." ma:contentTypeScope="" ma:versionID="563f837eafd1d134d0191c976a557f73">
  <xsd:schema xmlns:xsd="http://www.w3.org/2001/XMLSchema" xmlns:xs="http://www.w3.org/2001/XMLSchema" xmlns:p="http://schemas.microsoft.com/office/2006/metadata/properties" xmlns:ns3="7fa73a2b-a877-44bc-b864-c31a95c8f621" xmlns:ns4="4bb6f66d-1447-4ffa-a850-4f1b35540af2" targetNamespace="http://schemas.microsoft.com/office/2006/metadata/properties" ma:root="true" ma:fieldsID="9f764ae2895bc9eb9b73becb11c151bc" ns3:_="" ns4:_="">
    <xsd:import namespace="7fa73a2b-a877-44bc-b864-c31a95c8f621"/>
    <xsd:import namespace="4bb6f66d-1447-4ffa-a850-4f1b35540a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73a2b-a877-44bc-b864-c31a95c8f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6f66d-1447-4ffa-a850-4f1b35540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D62FDB-E236-4661-B451-F6CE4EB8C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a73a2b-a877-44bc-b864-c31a95c8f621"/>
    <ds:schemaRef ds:uri="4bb6f66d-1447-4ffa-a850-4f1b35540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202581-B927-47D8-A4E5-FDECE9D289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8BD1235-185D-4CAC-BE54-F656E08038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Matlab</vt:lpstr>
      <vt:lpstr>Age_Calibration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Trudgill</dc:creator>
  <cp:lastModifiedBy>Ross Whiteford</cp:lastModifiedBy>
  <dcterms:created xsi:type="dcterms:W3CDTF">2021-01-20T15:13:17Z</dcterms:created>
  <dcterms:modified xsi:type="dcterms:W3CDTF">2021-01-29T10:03:28Z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0x010100A0F56654C37D7A4AAC59B6C288F9CE16</vt:lpwstr>
  </property>
</Properties>
</file>