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6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Work\Postdoc\St_Andrews\Output\Private_Papers\Trudgill_et_al_202X\Data\"/>
    </mc:Choice>
  </mc:AlternateContent>
  <xr:revisionPtr revIDLastSave="0" documentId="13_ncr:1_{1F44C4DA-0AAF-4E79-96FF-6E7BB2E5B1E9}" xr6:coauthVersionLast="47" xr6:coauthVersionMax="47" xr10:uidLastSave="{00000000-0000-0000-0000-000000000000}"/>
  <bookViews>
    <workbookView xWindow="-108" yWindow="-108" windowWidth="23256" windowHeight="12576" activeTab="3"/>
  </bookViews>
  <sheets>
    <sheet name="Original" sheetId="1" r:id="rId1"/>
    <sheet name="Reformatted" sheetId="2" r:id="rId2"/>
    <sheet name="With_Age" sheetId="5" r:id="rId3"/>
    <sheet name="Temperature_Calibrations" sheetId="6" r:id="rId4"/>
    <sheet name="Averaged" sheetId="4" r:id="rId5"/>
    <sheet name="Delta_Temperature" sheetId="7" r:id="rId1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<sst xmlns="http://schemas.openxmlformats.org/spreadsheetml/2006/main" count="470" uniqueCount="340">
  <si>
    <t>Height</t>
  </si>
  <si>
    <t>d13C</t>
  </si>
  <si>
    <t>dO18</t>
  </si>
  <si>
    <t>my depth</t>
  </si>
  <si>
    <t>depth in catherine's log</t>
  </si>
  <si>
    <t>absolute age initial negative isotope exucrsion</t>
  </si>
  <si>
    <t>Ma</t>
  </si>
  <si>
    <t>Korte et al. 2019</t>
  </si>
  <si>
    <t>Davies et al. 2017</t>
  </si>
  <si>
    <t>Absolute age (Ma)</t>
  </si>
  <si>
    <t>Relative Age (kyr)</t>
  </si>
  <si>
    <t>Absolute age (ka)</t>
  </si>
  <si>
    <t>Height in CVR section</t>
  </si>
  <si>
    <t>Height in Hesselbo SAB section</t>
  </si>
  <si>
    <t>Age from Xu et al. 2017</t>
  </si>
  <si>
    <t>m</t>
  </si>
  <si>
    <t>kyr</t>
  </si>
  <si>
    <t>d18O</t>
  </si>
  <si>
    <t>m</t>
  </si>
  <si>
    <t>‰</t>
  </si>
  <si>
    <t>height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</si>
  <si>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</si>
  <si>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</si>
  <si>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</si>
  <si>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</si>
  <si>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</si>
  <si>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</si>
  <si>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</si>
  <si>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</si>
  <si>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</si>
  <si>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</si>
  <si>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</si>
  <si>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</si>
  <si>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</si>
  <si>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</si>
  <si>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</si>
  <si>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</si>
  <si>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</si>
  <si>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</si>
  <si>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height</t>
  </si>
  <si>
    <t>age</t>
  </si>
  <si>
    <t>d13C</t>
  </si>
  <si>
    <t>d18O</t>
  </si>
  <si>
    <t>m</t>
  </si>
  <si>
    <t>Ma</t>
  </si>
  <si>
    <t>‰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</si>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</sst>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66">
    <xf numFmtId="0" fontId="0" fillId="0" borderId="0" xfId="0"/>
    <xf numFmtId="1" fontId="0" fillId="0" borderId="0" xfId="0" applyNumberFormat="true"/>
    <xf numFmtId="0" fontId="0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../customXml/item3.xml" Type="http://schemas.openxmlformats.org/officeDocument/2006/relationships/customXml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../customXml/item2.xml" Type="http://schemas.openxmlformats.org/officeDocument/2006/relationships/customXml" Id="rId11"/><Relationship Target="worksheets/sheet5.xml" Type="http://schemas.openxmlformats.org/officeDocument/2006/relationships/worksheet" Id="rId5"/><Relationship Target="../customXml/item1.xml" Type="http://schemas.openxmlformats.org/officeDocument/2006/relationships/customXml" Id="rId10"/><Relationship Target="worksheets/sheet4.xml" Type="http://schemas.openxmlformats.org/officeDocument/2006/relationships/worksheet" Id="rId4"/><Relationship Target="worksheets/sheet6.xml" Type="http://schemas.openxmlformats.org/officeDocument/2006/relationships/worksheet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23EA-414A-4565-8C37-16F720A24685}">
  <dimension ref="A1:I88"/>
  <sheetViews>
    <sheetView topLeftCell="B1" workbookViewId="0">
      <selection activeCell="G7" sqref="G7"/>
    </sheetView>
  </sheetViews>
  <sheetFormatPr defaultRowHeight="14.4" x14ac:dyDescent="0.3"/>
  <cols>
    <col min="4" max="4" width="19.5546875" customWidth="true"/>
    <col min="5" max="5" width="22.21875" customWidth="true"/>
    <col min="7" max="7" width="15.77734375" bestFit="true" customWidth="true"/>
  </cols>
  <sheetData>
    <row r="1" x14ac:dyDescent="0.3">
      <c r="A1" t="s">
        <v>12</v>
      </c>
      <c r="B1" t="s">
        <v>13</v>
      </c>
      <c r="C1" t="s">
        <v>14</v>
      </c>
    </row>
    <row r="2" x14ac:dyDescent="0.3">
      <c r="A2" t="s">
        <v>15</v>
      </c>
      <c r="B2" t="s">
        <v>15</v>
      </c>
      <c r="C2" t="s">
        <v>16</v>
      </c>
      <c r="E2" t="s">
        <v>5</v>
      </c>
      <c r="F2">
        <v>201.56399999999999</v>
      </c>
      <c r="G2" t="s">
        <v>6</v>
      </c>
      <c r="H2" t="s">
        <v>7</v>
      </c>
      <c r="I2" t="s">
        <v>8</v>
      </c>
    </row>
    <row r="3" x14ac:dyDescent="0.3">
      <c r="A3">
        <v>0</v>
      </c>
      <c r="B3">
        <v>4.7</v>
      </c>
      <c r="C3">
        <v>-239.13043478260869</v>
      </c>
      <c r="F3">
        <f>F2*1000</f>
        <v>201564</v>
      </c>
    </row>
    <row r="4" x14ac:dyDescent="0.3">
      <c r="A4">
        <v>5</v>
      </c>
      <c r="B4">
        <v>8.5</v>
      </c>
      <c r="C4">
        <v>-178.84615384615384</v>
      </c>
    </row>
    <row r="5" x14ac:dyDescent="0.3">
      <c r="A5">
        <v>10</v>
      </c>
      <c r="B5">
        <v>12.2</v>
      </c>
      <c r="C5">
        <v>-107.69230769230769</v>
      </c>
    </row>
    <row r="6" x14ac:dyDescent="0.3">
      <c r="A6">
        <v>15</v>
      </c>
      <c r="B6">
        <v>16</v>
      </c>
      <c r="C6">
        <v>41.025641025641015</v>
      </c>
    </row>
    <row r="7" x14ac:dyDescent="0.3">
      <c r="A7">
        <v>20</v>
      </c>
      <c r="B7">
        <v>19.7</v>
      </c>
      <c r="C7">
        <v>134.99999999999997</v>
      </c>
    </row>
    <row r="8" x14ac:dyDescent="0.3">
      <c r="A8">
        <v>25</v>
      </c>
      <c r="B8">
        <v>23.45</v>
      </c>
      <c r="C8">
        <v>229.48717948717947</v>
      </c>
    </row>
    <row r="9" x14ac:dyDescent="0.3">
      <c r="A9">
        <v>30</v>
      </c>
      <c r="B9">
        <v>27.2</v>
      </c>
      <c r="C9">
        <v>329.23976608187138</v>
      </c>
    </row>
    <row r="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10</v>
      </c>
      <c r="G12" t="s">
        <v>11</v>
      </c>
      <c r="H12" t="s">
        <v>9</v>
      </c>
    </row>
    <row r="13" x14ac:dyDescent="0.3">
      <c r="A13">
        <v>36</v>
      </c>
      <c r="B13">
        <v>2.87</v>
      </c>
      <c r="C13">
        <v>-0.42</v>
      </c>
      <c r="D13">
        <v>395</v>
      </c>
      <c r="E13">
        <v>12.190000000000001</v>
      </c>
      <c r="F13" s="1">
        <f ca="true">FORECAST(E13,OFFSET(C$3:C$10,MATCH(E13,A$3:A$10,1)-1,0,2),OFFSET(A$3:A$10,MATCH(E13,A$3:A$10,1)-1,0,2))</f>
        <v>-42.553846153846166</v>
      </c>
      <c r="G13" s="1">
        <f t="shared" ref="G13:G44" ca="true" si="0">F$3-(F13+77.7777777777778)</f>
        <v>201528.77606837606</v>
      </c>
      <c r="H13">
        <f ca="true">G13/1000</f>
        <v>201.52877606837606</v>
      </c>
    </row>
    <row r="14" x14ac:dyDescent="0.3">
      <c r="A14">
        <v>36</v>
      </c>
      <c r="B14">
        <v>3.3</v>
      </c>
      <c r="C14">
        <v>0.46</v>
      </c>
      <c r="D14">
        <v>395</v>
      </c>
      <c r="E14">
        <v>12.190000000000001</v>
      </c>
      <c r="F14" s="1">
        <f t="shared" ref="F14:F77" ca="true" si="1">FORECAST(E14,OFFSET(C$3:C$10,MATCH(E14,A$3:A$10,1)-1,0,2),OFFSET(A$3:A$10,MATCH(E14,A$3:A$10,1)-1,0,2))</f>
        <v>-42.553846153846166</v>
      </c>
      <c r="G14" s="1">
        <f t="shared" ca="true" si="0"/>
        <v>201528.77606837606</v>
      </c>
      <c r="H14">
        <f t="shared" ref="H14:H77" ca="true" si="2">G14/1000</f>
        <v>201.52877606837606</v>
      </c>
    </row>
    <row r="15" x14ac:dyDescent="0.3">
      <c r="A15">
        <v>36</v>
      </c>
      <c r="B15">
        <v>3</v>
      </c>
      <c r="C15">
        <v>-0.39</v>
      </c>
      <c r="D15">
        <v>395</v>
      </c>
      <c r="E15">
        <v>12.190000000000001</v>
      </c>
      <c r="F15" s="1">
        <f t="shared" ca="true" si="1"/>
        <v>-42.553846153846166</v>
      </c>
      <c r="G15" s="1">
        <f t="shared" ca="true" si="0"/>
        <v>201528.77606837606</v>
      </c>
      <c r="H15">
        <f t="shared" ca="true" si="2"/>
        <v>201.52877606837606</v>
      </c>
    </row>
    <row r="16" x14ac:dyDescent="0.3">
      <c r="A16">
        <v>36</v>
      </c>
      <c r="B16">
        <v>3.76</v>
      </c>
      <c r="C16">
        <v>-0.18</v>
      </c>
      <c r="D16">
        <v>395</v>
      </c>
      <c r="E16">
        <v>12.190000000000001</v>
      </c>
      <c r="F16" s="1">
        <f t="shared" ca="true" si="1"/>
        <v>-42.553846153846166</v>
      </c>
      <c r="G16" s="1">
        <f t="shared" ca="true" si="0"/>
        <v>201528.77606837606</v>
      </c>
      <c r="H16">
        <f t="shared" ca="true" si="2"/>
        <v>201.52877606837606</v>
      </c>
    </row>
    <row r="17" x14ac:dyDescent="0.3">
      <c r="A17">
        <v>91</v>
      </c>
      <c r="B17">
        <v>2.2400000000000002</v>
      </c>
      <c r="C17">
        <v>-0.09</v>
      </c>
      <c r="D17">
        <v>447.59789156626505</v>
      </c>
      <c r="E17">
        <v>12.715978915662649</v>
      </c>
      <c r="F17" s="1">
        <f t="shared" ca="true" si="1"/>
        <v>-26.909345072598171</v>
      </c>
      <c r="G17" s="1">
        <f t="shared" ca="true" si="0"/>
        <v>201513.13156729483</v>
      </c>
      <c r="H17">
        <f t="shared" ca="true" si="2"/>
        <v>201.51313156729483</v>
      </c>
    </row>
    <row r="18" x14ac:dyDescent="0.3">
      <c r="A18">
        <v>91</v>
      </c>
      <c r="B18">
        <v>2.89</v>
      </c>
      <c r="C18">
        <v>-0.12</v>
      </c>
      <c r="D18">
        <v>447.59789156626505</v>
      </c>
      <c r="E18">
        <v>12.715978915662649</v>
      </c>
      <c r="F18" s="1">
        <f t="shared" ca="true" si="1"/>
        <v>-26.909345072598171</v>
      </c>
      <c r="G18" s="1">
        <f t="shared" ca="true" si="0"/>
        <v>201513.13156729483</v>
      </c>
      <c r="H18">
        <f t="shared" ca="true" si="2"/>
        <v>201.51313156729483</v>
      </c>
    </row>
    <row r="19" x14ac:dyDescent="0.3">
      <c r="A19">
        <v>91</v>
      </c>
      <c r="B19">
        <v>3.18</v>
      </c>
      <c r="C19">
        <v>0.88</v>
      </c>
      <c r="D19">
        <v>447.59789156626505</v>
      </c>
      <c r="E19">
        <v>12.715978915662649</v>
      </c>
      <c r="F19" s="1">
        <f t="shared" ca="true" si="1"/>
        <v>-26.909345072598171</v>
      </c>
      <c r="G19" s="1">
        <f t="shared" ca="true" si="0"/>
        <v>201513.13156729483</v>
      </c>
      <c r="H19">
        <f t="shared" ca="true" si="2"/>
        <v>201.51313156729483</v>
      </c>
    </row>
    <row r="20" x14ac:dyDescent="0.3">
      <c r="A20">
        <v>91</v>
      </c>
      <c r="B20">
        <v>2.83</v>
      </c>
      <c r="C20">
        <v>-0.1</v>
      </c>
      <c r="D20">
        <v>447.59789156626505</v>
      </c>
      <c r="E20">
        <v>12.715978915662649</v>
      </c>
      <c r="F20" s="1">
        <f t="shared" ca="true" si="1"/>
        <v>-26.909345072598171</v>
      </c>
      <c r="G20" s="1">
        <f t="shared" ca="true" si="0"/>
        <v>201513.13156729483</v>
      </c>
      <c r="H20">
        <f t="shared" ca="true" si="2"/>
        <v>201.51313156729483</v>
      </c>
    </row>
    <row r="21" x14ac:dyDescent="0.3">
      <c r="A21">
        <v>91</v>
      </c>
      <c r="B21">
        <v>2.86</v>
      </c>
      <c r="C21">
        <v>-0.34</v>
      </c>
      <c r="D21">
        <v>447.59789156626505</v>
      </c>
      <c r="E21">
        <v>12.715978915662649</v>
      </c>
      <c r="F21" s="1">
        <f t="shared" ca="true" si="1"/>
        <v>-26.909345072598171</v>
      </c>
      <c r="G21" s="1">
        <f t="shared" ca="true" si="0"/>
        <v>201513.13156729483</v>
      </c>
      <c r="H21">
        <f t="shared" ca="true" si="2"/>
        <v>201.51313156729483</v>
      </c>
    </row>
    <row r="22" x14ac:dyDescent="0.3">
      <c r="A22">
        <v>91</v>
      </c>
      <c r="B22">
        <v>3.36</v>
      </c>
      <c r="C22">
        <v>0.96</v>
      </c>
      <c r="D22">
        <v>447.59789156626505</v>
      </c>
      <c r="E22">
        <v>12.715978915662649</v>
      </c>
      <c r="F22" s="1">
        <f t="shared" ca="true" si="1"/>
        <v>-26.909345072598171</v>
      </c>
      <c r="G22" s="1">
        <f t="shared" ca="true" si="0"/>
        <v>201513.13156729483</v>
      </c>
      <c r="H22">
        <f t="shared" ca="true" si="2"/>
        <v>201.51313156729483</v>
      </c>
    </row>
    <row r="23" x14ac:dyDescent="0.3">
      <c r="A23">
        <v>91</v>
      </c>
      <c r="B23">
        <v>3.29</v>
      </c>
      <c r="C23">
        <v>0.55000000000000004</v>
      </c>
      <c r="D23">
        <v>447.59789156626505</v>
      </c>
      <c r="E23">
        <v>12.715978915662649</v>
      </c>
      <c r="F23" s="1">
        <f t="shared" ca="true" si="1"/>
        <v>-26.909345072598171</v>
      </c>
      <c r="G23" s="1">
        <f t="shared" ca="true" si="0"/>
        <v>201513.13156729483</v>
      </c>
      <c r="H23">
        <f t="shared" ca="true" si="2"/>
        <v>201.51313156729483</v>
      </c>
    </row>
    <row r="24" x14ac:dyDescent="0.3">
      <c r="A24">
        <v>171</v>
      </c>
      <c r="B24">
        <v>3.51</v>
      </c>
      <c r="C24">
        <v>0.19</v>
      </c>
      <c r="D24">
        <v>524.10391566265059</v>
      </c>
      <c r="E24">
        <v>13.481039156626506</v>
      </c>
      <c r="F24" s="1">
        <f t="shared" ca="true" si="1"/>
        <v>-4.1537071362373013</v>
      </c>
      <c r="G24" s="1">
        <f t="shared" ca="true" si="0"/>
        <v>201490.37592935847</v>
      </c>
      <c r="H24">
        <f t="shared" ca="true" si="2"/>
        <v>201.49037592935846</v>
      </c>
    </row>
    <row r="25" x14ac:dyDescent="0.3">
      <c r="A25">
        <v>171</v>
      </c>
      <c r="B25">
        <v>3.55</v>
      </c>
      <c r="C25">
        <v>-0.12</v>
      </c>
      <c r="D25">
        <v>524.10391566265059</v>
      </c>
      <c r="E25">
        <v>13.481039156626506</v>
      </c>
      <c r="F25" s="1">
        <f t="shared" ca="true" si="1"/>
        <v>-4.1537071362373013</v>
      </c>
      <c r="G25" s="1">
        <f t="shared" ca="true" si="0"/>
        <v>201490.37592935847</v>
      </c>
      <c r="H25">
        <f t="shared" ca="true" si="2"/>
        <v>201.49037592935846</v>
      </c>
    </row>
    <row r="26" x14ac:dyDescent="0.3">
      <c r="A26">
        <v>171</v>
      </c>
      <c r="B26">
        <v>4.63</v>
      </c>
      <c r="C26">
        <v>1.62</v>
      </c>
      <c r="D26">
        <v>524.10391566265059</v>
      </c>
      <c r="E26">
        <v>13.481039156626506</v>
      </c>
      <c r="F26" s="1">
        <f t="shared" ca="true" si="1"/>
        <v>-4.1537071362373013</v>
      </c>
      <c r="G26" s="1">
        <f t="shared" ca="true" si="0"/>
        <v>201490.37592935847</v>
      </c>
      <c r="H26">
        <f t="shared" ca="true" si="2"/>
        <v>201.49037592935846</v>
      </c>
    </row>
    <row r="27" x14ac:dyDescent="0.3">
      <c r="A27">
        <v>171</v>
      </c>
      <c r="B27">
        <v>3.94</v>
      </c>
      <c r="C27">
        <v>0.04</v>
      </c>
      <c r="D27">
        <v>524.10391566265059</v>
      </c>
      <c r="E27">
        <v>13.481039156626506</v>
      </c>
      <c r="F27" s="1">
        <f t="shared" ca="true" si="1"/>
        <v>-4.1537071362373013</v>
      </c>
      <c r="G27" s="1">
        <f t="shared" ca="true" si="0"/>
        <v>201490.37592935847</v>
      </c>
      <c r="H27">
        <f t="shared" ca="true" si="2"/>
        <v>201.49037592935846</v>
      </c>
    </row>
    <row r="28" x14ac:dyDescent="0.3">
      <c r="A28">
        <v>275</v>
      </c>
      <c r="B28">
        <v>3.62</v>
      </c>
      <c r="C28">
        <v>-0.49</v>
      </c>
      <c r="D28">
        <v>623.56174698795178</v>
      </c>
      <c r="E28">
        <v>14.475617469879518</v>
      </c>
      <c r="F28" s="1">
        <f t="shared" ca="true" si="1"/>
        <v>25.428622181031756</v>
      </c>
      <c r="G28" s="1">
        <f t="shared" ca="true" si="0"/>
        <v>201460.79360004119</v>
      </c>
      <c r="H28">
        <f t="shared" ca="true" si="2"/>
        <v>201.4607936000412</v>
      </c>
    </row>
    <row r="29" x14ac:dyDescent="0.3">
      <c r="A29">
        <v>275</v>
      </c>
      <c r="B29">
        <v>4.1100000000000003</v>
      </c>
      <c r="C29">
        <v>0.35</v>
      </c>
      <c r="D29">
        <v>623.56174698795178</v>
      </c>
      <c r="E29">
        <v>14.475617469879518</v>
      </c>
      <c r="F29" s="1">
        <f t="shared" ca="true" si="1"/>
        <v>25.428622181031756</v>
      </c>
      <c r="G29" s="1">
        <f t="shared" ca="true" si="0"/>
        <v>201460.79360004119</v>
      </c>
      <c r="H29">
        <f t="shared" ca="true" si="2"/>
        <v>201.4607936000412</v>
      </c>
    </row>
    <row r="30" x14ac:dyDescent="0.3">
      <c r="A30">
        <v>285</v>
      </c>
      <c r="B30">
        <v>3.62</v>
      </c>
      <c r="C30">
        <v>0.08</v>
      </c>
      <c r="D30">
        <v>633.125</v>
      </c>
      <c r="E30">
        <v>14.571249999999999</v>
      </c>
      <c r="F30" s="1">
        <f t="shared" ca="true" si="1"/>
        <v>28.273076923076871</v>
      </c>
      <c r="G30" s="1">
        <f t="shared" ca="true" si="0"/>
        <v>201457.94914529915</v>
      </c>
      <c r="H30">
        <f t="shared" ca="true" si="2"/>
        <v>201.45794914529915</v>
      </c>
    </row>
    <row r="31" x14ac:dyDescent="0.3">
      <c r="A31">
        <v>290</v>
      </c>
      <c r="B31">
        <v>4.04</v>
      </c>
      <c r="C31">
        <v>-0.05</v>
      </c>
      <c r="D31">
        <v>637.90662650602417</v>
      </c>
      <c r="E31">
        <v>14.619066265060242</v>
      </c>
      <c r="F31" s="1">
        <f t="shared" ca="true" si="1"/>
        <v>29.695304294099458</v>
      </c>
      <c r="G31" s="1">
        <f t="shared" ca="true" si="0"/>
        <v>201456.52691792813</v>
      </c>
      <c r="H31">
        <f t="shared" ca="true" si="2"/>
        <v>201.45652691792813</v>
      </c>
    </row>
    <row r="32" x14ac:dyDescent="0.3">
      <c r="A32">
        <v>290</v>
      </c>
      <c r="B32">
        <v>4.04</v>
      </c>
      <c r="C32">
        <v>-0.05</v>
      </c>
      <c r="D32">
        <v>637.90662650602417</v>
      </c>
      <c r="E32">
        <v>14.619066265060242</v>
      </c>
      <c r="F32" s="1">
        <f t="shared" ca="true" si="1"/>
        <v>29.695304294099458</v>
      </c>
      <c r="G32" s="1">
        <f t="shared" ca="true" si="0"/>
        <v>201456.52691792813</v>
      </c>
      <c r="H32">
        <f t="shared" ca="true" si="2"/>
        <v>201.45652691792813</v>
      </c>
    </row>
    <row r="33" x14ac:dyDescent="0.3">
      <c r="A33">
        <v>290</v>
      </c>
      <c r="B33">
        <v>4.04</v>
      </c>
      <c r="C33">
        <v>-0.05</v>
      </c>
      <c r="D33">
        <v>637.90662650602417</v>
      </c>
      <c r="E33">
        <v>14.619066265060242</v>
      </c>
      <c r="F33" s="1">
        <f t="shared" ca="true" si="1"/>
        <v>29.695304294099458</v>
      </c>
      <c r="G33" s="1">
        <f t="shared" ca="true" si="0"/>
        <v>201456.52691792813</v>
      </c>
      <c r="H33">
        <f t="shared" ca="true" si="2"/>
        <v>201.45652691792813</v>
      </c>
    </row>
    <row r="34" x14ac:dyDescent="0.3">
      <c r="A34">
        <v>290</v>
      </c>
      <c r="B34">
        <v>4.04</v>
      </c>
      <c r="C34">
        <v>-0.05</v>
      </c>
      <c r="D34">
        <v>637.90662650602417</v>
      </c>
      <c r="E34">
        <v>14.619066265060242</v>
      </c>
      <c r="F34" s="1">
        <f t="shared" ca="true" si="1"/>
        <v>29.695304294099458</v>
      </c>
      <c r="G34" s="1">
        <f t="shared" ca="true" si="0"/>
        <v>201456.52691792813</v>
      </c>
      <c r="H34">
        <f t="shared" ca="true" si="2"/>
        <v>201.45652691792813</v>
      </c>
    </row>
    <row r="35" x14ac:dyDescent="0.3">
      <c r="A35">
        <v>303</v>
      </c>
      <c r="B35">
        <v>3.02</v>
      </c>
      <c r="C35">
        <v>0.17</v>
      </c>
      <c r="D35">
        <v>650.33885542168673</v>
      </c>
      <c r="E35">
        <v>14.743388554216867</v>
      </c>
      <c r="F35" s="1">
        <f t="shared" ca="true" si="1"/>
        <v>33.393095458758069</v>
      </c>
      <c r="G35" s="1">
        <f t="shared" ca="true" si="0"/>
        <v>201452.82912676348</v>
      </c>
      <c r="H35">
        <f t="shared" ca="true" si="2"/>
        <v>201.45282912676348</v>
      </c>
    </row>
    <row r="36" x14ac:dyDescent="0.3">
      <c r="A36">
        <v>303</v>
      </c>
      <c r="B36">
        <v>3.31</v>
      </c>
      <c r="C36">
        <v>0.02</v>
      </c>
      <c r="D36">
        <v>650.33885542168673</v>
      </c>
      <c r="E36">
        <v>14.743388554216867</v>
      </c>
      <c r="F36" s="1">
        <f t="shared" ca="true" si="1"/>
        <v>33.393095458758069</v>
      </c>
      <c r="G36" s="1">
        <f t="shared" ca="true" si="0"/>
        <v>201452.82912676348</v>
      </c>
      <c r="H36">
        <f t="shared" ca="true" si="2"/>
        <v>201.45282912676348</v>
      </c>
    </row>
    <row r="37" x14ac:dyDescent="0.3">
      <c r="A37">
        <v>332</v>
      </c>
      <c r="B37">
        <v>4.34</v>
      </c>
      <c r="C37">
        <v>-0.81</v>
      </c>
      <c r="D37">
        <v>678.07228915662654</v>
      </c>
      <c r="E37">
        <v>15.020722891566265</v>
      </c>
      <c r="F37" s="1">
        <f t="shared" ca="true" si="1"/>
        <v>41.415125115848014</v>
      </c>
      <c r="G37" s="1">
        <f t="shared" ca="true" si="0"/>
        <v>201444.80709710639</v>
      </c>
      <c r="H37">
        <f t="shared" ca="true" si="2"/>
        <v>201.44480709710638</v>
      </c>
    </row>
    <row r="38" x14ac:dyDescent="0.3">
      <c r="A38">
        <v>332</v>
      </c>
      <c r="B38">
        <v>4.53</v>
      </c>
      <c r="C38">
        <v>-0.65</v>
      </c>
      <c r="D38">
        <v>678.07228915662654</v>
      </c>
      <c r="E38">
        <v>15.020722891566265</v>
      </c>
      <c r="F38" s="1">
        <f t="shared" ca="true" si="1"/>
        <v>41.415125115848014</v>
      </c>
      <c r="G38" s="1">
        <f t="shared" ca="true" si="0"/>
        <v>201444.80709710639</v>
      </c>
      <c r="H38">
        <f t="shared" ca="true" si="2"/>
        <v>201.44480709710638</v>
      </c>
    </row>
    <row r="39" x14ac:dyDescent="0.3">
      <c r="A39">
        <v>332</v>
      </c>
      <c r="B39">
        <v>4.7699999999999996</v>
      </c>
      <c r="C39">
        <v>-1.02</v>
      </c>
      <c r="D39">
        <v>678.07228915662654</v>
      </c>
      <c r="E39">
        <v>15.020722891566265</v>
      </c>
      <c r="F39" s="1">
        <f t="shared" ca="true" si="1"/>
        <v>41.415125115848014</v>
      </c>
      <c r="G39" s="1">
        <f t="shared" ca="true" si="0"/>
        <v>201444.80709710639</v>
      </c>
      <c r="H39">
        <f t="shared" ca="true" si="2"/>
        <v>201.44480709710638</v>
      </c>
    </row>
    <row r="40" x14ac:dyDescent="0.3">
      <c r="A40">
        <v>332</v>
      </c>
      <c r="B40">
        <v>4.45</v>
      </c>
      <c r="C40">
        <v>-0.36</v>
      </c>
      <c r="D40">
        <v>678.07228915662654</v>
      </c>
      <c r="E40">
        <v>15.020722891566265</v>
      </c>
      <c r="F40" s="1">
        <f t="shared" ca="true" si="1"/>
        <v>41.415125115848014</v>
      </c>
      <c r="G40" s="1">
        <f t="shared" ca="true" si="0"/>
        <v>201444.80709710639</v>
      </c>
      <c r="H40">
        <f t="shared" ca="true" si="2"/>
        <v>201.44480709710638</v>
      </c>
    </row>
    <row r="41" x14ac:dyDescent="0.3">
      <c r="A41">
        <v>362</v>
      </c>
      <c r="B41">
        <v>3.68</v>
      </c>
      <c r="C41">
        <v>-0.87</v>
      </c>
      <c r="D41">
        <v>706.76204819277109</v>
      </c>
      <c r="E41">
        <v>15.30762048192771</v>
      </c>
      <c r="F41" s="1">
        <f t="shared" ca="true" si="1"/>
        <v>46.80732854494903</v>
      </c>
      <c r="G41" s="1">
        <f t="shared" ca="true" si="0"/>
        <v>201439.41489367728</v>
      </c>
      <c r="H41">
        <f t="shared" ca="true" si="2"/>
        <v>201.43941489367728</v>
      </c>
    </row>
    <row r="42" x14ac:dyDescent="0.3">
      <c r="A42">
        <v>403</v>
      </c>
      <c r="B42">
        <v>3.88</v>
      </c>
      <c r="C42">
        <v>-0.8</v>
      </c>
      <c r="D42">
        <v>745.97138554216872</v>
      </c>
      <c r="E42">
        <v>15.699713855421688</v>
      </c>
      <c r="F42" s="1">
        <f t="shared" ca="true" si="1"/>
        <v>54.176673231387099</v>
      </c>
      <c r="G42" s="1">
        <f t="shared" ca="true" si="0"/>
        <v>201432.04554899083</v>
      </c>
      <c r="H42">
        <f t="shared" ca="true" si="2"/>
        <v>201.43204554899083</v>
      </c>
    </row>
    <row r="43" x14ac:dyDescent="0.3">
      <c r="A43">
        <v>403</v>
      </c>
      <c r="B43">
        <v>3.88</v>
      </c>
      <c r="C43">
        <v>-0.8</v>
      </c>
      <c r="D43">
        <v>745.97138554216872</v>
      </c>
      <c r="E43">
        <v>15.699713855421688</v>
      </c>
      <c r="F43" s="1">
        <f t="shared" ca="true" si="1"/>
        <v>54.176673231387099</v>
      </c>
      <c r="G43" s="1">
        <f t="shared" ca="true" si="0"/>
        <v>201432.04554899083</v>
      </c>
      <c r="H43">
        <f t="shared" ca="true" si="2"/>
        <v>201.43204554899083</v>
      </c>
    </row>
    <row r="44" x14ac:dyDescent="0.3">
      <c r="A44">
        <v>403</v>
      </c>
      <c r="B44">
        <v>3.69</v>
      </c>
      <c r="C44">
        <v>-0.66</v>
      </c>
      <c r="D44">
        <v>745.97138554216872</v>
      </c>
      <c r="E44">
        <v>15.699713855421688</v>
      </c>
      <c r="F44" s="1">
        <f t="shared" ca="true" si="1"/>
        <v>54.176673231387099</v>
      </c>
      <c r="G44" s="1">
        <f t="shared" ca="true" si="0"/>
        <v>201432.04554899083</v>
      </c>
      <c r="H44">
        <f t="shared" ca="true" si="2"/>
        <v>201.43204554899083</v>
      </c>
    </row>
    <row r="45" x14ac:dyDescent="0.3">
      <c r="A45">
        <v>403</v>
      </c>
      <c r="B45">
        <v>4</v>
      </c>
      <c r="C45">
        <v>-0.34</v>
      </c>
      <c r="D45">
        <v>745.97138554216872</v>
      </c>
      <c r="E45">
        <v>15.699713855421688</v>
      </c>
      <c r="F45" s="1">
        <f t="shared" ca="true" si="1"/>
        <v>54.176673231387099</v>
      </c>
      <c r="G45" s="1">
        <f t="shared" ref="G45:G76" ca="true" si="3">F$3-(F45+77.7777777777778)</f>
        <v>201432.04554899083</v>
      </c>
      <c r="H45">
        <f t="shared" ca="true" si="2"/>
        <v>201.43204554899083</v>
      </c>
    </row>
    <row r="46" x14ac:dyDescent="0.3">
      <c r="A46">
        <v>403</v>
      </c>
      <c r="B46">
        <v>4.16</v>
      </c>
      <c r="C46">
        <v>-0.48</v>
      </c>
      <c r="D46">
        <v>745.97138554216872</v>
      </c>
      <c r="E46">
        <v>15.699713855421688</v>
      </c>
      <c r="F46" s="1">
        <f t="shared" ca="true" si="1"/>
        <v>54.176673231387099</v>
      </c>
      <c r="G46" s="1">
        <f t="shared" ca="true" si="3"/>
        <v>201432.04554899083</v>
      </c>
      <c r="H46">
        <f t="shared" ca="true" si="2"/>
        <v>201.43204554899083</v>
      </c>
    </row>
    <row r="47" x14ac:dyDescent="0.3">
      <c r="A47">
        <v>403</v>
      </c>
      <c r="B47">
        <v>2.93</v>
      </c>
      <c r="C47">
        <v>-1.06</v>
      </c>
      <c r="D47">
        <v>745.97138554216872</v>
      </c>
      <c r="E47">
        <v>15.699713855421688</v>
      </c>
      <c r="F47" s="1">
        <f t="shared" ca="true" si="1"/>
        <v>54.176673231387099</v>
      </c>
      <c r="G47" s="1">
        <f t="shared" ca="true" si="3"/>
        <v>201432.04554899083</v>
      </c>
      <c r="H47">
        <f t="shared" ca="true" si="2"/>
        <v>201.43204554899083</v>
      </c>
    </row>
    <row r="48" x14ac:dyDescent="0.3">
      <c r="A48">
        <v>425</v>
      </c>
      <c r="B48">
        <v>4.25</v>
      </c>
      <c r="C48">
        <v>0.22</v>
      </c>
      <c r="D48">
        <v>767.01054216867465</v>
      </c>
      <c r="E48">
        <v>15.910105421686747</v>
      </c>
      <c r="F48" s="1">
        <f t="shared" ca="true" si="1"/>
        <v>58.130955746061147</v>
      </c>
      <c r="G48" s="1">
        <f t="shared" ca="true" si="3"/>
        <v>201428.09126647617</v>
      </c>
      <c r="H48">
        <f t="shared" ca="true" si="2"/>
        <v>201.42809126647617</v>
      </c>
    </row>
    <row r="49" x14ac:dyDescent="0.3">
      <c r="A49">
        <v>448</v>
      </c>
      <c r="B49">
        <v>2.98</v>
      </c>
      <c r="C49">
        <v>-0.93</v>
      </c>
      <c r="D49">
        <v>789.00602409638554</v>
      </c>
      <c r="E49">
        <v>16.130060240963857</v>
      </c>
      <c r="F49" s="1">
        <f t="shared" ca="true" si="1"/>
        <v>62.264978375038652</v>
      </c>
      <c r="G49" s="1">
        <f t="shared" ca="true" si="3"/>
        <v>201423.9572438472</v>
      </c>
      <c r="H49">
        <f t="shared" ca="true" si="2"/>
        <v>201.42395724384718</v>
      </c>
    </row>
    <row r="50" x14ac:dyDescent="0.3">
      <c r="A50">
        <v>451</v>
      </c>
      <c r="B50">
        <v>3.33</v>
      </c>
      <c r="C50">
        <v>-1.17</v>
      </c>
      <c r="D50">
        <v>791.875</v>
      </c>
      <c r="E50">
        <v>16.158750000000001</v>
      </c>
      <c r="F50" s="1">
        <f t="shared" ca="true" si="1"/>
        <v>62.804198717948736</v>
      </c>
      <c r="G50" s="1">
        <f t="shared" ca="true" si="3"/>
        <v>201423.41802350429</v>
      </c>
      <c r="H50">
        <f t="shared" ca="true" si="2"/>
        <v>201.4234180235043</v>
      </c>
    </row>
    <row r="51" x14ac:dyDescent="0.3">
      <c r="A51">
        <v>451</v>
      </c>
      <c r="B51">
        <v>3.33</v>
      </c>
      <c r="C51">
        <v>-1.17</v>
      </c>
      <c r="D51">
        <v>791.875</v>
      </c>
      <c r="E51">
        <v>16.158750000000001</v>
      </c>
      <c r="F51" s="1">
        <f t="shared" ca="true" si="1"/>
        <v>62.804198717948736</v>
      </c>
      <c r="G51" s="1">
        <f t="shared" ca="true" si="3"/>
        <v>201423.41802350429</v>
      </c>
      <c r="H51">
        <f t="shared" ca="true" si="2"/>
        <v>201.4234180235043</v>
      </c>
    </row>
    <row r="52" x14ac:dyDescent="0.3">
      <c r="A52">
        <v>451</v>
      </c>
      <c r="B52">
        <v>3.43</v>
      </c>
      <c r="C52">
        <v>-1.0900000000000001</v>
      </c>
      <c r="D52">
        <v>791.875</v>
      </c>
      <c r="E52">
        <v>16.158750000000001</v>
      </c>
      <c r="F52" s="1">
        <f t="shared" ca="true" si="1"/>
        <v>62.804198717948736</v>
      </c>
      <c r="G52" s="1">
        <f t="shared" ca="true" si="3"/>
        <v>201423.41802350429</v>
      </c>
      <c r="H52">
        <f t="shared" ca="true" si="2"/>
        <v>201.4234180235043</v>
      </c>
    </row>
    <row r="53" x14ac:dyDescent="0.3">
      <c r="A53">
        <v>451</v>
      </c>
      <c r="B53">
        <v>3.55</v>
      </c>
      <c r="C53">
        <v>-1.18</v>
      </c>
      <c r="D53">
        <v>791.875</v>
      </c>
      <c r="E53">
        <v>16.158750000000001</v>
      </c>
      <c r="F53" s="1">
        <f t="shared" ca="true" si="1"/>
        <v>62.804198717948736</v>
      </c>
      <c r="G53" s="1">
        <f t="shared" ca="true" si="3"/>
        <v>201423.41802350429</v>
      </c>
      <c r="H53">
        <f t="shared" ca="true" si="2"/>
        <v>201.4234180235043</v>
      </c>
    </row>
    <row r="54" x14ac:dyDescent="0.3">
      <c r="A54">
        <v>477</v>
      </c>
      <c r="B54">
        <v>3.17</v>
      </c>
      <c r="C54">
        <v>-1.25</v>
      </c>
      <c r="D54">
        <v>816.73945783132535</v>
      </c>
      <c r="E54">
        <v>16.407394578313252</v>
      </c>
      <c r="F54" s="1">
        <f t="shared" ca="true" si="1"/>
        <v>67.477441689836212</v>
      </c>
      <c r="G54" s="1">
        <f t="shared" ca="true" si="3"/>
        <v>201418.74478053238</v>
      </c>
      <c r="H54">
        <f t="shared" ca="true" si="2"/>
        <v>201.41874478053236</v>
      </c>
    </row>
    <row r="55" x14ac:dyDescent="0.3">
      <c r="A55">
        <v>477</v>
      </c>
      <c r="B55">
        <v>3.38</v>
      </c>
      <c r="C55">
        <v>-1.18</v>
      </c>
      <c r="D55">
        <v>816.73945783132535</v>
      </c>
      <c r="E55">
        <v>16.407394578313252</v>
      </c>
      <c r="F55" s="1">
        <f t="shared" ca="true" si="1"/>
        <v>67.477441689836212</v>
      </c>
      <c r="G55" s="1">
        <f t="shared" ca="true" si="3"/>
        <v>201418.74478053238</v>
      </c>
      <c r="H55">
        <f t="shared" ca="true" si="2"/>
        <v>201.41874478053236</v>
      </c>
    </row>
    <row r="56" x14ac:dyDescent="0.3">
      <c r="A56">
        <v>497</v>
      </c>
      <c r="B56">
        <v>3.26</v>
      </c>
      <c r="C56">
        <v>-0.38</v>
      </c>
      <c r="D56">
        <v>835.86596385542168</v>
      </c>
      <c r="E56">
        <v>16.598659638554217</v>
      </c>
      <c r="F56" s="1">
        <f t="shared" ca="true" si="1"/>
        <v>71.072243975903632</v>
      </c>
      <c r="G56" s="1">
        <f t="shared" ca="true" si="3"/>
        <v>201415.14997824631</v>
      </c>
      <c r="H56">
        <f t="shared" ca="true" si="2"/>
        <v>201.41514997824632</v>
      </c>
    </row>
    <row r="57" x14ac:dyDescent="0.3">
      <c r="A57">
        <v>497</v>
      </c>
      <c r="B57">
        <v>3.26</v>
      </c>
      <c r="C57">
        <v>-0.38</v>
      </c>
      <c r="D57">
        <v>835.86596385542168</v>
      </c>
      <c r="E57">
        <v>16.598659638554217</v>
      </c>
      <c r="F57" s="1">
        <f t="shared" ca="true" si="1"/>
        <v>71.072243975903632</v>
      </c>
      <c r="G57" s="1">
        <f t="shared" ca="true" si="3"/>
        <v>201415.14997824631</v>
      </c>
      <c r="H57">
        <f t="shared" ca="true" si="2"/>
        <v>201.41514997824632</v>
      </c>
    </row>
    <row r="58" x14ac:dyDescent="0.3">
      <c r="A58">
        <v>500</v>
      </c>
      <c r="B58">
        <v>3.95</v>
      </c>
      <c r="C58">
        <v>-0.82</v>
      </c>
      <c r="D58">
        <v>838.73493975903614</v>
      </c>
      <c r="E58">
        <v>16.627349397590361</v>
      </c>
      <c r="F58" s="1">
        <f t="shared" ca="true" si="1"/>
        <v>71.611464318813717</v>
      </c>
      <c r="G58" s="1">
        <f t="shared" ca="true" si="3"/>
        <v>201414.6107579034</v>
      </c>
      <c r="H58">
        <f t="shared" ca="true" si="2"/>
        <v>201.4146107579034</v>
      </c>
    </row>
    <row r="59" x14ac:dyDescent="0.3">
      <c r="A59">
        <v>515</v>
      </c>
      <c r="B59">
        <v>2.54</v>
      </c>
      <c r="C59">
        <v>-0.43</v>
      </c>
      <c r="D59">
        <v>853.07981927710841</v>
      </c>
      <c r="E59">
        <v>16.770798192771082</v>
      </c>
      <c r="F59" s="1">
        <f t="shared" ca="true" si="1"/>
        <v>74.307566033364196</v>
      </c>
      <c r="G59" s="1">
        <f t="shared" ca="true" si="3"/>
        <v>201411.91465618886</v>
      </c>
      <c r="H59">
        <f t="shared" ca="true" si="2"/>
        <v>201.41191465618886</v>
      </c>
    </row>
    <row r="60" x14ac:dyDescent="0.3">
      <c r="A60">
        <v>515</v>
      </c>
      <c r="B60">
        <v>3.24</v>
      </c>
      <c r="C60">
        <v>-0.24</v>
      </c>
      <c r="D60">
        <v>853.07981927710841</v>
      </c>
      <c r="E60">
        <v>16.770798192771082</v>
      </c>
      <c r="F60" s="1">
        <f t="shared" ca="true" si="1"/>
        <v>74.307566033364196</v>
      </c>
      <c r="G60" s="1">
        <f t="shared" ca="true" si="3"/>
        <v>201411.91465618886</v>
      </c>
      <c r="H60">
        <f t="shared" ca="true" si="2"/>
        <v>201.41191465618886</v>
      </c>
    </row>
    <row r="61" x14ac:dyDescent="0.3">
      <c r="A61">
        <v>526</v>
      </c>
      <c r="B61">
        <v>3.51</v>
      </c>
      <c r="C61">
        <v>-0.27</v>
      </c>
      <c r="D61">
        <v>863.59939759036138</v>
      </c>
      <c r="E61">
        <v>16.875993975903611</v>
      </c>
      <c r="F61" s="1">
        <f t="shared" ca="true" si="1"/>
        <v>76.284707290701192</v>
      </c>
      <c r="G61" s="1">
        <f t="shared" ca="true" si="3"/>
        <v>201409.93751493152</v>
      </c>
      <c r="H61">
        <f t="shared" ca="true" si="2"/>
        <v>201.40993751493153</v>
      </c>
    </row>
    <row r="62" x14ac:dyDescent="0.3">
      <c r="A62">
        <v>526</v>
      </c>
      <c r="B62">
        <v>3.52</v>
      </c>
      <c r="C62">
        <v>0.16</v>
      </c>
      <c r="D62">
        <v>863.59939759036138</v>
      </c>
      <c r="E62">
        <v>16.875993975903611</v>
      </c>
      <c r="F62" s="1">
        <f t="shared" ca="true" si="1"/>
        <v>76.284707290701192</v>
      </c>
      <c r="G62" s="1">
        <f t="shared" ca="true" si="3"/>
        <v>201409.93751493152</v>
      </c>
      <c r="H62">
        <f t="shared" ca="true" si="2"/>
        <v>201.40993751493153</v>
      </c>
    </row>
    <row r="63" x14ac:dyDescent="0.3">
      <c r="A63">
        <v>537</v>
      </c>
      <c r="B63">
        <v>2.76</v>
      </c>
      <c r="C63">
        <v>-0.46</v>
      </c>
      <c r="D63">
        <v>874.11897590361446</v>
      </c>
      <c r="E63">
        <v>16.981189759036145</v>
      </c>
      <c r="F63" s="1">
        <f t="shared" ca="true" si="1"/>
        <v>78.261848548038301</v>
      </c>
      <c r="G63" s="1">
        <f t="shared" ca="true" si="3"/>
        <v>201407.96037367417</v>
      </c>
      <c r="H63">
        <f t="shared" ca="true" si="2"/>
        <v>201.40796037367417</v>
      </c>
    </row>
    <row r="64" x14ac:dyDescent="0.3">
      <c r="A64">
        <v>537</v>
      </c>
      <c r="B64">
        <v>3.02</v>
      </c>
      <c r="C64">
        <v>-0.54</v>
      </c>
      <c r="D64">
        <v>874.11897590361446</v>
      </c>
      <c r="E64">
        <v>16.981189759036145</v>
      </c>
      <c r="F64" s="1">
        <f t="shared" ca="true" si="1"/>
        <v>78.261848548038301</v>
      </c>
      <c r="G64" s="1">
        <f t="shared" ca="true" si="3"/>
        <v>201407.96037367417</v>
      </c>
      <c r="H64">
        <f t="shared" ca="true" si="2"/>
        <v>201.40796037367417</v>
      </c>
    </row>
    <row r="65" x14ac:dyDescent="0.3">
      <c r="A65">
        <v>537</v>
      </c>
      <c r="B65">
        <v>3.02</v>
      </c>
      <c r="C65">
        <v>-0.54</v>
      </c>
      <c r="D65">
        <v>874.11897590361446</v>
      </c>
      <c r="E65">
        <v>16.981189759036145</v>
      </c>
      <c r="F65" s="1">
        <f t="shared" ca="true" si="1"/>
        <v>78.261848548038301</v>
      </c>
      <c r="G65" s="1">
        <f t="shared" ca="true" si="3"/>
        <v>201407.96037367417</v>
      </c>
      <c r="H65">
        <f t="shared" ca="true" si="2"/>
        <v>201.40796037367417</v>
      </c>
    </row>
    <row r="66" x14ac:dyDescent="0.3">
      <c r="A66">
        <v>605</v>
      </c>
      <c r="B66">
        <v>2.93</v>
      </c>
      <c r="C66">
        <v>-1.19</v>
      </c>
      <c r="D66">
        <v>939.14909638554218</v>
      </c>
      <c r="E66">
        <v>17.63149096385542</v>
      </c>
      <c r="F66" s="1">
        <f t="shared" ca="true" si="1"/>
        <v>90.484176320667245</v>
      </c>
      <c r="G66" s="1">
        <f t="shared" ca="true" si="3"/>
        <v>201395.73804590155</v>
      </c>
      <c r="H66">
        <f t="shared" ca="true" si="2"/>
        <v>201.39573804590157</v>
      </c>
    </row>
    <row r="67" x14ac:dyDescent="0.3">
      <c r="A67">
        <v>605</v>
      </c>
      <c r="B67">
        <v>3.07</v>
      </c>
      <c r="C67">
        <v>-1.05</v>
      </c>
      <c r="D67">
        <v>939.14909638554218</v>
      </c>
      <c r="E67">
        <v>17.63149096385542</v>
      </c>
      <c r="F67" s="1">
        <f t="shared" ca="true" si="1"/>
        <v>90.484176320667245</v>
      </c>
      <c r="G67" s="1">
        <f t="shared" ca="true" si="3"/>
        <v>201395.73804590155</v>
      </c>
      <c r="H67">
        <f t="shared" ca="true" si="2"/>
        <v>201.39573804590157</v>
      </c>
    </row>
    <row r="68" x14ac:dyDescent="0.3">
      <c r="A68">
        <v>624</v>
      </c>
      <c r="B68">
        <v>2.15</v>
      </c>
      <c r="C68">
        <v>-1.79</v>
      </c>
      <c r="D68">
        <v>957.31927710843377</v>
      </c>
      <c r="E68">
        <v>17.813192771084339</v>
      </c>
      <c r="F68" s="1">
        <f t="shared" ca="true" si="1"/>
        <v>93.899238492431266</v>
      </c>
      <c r="G68" s="1">
        <f t="shared" ca="true" si="3"/>
        <v>201392.3229837298</v>
      </c>
      <c r="H68">
        <f t="shared" ca="true" si="2"/>
        <v>201.3923229837298</v>
      </c>
    </row>
    <row r="69" x14ac:dyDescent="0.3">
      <c r="A69">
        <v>624</v>
      </c>
      <c r="B69">
        <v>2.5099999999999998</v>
      </c>
      <c r="C69">
        <v>-1.25</v>
      </c>
      <c r="D69">
        <v>957.31927710843377</v>
      </c>
      <c r="E69">
        <v>17.813192771084339</v>
      </c>
      <c r="F69" s="1">
        <f t="shared" ca="true" si="1"/>
        <v>93.899238492431266</v>
      </c>
      <c r="G69" s="1">
        <f t="shared" ca="true" si="3"/>
        <v>201392.3229837298</v>
      </c>
      <c r="H69">
        <f t="shared" ca="true" si="2"/>
        <v>201.3923229837298</v>
      </c>
    </row>
    <row r="70" x14ac:dyDescent="0.3">
      <c r="A70">
        <v>648</v>
      </c>
      <c r="B70">
        <v>2.4500000000000002</v>
      </c>
      <c r="C70">
        <v>-0.69</v>
      </c>
      <c r="D70">
        <v>980.27108433734941</v>
      </c>
      <c r="E70">
        <v>18.042710843373495</v>
      </c>
      <c r="F70" s="1">
        <f t="shared" ca="true" si="1"/>
        <v>98.213001235712113</v>
      </c>
      <c r="G70" s="1">
        <f t="shared" ca="true" si="3"/>
        <v>201388.00922098651</v>
      </c>
      <c r="H70">
        <f t="shared" ca="true" si="2"/>
        <v>201.3880092209865</v>
      </c>
    </row>
    <row r="71" x14ac:dyDescent="0.3">
      <c r="A71">
        <v>877</v>
      </c>
      <c r="B71">
        <v>2.16</v>
      </c>
      <c r="C71">
        <v>-1.0900000000000001</v>
      </c>
      <c r="D71">
        <v>1173.7037037037037</v>
      </c>
      <c r="E71">
        <v>19.977037037037036</v>
      </c>
      <c r="F71" s="1">
        <f t="shared" ca="true" si="1"/>
        <v>134.56841405508067</v>
      </c>
      <c r="G71" s="1">
        <f t="shared" ca="true" si="3"/>
        <v>201351.65380816715</v>
      </c>
      <c r="H71">
        <f t="shared" ca="true" si="2"/>
        <v>201.35165380816716</v>
      </c>
    </row>
    <row r="72" x14ac:dyDescent="0.3">
      <c r="A72">
        <v>877</v>
      </c>
      <c r="B72">
        <v>1.86</v>
      </c>
      <c r="C72">
        <v>-1.06</v>
      </c>
      <c r="D72">
        <v>1173.7037037037037</v>
      </c>
      <c r="E72">
        <v>19.977037037037036</v>
      </c>
      <c r="F72" s="1">
        <f t="shared" ca="true" si="1"/>
        <v>134.56841405508067</v>
      </c>
      <c r="G72" s="1">
        <f t="shared" ca="true" si="3"/>
        <v>201351.65380816715</v>
      </c>
      <c r="H72">
        <f t="shared" ca="true" si="2"/>
        <v>201.35165380816716</v>
      </c>
    </row>
    <row r="73" x14ac:dyDescent="0.3">
      <c r="A73">
        <v>882</v>
      </c>
      <c r="B73">
        <v>2.36</v>
      </c>
      <c r="C73">
        <v>-1.78</v>
      </c>
      <c r="D73">
        <v>1178.3333333333335</v>
      </c>
      <c r="E73">
        <v>20.023333333333333</v>
      </c>
      <c r="F73" s="1">
        <f t="shared" ca="true" si="1"/>
        <v>135.44094017094011</v>
      </c>
      <c r="G73" s="1">
        <f t="shared" ca="true" si="3"/>
        <v>201350.78128205129</v>
      </c>
      <c r="H73">
        <f t="shared" ca="true" si="2"/>
        <v>201.35078128205129</v>
      </c>
    </row>
    <row r="74" x14ac:dyDescent="0.3">
      <c r="A74">
        <v>898</v>
      </c>
      <c r="B74">
        <v>1.99</v>
      </c>
      <c r="C74">
        <v>-1.74</v>
      </c>
      <c r="D74">
        <v>1193.1481481481483</v>
      </c>
      <c r="E74">
        <v>20.171481481481482</v>
      </c>
      <c r="F74" s="1">
        <f t="shared" ca="true" si="1"/>
        <v>138.24056030389363</v>
      </c>
      <c r="G74" s="1">
        <f t="shared" ca="true" si="3"/>
        <v>201347.98166191834</v>
      </c>
      <c r="H74">
        <f t="shared" ca="true" si="2"/>
        <v>201.34798166191834</v>
      </c>
    </row>
    <row r="75" x14ac:dyDescent="0.3">
      <c r="A75">
        <v>968</v>
      </c>
      <c r="B75">
        <v>1.71</v>
      </c>
      <c r="C75">
        <v>-0.97</v>
      </c>
      <c r="D75">
        <v>1257.962962962963</v>
      </c>
      <c r="E75">
        <v>20.819629629629631</v>
      </c>
      <c r="F75" s="1">
        <f t="shared" ca="true" si="1"/>
        <v>150.48889838556505</v>
      </c>
      <c r="G75" s="1">
        <f t="shared" ca="true" si="3"/>
        <v>201335.73332383667</v>
      </c>
      <c r="H75">
        <f t="shared" ca="true" si="2"/>
        <v>201.33573332383668</v>
      </c>
    </row>
    <row r="76" x14ac:dyDescent="0.3">
      <c r="A76">
        <v>968</v>
      </c>
      <c r="B76">
        <v>2.0099999999999998</v>
      </c>
      <c r="C76">
        <v>-0.06</v>
      </c>
      <c r="D76">
        <v>1257.962962962963</v>
      </c>
      <c r="E76">
        <v>20.819629629629631</v>
      </c>
      <c r="F76" s="1">
        <f t="shared" ca="true" si="1"/>
        <v>150.48889838556505</v>
      </c>
      <c r="G76" s="1">
        <f t="shared" ca="true" si="3"/>
        <v>201335.73332383667</v>
      </c>
      <c r="H76">
        <f t="shared" ca="true" si="2"/>
        <v>201.33573332383668</v>
      </c>
    </row>
    <row r="77" x14ac:dyDescent="0.3">
      <c r="A77">
        <v>1102</v>
      </c>
      <c r="B77">
        <v>2.48</v>
      </c>
      <c r="C77">
        <v>-0.99</v>
      </c>
      <c r="D77">
        <v>1382.037037037037</v>
      </c>
      <c r="E77">
        <v>22.060370370370372</v>
      </c>
      <c r="F77" s="1">
        <f t="shared" ca="true" si="1"/>
        <v>173.93571699905033</v>
      </c>
      <c r="G77" s="1">
        <f t="shared" ref="G77:G88" ca="true" si="4">F$3-(F77+77.7777777777778)</f>
        <v>201312.28650522316</v>
      </c>
      <c r="H77">
        <f t="shared" ca="true" si="2"/>
        <v>201.31228650522317</v>
      </c>
    </row>
    <row r="78" x14ac:dyDescent="0.3">
      <c r="A78">
        <v>1102</v>
      </c>
      <c r="B78">
        <v>1.69</v>
      </c>
      <c r="C78">
        <v>-1.46</v>
      </c>
      <c r="D78">
        <v>1382.037037037037</v>
      </c>
      <c r="E78">
        <v>22.060370370370372</v>
      </c>
      <c r="F78" s="1">
        <f t="shared" ref="F78:F88" ca="true" si="5">FORECAST(E78,OFFSET(C$3:C$10,MATCH(E78,A$3:A$10,1)-1,0,2),OFFSET(A$3:A$10,MATCH(E78,A$3:A$10,1)-1,0,2))</f>
        <v>173.93571699905033</v>
      </c>
      <c r="G78" s="1">
        <f t="shared" ca="true" si="4"/>
        <v>201312.28650522316</v>
      </c>
      <c r="H78">
        <f t="shared" ref="H78:H88" ca="true" si="6">G78/1000</f>
        <v>201.31228650522317</v>
      </c>
    </row>
    <row r="79" x14ac:dyDescent="0.3">
      <c r="A79">
        <v>1102</v>
      </c>
      <c r="B79">
        <v>1.73</v>
      </c>
      <c r="C79">
        <v>-1.1200000000000001</v>
      </c>
      <c r="D79">
        <v>1382.037037037037</v>
      </c>
      <c r="E79">
        <v>22.060370370370372</v>
      </c>
      <c r="F79" s="1">
        <f t="shared" ca="true" si="5"/>
        <v>173.93571699905033</v>
      </c>
      <c r="G79" s="1">
        <f t="shared" ca="true" si="4"/>
        <v>201312.28650522316</v>
      </c>
      <c r="H79">
        <f t="shared" ca="true" si="6"/>
        <v>201.31228650522317</v>
      </c>
    </row>
    <row r="80" x14ac:dyDescent="0.3">
      <c r="A80">
        <v>1239</v>
      </c>
      <c r="B80">
        <v>2.04</v>
      </c>
      <c r="C80">
        <v>-0.89</v>
      </c>
      <c r="D80">
        <v>1508.8888888888889</v>
      </c>
      <c r="E80">
        <v>23.328888888888891</v>
      </c>
      <c r="F80" s="1">
        <f t="shared" ca="true" si="5"/>
        <v>197.90746438746442</v>
      </c>
      <c r="G80" s="1">
        <f t="shared" ca="true" si="4"/>
        <v>201288.31475783477</v>
      </c>
      <c r="H80">
        <f t="shared" ca="true" si="6"/>
        <v>201.28831475783477</v>
      </c>
    </row>
    <row r="81" x14ac:dyDescent="0.3">
      <c r="A81">
        <v>1249</v>
      </c>
      <c r="B81">
        <v>2.73</v>
      </c>
      <c r="C81">
        <v>-1.52</v>
      </c>
      <c r="D81">
        <v>1518.1481481481483</v>
      </c>
      <c r="E81">
        <v>23.421481481481482</v>
      </c>
      <c r="F81" s="1">
        <f t="shared" ca="true" si="5"/>
        <v>199.65722697056032</v>
      </c>
      <c r="G81" s="1">
        <f t="shared" ca="true" si="4"/>
        <v>201286.56499525165</v>
      </c>
      <c r="H81">
        <f t="shared" ca="true" si="6"/>
        <v>201.28656499525167</v>
      </c>
    </row>
    <row r="82" x14ac:dyDescent="0.3">
      <c r="A82">
        <v>1473</v>
      </c>
      <c r="B82">
        <v>2.59</v>
      </c>
      <c r="C82">
        <v>-1.41</v>
      </c>
      <c r="D82">
        <v>1725.5555555555557</v>
      </c>
      <c r="E82">
        <v>25.495555555555555</v>
      </c>
      <c r="F82" s="1">
        <f t="shared" ca="true" si="5"/>
        <v>239.37376918078672</v>
      </c>
      <c r="G82" s="1">
        <f t="shared" ca="true" si="4"/>
        <v>201246.84845304143</v>
      </c>
      <c r="H82">
        <f t="shared" ca="true" si="6"/>
        <v>201.24684845304142</v>
      </c>
    </row>
    <row r="83" x14ac:dyDescent="0.3">
      <c r="A83">
        <v>1552</v>
      </c>
      <c r="B83">
        <v>2.3199999999999998</v>
      </c>
      <c r="C83">
        <v>-2.0499999999999998</v>
      </c>
      <c r="D83">
        <v>1798.7037037037037</v>
      </c>
      <c r="E83">
        <v>26.227037037037036</v>
      </c>
      <c r="F83" s="1">
        <f t="shared" ca="true" si="5"/>
        <v>253.96720314556575</v>
      </c>
      <c r="G83" s="1">
        <f t="shared" ca="true" si="4"/>
        <v>201232.25501907666</v>
      </c>
      <c r="H83">
        <f t="shared" ca="true" si="6"/>
        <v>201.23225501907666</v>
      </c>
    </row>
    <row r="84" x14ac:dyDescent="0.3">
      <c r="A84">
        <v>1708</v>
      </c>
      <c r="B84">
        <v>1.61</v>
      </c>
      <c r="C84">
        <v>-2.0299999999999998</v>
      </c>
      <c r="D84">
        <v>1943.1481481481483</v>
      </c>
      <c r="E84">
        <v>27.671481481481486</v>
      </c>
      <c r="F84" s="1">
        <f t="shared" ca="true" si="5"/>
        <v>282.78461705069907</v>
      </c>
      <c r="G84" s="1">
        <f t="shared" ca="true" si="4"/>
        <v>201203.43760517152</v>
      </c>
      <c r="H84">
        <f t="shared" ca="true" si="6"/>
        <v>201.20343760517153</v>
      </c>
    </row>
    <row r="85" x14ac:dyDescent="0.3">
      <c r="A85">
        <v>1708</v>
      </c>
      <c r="B85">
        <v>2.0099999999999998</v>
      </c>
      <c r="C85">
        <v>-1.24</v>
      </c>
      <c r="D85">
        <v>1943.1481481481483</v>
      </c>
      <c r="E85">
        <v>27.671481481481486</v>
      </c>
      <c r="F85" s="1">
        <f t="shared" ca="true" si="5"/>
        <v>282.78461705069907</v>
      </c>
      <c r="G85" s="1">
        <f t="shared" ca="true" si="4"/>
        <v>201203.43760517152</v>
      </c>
      <c r="H85">
        <f t="shared" ca="true" si="6"/>
        <v>201.20343760517153</v>
      </c>
    </row>
    <row r="86" x14ac:dyDescent="0.3">
      <c r="A86">
        <v>1748</v>
      </c>
      <c r="B86">
        <v>1.26</v>
      </c>
      <c r="C86">
        <v>-1.79</v>
      </c>
      <c r="D86">
        <v>1980.1851851851852</v>
      </c>
      <c r="E86">
        <v>28.041851851851852</v>
      </c>
      <c r="F86" s="1">
        <f t="shared" ca="true" si="5"/>
        <v>290.17369753919462</v>
      </c>
      <c r="G86" s="1">
        <f t="shared" ca="true" si="4"/>
        <v>201196.04852468302</v>
      </c>
      <c r="H86">
        <f t="shared" ca="true" si="6"/>
        <v>201.19604852468302</v>
      </c>
    </row>
    <row r="87" x14ac:dyDescent="0.3">
      <c r="A87">
        <v>1781</v>
      </c>
      <c r="B87">
        <v>1.89</v>
      </c>
      <c r="C87">
        <v>-1.88</v>
      </c>
      <c r="D87">
        <v>2010.7407407407406</v>
      </c>
      <c r="E87">
        <v>28.34740740740741</v>
      </c>
      <c r="F87" s="1">
        <f t="shared" ca="true" si="5"/>
        <v>296.26968894220357</v>
      </c>
      <c r="G87" s="1">
        <f t="shared" ca="true" si="4"/>
        <v>201189.95253328001</v>
      </c>
      <c r="H87">
        <f t="shared" ca="true" si="6"/>
        <v>201.18995253328001</v>
      </c>
    </row>
    <row r="88" x14ac:dyDescent="0.3">
      <c r="A88">
        <v>1781</v>
      </c>
      <c r="B88">
        <v>1.98</v>
      </c>
      <c r="C88">
        <v>-1.39</v>
      </c>
      <c r="D88">
        <v>2010.7407407407406</v>
      </c>
      <c r="E88">
        <v>28.34740740740741</v>
      </c>
      <c r="F88" s="1">
        <f t="shared" ca="true" si="5"/>
        <v>296.26968894220357</v>
      </c>
      <c r="G88" s="1">
        <f t="shared" ca="true" si="4"/>
        <v>201189.95253328001</v>
      </c>
      <c r="H88">
        <f t="shared" ca="true" si="6"/>
        <v>201.18995253328001</v>
      </c>
    </row>
    <row r="89" x14ac:dyDescent="0.3">
      <c r="F89" s="1"/>
      <c r="G89" s="1"/>
    </row>
    <row r="90" x14ac:dyDescent="0.3">
      <c r="F90" s="1"/>
      <c r="G90" s="1"/>
    </row>
    <row r="91" x14ac:dyDescent="0.3">
      <c r="F91" s="1"/>
      <c r="G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F10C-9B60-4BD7-B95E-FC1F8B6148CE}">
  <dimension ref="A1:C81"/>
  <sheetViews>
    <sheetView workbookViewId="0">
      <selection activeCell="D1" sqref="D1:D1048576"/>
    </sheetView>
  </sheetViews>
  <sheetFormatPr defaultRowHeight="14.4" x14ac:dyDescent="0.3"/>
  <cols>
    <col min="1" max="1" width="11.6640625" customWidth="true"/>
    <col min="2" max="2" width="4.6640625" bestFit="true" customWidth="true"/>
    <col min="3" max="3" width="5.33203125" bestFit="true" customWidth="true"/>
  </cols>
  <sheetData>
    <row r="1" x14ac:dyDescent="0.3">
      <c r="A1" t="s">
        <v>20</v>
      </c>
      <c r="B1" t="s">
        <v>1</v>
      </c>
      <c r="C1" t="s">
        <v>17</v>
      </c>
    </row>
    <row r="2" x14ac:dyDescent="0.3">
      <c r="A2" t="s">
        <v>18</v>
      </c>
      <c r="B2" s="2" t="s">
        <v>19</v>
      </c>
      <c r="C2" s="2" t="s">
        <v>19</v>
      </c>
    </row>
    <row r="3" x14ac:dyDescent="0.3">
      <c r="A3">
        <v>12.190000000000001</v>
      </c>
      <c r="B3">
        <v>2.87</v>
      </c>
      <c r="C3">
        <v>-0.42</v>
      </c>
    </row>
    <row r="4" x14ac:dyDescent="0.3">
      <c r="A4">
        <v>12.190000000000001</v>
      </c>
      <c r="B4">
        <v>3.3</v>
      </c>
      <c r="C4">
        <v>0.46</v>
      </c>
    </row>
    <row r="5" x14ac:dyDescent="0.3">
      <c r="A5">
        <v>12.190000000000001</v>
      </c>
      <c r="B5">
        <v>3</v>
      </c>
      <c r="C5">
        <v>-0.39</v>
      </c>
    </row>
    <row r="6" x14ac:dyDescent="0.3">
      <c r="A6">
        <v>12.190000000000001</v>
      </c>
      <c r="B6">
        <v>3.76</v>
      </c>
      <c r="C6">
        <v>-0.18</v>
      </c>
    </row>
    <row r="7" x14ac:dyDescent="0.3">
      <c r="A7">
        <v>12.715978915662649</v>
      </c>
      <c r="B7">
        <v>2.2400000000000002</v>
      </c>
      <c r="C7">
        <v>-0.09</v>
      </c>
    </row>
    <row r="8" x14ac:dyDescent="0.3">
      <c r="A8">
        <v>12.715978915662649</v>
      </c>
      <c r="B8">
        <v>2.89</v>
      </c>
      <c r="C8">
        <v>-0.12</v>
      </c>
    </row>
    <row r="9" x14ac:dyDescent="0.3">
      <c r="A9">
        <v>12.715978915662649</v>
      </c>
      <c r="B9">
        <v>3.18</v>
      </c>
      <c r="C9">
        <v>0.88</v>
      </c>
    </row>
    <row r="10" x14ac:dyDescent="0.3">
      <c r="A10">
        <v>12.715978915662649</v>
      </c>
      <c r="B10">
        <v>2.83</v>
      </c>
      <c r="C10">
        <v>-0.1</v>
      </c>
    </row>
    <row r="11" x14ac:dyDescent="0.3">
      <c r="A11">
        <v>12.715978915662649</v>
      </c>
      <c r="B11">
        <v>2.86</v>
      </c>
      <c r="C11">
        <v>-0.34</v>
      </c>
    </row>
    <row r="12" x14ac:dyDescent="0.3">
      <c r="A12">
        <v>12.715978915662649</v>
      </c>
      <c r="B12">
        <v>3.36</v>
      </c>
      <c r="C12">
        <v>0.96</v>
      </c>
    </row>
    <row r="13" x14ac:dyDescent="0.3">
      <c r="A13">
        <v>12.715978915662649</v>
      </c>
      <c r="B13">
        <v>3.29</v>
      </c>
      <c r="C13">
        <v>0.55000000000000004</v>
      </c>
    </row>
    <row r="14" x14ac:dyDescent="0.3">
      <c r="A14">
        <v>13.481039156626506</v>
      </c>
      <c r="B14">
        <v>3.51</v>
      </c>
      <c r="C14">
        <v>0.19</v>
      </c>
    </row>
    <row r="15" x14ac:dyDescent="0.3">
      <c r="A15">
        <v>13.481039156626506</v>
      </c>
      <c r="B15">
        <v>3.55</v>
      </c>
      <c r="C15">
        <v>-0.12</v>
      </c>
    </row>
    <row r="16" x14ac:dyDescent="0.3">
      <c r="A16">
        <v>13.481039156626506</v>
      </c>
      <c r="B16">
        <v>4.63</v>
      </c>
      <c r="C16">
        <v>1.62</v>
      </c>
    </row>
    <row r="17" x14ac:dyDescent="0.3">
      <c r="A17">
        <v>13.481039156626506</v>
      </c>
      <c r="B17">
        <v>3.94</v>
      </c>
      <c r="C17">
        <v>0.04</v>
      </c>
    </row>
    <row r="18" x14ac:dyDescent="0.3">
      <c r="A18">
        <v>14.475617469879518</v>
      </c>
      <c r="B18">
        <v>3.62</v>
      </c>
      <c r="C18">
        <v>-0.49</v>
      </c>
    </row>
    <row r="19" x14ac:dyDescent="0.3">
      <c r="A19">
        <v>14.475617469879518</v>
      </c>
      <c r="B19">
        <v>4.1100000000000003</v>
      </c>
      <c r="C19">
        <v>0.35</v>
      </c>
    </row>
    <row r="20" x14ac:dyDescent="0.3">
      <c r="A20">
        <v>14.571249999999999</v>
      </c>
      <c r="B20">
        <v>3.62</v>
      </c>
      <c r="C20">
        <v>0.08</v>
      </c>
    </row>
    <row r="21" x14ac:dyDescent="0.3">
      <c r="A21">
        <v>14.619066265060242</v>
      </c>
      <c r="B21">
        <v>4.04</v>
      </c>
      <c r="C21">
        <v>-0.05</v>
      </c>
    </row>
    <row r="22" x14ac:dyDescent="0.3">
      <c r="A22">
        <v>14.619066265060242</v>
      </c>
      <c r="B22">
        <v>4.04</v>
      </c>
      <c r="C22">
        <v>-0.05</v>
      </c>
    </row>
    <row r="23" x14ac:dyDescent="0.3">
      <c r="A23">
        <v>14.619066265060242</v>
      </c>
      <c r="B23">
        <v>4.04</v>
      </c>
      <c r="C23">
        <v>-0.05</v>
      </c>
    </row>
    <row r="24" x14ac:dyDescent="0.3">
      <c r="A24">
        <v>14.619066265060242</v>
      </c>
      <c r="B24">
        <v>4.04</v>
      </c>
      <c r="C24">
        <v>-0.05</v>
      </c>
    </row>
    <row r="25" x14ac:dyDescent="0.3">
      <c r="A25">
        <v>14.743388554216867</v>
      </c>
      <c r="B25">
        <v>3.02</v>
      </c>
      <c r="C25">
        <v>0.17</v>
      </c>
    </row>
    <row r="26" x14ac:dyDescent="0.3">
      <c r="A26">
        <v>14.743388554216867</v>
      </c>
      <c r="B26">
        <v>3.31</v>
      </c>
      <c r="C26">
        <v>0.02</v>
      </c>
    </row>
    <row r="27" x14ac:dyDescent="0.3">
      <c r="A27">
        <v>15.020722891566265</v>
      </c>
      <c r="B27">
        <v>4.34</v>
      </c>
      <c r="C27">
        <v>-0.81</v>
      </c>
    </row>
    <row r="28" x14ac:dyDescent="0.3">
      <c r="A28">
        <v>15.020722891566265</v>
      </c>
      <c r="B28">
        <v>4.53</v>
      </c>
      <c r="C28">
        <v>-0.65</v>
      </c>
    </row>
    <row r="29" x14ac:dyDescent="0.3">
      <c r="A29">
        <v>15.020722891566265</v>
      </c>
      <c r="B29">
        <v>4.7699999999999996</v>
      </c>
      <c r="C29">
        <v>-1.02</v>
      </c>
    </row>
    <row r="30" x14ac:dyDescent="0.3">
      <c r="A30">
        <v>15.020722891566265</v>
      </c>
      <c r="B30">
        <v>4.45</v>
      </c>
      <c r="C30">
        <v>-0.36</v>
      </c>
    </row>
    <row r="31" x14ac:dyDescent="0.3">
      <c r="A31">
        <v>15.30762048192771</v>
      </c>
      <c r="B31">
        <v>3.68</v>
      </c>
      <c r="C31">
        <v>-0.87</v>
      </c>
    </row>
    <row r="32" x14ac:dyDescent="0.3">
      <c r="A32">
        <v>15.699713855421688</v>
      </c>
      <c r="B32">
        <v>3.88</v>
      </c>
      <c r="C32">
        <v>-0.8</v>
      </c>
    </row>
    <row r="33" x14ac:dyDescent="0.3">
      <c r="A33">
        <v>15.699713855421688</v>
      </c>
      <c r="B33">
        <v>3.88</v>
      </c>
      <c r="C33">
        <v>-0.8</v>
      </c>
    </row>
    <row r="34" x14ac:dyDescent="0.3">
      <c r="A34">
        <v>15.699713855421688</v>
      </c>
      <c r="B34">
        <v>3.69</v>
      </c>
      <c r="C34">
        <v>-0.66</v>
      </c>
    </row>
    <row r="35" x14ac:dyDescent="0.3">
      <c r="A35">
        <v>15.699713855421688</v>
      </c>
      <c r="B35">
        <v>4</v>
      </c>
      <c r="C35">
        <v>-0.34</v>
      </c>
    </row>
    <row r="36" x14ac:dyDescent="0.3">
      <c r="A36">
        <v>15.699713855421688</v>
      </c>
      <c r="B36">
        <v>4.16</v>
      </c>
      <c r="C36">
        <v>-0.48</v>
      </c>
    </row>
    <row r="37" x14ac:dyDescent="0.3">
      <c r="A37">
        <v>15.699713855421688</v>
      </c>
      <c r="B37">
        <v>2.93</v>
      </c>
      <c r="C37">
        <v>-1.06</v>
      </c>
    </row>
    <row r="38" x14ac:dyDescent="0.3">
      <c r="A38">
        <v>15.910105421686747</v>
      </c>
      <c r="B38">
        <v>4.25</v>
      </c>
      <c r="C38">
        <v>0.22</v>
      </c>
    </row>
    <row r="39" x14ac:dyDescent="0.3">
      <c r="A39">
        <v>16.130060240963857</v>
      </c>
      <c r="B39">
        <v>2.98</v>
      </c>
      <c r="C39">
        <v>-0.93</v>
      </c>
    </row>
    <row r="40" x14ac:dyDescent="0.3">
      <c r="A40">
        <v>16.158750000000001</v>
      </c>
      <c r="B40">
        <v>3.33</v>
      </c>
      <c r="C40">
        <v>-1.17</v>
      </c>
    </row>
    <row r="41" x14ac:dyDescent="0.3">
      <c r="A41">
        <v>16.158750000000001</v>
      </c>
      <c r="B41">
        <v>3.33</v>
      </c>
      <c r="C41">
        <v>-1.17</v>
      </c>
    </row>
    <row r="42" x14ac:dyDescent="0.3">
      <c r="A42">
        <v>16.158750000000001</v>
      </c>
      <c r="B42">
        <v>3.43</v>
      </c>
      <c r="C42">
        <v>-1.0900000000000001</v>
      </c>
    </row>
    <row r="43" x14ac:dyDescent="0.3">
      <c r="A43">
        <v>16.158750000000001</v>
      </c>
      <c r="B43">
        <v>3.55</v>
      </c>
      <c r="C43">
        <v>-1.18</v>
      </c>
    </row>
    <row r="44" x14ac:dyDescent="0.3">
      <c r="A44">
        <v>16.407394578313252</v>
      </c>
      <c r="B44">
        <v>3.17</v>
      </c>
      <c r="C44">
        <v>-1.25</v>
      </c>
    </row>
    <row r="45" x14ac:dyDescent="0.3">
      <c r="A45">
        <v>16.407394578313252</v>
      </c>
      <c r="B45">
        <v>3.38</v>
      </c>
      <c r="C45">
        <v>-1.18</v>
      </c>
    </row>
    <row r="46" x14ac:dyDescent="0.3">
      <c r="A46">
        <v>16.598659638554217</v>
      </c>
      <c r="B46">
        <v>3.26</v>
      </c>
      <c r="C46">
        <v>-0.38</v>
      </c>
    </row>
    <row r="47" x14ac:dyDescent="0.3">
      <c r="A47">
        <v>16.598659638554217</v>
      </c>
      <c r="B47">
        <v>3.26</v>
      </c>
      <c r="C47">
        <v>-0.38</v>
      </c>
    </row>
    <row r="48" x14ac:dyDescent="0.3">
      <c r="A48">
        <v>16.627349397590361</v>
      </c>
      <c r="B48">
        <v>3.95</v>
      </c>
      <c r="C48">
        <v>-0.82</v>
      </c>
    </row>
    <row r="49" x14ac:dyDescent="0.3">
      <c r="A49">
        <v>16.770798192771082</v>
      </c>
      <c r="B49">
        <v>2.54</v>
      </c>
      <c r="C49">
        <v>-0.43</v>
      </c>
    </row>
    <row r="50" x14ac:dyDescent="0.3">
      <c r="A50">
        <v>16.770798192771082</v>
      </c>
      <c r="B50">
        <v>3.24</v>
      </c>
      <c r="C50">
        <v>-0.24</v>
      </c>
    </row>
    <row r="51" x14ac:dyDescent="0.3">
      <c r="A51">
        <v>16.875993975903611</v>
      </c>
      <c r="B51">
        <v>3.51</v>
      </c>
      <c r="C51">
        <v>-0.27</v>
      </c>
    </row>
    <row r="52" x14ac:dyDescent="0.3">
      <c r="A52">
        <v>16.875993975903611</v>
      </c>
      <c r="B52">
        <v>3.52</v>
      </c>
      <c r="C52">
        <v>0.16</v>
      </c>
    </row>
    <row r="53" x14ac:dyDescent="0.3">
      <c r="A53">
        <v>16.981189759036145</v>
      </c>
      <c r="B53">
        <v>2.76</v>
      </c>
      <c r="C53">
        <v>-0.46</v>
      </c>
    </row>
    <row r="54" x14ac:dyDescent="0.3">
      <c r="A54">
        <v>16.981189759036145</v>
      </c>
      <c r="B54">
        <v>3.02</v>
      </c>
      <c r="C54">
        <v>-0.54</v>
      </c>
    </row>
    <row r="55" x14ac:dyDescent="0.3">
      <c r="A55">
        <v>16.981189759036145</v>
      </c>
      <c r="B55">
        <v>3.02</v>
      </c>
      <c r="C55">
        <v>-0.54</v>
      </c>
    </row>
    <row r="56" x14ac:dyDescent="0.3">
      <c r="A56">
        <v>17.63149096385542</v>
      </c>
      <c r="B56">
        <v>2.93</v>
      </c>
      <c r="C56">
        <v>-1.19</v>
      </c>
    </row>
    <row r="57" x14ac:dyDescent="0.3">
      <c r="A57">
        <v>17.63149096385542</v>
      </c>
      <c r="B57">
        <v>3.07</v>
      </c>
      <c r="C57">
        <v>-1.05</v>
      </c>
    </row>
    <row r="58" x14ac:dyDescent="0.3">
      <c r="A58">
        <v>17.813192771084339</v>
      </c>
      <c r="B58">
        <v>2.15</v>
      </c>
      <c r="C58">
        <v>-1.79</v>
      </c>
    </row>
    <row r="59" x14ac:dyDescent="0.3">
      <c r="A59">
        <v>17.813192771084339</v>
      </c>
      <c r="B59">
        <v>2.5099999999999998</v>
      </c>
      <c r="C59">
        <v>-1.25</v>
      </c>
    </row>
    <row r="60" x14ac:dyDescent="0.3">
      <c r="A60">
        <v>18.042710843373495</v>
      </c>
      <c r="B60">
        <v>2.4500000000000002</v>
      </c>
      <c r="C60">
        <v>-0.69</v>
      </c>
    </row>
    <row r="61" x14ac:dyDescent="0.3">
      <c r="A61">
        <v>19.977037037037036</v>
      </c>
      <c r="B61">
        <v>2.16</v>
      </c>
      <c r="C61">
        <v>-1.0900000000000001</v>
      </c>
    </row>
    <row r="62" x14ac:dyDescent="0.3">
      <c r="A62">
        <v>19.977037037037036</v>
      </c>
      <c r="B62">
        <v>1.86</v>
      </c>
      <c r="C62">
        <v>-1.06</v>
      </c>
    </row>
    <row r="63" x14ac:dyDescent="0.3">
      <c r="A63">
        <v>20.023333333333333</v>
      </c>
      <c r="B63">
        <v>2.36</v>
      </c>
      <c r="C63">
        <v>-1.78</v>
      </c>
    </row>
    <row r="64" x14ac:dyDescent="0.3">
      <c r="A64">
        <v>20.171481481481482</v>
      </c>
      <c r="B64">
        <v>1.99</v>
      </c>
      <c r="C64">
        <v>-1.74</v>
      </c>
    </row>
    <row r="65" x14ac:dyDescent="0.3">
      <c r="A65">
        <v>20.819629629629631</v>
      </c>
      <c r="B65">
        <v>1.71</v>
      </c>
      <c r="C65">
        <v>-0.97</v>
      </c>
    </row>
    <row r="66" x14ac:dyDescent="0.3">
      <c r="A66">
        <v>20.819629629629631</v>
      </c>
      <c r="B66">
        <v>2.0099999999999998</v>
      </c>
      <c r="C66">
        <v>-0.06</v>
      </c>
    </row>
    <row r="67" x14ac:dyDescent="0.3">
      <c r="A67">
        <v>22.060370370370372</v>
      </c>
      <c r="B67">
        <v>2.48</v>
      </c>
      <c r="C67">
        <v>-0.99</v>
      </c>
    </row>
    <row r="68" x14ac:dyDescent="0.3">
      <c r="A68">
        <v>22.060370370370372</v>
      </c>
      <c r="B68">
        <v>1.69</v>
      </c>
      <c r="C68">
        <v>-1.46</v>
      </c>
    </row>
    <row r="69" x14ac:dyDescent="0.3">
      <c r="A69">
        <v>22.060370370370372</v>
      </c>
      <c r="B69">
        <v>1.73</v>
      </c>
      <c r="C69">
        <v>-1.1200000000000001</v>
      </c>
    </row>
    <row r="70" x14ac:dyDescent="0.3">
      <c r="A70">
        <v>23.328888888888891</v>
      </c>
      <c r="B70">
        <v>2.04</v>
      </c>
      <c r="C70">
        <v>-0.89</v>
      </c>
    </row>
    <row r="71" x14ac:dyDescent="0.3">
      <c r="A71">
        <v>23.421481481481482</v>
      </c>
      <c r="B71">
        <v>2.73</v>
      </c>
      <c r="C71">
        <v>-1.52</v>
      </c>
    </row>
    <row r="72" x14ac:dyDescent="0.3">
      <c r="A72">
        <v>25.495555555555555</v>
      </c>
      <c r="B72">
        <v>2.59</v>
      </c>
      <c r="C72">
        <v>-1.41</v>
      </c>
    </row>
    <row r="73" x14ac:dyDescent="0.3">
      <c r="A73">
        <v>26.227037037037036</v>
      </c>
      <c r="B73">
        <v>2.3199999999999998</v>
      </c>
      <c r="C73">
        <v>-2.0499999999999998</v>
      </c>
    </row>
    <row r="74" x14ac:dyDescent="0.3">
      <c r="A74">
        <v>27.671481481481486</v>
      </c>
      <c r="B74">
        <v>1.61</v>
      </c>
      <c r="C74">
        <v>-2.0299999999999998</v>
      </c>
    </row>
    <row r="75" x14ac:dyDescent="0.3">
      <c r="A75">
        <v>27.671481481481486</v>
      </c>
      <c r="B75">
        <v>2.0099999999999998</v>
      </c>
      <c r="C75">
        <v>-1.24</v>
      </c>
    </row>
    <row r="76" x14ac:dyDescent="0.3">
      <c r="A76">
        <v>28.041851851851852</v>
      </c>
      <c r="B76">
        <v>1.26</v>
      </c>
      <c r="C76">
        <v>-1.79</v>
      </c>
    </row>
    <row r="77" x14ac:dyDescent="0.3">
      <c r="A77">
        <v>28.34740740740741</v>
      </c>
      <c r="B77">
        <v>1.89</v>
      </c>
      <c r="C77">
        <v>-1.88</v>
      </c>
    </row>
    <row r="78" x14ac:dyDescent="0.3">
      <c r="A78">
        <v>28.34740740740741</v>
      </c>
      <c r="B78">
        <v>1.98</v>
      </c>
      <c r="C78">
        <v>-1.39</v>
      </c>
    </row>
    <row r="79" x14ac:dyDescent="0.3">
      <c r="A79">
        <v>28.34740740740741</v>
      </c>
      <c r="B79">
        <v>1.98</v>
      </c>
      <c r="C79">
        <v>-1.39</v>
      </c>
    </row>
    <row r="80" x14ac:dyDescent="0.3">
      <c r="A80">
        <v>28.34740740740741</v>
      </c>
      <c r="B80">
        <v>1.98</v>
      </c>
      <c r="C80">
        <v>-1.39</v>
      </c>
    </row>
    <row r="81" x14ac:dyDescent="0.3">
      <c r="A81">
        <v>28.34740740740741</v>
      </c>
      <c r="B81">
        <v>1.98</v>
      </c>
      <c r="C81">
        <v>-1.39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A18F-B343-4B1B-98AB-D60AE01D453A}">
  <dimension ref="A1:D81"/>
  <sheetViews>
    <sheetView workbookViewId="0">
      <selection activeCell="L11" sqref="L11:L15"/>
    </sheetView>
  </sheetViews>
  <sheetFormatPr defaultRowHeight="14.4" x14ac:dyDescent="0.3"/>
  <cols>
    <col min="1" max="2" width="11.6640625" customWidth="true"/>
    <col min="3" max="3" width="4.6640625" customWidth="true"/>
    <col min="4" max="4" width="5.33203125" customWidth="true"/>
  </cols>
  <sheetData>
    <row r="1" x14ac:dyDescent="0.3">
      <c r="A1" t="s">
        <v>39</v>
      </c>
      <c r="B1" t="s">
        <v>40</v>
      </c>
      <c r="C1" t="s">
        <v>41</v>
      </c>
      <c r="D1" t="s">
        <v>42</v>
      </c>
    </row>
    <row r="2" x14ac:dyDescent="0.3">
      <c r="A2" t="s">
        <v>43</v>
      </c>
      <c r="B2" t="s">
        <v>44</v>
      </c>
      <c r="C2" t="s">
        <v>45</v>
      </c>
      <c r="D2" t="s">
        <v>45</v>
      </c>
    </row>
    <row r="3" x14ac:dyDescent="0.3">
      <c r="A3">
        <v>12.190000000000001</v>
      </c>
      <c r="B3">
        <v>201.52877606845385</v>
      </c>
      <c r="C3">
        <v>2.87</v>
      </c>
      <c r="D3">
        <v>-0.42</v>
      </c>
    </row>
    <row r="4" x14ac:dyDescent="0.3">
      <c r="A4">
        <v>12.190000000000001</v>
      </c>
      <c r="B4">
        <v>201.52877606845385</v>
      </c>
      <c r="C4">
        <v>3.3</v>
      </c>
      <c r="D4">
        <v>0.46</v>
      </c>
    </row>
    <row r="5" x14ac:dyDescent="0.3">
      <c r="A5">
        <v>12.190000000000001</v>
      </c>
      <c r="B5">
        <v>201.52877606845385</v>
      </c>
      <c r="C5">
        <v>3</v>
      </c>
      <c r="D5">
        <v>-0.39</v>
      </c>
    </row>
    <row r="6" x14ac:dyDescent="0.3">
      <c r="A6">
        <v>12.190000000000001</v>
      </c>
      <c r="B6">
        <v>201.52877606845385</v>
      </c>
      <c r="C6">
        <v>3.76</v>
      </c>
      <c r="D6">
        <v>-0.18</v>
      </c>
    </row>
    <row r="7" x14ac:dyDescent="0.3">
      <c r="A7">
        <v>12.715978915662649</v>
      </c>
      <c r="B7">
        <v>201.5131315673726</v>
      </c>
      <c r="C7">
        <v>2.2400000000000002</v>
      </c>
      <c r="D7">
        <v>-0.09</v>
      </c>
    </row>
    <row r="8" x14ac:dyDescent="0.3">
      <c r="A8">
        <v>12.715978915662649</v>
      </c>
      <c r="B8">
        <v>201.5131315673726</v>
      </c>
      <c r="C8">
        <v>2.89</v>
      </c>
      <c r="D8">
        <v>-0.12</v>
      </c>
    </row>
    <row r="9" x14ac:dyDescent="0.3">
      <c r="A9">
        <v>12.715978915662649</v>
      </c>
      <c r="B9">
        <v>201.5131315673726</v>
      </c>
      <c r="C9">
        <v>3.18</v>
      </c>
      <c r="D9">
        <v>0.88</v>
      </c>
    </row>
    <row r="10" x14ac:dyDescent="0.3">
      <c r="A10">
        <v>12.715978915662649</v>
      </c>
      <c r="B10">
        <v>201.5131315673726</v>
      </c>
      <c r="C10">
        <v>2.83</v>
      </c>
      <c r="D10">
        <v>-0.1</v>
      </c>
    </row>
    <row r="11" x14ac:dyDescent="0.3">
      <c r="A11">
        <v>12.715978915662649</v>
      </c>
      <c r="B11">
        <v>201.5131315673726</v>
      </c>
      <c r="C11">
        <v>2.86</v>
      </c>
      <c r="D11">
        <v>-0.34</v>
      </c>
    </row>
    <row r="12" x14ac:dyDescent="0.3">
      <c r="A12">
        <v>12.715978915662649</v>
      </c>
      <c r="B12">
        <v>201.5131315673726</v>
      </c>
      <c r="C12">
        <v>3.36</v>
      </c>
      <c r="D12">
        <v>0.96</v>
      </c>
    </row>
    <row r="13" x14ac:dyDescent="0.3">
      <c r="A13">
        <v>12.715978915662649</v>
      </c>
      <c r="B13">
        <v>201.5131315673726</v>
      </c>
      <c r="C13">
        <v>3.29</v>
      </c>
      <c r="D13">
        <v>0.55000000000000004</v>
      </c>
    </row>
    <row r="14" x14ac:dyDescent="0.3">
      <c r="A14">
        <v>13.481039156626506</v>
      </c>
      <c r="B14">
        <v>201.49037592943623</v>
      </c>
      <c r="C14">
        <v>3.51</v>
      </c>
      <c r="D14">
        <v>0.19</v>
      </c>
    </row>
    <row r="15" x14ac:dyDescent="0.3">
      <c r="A15">
        <v>13.481039156626506</v>
      </c>
      <c r="B15">
        <v>201.49037592943623</v>
      </c>
      <c r="C15">
        <v>3.55</v>
      </c>
      <c r="D15">
        <v>-0.12</v>
      </c>
    </row>
    <row r="16" x14ac:dyDescent="0.3">
      <c r="A16">
        <v>13.481039156626506</v>
      </c>
      <c r="B16">
        <v>201.49037592943623</v>
      </c>
      <c r="C16">
        <v>4.63</v>
      </c>
      <c r="D16">
        <v>1.62</v>
      </c>
    </row>
    <row r="17" x14ac:dyDescent="0.3">
      <c r="A17">
        <v>13.481039156626506</v>
      </c>
      <c r="B17">
        <v>201.49037592943623</v>
      </c>
      <c r="C17">
        <v>3.94</v>
      </c>
      <c r="D17">
        <v>0.04</v>
      </c>
    </row>
    <row r="18" x14ac:dyDescent="0.3">
      <c r="A18">
        <v>14.475617469879518</v>
      </c>
      <c r="B18">
        <v>201.46079360011896</v>
      </c>
      <c r="C18">
        <v>3.62</v>
      </c>
      <c r="D18">
        <v>-0.49</v>
      </c>
    </row>
    <row r="19" x14ac:dyDescent="0.3">
      <c r="A19">
        <v>14.475617469879518</v>
      </c>
      <c r="B19">
        <v>201.46079360011896</v>
      </c>
      <c r="C19">
        <v>4.1100000000000003</v>
      </c>
      <c r="D19">
        <v>0.35</v>
      </c>
    </row>
    <row r="20" x14ac:dyDescent="0.3">
      <c r="A20">
        <v>14.571249999999999</v>
      </c>
      <c r="B20">
        <v>201.45794914537692</v>
      </c>
      <c r="C20">
        <v>3.62</v>
      </c>
      <c r="D20">
        <v>0.08</v>
      </c>
    </row>
    <row r="21" x14ac:dyDescent="0.3">
      <c r="A21">
        <v>14.619066265060242</v>
      </c>
      <c r="B21">
        <v>201.45652691800589</v>
      </c>
      <c r="C21">
        <v>4.04</v>
      </c>
      <c r="D21">
        <v>-0.05</v>
      </c>
    </row>
    <row r="22" x14ac:dyDescent="0.3">
      <c r="A22">
        <v>14.619066265060242</v>
      </c>
      <c r="B22">
        <v>201.45652691800589</v>
      </c>
      <c r="C22">
        <v>4.04</v>
      </c>
      <c r="D22">
        <v>-0.05</v>
      </c>
    </row>
    <row r="23" x14ac:dyDescent="0.3">
      <c r="A23">
        <v>14.619066265060242</v>
      </c>
      <c r="B23">
        <v>201.45652691800589</v>
      </c>
      <c r="C23">
        <v>4.04</v>
      </c>
      <c r="D23">
        <v>-0.05</v>
      </c>
    </row>
    <row r="24" x14ac:dyDescent="0.3">
      <c r="A24">
        <v>14.619066265060242</v>
      </c>
      <c r="B24">
        <v>201.45652691800589</v>
      </c>
      <c r="C24">
        <v>4.04</v>
      </c>
      <c r="D24">
        <v>-0.05</v>
      </c>
    </row>
    <row r="25" x14ac:dyDescent="0.3">
      <c r="A25">
        <v>14.743388554216867</v>
      </c>
      <c r="B25">
        <v>201.45282912684124</v>
      </c>
      <c r="C25">
        <v>3.02</v>
      </c>
      <c r="D25">
        <v>0.17</v>
      </c>
    </row>
    <row r="26" x14ac:dyDescent="0.3">
      <c r="A26">
        <v>14.743388554216867</v>
      </c>
      <c r="B26">
        <v>201.45282912684124</v>
      </c>
      <c r="C26">
        <v>3.31</v>
      </c>
      <c r="D26">
        <v>0.02</v>
      </c>
    </row>
    <row r="27" x14ac:dyDescent="0.3">
      <c r="A27">
        <v>15.020722891566265</v>
      </c>
      <c r="B27">
        <v>201.44480709718414</v>
      </c>
      <c r="C27">
        <v>4.34</v>
      </c>
      <c r="D27">
        <v>-0.81</v>
      </c>
    </row>
    <row r="28" x14ac:dyDescent="0.3">
      <c r="A28">
        <v>15.020722891566265</v>
      </c>
      <c r="B28">
        <v>201.44480709718414</v>
      </c>
      <c r="C28">
        <v>4.53</v>
      </c>
      <c r="D28">
        <v>-0.65</v>
      </c>
    </row>
    <row r="29" x14ac:dyDescent="0.3">
      <c r="A29">
        <v>15.020722891566265</v>
      </c>
      <c r="B29">
        <v>201.44480709718414</v>
      </c>
      <c r="C29">
        <v>4.7699999999999996</v>
      </c>
      <c r="D29">
        <v>-1.02</v>
      </c>
    </row>
    <row r="30" x14ac:dyDescent="0.3">
      <c r="A30">
        <v>15.020722891566265</v>
      </c>
      <c r="B30">
        <v>201.44480709718414</v>
      </c>
      <c r="C30">
        <v>4.45</v>
      </c>
      <c r="D30">
        <v>-0.36</v>
      </c>
    </row>
    <row r="31" x14ac:dyDescent="0.3">
      <c r="A31">
        <v>15.30762048192771</v>
      </c>
      <c r="B31">
        <v>201.43941489375504</v>
      </c>
      <c r="C31">
        <v>3.68</v>
      </c>
      <c r="D31">
        <v>-0.87</v>
      </c>
    </row>
    <row r="32" x14ac:dyDescent="0.3">
      <c r="A32">
        <v>15.699713855421688</v>
      </c>
      <c r="B32">
        <v>201.43204554906862</v>
      </c>
      <c r="C32">
        <v>3.88</v>
      </c>
      <c r="D32">
        <v>-0.8</v>
      </c>
    </row>
    <row r="33" x14ac:dyDescent="0.3">
      <c r="A33">
        <v>15.699713855421688</v>
      </c>
      <c r="B33">
        <v>201.43204554906862</v>
      </c>
      <c r="C33">
        <v>3.88</v>
      </c>
      <c r="D33">
        <v>-0.8</v>
      </c>
    </row>
    <row r="34" x14ac:dyDescent="0.3">
      <c r="A34">
        <v>15.699713855421688</v>
      </c>
      <c r="B34">
        <v>201.43204554906862</v>
      </c>
      <c r="C34">
        <v>3.69</v>
      </c>
      <c r="D34">
        <v>-0.66</v>
      </c>
    </row>
    <row r="35" x14ac:dyDescent="0.3">
      <c r="A35">
        <v>15.699713855421688</v>
      </c>
      <c r="B35">
        <v>201.43204554906862</v>
      </c>
      <c r="C35">
        <v>4</v>
      </c>
      <c r="D35">
        <v>-0.34</v>
      </c>
    </row>
    <row r="36" x14ac:dyDescent="0.3">
      <c r="A36">
        <v>15.699713855421688</v>
      </c>
      <c r="B36">
        <v>201.43204554906862</v>
      </c>
      <c r="C36">
        <v>4.16</v>
      </c>
      <c r="D36">
        <v>-0.48</v>
      </c>
    </row>
    <row r="37" x14ac:dyDescent="0.3">
      <c r="A37">
        <v>15.699713855421688</v>
      </c>
      <c r="B37">
        <v>201.43204554906862</v>
      </c>
      <c r="C37">
        <v>2.93</v>
      </c>
      <c r="D37">
        <v>-1.06</v>
      </c>
    </row>
    <row r="38" x14ac:dyDescent="0.3">
      <c r="A38">
        <v>15.910105421686747</v>
      </c>
      <c r="B38">
        <v>201.42809126655393</v>
      </c>
      <c r="C38">
        <v>4.25</v>
      </c>
      <c r="D38">
        <v>0.22</v>
      </c>
    </row>
    <row r="39" x14ac:dyDescent="0.3">
      <c r="A39">
        <v>16.130060240963857</v>
      </c>
      <c r="B39">
        <v>201.42395724392495</v>
      </c>
      <c r="C39">
        <v>2.98</v>
      </c>
      <c r="D39">
        <v>-0.93</v>
      </c>
    </row>
    <row r="40" x14ac:dyDescent="0.3">
      <c r="A40">
        <v>16.158750000000001</v>
      </c>
      <c r="B40">
        <v>201.42341802358203</v>
      </c>
      <c r="C40">
        <v>3.33</v>
      </c>
      <c r="D40">
        <v>-1.17</v>
      </c>
    </row>
    <row r="41" x14ac:dyDescent="0.3">
      <c r="A41">
        <v>16.158750000000001</v>
      </c>
      <c r="B41">
        <v>201.42341802358203</v>
      </c>
      <c r="C41">
        <v>3.33</v>
      </c>
      <c r="D41">
        <v>-1.17</v>
      </c>
    </row>
    <row r="42" x14ac:dyDescent="0.3">
      <c r="A42">
        <v>16.158750000000001</v>
      </c>
      <c r="B42">
        <v>201.42341802358203</v>
      </c>
      <c r="C42">
        <v>3.43</v>
      </c>
      <c r="D42">
        <v>-1.0900000000000001</v>
      </c>
    </row>
    <row r="43" x14ac:dyDescent="0.3">
      <c r="A43">
        <v>16.158750000000001</v>
      </c>
      <c r="B43">
        <v>201.42341802358203</v>
      </c>
      <c r="C43">
        <v>3.55</v>
      </c>
      <c r="D43">
        <v>-1.18</v>
      </c>
    </row>
    <row r="44" x14ac:dyDescent="0.3">
      <c r="A44">
        <v>16.407394578313252</v>
      </c>
      <c r="B44">
        <v>201.41874478061015</v>
      </c>
      <c r="C44">
        <v>3.17</v>
      </c>
      <c r="D44">
        <v>-1.25</v>
      </c>
    </row>
    <row r="45" x14ac:dyDescent="0.3">
      <c r="A45">
        <v>16.407394578313252</v>
      </c>
      <c r="B45">
        <v>201.41874478061015</v>
      </c>
      <c r="C45">
        <v>3.38</v>
      </c>
      <c r="D45">
        <v>-1.18</v>
      </c>
    </row>
    <row r="46" x14ac:dyDescent="0.3">
      <c r="A46">
        <v>16.598659638554217</v>
      </c>
      <c r="B46">
        <v>201.41514997832408</v>
      </c>
      <c r="C46">
        <v>3.26</v>
      </c>
      <c r="D46">
        <v>-0.38</v>
      </c>
    </row>
    <row r="47" x14ac:dyDescent="0.3">
      <c r="A47">
        <v>16.598659638554217</v>
      </c>
      <c r="B47">
        <v>201.41514997832408</v>
      </c>
      <c r="C47">
        <v>3.26</v>
      </c>
      <c r="D47">
        <v>-0.38</v>
      </c>
    </row>
    <row r="48" x14ac:dyDescent="0.3">
      <c r="A48">
        <v>16.627349397590361</v>
      </c>
      <c r="B48">
        <v>201.41461075798117</v>
      </c>
      <c r="C48">
        <v>3.95</v>
      </c>
      <c r="D48">
        <v>-0.82</v>
      </c>
    </row>
    <row r="49" x14ac:dyDescent="0.3">
      <c r="A49">
        <v>16.770798192771082</v>
      </c>
      <c r="B49">
        <v>201.41191465626662</v>
      </c>
      <c r="C49">
        <v>2.54</v>
      </c>
      <c r="D49">
        <v>-0.43</v>
      </c>
    </row>
    <row r="50" x14ac:dyDescent="0.3">
      <c r="A50">
        <v>16.770798192771082</v>
      </c>
      <c r="B50">
        <v>201.41191465626662</v>
      </c>
      <c r="C50">
        <v>3.24</v>
      </c>
      <c r="D50">
        <v>-0.24</v>
      </c>
    </row>
    <row r="51" x14ac:dyDescent="0.3">
      <c r="A51">
        <v>16.875993975903611</v>
      </c>
      <c r="B51">
        <v>201.40993751500929</v>
      </c>
      <c r="C51">
        <v>3.51</v>
      </c>
      <c r="D51">
        <v>-0.27</v>
      </c>
    </row>
    <row r="52" x14ac:dyDescent="0.3">
      <c r="A52">
        <v>16.875993975903611</v>
      </c>
      <c r="B52">
        <v>201.40993751500929</v>
      </c>
      <c r="C52">
        <v>3.52</v>
      </c>
      <c r="D52">
        <v>0.16</v>
      </c>
    </row>
    <row r="53" x14ac:dyDescent="0.3">
      <c r="A53">
        <v>16.981189759036145</v>
      </c>
      <c r="B53">
        <v>201.40796037375196</v>
      </c>
      <c r="C53">
        <v>2.76</v>
      </c>
      <c r="D53">
        <v>-0.46</v>
      </c>
    </row>
    <row r="54" x14ac:dyDescent="0.3">
      <c r="A54">
        <v>16.981189759036145</v>
      </c>
      <c r="B54">
        <v>201.40796037375196</v>
      </c>
      <c r="C54">
        <v>3.02</v>
      </c>
      <c r="D54">
        <v>-0.54</v>
      </c>
    </row>
    <row r="55" x14ac:dyDescent="0.3">
      <c r="A55">
        <v>16.981189759036145</v>
      </c>
      <c r="B55">
        <v>201.40796037375196</v>
      </c>
      <c r="C55">
        <v>3.02</v>
      </c>
      <c r="D55">
        <v>-0.54</v>
      </c>
    </row>
    <row r="56" x14ac:dyDescent="0.3">
      <c r="A56">
        <v>17.63149096385542</v>
      </c>
      <c r="B56">
        <v>201.39573804597933</v>
      </c>
      <c r="C56">
        <v>2.93</v>
      </c>
      <c r="D56">
        <v>-1.19</v>
      </c>
    </row>
    <row r="57" x14ac:dyDescent="0.3">
      <c r="A57">
        <v>17.63149096385542</v>
      </c>
      <c r="B57">
        <v>201.39573804597933</v>
      </c>
      <c r="C57">
        <v>3.07</v>
      </c>
      <c r="D57">
        <v>-1.05</v>
      </c>
    </row>
    <row r="58" x14ac:dyDescent="0.3">
      <c r="A58">
        <v>17.813192771084339</v>
      </c>
      <c r="B58">
        <v>201.39232298380756</v>
      </c>
      <c r="C58">
        <v>2.15</v>
      </c>
      <c r="D58">
        <v>-1.79</v>
      </c>
    </row>
    <row r="59" x14ac:dyDescent="0.3">
      <c r="A59">
        <v>17.813192771084339</v>
      </c>
      <c r="B59">
        <v>201.39232298380756</v>
      </c>
      <c r="C59">
        <v>2.5099999999999998</v>
      </c>
      <c r="D59">
        <v>-1.25</v>
      </c>
    </row>
    <row r="60" x14ac:dyDescent="0.3">
      <c r="A60">
        <v>18.042710843373495</v>
      </c>
      <c r="B60">
        <v>201.38800922106429</v>
      </c>
      <c r="C60">
        <v>2.4500000000000002</v>
      </c>
      <c r="D60">
        <v>-0.69</v>
      </c>
    </row>
    <row r="61" x14ac:dyDescent="0.3">
      <c r="A61">
        <v>19.977037037037036</v>
      </c>
      <c r="B61">
        <v>201.35165380824492</v>
      </c>
      <c r="C61">
        <v>2.16</v>
      </c>
      <c r="D61">
        <v>-1.0900000000000001</v>
      </c>
    </row>
    <row r="62" x14ac:dyDescent="0.3">
      <c r="A62">
        <v>19.977037037037036</v>
      </c>
      <c r="B62">
        <v>201.35165380824492</v>
      </c>
      <c r="C62">
        <v>1.86</v>
      </c>
      <c r="D62">
        <v>-1.06</v>
      </c>
    </row>
    <row r="63" x14ac:dyDescent="0.3">
      <c r="A63">
        <v>20.023333333333333</v>
      </c>
      <c r="B63">
        <v>201.35078128212905</v>
      </c>
      <c r="C63">
        <v>2.36</v>
      </c>
      <c r="D63">
        <v>-1.78</v>
      </c>
    </row>
    <row r="64" x14ac:dyDescent="0.3">
      <c r="A64">
        <v>20.171481481481482</v>
      </c>
      <c r="B64">
        <v>201.3479816619961</v>
      </c>
      <c r="C64">
        <v>1.99</v>
      </c>
      <c r="D64">
        <v>-1.74</v>
      </c>
    </row>
    <row r="65" x14ac:dyDescent="0.3">
      <c r="A65">
        <v>20.819629629629631</v>
      </c>
      <c r="B65">
        <v>201.33573332391444</v>
      </c>
      <c r="C65">
        <v>1.71</v>
      </c>
      <c r="D65">
        <v>-0.97</v>
      </c>
    </row>
    <row r="66" x14ac:dyDescent="0.3">
      <c r="A66">
        <v>20.819629629629631</v>
      </c>
      <c r="B66">
        <v>201.33573332391444</v>
      </c>
      <c r="C66">
        <v>2.0099999999999998</v>
      </c>
      <c r="D66">
        <v>-0.06</v>
      </c>
    </row>
    <row r="67" x14ac:dyDescent="0.3">
      <c r="A67">
        <v>22.060370370370372</v>
      </c>
      <c r="B67">
        <v>201.31228650530093</v>
      </c>
      <c r="C67">
        <v>2.48</v>
      </c>
      <c r="D67">
        <v>-0.99</v>
      </c>
    </row>
    <row r="68" x14ac:dyDescent="0.3">
      <c r="A68">
        <v>22.060370370370372</v>
      </c>
      <c r="B68">
        <v>201.31228650530093</v>
      </c>
      <c r="C68">
        <v>1.69</v>
      </c>
      <c r="D68">
        <v>-1.46</v>
      </c>
    </row>
    <row r="69" x14ac:dyDescent="0.3">
      <c r="A69">
        <v>22.060370370370372</v>
      </c>
      <c r="B69">
        <v>201.31228650530093</v>
      </c>
      <c r="C69">
        <v>1.73</v>
      </c>
      <c r="D69">
        <v>-1.1200000000000001</v>
      </c>
    </row>
    <row r="70" x14ac:dyDescent="0.3">
      <c r="A70">
        <v>23.328888888888891</v>
      </c>
      <c r="B70">
        <v>201.28831475791253</v>
      </c>
      <c r="C70">
        <v>2.04</v>
      </c>
      <c r="D70">
        <v>-0.89</v>
      </c>
    </row>
    <row r="71" x14ac:dyDescent="0.3">
      <c r="A71">
        <v>23.421481481481482</v>
      </c>
      <c r="B71">
        <v>201.28656499532943</v>
      </c>
      <c r="C71">
        <v>2.73</v>
      </c>
      <c r="D71">
        <v>-1.52</v>
      </c>
    </row>
    <row r="72" x14ac:dyDescent="0.3">
      <c r="A72">
        <v>25.495555555555555</v>
      </c>
      <c r="B72">
        <v>201.24684845311921</v>
      </c>
      <c r="C72">
        <v>2.59</v>
      </c>
      <c r="D72">
        <v>-1.41</v>
      </c>
    </row>
    <row r="73" x14ac:dyDescent="0.3">
      <c r="A73">
        <v>26.227037037037036</v>
      </c>
      <c r="B73">
        <v>201.23225501915442</v>
      </c>
      <c r="C73">
        <v>2.3199999999999998</v>
      </c>
      <c r="D73">
        <v>-2.0499999999999998</v>
      </c>
    </row>
    <row r="74" x14ac:dyDescent="0.3">
      <c r="A74">
        <v>27.671481481481486</v>
      </c>
      <c r="B74">
        <v>201.20343760524929</v>
      </c>
      <c r="C74">
        <v>1.61</v>
      </c>
      <c r="D74">
        <v>-2.0299999999999998</v>
      </c>
    </row>
    <row r="75" x14ac:dyDescent="0.3">
      <c r="A75">
        <v>27.671481481481486</v>
      </c>
      <c r="B75">
        <v>201.20343760524929</v>
      </c>
      <c r="C75">
        <v>2.0099999999999998</v>
      </c>
      <c r="D75">
        <v>-1.24</v>
      </c>
    </row>
    <row r="76" x14ac:dyDescent="0.3">
      <c r="A76">
        <v>28.041851851851852</v>
      </c>
      <c r="B76">
        <v>201.19604852476081</v>
      </c>
      <c r="C76">
        <v>1.26</v>
      </c>
      <c r="D76">
        <v>-1.79</v>
      </c>
    </row>
    <row r="77" x14ac:dyDescent="0.3">
      <c r="A77">
        <v>28.34740740740741</v>
      </c>
      <c r="B77">
        <v>201.1899525333578</v>
      </c>
      <c r="C77">
        <v>1.89</v>
      </c>
      <c r="D77">
        <v>-1.88</v>
      </c>
    </row>
    <row r="78" x14ac:dyDescent="0.3">
      <c r="A78">
        <v>28.34740740740741</v>
      </c>
      <c r="B78">
        <v>201.1899525333578</v>
      </c>
      <c r="C78">
        <v>1.98</v>
      </c>
      <c r="D78">
        <v>-1.39</v>
      </c>
    </row>
    <row r="79" x14ac:dyDescent="0.3">
      <c r="A79">
        <v>28.34740740740741</v>
      </c>
      <c r="B79">
        <v>201.1899525333578</v>
      </c>
      <c r="C79">
        <v>1.98</v>
      </c>
      <c r="D79">
        <v>-1.39</v>
      </c>
    </row>
    <row r="80" x14ac:dyDescent="0.3">
      <c r="A80">
        <v>28.34740740740741</v>
      </c>
      <c r="B80">
        <v>201.1899525333578</v>
      </c>
      <c r="C80">
        <v>1.98</v>
      </c>
      <c r="D80">
        <v>-1.39</v>
      </c>
    </row>
    <row r="81" x14ac:dyDescent="0.3">
      <c r="A81">
        <v>28.34740740740741</v>
      </c>
      <c r="B81">
        <v>201.1899525333578</v>
      </c>
      <c r="C81">
        <v>1.98</v>
      </c>
      <c r="D81">
        <v>-1.39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1"/>
  <sheetViews>
    <sheetView tabSelected="true" workbookViewId="0"/>
  </sheetViews>
  <sheetFormatPr defaultRowHeight="14.4" x14ac:dyDescent="0.3"/>
  <cols>
    <col min="1" max="1" width="11.7109375" customWidth="true"/>
    <col min="3" max="3" width="4.7109375" customWidth="true"/>
    <col min="4" max="4" width="5.37890625" customWidth="true"/>
    <col min="5" max="5" width="11.7109375" customWidth="true"/>
    <col min="7" max="7" width="11.7109375" customWidth="true"/>
    <col min="8" max="8" width="9.7109375" customWidth="true"/>
    <col min="2" max="2" width="11.7109375" customWidth="true"/>
    <col min="6" max="6" width="11.7109375" customWidth="true"/>
  </cols>
  <sheetData>
    <row r="1" x14ac:dyDescent="0.3">
      <c r="A1" s="0" t="s">
        <v>298</v>
      </c>
      <c r="B1" s="0" t="s">
        <v>299</v>
      </c>
      <c r="C1" s="0" t="s">
        <v>300</v>
      </c>
      <c r="D1" s="0" t="s">
        <v>301</v>
      </c>
      <c r="E1" s="0" t="s">
        <v>302</v>
      </c>
      <c r="F1" s="0" t="s">
        <v>303</v>
      </c>
      <c r="G1" s="0" t="s">
        <v>304</v>
      </c>
      <c r="H1" s="0" t="s">
        <v>305</v>
      </c>
    </row>
    <row r="2" x14ac:dyDescent="0.3">
      <c r="A2" s="0" t="s">
        <v>306</v>
      </c>
      <c r="B2" s="0" t="s">
        <v>307</v>
      </c>
      <c r="C2" s="0" t="s">
        <v>308</v>
      </c>
      <c r="D2" s="0" t="s">
        <v>308</v>
      </c>
      <c r="E2" s="0" t="s">
        <v>309</v>
      </c>
      <c r="F2" s="0" t="s">
        <v>309</v>
      </c>
      <c r="G2" s="0" t="s">
        <v>309</v>
      </c>
      <c r="H2" s="0" t="s">
        <v>309</v>
      </c>
    </row>
    <row r="3" x14ac:dyDescent="0.3">
      <c r="A3" s="0">
        <v>12.190000000000001</v>
      </c>
      <c r="B3" s="0">
        <v>201.52877606845385</v>
      </c>
      <c r="C3" s="0">
        <v>2.8700000000000001</v>
      </c>
      <c r="D3" s="0">
        <v>-0.41999999999999998</v>
      </c>
      <c r="E3" s="0">
        <v>10.22546992837573</v>
      </c>
      <c r="F3" s="0">
        <v>10.121146595580001</v>
      </c>
      <c r="G3" s="0">
        <v>22.693090909090909</v>
      </c>
      <c r="H3" s="0">
        <v>12.849891999999999</v>
      </c>
    </row>
    <row r="4" x14ac:dyDescent="0.3">
      <c r="A4" s="0">
        <v>12.190000000000001</v>
      </c>
      <c r="B4" s="0">
        <v>201.52877606845385</v>
      </c>
      <c r="C4" s="0">
        <v>3.2999999999999998</v>
      </c>
      <c r="D4" s="0">
        <v>0.46000000000000002</v>
      </c>
      <c r="E4" s="0">
        <v>6.691185771382834</v>
      </c>
      <c r="F4" s="0">
        <v>6.2581917692353386</v>
      </c>
      <c r="G4" s="0">
        <v>19.173090909090909</v>
      </c>
      <c r="H4" s="0">
        <v>9.4858280000000015</v>
      </c>
    </row>
    <row r="5" x14ac:dyDescent="0.3">
      <c r="A5" s="0">
        <v>12.190000000000001</v>
      </c>
      <c r="B5" s="0">
        <v>201.52877606845385</v>
      </c>
      <c r="C5" s="0">
        <v>3</v>
      </c>
      <c r="D5" s="0">
        <v>-0.39000000000000001</v>
      </c>
      <c r="E5" s="0">
        <v>10.102718416113191</v>
      </c>
      <c r="F5" s="0">
        <v>9.9876404466590998</v>
      </c>
      <c r="G5" s="0">
        <v>22.573090909090908</v>
      </c>
      <c r="H5" s="0">
        <v>12.731892999999999</v>
      </c>
    </row>
    <row r="6" x14ac:dyDescent="0.3">
      <c r="A6" s="0">
        <v>12.190000000000001</v>
      </c>
      <c r="B6" s="0">
        <v>201.52877606845385</v>
      </c>
      <c r="C6" s="0">
        <v>3.7599999999999998</v>
      </c>
      <c r="D6" s="0">
        <v>-0.17999999999999999</v>
      </c>
      <c r="E6" s="0">
        <v>9.2480034143312082</v>
      </c>
      <c r="F6" s="0">
        <v>9.0567208156062975</v>
      </c>
      <c r="G6" s="0">
        <v>21.733090909090908</v>
      </c>
      <c r="H6" s="0">
        <v>11.912452</v>
      </c>
    </row>
    <row r="7" x14ac:dyDescent="0.3">
      <c r="A7" s="0">
        <v>12.715978915662649</v>
      </c>
      <c r="B7" s="0">
        <v>201.5131315673726</v>
      </c>
      <c r="C7" s="0">
        <v>2.2400000000000002</v>
      </c>
      <c r="D7" s="0">
        <v>-0.089999999999999997</v>
      </c>
      <c r="E7" s="0">
        <v>8.8841125786477733</v>
      </c>
      <c r="F7" s="0">
        <v>8.6596860360670576</v>
      </c>
      <c r="G7" s="0">
        <v>21.373090909090909</v>
      </c>
      <c r="H7" s="0">
        <v>11.564773000000002</v>
      </c>
    </row>
    <row r="8" x14ac:dyDescent="0.3">
      <c r="A8" s="0">
        <v>12.715978915662649</v>
      </c>
      <c r="B8" s="0">
        <v>201.5131315673726</v>
      </c>
      <c r="C8" s="0">
        <v>2.8900000000000001</v>
      </c>
      <c r="D8" s="0">
        <v>-0.12</v>
      </c>
      <c r="E8" s="0">
        <v>9.0052495419909633</v>
      </c>
      <c r="F8" s="0">
        <v>8.7919028052227759</v>
      </c>
      <c r="G8" s="0">
        <v>21.49309090909091</v>
      </c>
      <c r="H8" s="0">
        <v>11.680432</v>
      </c>
    </row>
    <row r="9" x14ac:dyDescent="0.3">
      <c r="A9" s="0">
        <v>12.715978915662649</v>
      </c>
      <c r="B9" s="0">
        <v>201.5131315673726</v>
      </c>
      <c r="C9" s="0">
        <v>3.1800000000000002</v>
      </c>
      <c r="D9" s="0">
        <v>0.88</v>
      </c>
      <c r="E9" s="0">
        <v>5.051396199287467</v>
      </c>
      <c r="F9" s="0">
        <v>4.4525766425982169</v>
      </c>
      <c r="G9" s="0">
        <v>17.49309090909091</v>
      </c>
      <c r="H9" s="0">
        <v>7.9512320000000001</v>
      </c>
    </row>
    <row r="10" x14ac:dyDescent="0.3">
      <c r="A10" s="0">
        <v>12.715978915662649</v>
      </c>
      <c r="B10" s="0">
        <v>201.5131315673726</v>
      </c>
      <c r="C10" s="0">
        <v>2.8300000000000001</v>
      </c>
      <c r="D10" s="0">
        <v>-0.10000000000000001</v>
      </c>
      <c r="E10" s="0">
        <v>8.9244738252274942</v>
      </c>
      <c r="F10" s="0">
        <v>8.7037440711314389</v>
      </c>
      <c r="G10" s="0">
        <v>21.413090909090911</v>
      </c>
      <c r="H10" s="0">
        <v>11.603300000000001</v>
      </c>
    </row>
    <row r="11" x14ac:dyDescent="0.3">
      <c r="A11" s="0">
        <v>12.715978915662649</v>
      </c>
      <c r="B11" s="0">
        <v>201.5131315673726</v>
      </c>
      <c r="C11" s="0">
        <v>2.8599999999999999</v>
      </c>
      <c r="D11" s="0">
        <v>-0.34000000000000002</v>
      </c>
      <c r="E11" s="0">
        <v>9.8984947355855866</v>
      </c>
      <c r="F11" s="0">
        <v>9.7654185162721774</v>
      </c>
      <c r="G11" s="0">
        <v>22.373090909090909</v>
      </c>
      <c r="H11" s="0">
        <v>12.535748</v>
      </c>
    </row>
    <row r="12" x14ac:dyDescent="0.3">
      <c r="A12" s="0">
        <v>12.715978915662649</v>
      </c>
      <c r="B12" s="0">
        <v>201.5131315673726</v>
      </c>
      <c r="C12" s="0">
        <v>3.3599999999999999</v>
      </c>
      <c r="D12" s="0">
        <v>0.95999999999999996</v>
      </c>
      <c r="E12" s="0">
        <v>4.7423882445851859</v>
      </c>
      <c r="F12" s="0">
        <v>4.1113777368287856</v>
      </c>
      <c r="G12" s="0">
        <v>17.173090909090909</v>
      </c>
      <c r="H12" s="0">
        <v>7.6641280000000007</v>
      </c>
    </row>
    <row r="13" x14ac:dyDescent="0.3">
      <c r="A13" s="0">
        <v>12.715978915662649</v>
      </c>
      <c r="B13" s="0">
        <v>201.5131315673726</v>
      </c>
      <c r="C13" s="0">
        <v>3.29</v>
      </c>
      <c r="D13" s="0">
        <v>0.55000000000000004</v>
      </c>
      <c r="E13" s="0">
        <v>6.337303419268153</v>
      </c>
      <c r="F13" s="0">
        <v>5.869235598726732</v>
      </c>
      <c r="G13" s="0">
        <v>18.81309090909091</v>
      </c>
      <c r="H13" s="0">
        <v>9.1531250000000011</v>
      </c>
    </row>
    <row r="14" x14ac:dyDescent="0.3">
      <c r="A14" s="0">
        <v>13.481039156626506</v>
      </c>
      <c r="B14" s="0">
        <v>201.49037592943623</v>
      </c>
      <c r="C14" s="0">
        <v>3.5099999999999998</v>
      </c>
      <c r="D14" s="0">
        <v>0.19</v>
      </c>
      <c r="E14" s="0">
        <v>7.7611467341893103</v>
      </c>
      <c r="F14" s="0">
        <v>7.4318061575210663</v>
      </c>
      <c r="G14" s="0">
        <v>20.253090909090908</v>
      </c>
      <c r="H14" s="0">
        <v>10.496573</v>
      </c>
    </row>
    <row r="15" x14ac:dyDescent="0.3">
      <c r="A15" s="0">
        <v>13.481039156626506</v>
      </c>
      <c r="B15" s="0">
        <v>201.49037592943623</v>
      </c>
      <c r="C15" s="0">
        <v>3.5499999999999998</v>
      </c>
      <c r="D15" s="0">
        <v>-0.12</v>
      </c>
      <c r="E15" s="0">
        <v>9.0052495419909633</v>
      </c>
      <c r="F15" s="0">
        <v>8.7919028052227759</v>
      </c>
      <c r="G15" s="0">
        <v>21.49309090909091</v>
      </c>
      <c r="H15" s="0">
        <v>11.680432</v>
      </c>
    </row>
    <row r="16" x14ac:dyDescent="0.3">
      <c r="A16" s="0">
        <v>13.481039156626506</v>
      </c>
      <c r="B16" s="0">
        <v>201.49037592943623</v>
      </c>
      <c r="C16" s="0">
        <v>4.6299999999999999</v>
      </c>
      <c r="D16" s="0">
        <v>1.6200000000000001</v>
      </c>
      <c r="E16" s="0">
        <v>2.2326717403818179</v>
      </c>
      <c r="F16" s="0">
        <v>1.3291863169953899</v>
      </c>
      <c r="G16" s="0">
        <v>14.533090909090909</v>
      </c>
      <c r="H16" s="0">
        <v>5.3590120000000008</v>
      </c>
    </row>
    <row r="17" x14ac:dyDescent="0.3">
      <c r="A17" s="0">
        <v>13.481039156626506</v>
      </c>
      <c r="B17" s="0">
        <v>201.49037592943623</v>
      </c>
      <c r="C17" s="0">
        <v>3.9399999999999999</v>
      </c>
      <c r="D17" s="0">
        <v>0.040000000000000001</v>
      </c>
      <c r="E17" s="0">
        <v>8.3610245670220706</v>
      </c>
      <c r="F17" s="0">
        <v>8.0882223861275406</v>
      </c>
      <c r="G17" s="0">
        <v>20.853090909090909</v>
      </c>
      <c r="H17" s="0">
        <v>11.066288</v>
      </c>
    </row>
    <row r="18" x14ac:dyDescent="0.3">
      <c r="A18" s="0">
        <v>14.475617469879518</v>
      </c>
      <c r="B18" s="0">
        <v>201.46079360011896</v>
      </c>
      <c r="C18" s="0">
        <v>3.6200000000000001</v>
      </c>
      <c r="D18" s="0">
        <v>-0.48999999999999999</v>
      </c>
      <c r="E18" s="0">
        <v>10.51252626289903</v>
      </c>
      <c r="F18" s="0">
        <v>10.433166728444291</v>
      </c>
      <c r="G18" s="0">
        <v>22.97309090909091</v>
      </c>
      <c r="H18" s="0">
        <v>13.126133000000001</v>
      </c>
    </row>
    <row r="19" x14ac:dyDescent="0.3">
      <c r="A19" s="0">
        <v>14.475617469879518</v>
      </c>
      <c r="B19" s="0">
        <v>201.46079360011896</v>
      </c>
      <c r="C19" s="0">
        <v>4.1100000000000003</v>
      </c>
      <c r="D19" s="0">
        <v>0.34999999999999998</v>
      </c>
      <c r="E19" s="0">
        <v>7.1255831733357127</v>
      </c>
      <c r="F19" s="0">
        <v>6.7351055745222652</v>
      </c>
      <c r="G19" s="0">
        <v>19.613090909090911</v>
      </c>
      <c r="H19" s="0">
        <v>9.8953250000000015</v>
      </c>
    </row>
    <row r="20" x14ac:dyDescent="0.3">
      <c r="A20" s="0">
        <v>14.571249999999999</v>
      </c>
      <c r="B20" s="0">
        <v>201.45794914537692</v>
      </c>
      <c r="C20" s="0">
        <v>3.6200000000000001</v>
      </c>
      <c r="D20" s="0">
        <v>0.080000000000000002</v>
      </c>
      <c r="E20" s="0">
        <v>8.200672657266864</v>
      </c>
      <c r="F20" s="0">
        <v>7.9128682990457833</v>
      </c>
      <c r="G20" s="0">
        <v>20.693090909090909</v>
      </c>
      <c r="H20" s="0">
        <v>10.913792000000001</v>
      </c>
    </row>
    <row r="21" x14ac:dyDescent="0.3">
      <c r="A21" s="0">
        <v>14.619066265060242</v>
      </c>
      <c r="B21" s="0">
        <v>201.45652691800589</v>
      </c>
      <c r="C21" s="0">
        <v>4.04</v>
      </c>
      <c r="D21" s="0">
        <v>-0.050000000000000003</v>
      </c>
      <c r="E21" s="0">
        <v>8.722844702912198</v>
      </c>
      <c r="F21" s="0">
        <v>8.4835959484826731</v>
      </c>
      <c r="G21" s="0">
        <v>21.213090909090909</v>
      </c>
      <c r="H21" s="0">
        <v>11.410925000000001</v>
      </c>
    </row>
    <row r="22" x14ac:dyDescent="0.3">
      <c r="A22" s="0">
        <v>14.619066265060242</v>
      </c>
      <c r="B22" s="0">
        <v>201.45652691800589</v>
      </c>
      <c r="C22" s="0">
        <v>4.04</v>
      </c>
      <c r="D22" s="0">
        <v>-0.050000000000000003</v>
      </c>
      <c r="E22" s="0">
        <v>8.722844702912198</v>
      </c>
      <c r="F22" s="0">
        <v>8.4835959484826731</v>
      </c>
      <c r="G22" s="0">
        <v>21.213090909090909</v>
      </c>
      <c r="H22" s="0">
        <v>11.410925000000001</v>
      </c>
    </row>
    <row r="23" x14ac:dyDescent="0.3">
      <c r="A23" s="0">
        <v>14.619066265060242</v>
      </c>
      <c r="B23" s="0">
        <v>201.45652691800589</v>
      </c>
      <c r="C23" s="0">
        <v>4.04</v>
      </c>
      <c r="D23" s="0">
        <v>-0.050000000000000003</v>
      </c>
      <c r="E23" s="0">
        <v>8.722844702912198</v>
      </c>
      <c r="F23" s="0">
        <v>8.4835959484826731</v>
      </c>
      <c r="G23" s="0">
        <v>21.213090909090909</v>
      </c>
      <c r="H23" s="0">
        <v>11.410925000000001</v>
      </c>
    </row>
    <row r="24" x14ac:dyDescent="0.3">
      <c r="A24" s="0">
        <v>14.619066265060242</v>
      </c>
      <c r="B24" s="0">
        <v>201.45652691800589</v>
      </c>
      <c r="C24" s="0">
        <v>4.04</v>
      </c>
      <c r="D24" s="0">
        <v>-0.050000000000000003</v>
      </c>
      <c r="E24" s="0">
        <v>8.722844702912198</v>
      </c>
      <c r="F24" s="0">
        <v>8.4835959484826731</v>
      </c>
      <c r="G24" s="0">
        <v>21.213090909090909</v>
      </c>
      <c r="H24" s="0">
        <v>11.410925000000001</v>
      </c>
    </row>
    <row r="25" x14ac:dyDescent="0.3">
      <c r="A25" s="0">
        <v>14.743388554216867</v>
      </c>
      <c r="B25" s="0">
        <v>201.45282912684124</v>
      </c>
      <c r="C25" s="0">
        <v>3.02</v>
      </c>
      <c r="D25" s="0">
        <v>0.17000000000000001</v>
      </c>
      <c r="E25" s="0">
        <v>7.8409037411564668</v>
      </c>
      <c r="F25" s="0">
        <v>7.5191455463768762</v>
      </c>
      <c r="G25" s="0">
        <v>20.33309090909091</v>
      </c>
      <c r="H25" s="0">
        <v>10.572197000000001</v>
      </c>
    </row>
    <row r="26" x14ac:dyDescent="0.3">
      <c r="A26" s="0">
        <v>14.743388554216867</v>
      </c>
      <c r="B26" s="0">
        <v>201.45282912684124</v>
      </c>
      <c r="C26" s="0">
        <v>3.3100000000000001</v>
      </c>
      <c r="D26" s="0">
        <v>0.02</v>
      </c>
      <c r="E26" s="0">
        <v>8.4413058137607777</v>
      </c>
      <c r="F26" s="0">
        <v>8.1759841408550642</v>
      </c>
      <c r="G26" s="0">
        <v>20.933090909090907</v>
      </c>
      <c r="H26" s="0">
        <v>11.142692</v>
      </c>
    </row>
    <row r="27" x14ac:dyDescent="0.3">
      <c r="A27" s="0">
        <v>15.020722891566265</v>
      </c>
      <c r="B27" s="0">
        <v>201.44480709718414</v>
      </c>
      <c r="C27" s="0">
        <v>4.3399999999999999</v>
      </c>
      <c r="D27" s="0">
        <v>-0.81000000000000005</v>
      </c>
      <c r="E27" s="0">
        <v>11.836243288323772</v>
      </c>
      <c r="F27" s="0">
        <v>11.868623742659679</v>
      </c>
      <c r="G27" s="0">
        <v>24.253090909090908</v>
      </c>
      <c r="H27" s="0">
        <v>14.405173000000001</v>
      </c>
    </row>
    <row r="28" x14ac:dyDescent="0.3">
      <c r="A28" s="0">
        <v>15.020722891566265</v>
      </c>
      <c r="B28" s="0">
        <v>201.44480709718414</v>
      </c>
      <c r="C28" s="0">
        <v>4.5300000000000002</v>
      </c>
      <c r="D28" s="0">
        <v>-0.65000000000000002</v>
      </c>
      <c r="E28" s="0">
        <v>11.172020760493297</v>
      </c>
      <c r="F28" s="0">
        <v>11.149025847176517</v>
      </c>
      <c r="G28" s="0">
        <v>23.613090909090907</v>
      </c>
      <c r="H28" s="0">
        <v>13.762325000000001</v>
      </c>
    </row>
    <row r="29" x14ac:dyDescent="0.3">
      <c r="A29" s="0">
        <v>15.020722891566265</v>
      </c>
      <c r="B29" s="0">
        <v>201.44480709718414</v>
      </c>
      <c r="C29" s="0">
        <v>4.7699999999999996</v>
      </c>
      <c r="D29" s="0">
        <v>-1.02</v>
      </c>
      <c r="E29" s="0">
        <v>12.715305342560441</v>
      </c>
      <c r="F29" s="0">
        <v>12.81881913113574</v>
      </c>
      <c r="G29" s="0">
        <v>25.093090909090911</v>
      </c>
      <c r="H29" s="0">
        <v>15.259012</v>
      </c>
    </row>
    <row r="30" x14ac:dyDescent="0.3">
      <c r="A30" s="0">
        <v>15.020722891566265</v>
      </c>
      <c r="B30" s="0">
        <v>201.44480709718414</v>
      </c>
      <c r="C30" s="0">
        <v>4.4500000000000002</v>
      </c>
      <c r="D30" s="0">
        <v>-0.35999999999999999</v>
      </c>
      <c r="E30" s="0">
        <v>9.9801299616367487</v>
      </c>
      <c r="F30" s="0">
        <v>9.8542640828106869</v>
      </c>
      <c r="G30" s="0">
        <v>22.453090909090911</v>
      </c>
      <c r="H30" s="0">
        <v>12.614128000000001</v>
      </c>
    </row>
    <row r="31" x14ac:dyDescent="0.3">
      <c r="A31" s="0">
        <v>15.30762048192771</v>
      </c>
      <c r="B31" s="0">
        <v>201.43941489375504</v>
      </c>
      <c r="C31" s="0">
        <v>3.6800000000000002</v>
      </c>
      <c r="D31" s="0">
        <v>-0.87</v>
      </c>
      <c r="E31" s="0">
        <v>12.086557187173639</v>
      </c>
      <c r="F31" s="0">
        <v>12.139442842778919</v>
      </c>
      <c r="G31" s="0">
        <v>24.49309090909091</v>
      </c>
      <c r="H31" s="0">
        <v>14.647957000000002</v>
      </c>
    </row>
    <row r="32" x14ac:dyDescent="0.3">
      <c r="A32" s="0">
        <v>15.699713855421688</v>
      </c>
      <c r="B32" s="0">
        <v>201.43204554906862</v>
      </c>
      <c r="C32" s="0">
        <v>3.8799999999999999</v>
      </c>
      <c r="D32" s="0">
        <v>-0.80000000000000004</v>
      </c>
      <c r="E32" s="0">
        <v>11.794589799157166</v>
      </c>
      <c r="F32" s="0">
        <v>11.823538785435005</v>
      </c>
      <c r="G32" s="0">
        <v>24.213090909090909</v>
      </c>
      <c r="H32" s="0">
        <v>14.364800000000001</v>
      </c>
    </row>
    <row r="33" x14ac:dyDescent="0.3">
      <c r="A33" s="0">
        <v>15.699713855421688</v>
      </c>
      <c r="B33" s="0">
        <v>201.43204554906862</v>
      </c>
      <c r="C33" s="0">
        <v>3.8799999999999999</v>
      </c>
      <c r="D33" s="0">
        <v>-0.80000000000000004</v>
      </c>
      <c r="E33" s="0">
        <v>11.794589799157166</v>
      </c>
      <c r="F33" s="0">
        <v>11.823538785435005</v>
      </c>
      <c r="G33" s="0">
        <v>24.213090909090909</v>
      </c>
      <c r="H33" s="0">
        <v>14.364800000000001</v>
      </c>
    </row>
    <row r="34" x14ac:dyDescent="0.3">
      <c r="A34" s="0">
        <v>15.699713855421688</v>
      </c>
      <c r="B34" s="0">
        <v>201.43204554906862</v>
      </c>
      <c r="C34" s="0">
        <v>3.6899999999999999</v>
      </c>
      <c r="D34" s="0">
        <v>-0.66000000000000003</v>
      </c>
      <c r="E34" s="0">
        <v>11.213395570240493</v>
      </c>
      <c r="F34" s="0">
        <v>11.193890877900003</v>
      </c>
      <c r="G34" s="0">
        <v>23.65309090909091</v>
      </c>
      <c r="H34" s="0">
        <v>13.802308</v>
      </c>
    </row>
    <row r="35" x14ac:dyDescent="0.3">
      <c r="A35" s="0">
        <v>15.699713855421688</v>
      </c>
      <c r="B35" s="0">
        <v>201.43204554906862</v>
      </c>
      <c r="C35" s="0">
        <v>4</v>
      </c>
      <c r="D35" s="0">
        <v>-0.34000000000000002</v>
      </c>
      <c r="E35" s="0">
        <v>9.8984947355855866</v>
      </c>
      <c r="F35" s="0">
        <v>9.7654185162721774</v>
      </c>
      <c r="G35" s="0">
        <v>22.373090909090909</v>
      </c>
      <c r="H35" s="0">
        <v>12.535748</v>
      </c>
    </row>
    <row r="36" x14ac:dyDescent="0.3">
      <c r="A36" s="0">
        <v>15.699713855421688</v>
      </c>
      <c r="B36" s="0">
        <v>201.43204554906862</v>
      </c>
      <c r="C36" s="0">
        <v>4.1600000000000001</v>
      </c>
      <c r="D36" s="0">
        <v>-0.47999999999999998</v>
      </c>
      <c r="E36" s="0">
        <v>10.471463568314391</v>
      </c>
      <c r="F36" s="0">
        <v>10.388549007356119</v>
      </c>
      <c r="G36" s="0">
        <v>22.933090909090907</v>
      </c>
      <c r="H36" s="0">
        <v>13.086592000000001</v>
      </c>
    </row>
    <row r="37" x14ac:dyDescent="0.3">
      <c r="A37" s="0">
        <v>15.699713855421688</v>
      </c>
      <c r="B37" s="0">
        <v>201.43204554906862</v>
      </c>
      <c r="C37" s="0">
        <v>2.9300000000000002</v>
      </c>
      <c r="D37" s="0">
        <v>-1.0600000000000001</v>
      </c>
      <c r="E37" s="0">
        <v>12.88369096451629</v>
      </c>
      <c r="F37" s="0">
        <v>13.000550249830894</v>
      </c>
      <c r="G37" s="0">
        <v>25.253090909090908</v>
      </c>
      <c r="H37" s="0">
        <v>15.422948000000002</v>
      </c>
    </row>
    <row r="38" x14ac:dyDescent="0.3">
      <c r="A38" s="0">
        <v>15.910105421686747</v>
      </c>
      <c r="B38" s="0">
        <v>201.42809126655393</v>
      </c>
      <c r="C38" s="0">
        <v>4.25</v>
      </c>
      <c r="D38" s="0">
        <v>0.22</v>
      </c>
      <c r="E38" s="0">
        <v>7.641641447510608</v>
      </c>
      <c r="F38" s="0">
        <v>7.300902216570023</v>
      </c>
      <c r="G38" s="0">
        <v>20.13309090909091</v>
      </c>
      <c r="H38" s="0">
        <v>10.383332000000001</v>
      </c>
    </row>
    <row r="39" x14ac:dyDescent="0.3">
      <c r="A39" s="0">
        <v>16.130060240963857</v>
      </c>
      <c r="B39" s="0">
        <v>201.42395724392495</v>
      </c>
      <c r="C39" s="0">
        <v>2.98</v>
      </c>
      <c r="D39" s="0">
        <v>-0.93000000000000005</v>
      </c>
      <c r="E39" s="0">
        <v>12.337546918468149</v>
      </c>
      <c r="F39" s="0">
        <v>12.410793396579948</v>
      </c>
      <c r="G39" s="0">
        <v>24.733090909090912</v>
      </c>
      <c r="H39" s="0">
        <v>14.891677000000001</v>
      </c>
    </row>
    <row r="40" x14ac:dyDescent="0.3">
      <c r="A40" s="0">
        <v>16.158750000000001</v>
      </c>
      <c r="B40" s="0">
        <v>201.42341802358203</v>
      </c>
      <c r="C40" s="0">
        <v>3.3300000000000001</v>
      </c>
      <c r="D40" s="0">
        <v>-1.1699999999999999</v>
      </c>
      <c r="E40" s="0">
        <v>13.348325128248916</v>
      </c>
      <c r="F40" s="0">
        <v>13.501541569385154</v>
      </c>
      <c r="G40" s="0">
        <v>25.693090909090909</v>
      </c>
      <c r="H40" s="0">
        <v>15.875916999999999</v>
      </c>
    </row>
    <row r="41" x14ac:dyDescent="0.3">
      <c r="A41" s="0">
        <v>16.158750000000001</v>
      </c>
      <c r="B41" s="0">
        <v>201.42341802358203</v>
      </c>
      <c r="C41" s="0">
        <v>3.3300000000000001</v>
      </c>
      <c r="D41" s="0">
        <v>-1.1699999999999999</v>
      </c>
      <c r="E41" s="0">
        <v>13.348325128248916</v>
      </c>
      <c r="F41" s="0">
        <v>13.501541569385154</v>
      </c>
      <c r="G41" s="0">
        <v>25.693090909090909</v>
      </c>
      <c r="H41" s="0">
        <v>15.875916999999999</v>
      </c>
    </row>
    <row r="42" x14ac:dyDescent="0.3">
      <c r="A42" s="0">
        <v>16.158750000000001</v>
      </c>
      <c r="B42" s="0">
        <v>201.42341802358203</v>
      </c>
      <c r="C42" s="0">
        <v>3.4300000000000002</v>
      </c>
      <c r="D42" s="0">
        <v>-1.0900000000000001</v>
      </c>
      <c r="E42" s="0">
        <v>13.010180069557975</v>
      </c>
      <c r="F42" s="0">
        <v>13.137005023359677</v>
      </c>
      <c r="G42" s="0">
        <v>25.373090909090909</v>
      </c>
      <c r="H42" s="0">
        <v>15.546173000000001</v>
      </c>
    </row>
    <row r="43" x14ac:dyDescent="0.3">
      <c r="A43" s="0">
        <v>16.158750000000001</v>
      </c>
      <c r="B43" s="0">
        <v>201.42341802358203</v>
      </c>
      <c r="C43" s="0">
        <v>3.5499999999999998</v>
      </c>
      <c r="D43" s="0">
        <v>-1.1799999999999999</v>
      </c>
      <c r="E43" s="0">
        <v>13.390679508137566</v>
      </c>
      <c r="F43" s="0">
        <v>13.547175978628218</v>
      </c>
      <c r="G43" s="0">
        <v>25.733090909090908</v>
      </c>
      <c r="H43" s="0">
        <v>15.917252</v>
      </c>
    </row>
    <row r="44" x14ac:dyDescent="0.3">
      <c r="A44" s="0">
        <v>16.407394578313252</v>
      </c>
      <c r="B44" s="0">
        <v>201.41874478061015</v>
      </c>
      <c r="C44" s="0">
        <v>3.1699999999999999</v>
      </c>
      <c r="D44" s="0">
        <v>-1.25</v>
      </c>
      <c r="E44" s="0">
        <v>13.687698976921808</v>
      </c>
      <c r="F44" s="0">
        <v>13.867036956401535</v>
      </c>
      <c r="G44" s="0">
        <v>26.013090909090909</v>
      </c>
      <c r="H44" s="0">
        <v>16.207325000000001</v>
      </c>
    </row>
    <row r="45" x14ac:dyDescent="0.3">
      <c r="A45" s="0">
        <v>16.407394578313252</v>
      </c>
      <c r="B45" s="0">
        <v>201.41874478061015</v>
      </c>
      <c r="C45" s="0">
        <v>3.3799999999999999</v>
      </c>
      <c r="D45" s="0">
        <v>-1.1799999999999999</v>
      </c>
      <c r="E45" s="0">
        <v>13.390679508137566</v>
      </c>
      <c r="F45" s="0">
        <v>13.547175978628218</v>
      </c>
      <c r="G45" s="0">
        <v>25.733090909090908</v>
      </c>
      <c r="H45" s="0">
        <v>15.917252</v>
      </c>
    </row>
    <row r="46" x14ac:dyDescent="0.3">
      <c r="A46" s="0">
        <v>16.598659638554217</v>
      </c>
      <c r="B46" s="0">
        <v>201.41514997832408</v>
      </c>
      <c r="C46" s="0">
        <v>3.2599999999999998</v>
      </c>
      <c r="D46" s="0">
        <v>-0.38</v>
      </c>
      <c r="E46" s="0">
        <v>10.061837498180125</v>
      </c>
      <c r="F46" s="0">
        <v>9.9431672474979109</v>
      </c>
      <c r="G46" s="0">
        <v>22.533090909090909</v>
      </c>
      <c r="H46" s="0">
        <v>12.692612</v>
      </c>
    </row>
    <row r="47" x14ac:dyDescent="0.3">
      <c r="A47" s="0">
        <v>16.598659638554217</v>
      </c>
      <c r="B47" s="0">
        <v>201.41514997832408</v>
      </c>
      <c r="C47" s="0">
        <v>3.2599999999999998</v>
      </c>
      <c r="D47" s="0">
        <v>-0.38</v>
      </c>
      <c r="E47" s="0">
        <v>10.061837498180125</v>
      </c>
      <c r="F47" s="0">
        <v>9.9431672474979109</v>
      </c>
      <c r="G47" s="0">
        <v>22.533090909090909</v>
      </c>
      <c r="H47" s="0">
        <v>12.692612</v>
      </c>
    </row>
    <row r="48" x14ac:dyDescent="0.3">
      <c r="A48" s="0">
        <v>16.627349397590361</v>
      </c>
      <c r="B48" s="0">
        <v>201.41461075798117</v>
      </c>
      <c r="C48" s="0">
        <v>3.9500000000000002</v>
      </c>
      <c r="D48" s="0">
        <v>-0.81999999999999995</v>
      </c>
      <c r="E48" s="0">
        <v>11.87791546682945</v>
      </c>
      <c r="F48" s="0">
        <v>11.91372341913177</v>
      </c>
      <c r="G48" s="0">
        <v>24.293090909090907</v>
      </c>
      <c r="H48" s="0">
        <v>14.445572</v>
      </c>
    </row>
    <row r="49" x14ac:dyDescent="0.3">
      <c r="A49" s="0">
        <v>16.770798192771082</v>
      </c>
      <c r="B49" s="0">
        <v>201.41191465626662</v>
      </c>
      <c r="C49" s="0">
        <v>2.54</v>
      </c>
      <c r="D49" s="0">
        <v>-0.42999999999999999</v>
      </c>
      <c r="E49" s="0">
        <v>10.266423396423988</v>
      </c>
      <c r="F49" s="0">
        <v>10.165677519104634</v>
      </c>
      <c r="G49" s="0">
        <v>22.733090909090908</v>
      </c>
      <c r="H49" s="0">
        <v>12.889277</v>
      </c>
    </row>
    <row r="50" x14ac:dyDescent="0.3">
      <c r="A50" s="0">
        <v>16.770798192771082</v>
      </c>
      <c r="B50" s="0">
        <v>201.41191465626662</v>
      </c>
      <c r="C50" s="0">
        <v>3.2400000000000002</v>
      </c>
      <c r="D50" s="0">
        <v>-0.23999999999999999</v>
      </c>
      <c r="E50" s="0">
        <v>9.4913995556107693</v>
      </c>
      <c r="F50" s="0">
        <v>9.3220526992475925</v>
      </c>
      <c r="G50" s="0">
        <v>21.97309090909091</v>
      </c>
      <c r="H50" s="0">
        <v>12.145408000000002</v>
      </c>
    </row>
    <row r="51" x14ac:dyDescent="0.3">
      <c r="A51" s="0">
        <v>16.875993975903611</v>
      </c>
      <c r="B51" s="0">
        <v>201.40993751500929</v>
      </c>
      <c r="C51" s="0">
        <v>3.5099999999999998</v>
      </c>
      <c r="D51" s="0">
        <v>-0.27000000000000002</v>
      </c>
      <c r="E51" s="0">
        <v>9.6133393591768481</v>
      </c>
      <c r="F51" s="0">
        <v>9.4549118113342843</v>
      </c>
      <c r="G51" s="0">
        <v>22.093090909090911</v>
      </c>
      <c r="H51" s="0">
        <v>12.262237000000001</v>
      </c>
    </row>
    <row r="52" x14ac:dyDescent="0.3">
      <c r="A52" s="0">
        <v>16.875993975903611</v>
      </c>
      <c r="B52" s="0">
        <v>201.40993751500929</v>
      </c>
      <c r="C52" s="0">
        <v>3.52</v>
      </c>
      <c r="D52" s="0">
        <v>0.16</v>
      </c>
      <c r="E52" s="0">
        <v>7.8808083270826614</v>
      </c>
      <c r="F52" s="0">
        <v>7.5628362895495798</v>
      </c>
      <c r="G52" s="0">
        <v>20.373090909090909</v>
      </c>
      <c r="H52" s="0">
        <v>10.610048000000003</v>
      </c>
    </row>
    <row r="53" x14ac:dyDescent="0.3">
      <c r="A53" s="0">
        <v>16.981189759036145</v>
      </c>
      <c r="B53" s="0">
        <v>201.40796037375196</v>
      </c>
      <c r="C53" s="0">
        <v>2.7599999999999998</v>
      </c>
      <c r="D53" s="0">
        <v>-0.46000000000000002</v>
      </c>
      <c r="E53" s="0">
        <v>10.38939287962603</v>
      </c>
      <c r="F53" s="0">
        <v>10.299357009765174</v>
      </c>
      <c r="G53" s="0">
        <v>22.853090909090909</v>
      </c>
      <c r="H53" s="0">
        <v>13.007588</v>
      </c>
    </row>
    <row r="54" x14ac:dyDescent="0.3">
      <c r="A54" s="0">
        <v>16.981189759036145</v>
      </c>
      <c r="B54" s="0">
        <v>201.40796037375196</v>
      </c>
      <c r="C54" s="0">
        <v>3.02</v>
      </c>
      <c r="D54" s="0">
        <v>-0.54000000000000004</v>
      </c>
      <c r="E54" s="0">
        <v>10.718113776744531</v>
      </c>
      <c r="F54" s="0">
        <v>10.656472839284788</v>
      </c>
      <c r="G54" s="0">
        <v>23.173090909090909</v>
      </c>
      <c r="H54" s="0">
        <v>13.324228000000002</v>
      </c>
    </row>
    <row r="55" x14ac:dyDescent="0.3">
      <c r="A55" s="0">
        <v>16.981189759036145</v>
      </c>
      <c r="B55" s="0">
        <v>201.40796037375196</v>
      </c>
      <c r="C55" s="0">
        <v>3.02</v>
      </c>
      <c r="D55" s="0">
        <v>-0.54000000000000004</v>
      </c>
      <c r="E55" s="0">
        <v>10.718113776744531</v>
      </c>
      <c r="F55" s="0">
        <v>10.656472839284788</v>
      </c>
      <c r="G55" s="0">
        <v>23.173090909090909</v>
      </c>
      <c r="H55" s="0">
        <v>13.324228000000002</v>
      </c>
    </row>
    <row r="56" x14ac:dyDescent="0.3">
      <c r="A56" s="0">
        <v>17.63149096385542</v>
      </c>
      <c r="B56" s="0">
        <v>201.39573804597933</v>
      </c>
      <c r="C56" s="0">
        <v>2.9300000000000002</v>
      </c>
      <c r="D56" s="0">
        <v>-1.1899999999999999</v>
      </c>
      <c r="E56" s="0">
        <v>13.433053102246276</v>
      </c>
      <c r="F56" s="0">
        <v>13.59282537712113</v>
      </c>
      <c r="G56" s="0">
        <v>25.773090909090911</v>
      </c>
      <c r="H56" s="0">
        <v>15.958613</v>
      </c>
    </row>
    <row r="57" x14ac:dyDescent="0.3">
      <c r="A57" s="0">
        <v>17.63149096385542</v>
      </c>
      <c r="B57" s="0">
        <v>201.39573804597933</v>
      </c>
      <c r="C57" s="0">
        <v>3.0699999999999998</v>
      </c>
      <c r="D57" s="0">
        <v>-1.05</v>
      </c>
      <c r="E57" s="0">
        <v>12.841566032065373</v>
      </c>
      <c r="F57" s="0">
        <v>12.955095137022226</v>
      </c>
      <c r="G57" s="0">
        <v>25.213090909090909</v>
      </c>
      <c r="H57" s="0">
        <v>15.381925000000001</v>
      </c>
    </row>
    <row r="58" x14ac:dyDescent="0.3">
      <c r="A58" s="0">
        <v>17.813192771084339</v>
      </c>
      <c r="B58" s="0">
        <v>201.39232298380756</v>
      </c>
      <c r="C58" s="0">
        <v>2.1499999999999999</v>
      </c>
      <c r="D58" s="0">
        <v>-1.79</v>
      </c>
      <c r="E58" s="0">
        <v>16.011186695302456</v>
      </c>
      <c r="F58" s="0">
        <v>16.359501785799466</v>
      </c>
      <c r="G58" s="0">
        <v>28.173090909090909</v>
      </c>
      <c r="H58" s="0">
        <v>18.487852999999998</v>
      </c>
    </row>
    <row r="59" x14ac:dyDescent="0.3">
      <c r="A59" s="0">
        <v>17.813192771084339</v>
      </c>
      <c r="B59" s="0">
        <v>201.39232298380756</v>
      </c>
      <c r="C59" s="0">
        <v>2.5099999999999998</v>
      </c>
      <c r="D59" s="0">
        <v>-1.25</v>
      </c>
      <c r="E59" s="0">
        <v>13.687698976921808</v>
      </c>
      <c r="F59" s="0">
        <v>13.867036956401535</v>
      </c>
      <c r="G59" s="0">
        <v>26.013090909090909</v>
      </c>
      <c r="H59" s="0">
        <v>16.207325000000001</v>
      </c>
    </row>
    <row r="60" x14ac:dyDescent="0.3">
      <c r="A60" s="0">
        <v>18.042710843373495</v>
      </c>
      <c r="B60" s="0">
        <v>201.38800922106429</v>
      </c>
      <c r="C60" s="0">
        <v>2.4500000000000002</v>
      </c>
      <c r="D60" s="0">
        <v>-0.68999999999999995</v>
      </c>
      <c r="E60" s="0">
        <v>11.337630947867581</v>
      </c>
      <c r="F60" s="0">
        <v>11.328573668453544</v>
      </c>
      <c r="G60" s="0">
        <v>23.773090909090911</v>
      </c>
      <c r="H60" s="0">
        <v>13.922413000000001</v>
      </c>
    </row>
    <row r="61" x14ac:dyDescent="0.3">
      <c r="A61" s="0">
        <v>19.977037037037036</v>
      </c>
      <c r="B61" s="0">
        <v>201.35165380824492</v>
      </c>
      <c r="C61" s="0">
        <v>2.1600000000000001</v>
      </c>
      <c r="D61" s="0">
        <v>-1.0900000000000001</v>
      </c>
      <c r="E61" s="0">
        <v>13.010180069557975</v>
      </c>
      <c r="F61" s="0">
        <v>13.137005023359677</v>
      </c>
      <c r="G61" s="0">
        <v>25.373090909090909</v>
      </c>
      <c r="H61" s="0">
        <v>15.546173000000001</v>
      </c>
    </row>
    <row r="62" x14ac:dyDescent="0.3">
      <c r="A62" s="0">
        <v>19.977037037037036</v>
      </c>
      <c r="B62" s="0">
        <v>201.35165380824492</v>
      </c>
      <c r="C62" s="0">
        <v>1.8600000000000001</v>
      </c>
      <c r="D62" s="0">
        <v>-1.0600000000000001</v>
      </c>
      <c r="E62" s="0">
        <v>12.88369096451629</v>
      </c>
      <c r="F62" s="0">
        <v>13.000550249830894</v>
      </c>
      <c r="G62" s="0">
        <v>25.253090909090908</v>
      </c>
      <c r="H62" s="0">
        <v>15.422948000000002</v>
      </c>
    </row>
    <row r="63" x14ac:dyDescent="0.3">
      <c r="A63" s="0">
        <v>20.023333333333333</v>
      </c>
      <c r="B63" s="0">
        <v>201.35078128212905</v>
      </c>
      <c r="C63" s="0">
        <v>2.3599999999999999</v>
      </c>
      <c r="D63" s="0">
        <v>-1.78</v>
      </c>
      <c r="E63" s="0">
        <v>15.967633206778771</v>
      </c>
      <c r="F63" s="0">
        <v>16.312939334260875</v>
      </c>
      <c r="G63" s="0">
        <v>28.13309090909091</v>
      </c>
      <c r="H63" s="0">
        <v>18.444931999999998</v>
      </c>
    </row>
    <row r="64" x14ac:dyDescent="0.3">
      <c r="A64" s="0">
        <v>20.171481481481482</v>
      </c>
      <c r="B64" s="0">
        <v>201.3479816619961</v>
      </c>
      <c r="C64" s="0">
        <v>1.99</v>
      </c>
      <c r="D64" s="0">
        <v>-1.74</v>
      </c>
      <c r="E64" s="0">
        <v>15.793620200498367</v>
      </c>
      <c r="F64" s="0">
        <v>16.126843864334433</v>
      </c>
      <c r="G64" s="0">
        <v>27.97309090909091</v>
      </c>
      <c r="H64" s="0">
        <v>18.273508</v>
      </c>
    </row>
    <row r="65" x14ac:dyDescent="0.3">
      <c r="A65" s="0">
        <v>20.819629629629631</v>
      </c>
      <c r="B65" s="0">
        <v>201.33573332391444</v>
      </c>
      <c r="C65" s="0">
        <v>1.71</v>
      </c>
      <c r="D65" s="0">
        <v>-0.96999999999999997</v>
      </c>
      <c r="E65" s="0">
        <v>12.505250365780171</v>
      </c>
      <c r="F65" s="0">
        <v>12.591989791107039</v>
      </c>
      <c r="G65" s="0">
        <v>24.893090909090908</v>
      </c>
      <c r="H65" s="0">
        <v>15.054677</v>
      </c>
    </row>
    <row r="66" x14ac:dyDescent="0.3">
      <c r="A66" s="0">
        <v>20.819629629629631</v>
      </c>
      <c r="B66" s="0">
        <v>201.33573332391444</v>
      </c>
      <c r="C66" s="0">
        <v>2.0099999999999998</v>
      </c>
      <c r="D66" s="0">
        <v>-0.059999999999999998</v>
      </c>
      <c r="E66" s="0">
        <v>8.7631351310559467</v>
      </c>
      <c r="F66" s="0">
        <v>8.5275971762246741</v>
      </c>
      <c r="G66" s="0">
        <v>21.253090909090908</v>
      </c>
      <c r="H66" s="0">
        <v>11.449348000000001</v>
      </c>
    </row>
    <row r="67" x14ac:dyDescent="0.3">
      <c r="A67" s="0">
        <v>22.060370370370372</v>
      </c>
      <c r="B67" s="0">
        <v>201.31228650530093</v>
      </c>
      <c r="C67" s="0">
        <v>2.48</v>
      </c>
      <c r="D67" s="0">
        <v>-0.98999999999999999</v>
      </c>
      <c r="E67" s="0">
        <v>12.589215515853766</v>
      </c>
      <c r="F67" s="0">
        <v>12.682676970470027</v>
      </c>
      <c r="G67" s="0">
        <v>24.97309090909091</v>
      </c>
      <c r="H67" s="0">
        <v>15.136332999999999</v>
      </c>
    </row>
    <row r="68" x14ac:dyDescent="0.3">
      <c r="A68" s="0">
        <v>22.060370370370372</v>
      </c>
      <c r="B68" s="0">
        <v>201.31228650530093</v>
      </c>
      <c r="C68" s="0">
        <v>1.6899999999999999</v>
      </c>
      <c r="D68" s="0">
        <v>-1.46</v>
      </c>
      <c r="E68" s="0">
        <v>14.584456358617786</v>
      </c>
      <c r="F68" s="0">
        <v>14.831052186376382</v>
      </c>
      <c r="G68" s="0">
        <v>26.853090909090909</v>
      </c>
      <c r="H68" s="0">
        <v>17.085187999999999</v>
      </c>
    </row>
    <row r="69" x14ac:dyDescent="0.3">
      <c r="A69" s="0">
        <v>22.060370370370372</v>
      </c>
      <c r="B69" s="0">
        <v>201.31228650530093</v>
      </c>
      <c r="C69" s="0">
        <v>1.73</v>
      </c>
      <c r="D69" s="0">
        <v>-1.1200000000000001</v>
      </c>
      <c r="E69" s="0">
        <v>13.13684093668121</v>
      </c>
      <c r="F69" s="0">
        <v>13.273594103638004</v>
      </c>
      <c r="G69" s="0">
        <v>25.49309090909091</v>
      </c>
      <c r="H69" s="0">
        <v>15.669632000000002</v>
      </c>
    </row>
    <row r="70" x14ac:dyDescent="0.3">
      <c r="A70" s="0">
        <v>23.328888888888891</v>
      </c>
      <c r="B70" s="0">
        <v>201.28831475791253</v>
      </c>
      <c r="C70" s="0">
        <v>2.04</v>
      </c>
      <c r="D70" s="0">
        <v>-0.89000000000000001</v>
      </c>
      <c r="E70" s="0">
        <v>12.170145189025618</v>
      </c>
      <c r="F70" s="0">
        <v>12.229833899742857</v>
      </c>
      <c r="G70" s="0">
        <v>24.573090909090908</v>
      </c>
      <c r="H70" s="0">
        <v>14.729092999999999</v>
      </c>
    </row>
    <row r="71" x14ac:dyDescent="0.3">
      <c r="A71" s="0">
        <v>23.421481481481482</v>
      </c>
      <c r="B71" s="0">
        <v>201.28656499532943</v>
      </c>
      <c r="C71" s="0">
        <v>2.73</v>
      </c>
      <c r="D71" s="0">
        <v>-1.52</v>
      </c>
      <c r="E71" s="0">
        <v>14.842256400772555</v>
      </c>
      <c r="F71" s="0">
        <v>15.107713110195107</v>
      </c>
      <c r="G71" s="0">
        <v>27.093090909090911</v>
      </c>
      <c r="H71" s="0">
        <v>17.338111999999999</v>
      </c>
    </row>
    <row r="72" x14ac:dyDescent="0.3">
      <c r="A72" s="0">
        <v>25.495555555555555</v>
      </c>
      <c r="B72" s="0">
        <v>201.24684845311921</v>
      </c>
      <c r="C72" s="0">
        <v>2.5899999999999999</v>
      </c>
      <c r="D72" s="0">
        <v>-1.4099999999999999</v>
      </c>
      <c r="E72" s="0">
        <v>14.370162821689803</v>
      </c>
      <c r="F72" s="0">
        <v>14.600919430280271</v>
      </c>
      <c r="G72" s="0">
        <v>26.65309090909091</v>
      </c>
      <c r="H72" s="0">
        <v>16.875132999999998</v>
      </c>
    </row>
    <row r="73" x14ac:dyDescent="0.3">
      <c r="A73" s="0">
        <v>26.227037037037036</v>
      </c>
      <c r="B73" s="0">
        <v>201.23225501915442</v>
      </c>
      <c r="C73" s="0">
        <v>2.3199999999999998</v>
      </c>
      <c r="D73" s="0">
        <v>-2.0499999999999998</v>
      </c>
      <c r="E73" s="0">
        <v>17.150686939033335</v>
      </c>
      <c r="F73" s="0">
        <v>17.575570711350906</v>
      </c>
      <c r="G73" s="0">
        <v>29.213090909090909</v>
      </c>
      <c r="H73" s="0">
        <v>19.612924999999997</v>
      </c>
    </row>
    <row r="74" x14ac:dyDescent="0.3">
      <c r="A74" s="0">
        <v>27.671481481481486</v>
      </c>
      <c r="B74" s="0">
        <v>201.20343760524929</v>
      </c>
      <c r="C74" s="0">
        <v>1.6100000000000001</v>
      </c>
      <c r="D74" s="0">
        <v>-2.0299999999999998</v>
      </c>
      <c r="E74" s="0">
        <v>17.062543824246234</v>
      </c>
      <c r="F74" s="0">
        <v>17.481653076924601</v>
      </c>
      <c r="G74" s="0">
        <v>29.13309090909091</v>
      </c>
      <c r="H74" s="0">
        <v>19.525756999999999</v>
      </c>
    </row>
    <row r="75" x14ac:dyDescent="0.3">
      <c r="A75" s="0">
        <v>27.671481481481486</v>
      </c>
      <c r="B75" s="0">
        <v>201.20343760524929</v>
      </c>
      <c r="C75" s="0">
        <v>2.0099999999999998</v>
      </c>
      <c r="D75" s="0">
        <v>-1.24</v>
      </c>
      <c r="E75" s="0">
        <v>13.645209793080312</v>
      </c>
      <c r="F75" s="0">
        <v>13.82129746708523</v>
      </c>
      <c r="G75" s="0">
        <v>25.97309090909091</v>
      </c>
      <c r="H75" s="0">
        <v>16.165808000000002</v>
      </c>
    </row>
    <row r="76" x14ac:dyDescent="0.3">
      <c r="A76" s="0">
        <v>28.041851851851852</v>
      </c>
      <c r="B76" s="0">
        <v>201.19604852476081</v>
      </c>
      <c r="C76" s="0">
        <v>1.26</v>
      </c>
      <c r="D76" s="0">
        <v>-1.79</v>
      </c>
      <c r="E76" s="0">
        <v>16.011186695302456</v>
      </c>
      <c r="F76" s="0">
        <v>16.359501785799466</v>
      </c>
      <c r="G76" s="0">
        <v>28.173090909090909</v>
      </c>
      <c r="H76" s="0">
        <v>18.487852999999998</v>
      </c>
    </row>
    <row r="77" x14ac:dyDescent="0.3">
      <c r="A77" s="0">
        <v>28.34740740740741</v>
      </c>
      <c r="B77" s="0">
        <v>201.1899525333578</v>
      </c>
      <c r="C77" s="0">
        <v>1.8899999999999999</v>
      </c>
      <c r="D77" s="0">
        <v>-1.8799999999999999</v>
      </c>
      <c r="E77" s="0">
        <v>16.40407560049232</v>
      </c>
      <c r="F77" s="0">
        <v>16.779259978342679</v>
      </c>
      <c r="G77" s="0">
        <v>28.533090909090909</v>
      </c>
      <c r="H77" s="0">
        <v>18.875312000000001</v>
      </c>
    </row>
    <row r="78" x14ac:dyDescent="0.3">
      <c r="A78" s="0">
        <v>28.34740740740741</v>
      </c>
      <c r="B78" s="0">
        <v>201.1899525333578</v>
      </c>
      <c r="C78" s="0">
        <v>1.98</v>
      </c>
      <c r="D78" s="0">
        <v>-1.3899999999999999</v>
      </c>
      <c r="E78" s="0">
        <v>14.284582367400162</v>
      </c>
      <c r="F78" s="0">
        <v>14.508972503349014</v>
      </c>
      <c r="G78" s="0">
        <v>26.573090909090908</v>
      </c>
      <c r="H78" s="0">
        <v>16.791293</v>
      </c>
    </row>
    <row r="79" x14ac:dyDescent="0.3">
      <c r="A79" s="0">
        <v>28.34740740740741</v>
      </c>
      <c r="B79" s="0">
        <v>201.1899525333578</v>
      </c>
      <c r="C79" s="0">
        <v>1.98</v>
      </c>
      <c r="D79" s="0">
        <v>-1.3899999999999999</v>
      </c>
      <c r="E79" s="0">
        <v>14.284582367400162</v>
      </c>
      <c r="F79" s="0">
        <v>14.508972503349014</v>
      </c>
      <c r="G79" s="0">
        <v>26.573090909090908</v>
      </c>
      <c r="H79" s="0">
        <v>16.791293</v>
      </c>
    </row>
    <row r="80" x14ac:dyDescent="0.3">
      <c r="A80" s="0">
        <v>28.34740740740741</v>
      </c>
      <c r="B80" s="0">
        <v>201.1899525333578</v>
      </c>
      <c r="C80" s="0">
        <v>1.98</v>
      </c>
      <c r="D80" s="0">
        <v>-1.3899999999999999</v>
      </c>
      <c r="E80" s="0">
        <v>14.284582367400162</v>
      </c>
      <c r="F80" s="0">
        <v>14.508972503349014</v>
      </c>
      <c r="G80" s="0">
        <v>26.573090909090908</v>
      </c>
      <c r="H80" s="0">
        <v>16.791293</v>
      </c>
    </row>
    <row r="81" x14ac:dyDescent="0.3">
      <c r="A81" s="0">
        <v>28.34740740740741</v>
      </c>
      <c r="B81" s="0">
        <v>201.1899525333578</v>
      </c>
      <c r="C81" s="0">
        <v>1.98</v>
      </c>
      <c r="D81" s="0">
        <v>-1.3899999999999999</v>
      </c>
      <c r="E81" s="0">
        <v>14.284582367400162</v>
      </c>
      <c r="F81" s="0">
        <v>14.508972503349014</v>
      </c>
      <c r="G81" s="0">
        <v>26.573090909090908</v>
      </c>
      <c r="H81" s="0">
        <v>16.791293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BC80-DABD-4638-A16C-925620C88315}">
  <dimension ref="A1:N36"/>
  <sheetViews>
    <sheetView workbookViewId="0">
      <selection activeCell="B2" sqref="B2"/>
    </sheetView>
  </sheetViews>
  <sheetFormatPr defaultRowHeight="14.4" x14ac:dyDescent="0.3"/>
  <cols>
    <col min="1" max="1" width="11.7109375" customWidth="true"/>
    <col min="3" max="3" width="11.7109375" customWidth="true"/>
    <col min="4" max="4" width="14.7109375" customWidth="true"/>
    <col min="5" max="5" width="13.37890625" customWidth="true"/>
    <col min="7" max="7" width="11.7109375" customWidth="true"/>
    <col min="8" max="8" width="13.7109375" customWidth="true"/>
    <col min="9" max="9" width="11.7109375" customWidth="true"/>
    <col min="10" max="10" width="13.7109375" customWidth="true"/>
    <col min="11" max="11" width="11.7109375" customWidth="true"/>
    <col min="12" max="12" width="13.7109375" customWidth="true"/>
    <col min="13" max="13" width="11.7109375" customWidth="true"/>
    <col min="2" max="2" width="11.7109375" customWidth="true"/>
    <col min="6" max="6" width="13.7109375" customWidth="true"/>
    <col min="14" max="14" width="13.7109375" customWidth="true"/>
  </cols>
  <sheetData>
    <row r="1" x14ac:dyDescent="0.3">
      <c r="A1" s="0" t="s">
        <v>310</v>
      </c>
      <c r="B1" s="0" t="s">
        <v>311</v>
      </c>
      <c r="C1" s="0" t="s">
        <v>312</v>
      </c>
      <c r="D1" s="0" t="s">
        <v>313</v>
      </c>
      <c r="E1" s="0" t="s">
        <v>314</v>
      </c>
      <c r="F1" s="0" t="s">
        <v>315</v>
      </c>
      <c r="G1" s="0" t="s">
        <v>316</v>
      </c>
      <c r="H1" s="0" t="s">
        <v>317</v>
      </c>
      <c r="I1" s="0" t="s">
        <v>318</v>
      </c>
      <c r="J1" s="0" t="s">
        <v>319</v>
      </c>
      <c r="K1" s="0" t="s">
        <v>320</v>
      </c>
      <c r="L1" s="0" t="s">
        <v>321</v>
      </c>
      <c r="M1" s="0" t="s">
        <v>322</v>
      </c>
      <c r="N1" s="0" t="s">
        <v>323</v>
      </c>
    </row>
    <row r="2" x14ac:dyDescent="0.3">
      <c r="A2" s="0" t="s">
        <v>324</v>
      </c>
      <c r="B2" s="0" t="s">
        <v>325</v>
      </c>
      <c r="C2" s="0" t="s">
        <v>326</v>
      </c>
      <c r="D2" s="0" t="s">
        <v>326</v>
      </c>
      <c r="E2" s="0" t="s">
        <v>326</v>
      </c>
      <c r="F2" s="0" t="s">
        <v>326</v>
      </c>
      <c r="G2" s="0" t="s">
        <v>327</v>
      </c>
      <c r="H2" s="0" t="s">
        <v>327</v>
      </c>
      <c r="I2" s="0" t="s">
        <v>327</v>
      </c>
      <c r="J2" s="0" t="s">
        <v>327</v>
      </c>
      <c r="K2" s="0" t="s">
        <v>327</v>
      </c>
      <c r="L2" s="0" t="s">
        <v>327</v>
      </c>
      <c r="M2" s="0" t="s">
        <v>327</v>
      </c>
      <c r="N2" s="0" t="s">
        <v>327</v>
      </c>
    </row>
    <row r="3" x14ac:dyDescent="0.3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9.066844382550741</v>
      </c>
      <c r="H3" s="0">
        <v>1.6423581217727818</v>
      </c>
      <c r="I3" s="0">
        <v>8.8559249067701842</v>
      </c>
      <c r="J3" s="0">
        <v>1.7953739105371873</v>
      </c>
      <c r="K3" s="0">
        <v>21.543090909090907</v>
      </c>
      <c r="L3" s="0">
        <v>1.6367040050051809</v>
      </c>
      <c r="M3" s="0">
        <v>11.745016250000001</v>
      </c>
      <c r="N3" s="0">
        <v>1.5627585036237193</v>
      </c>
    </row>
    <row r="4" x14ac:dyDescent="0.3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7.5490597920846607</v>
      </c>
      <c r="H4" s="0">
        <v>2.1173310618299888</v>
      </c>
      <c r="I4" s="0">
        <v>7.1934202009781689</v>
      </c>
      <c r="J4" s="0">
        <v>2.3225707626472936</v>
      </c>
      <c r="K4" s="0">
        <v>20.018805194805193</v>
      </c>
      <c r="L4" s="0">
        <v>2.1379652097485677</v>
      </c>
      <c r="M4" s="0">
        <v>10.307534</v>
      </c>
      <c r="N4" s="0">
        <v>1.9992440451913318</v>
      </c>
    </row>
    <row r="5" x14ac:dyDescent="0.3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6.8400231458960405</v>
      </c>
      <c r="H5" s="0">
        <v>3.1132944131159928</v>
      </c>
      <c r="I5" s="0">
        <v>6.4102794164666932</v>
      </c>
      <c r="J5" s="0">
        <v>3.4326203083304709</v>
      </c>
      <c r="K5" s="0">
        <v>19.283090909090909</v>
      </c>
      <c r="L5" s="0">
        <v>3.2068884192209333</v>
      </c>
      <c r="M5" s="0">
        <v>9.6505762500000003</v>
      </c>
      <c r="N5" s="0">
        <v>2.901596591406459</v>
      </c>
    </row>
    <row r="6" x14ac:dyDescent="0.3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8.8190547181173713</v>
      </c>
      <c r="H6" s="0">
        <v>2.3949304261231377</v>
      </c>
      <c r="I6" s="0">
        <v>8.5841361514832784</v>
      </c>
      <c r="J6" s="0">
        <v>2.6149241191808139</v>
      </c>
      <c r="K6" s="0">
        <v>21.29309090909091</v>
      </c>
      <c r="L6" s="0">
        <v>2.3758787847867993</v>
      </c>
      <c r="M6" s="0">
        <v>11.510729000000001</v>
      </c>
      <c r="N6" s="0">
        <v>2.284526245511747</v>
      </c>
    </row>
    <row r="7" x14ac:dyDescent="0.3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8.200672657266864</v>
      </c>
      <c r="H7" s="0">
        <v>3.1132944131159928</v>
      </c>
      <c r="I7" s="0">
        <v>7.9128682990457833</v>
      </c>
      <c r="J7" s="0">
        <v>3.4326203083304709</v>
      </c>
      <c r="K7" s="0">
        <v>20.693090909090909</v>
      </c>
      <c r="L7" s="0">
        <v>3.2068884192209333</v>
      </c>
      <c r="M7" s="0">
        <v>10.913792000000001</v>
      </c>
      <c r="N7" s="0">
        <v>2.901596591406459</v>
      </c>
    </row>
    <row r="8" x14ac:dyDescent="0.3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8.722844702912198</v>
      </c>
      <c r="H8" s="0">
        <v>3.1132944131159928</v>
      </c>
      <c r="I8" s="0">
        <v>8.4835959484826731</v>
      </c>
      <c r="J8" s="0">
        <v>3.4326203083304709</v>
      </c>
      <c r="K8" s="0">
        <v>21.213090909090909</v>
      </c>
      <c r="L8" s="0">
        <v>3.2068884192209333</v>
      </c>
      <c r="M8" s="0">
        <v>11.410925000000001</v>
      </c>
      <c r="N8" s="0">
        <v>2.901596591406459</v>
      </c>
    </row>
    <row r="9" x14ac:dyDescent="0.3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8.1411047774586223</v>
      </c>
      <c r="H9" s="0">
        <v>0.42454837697696607</v>
      </c>
      <c r="I9" s="0">
        <v>7.8475648436159702</v>
      </c>
      <c r="J9" s="0">
        <v>0.46445502430056751</v>
      </c>
      <c r="K9" s="0">
        <v>20.63309090909091</v>
      </c>
      <c r="L9" s="0">
        <v>0.42426406871192701</v>
      </c>
      <c r="M9" s="0">
        <v>10.8574445</v>
      </c>
      <c r="N9" s="0">
        <v>0.40340088313301897</v>
      </c>
    </row>
    <row r="10" x14ac:dyDescent="0.3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11.425924838253565</v>
      </c>
      <c r="H10" s="0">
        <v>1.1526279280134011</v>
      </c>
      <c r="I10" s="0">
        <v>11.422683200945656</v>
      </c>
      <c r="J10" s="0">
        <v>1.2493845657916447</v>
      </c>
      <c r="K10" s="0">
        <v>23.853090909090909</v>
      </c>
      <c r="L10" s="0">
        <v>1.1128342194594845</v>
      </c>
      <c r="M10" s="0">
        <v>14.0101595</v>
      </c>
      <c r="N10" s="0">
        <v>1.1144496579509546</v>
      </c>
    </row>
    <row r="11" x14ac:dyDescent="0.3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12.086557187173639</v>
      </c>
      <c r="H11" s="0">
        <v>3.1132944131159928</v>
      </c>
      <c r="I11" s="0">
        <v>12.139442842778919</v>
      </c>
      <c r="J11" s="0">
        <v>3.4326203083304709</v>
      </c>
      <c r="K11" s="0">
        <v>24.49309090909091</v>
      </c>
      <c r="L11" s="0">
        <v>3.2068884192209333</v>
      </c>
      <c r="M11" s="0">
        <v>14.647957000000002</v>
      </c>
      <c r="N11" s="0">
        <v>2.901596591406459</v>
      </c>
    </row>
    <row r="12" x14ac:dyDescent="0.3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11.342704072828516</v>
      </c>
      <c r="H12" s="0">
        <v>1.0625030197604086</v>
      </c>
      <c r="I12" s="0">
        <v>11.332581037038201</v>
      </c>
      <c r="J12" s="0">
        <v>1.151575452677519</v>
      </c>
      <c r="K12" s="0">
        <v>23.773090909090907</v>
      </c>
      <c r="L12" s="0">
        <v>1.0254364924265176</v>
      </c>
      <c r="M12" s="0">
        <v>13.929532666666667</v>
      </c>
      <c r="N12" s="0">
        <v>1.0274799697447476</v>
      </c>
    </row>
    <row r="13" x14ac:dyDescent="0.3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7.641641447510608</v>
      </c>
      <c r="H13" s="0">
        <v>3.1132944131159928</v>
      </c>
      <c r="I13" s="0">
        <v>7.300902216570023</v>
      </c>
      <c r="J13" s="0">
        <v>3.4326203083304709</v>
      </c>
      <c r="K13" s="0">
        <v>20.13309090909091</v>
      </c>
      <c r="L13" s="0">
        <v>3.2068884192209333</v>
      </c>
      <c r="M13" s="0">
        <v>10.383332000000001</v>
      </c>
      <c r="N13" s="0">
        <v>2.901596591406459</v>
      </c>
    </row>
    <row r="14" x14ac:dyDescent="0.3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12.337546918468149</v>
      </c>
      <c r="H14" s="0">
        <v>3.1132944131159928</v>
      </c>
      <c r="I14" s="0">
        <v>12.410793396579948</v>
      </c>
      <c r="J14" s="0">
        <v>3.4326203083304709</v>
      </c>
      <c r="K14" s="0">
        <v>24.733090909090912</v>
      </c>
      <c r="L14" s="0">
        <v>3.2068884192209333</v>
      </c>
      <c r="M14" s="0">
        <v>14.891677000000001</v>
      </c>
      <c r="N14" s="0">
        <v>2.901596591406459</v>
      </c>
    </row>
    <row r="15" x14ac:dyDescent="0.3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13.274377458548344</v>
      </c>
      <c r="H15" s="0">
        <v>0.17725964270552574</v>
      </c>
      <c r="I15" s="0">
        <v>13.421816035189551</v>
      </c>
      <c r="J15" s="0">
        <v>0.19108876600858454</v>
      </c>
      <c r="K15" s="0">
        <v>25.623090909090909</v>
      </c>
      <c r="L15" s="0">
        <v>0.1677299416721216</v>
      </c>
      <c r="M15" s="0">
        <v>15.803814749999999</v>
      </c>
      <c r="N15" s="0">
        <v>0.17286290323138453</v>
      </c>
    </row>
    <row r="16" x14ac:dyDescent="0.3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13.539189242529687</v>
      </c>
      <c r="H16" s="0">
        <v>0.21002448052176376</v>
      </c>
      <c r="I16" s="0">
        <v>13.707106467514876</v>
      </c>
      <c r="J16" s="0">
        <v>0.22617586642047185</v>
      </c>
      <c r="K16" s="0">
        <v>25.873090909090909</v>
      </c>
      <c r="L16" s="0">
        <v>0.1979898987322341</v>
      </c>
      <c r="M16" s="0">
        <v>16.062288500000001</v>
      </c>
      <c r="N16" s="0">
        <v>0.20511258533912635</v>
      </c>
    </row>
    <row r="17" x14ac:dyDescent="0.3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10.061837498180125</v>
      </c>
      <c r="H17" s="0">
        <v>3.1132944131159928</v>
      </c>
      <c r="I17" s="0">
        <v>9.9431672474979109</v>
      </c>
      <c r="J17" s="0">
        <v>3.4326203083304709</v>
      </c>
      <c r="K17" s="0">
        <v>22.533090909090909</v>
      </c>
      <c r="L17" s="0">
        <v>3.2068884192209333</v>
      </c>
      <c r="M17" s="0">
        <v>12.692612</v>
      </c>
      <c r="N17" s="0">
        <v>2.901596591406459</v>
      </c>
    </row>
    <row r="18" x14ac:dyDescent="0.3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11.87791546682945</v>
      </c>
      <c r="H18" s="0">
        <v>3.1132944131159928</v>
      </c>
      <c r="I18" s="0">
        <v>11.91372341913177</v>
      </c>
      <c r="J18" s="0">
        <v>3.4326203083304709</v>
      </c>
      <c r="K18" s="0">
        <v>24.293090909090907</v>
      </c>
      <c r="L18" s="0">
        <v>3.2068884192209333</v>
      </c>
      <c r="M18" s="0">
        <v>14.445572</v>
      </c>
      <c r="N18" s="0">
        <v>2.901596591406459</v>
      </c>
    </row>
    <row r="19" x14ac:dyDescent="0.3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9.8789114760173788</v>
      </c>
      <c r="H19" s="0">
        <v>0.54802461342027053</v>
      </c>
      <c r="I19" s="0">
        <v>9.743865109176113</v>
      </c>
      <c r="J19" s="0">
        <v>0.59653283089819331</v>
      </c>
      <c r="K19" s="0">
        <v>22.353090909090909</v>
      </c>
      <c r="L19" s="0">
        <v>0.53740115370177477</v>
      </c>
      <c r="M19" s="0">
        <v>12.517342500000002</v>
      </c>
      <c r="N19" s="0">
        <v>0.52599481421445471</v>
      </c>
    </row>
    <row r="20" x14ac:dyDescent="0.3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8.7470738431297548</v>
      </c>
      <c r="H20" s="0">
        <v>1.2250844414099273</v>
      </c>
      <c r="I20" s="0">
        <v>8.508874050441932</v>
      </c>
      <c r="J20" s="0">
        <v>1.3378994319710398</v>
      </c>
      <c r="K20" s="0">
        <v>21.233090909090912</v>
      </c>
      <c r="L20" s="0">
        <v>1.2162236636408634</v>
      </c>
      <c r="M20" s="0">
        <v>11.436142500000003</v>
      </c>
      <c r="N20" s="0">
        <v>1.1682740457018195</v>
      </c>
    </row>
    <row r="21" x14ac:dyDescent="0.3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10.608540144371696</v>
      </c>
      <c r="H21" s="0">
        <v>0.1897870984396218</v>
      </c>
      <c r="I21" s="0">
        <v>10.537434229444917</v>
      </c>
      <c r="J21" s="0">
        <v>0.20618092030502574</v>
      </c>
      <c r="K21" s="0">
        <v>23.066424242424244</v>
      </c>
      <c r="L21" s="0">
        <v>0.18475208614068039</v>
      </c>
      <c r="M21" s="0">
        <v>13.218681333333336</v>
      </c>
      <c r="N21" s="0">
        <v>0.1828121892362039</v>
      </c>
    </row>
    <row r="22" x14ac:dyDescent="0.3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13.137309567155825</v>
      </c>
      <c r="H22" s="0">
        <v>0.41824451830908033</v>
      </c>
      <c r="I22" s="0">
        <v>13.273960257071678</v>
      </c>
      <c r="J22" s="0">
        <v>0.45094337734165996</v>
      </c>
      <c r="K22" s="0">
        <v>25.49309090909091</v>
      </c>
      <c r="L22" s="0">
        <v>0.39597979746446821</v>
      </c>
      <c r="M22" s="0">
        <v>15.670269000000001</v>
      </c>
      <c r="N22" s="0">
        <v>0.40777999542890703</v>
      </c>
    </row>
    <row r="23" x14ac:dyDescent="0.3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14.849442836112132</v>
      </c>
      <c r="H23" s="0">
        <v>1.642953921670615</v>
      </c>
      <c r="I23" s="0">
        <v>15.1132693711005</v>
      </c>
      <c r="J23" s="0">
        <v>1.7624387827362489</v>
      </c>
      <c r="K23" s="0">
        <v>27.093090909090911</v>
      </c>
      <c r="L23" s="0">
        <v>1.5273506473629428</v>
      </c>
      <c r="M23" s="0">
        <v>17.347588999999999</v>
      </c>
      <c r="N23" s="0">
        <v>1.6125768134857927</v>
      </c>
    </row>
    <row r="24" x14ac:dyDescent="0.3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11.337630947867581</v>
      </c>
      <c r="H24" s="0">
        <v>3.1132944131159928</v>
      </c>
      <c r="I24" s="0">
        <v>11.328573668453544</v>
      </c>
      <c r="J24" s="0">
        <v>3.4326203083304709</v>
      </c>
      <c r="K24" s="0">
        <v>23.773090909090911</v>
      </c>
      <c r="L24" s="0">
        <v>3.2068884192209333</v>
      </c>
      <c r="M24" s="0">
        <v>13.922413000000001</v>
      </c>
      <c r="N24" s="0">
        <v>2.901596591406459</v>
      </c>
    </row>
    <row r="25" x14ac:dyDescent="0.3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12.946935517037133</v>
      </c>
      <c r="H25" s="0">
        <v>0.089441303921192969</v>
      </c>
      <c r="I25" s="0">
        <v>13.068777636595286</v>
      </c>
      <c r="J25" s="0">
        <v>0.096488095687476974</v>
      </c>
      <c r="K25" s="0">
        <v>25.31309090909091</v>
      </c>
      <c r="L25" s="0">
        <v>0.084852813742386402</v>
      </c>
      <c r="M25" s="0">
        <v>15.484560500000001</v>
      </c>
      <c r="N25" s="0">
        <v>0.087133233111712102</v>
      </c>
    </row>
    <row r="26" x14ac:dyDescent="0.3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15.967633206778771</v>
      </c>
      <c r="H26" s="0">
        <v>3.1132944131159928</v>
      </c>
      <c r="I26" s="0">
        <v>16.312939334260875</v>
      </c>
      <c r="J26" s="0">
        <v>3.4326203083304709</v>
      </c>
      <c r="K26" s="0">
        <v>28.13309090909091</v>
      </c>
      <c r="L26" s="0">
        <v>3.2068884192209333</v>
      </c>
      <c r="M26" s="0">
        <v>18.444931999999998</v>
      </c>
      <c r="N26" s="0">
        <v>2.901596591406459</v>
      </c>
    </row>
    <row r="27" x14ac:dyDescent="0.3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15.793620200498367</v>
      </c>
      <c r="H27" s="0">
        <v>3.1132944131159928</v>
      </c>
      <c r="I27" s="0">
        <v>16.126843864334433</v>
      </c>
      <c r="J27" s="0">
        <v>3.4326203083304709</v>
      </c>
      <c r="K27" s="0">
        <v>27.97309090909091</v>
      </c>
      <c r="L27" s="0">
        <v>3.2068884192209333</v>
      </c>
      <c r="M27" s="0">
        <v>18.273508</v>
      </c>
      <c r="N27" s="0">
        <v>2.901596591406459</v>
      </c>
    </row>
    <row r="28" x14ac:dyDescent="0.3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10.634192748418059</v>
      </c>
      <c r="H28" s="0">
        <v>2.6460750584549881</v>
      </c>
      <c r="I28" s="0">
        <v>10.559793483665857</v>
      </c>
      <c r="J28" s="0">
        <v>2.8739595793878441</v>
      </c>
      <c r="K28" s="0">
        <v>23.073090909090908</v>
      </c>
      <c r="L28" s="0">
        <v>2.5738686835190334</v>
      </c>
      <c r="M28" s="0">
        <v>13.252012499999999</v>
      </c>
      <c r="N28" s="0">
        <v>2.5493525843085134</v>
      </c>
    </row>
    <row r="29" x14ac:dyDescent="0.3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13.436837603717587</v>
      </c>
      <c r="H29" s="0">
        <v>1.0308952445971995</v>
      </c>
      <c r="I29" s="0">
        <v>13.595774420161471</v>
      </c>
      <c r="J29" s="0">
        <v>1.1098329308263208</v>
      </c>
      <c r="K29" s="0">
        <v>25.773090909090911</v>
      </c>
      <c r="L29" s="0">
        <v>0.9707728879609272</v>
      </c>
      <c r="M29" s="0">
        <v>15.963717666666666</v>
      </c>
      <c r="N29" s="0">
        <v>1.00716122704378</v>
      </c>
    </row>
    <row r="30" x14ac:dyDescent="0.3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12.170145189025618</v>
      </c>
      <c r="H30" s="0">
        <v>3.1132944131159928</v>
      </c>
      <c r="I30" s="0">
        <v>12.229833899742857</v>
      </c>
      <c r="J30" s="0">
        <v>3.4326203083304709</v>
      </c>
      <c r="K30" s="0">
        <v>24.573090909090908</v>
      </c>
      <c r="L30" s="0">
        <v>3.2068884192209333</v>
      </c>
      <c r="M30" s="0">
        <v>14.729092999999999</v>
      </c>
      <c r="N30" s="0">
        <v>2.901596591406459</v>
      </c>
    </row>
    <row r="31" x14ac:dyDescent="0.3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14.842256400772555</v>
      </c>
      <c r="H31" s="0">
        <v>3.1132944131159928</v>
      </c>
      <c r="I31" s="0">
        <v>15.107713110195107</v>
      </c>
      <c r="J31" s="0">
        <v>3.4326203083304709</v>
      </c>
      <c r="K31" s="0">
        <v>27.093090909090911</v>
      </c>
      <c r="L31" s="0">
        <v>3.2068884192209333</v>
      </c>
      <c r="M31" s="0">
        <v>17.338111999999999</v>
      </c>
      <c r="N31" s="0">
        <v>2.901596591406459</v>
      </c>
    </row>
    <row r="32" x14ac:dyDescent="0.3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14.370162821689803</v>
      </c>
      <c r="H32" s="0">
        <v>3.1132944131159928</v>
      </c>
      <c r="I32" s="0">
        <v>14.600919430280271</v>
      </c>
      <c r="J32" s="0">
        <v>3.4326203083304709</v>
      </c>
      <c r="K32" s="0">
        <v>26.65309090909091</v>
      </c>
      <c r="L32" s="0">
        <v>3.2068884192209333</v>
      </c>
      <c r="M32" s="0">
        <v>16.875132999999998</v>
      </c>
      <c r="N32" s="0">
        <v>2.901596591406459</v>
      </c>
    </row>
    <row r="33" x14ac:dyDescent="0.3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17.150686939033335</v>
      </c>
      <c r="H33" s="0">
        <v>3.1132944131159928</v>
      </c>
      <c r="I33" s="0">
        <v>17.575570711350906</v>
      </c>
      <c r="J33" s="0">
        <v>3.4326203083304709</v>
      </c>
      <c r="K33" s="0">
        <v>29.213090909090909</v>
      </c>
      <c r="L33" s="0">
        <v>3.2068884192209333</v>
      </c>
      <c r="M33" s="0">
        <v>19.612924999999997</v>
      </c>
      <c r="N33" s="0">
        <v>2.901596591406459</v>
      </c>
    </row>
    <row r="34" x14ac:dyDescent="0.3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15.353876808663273</v>
      </c>
      <c r="H34" s="0">
        <v>2.416420067016984</v>
      </c>
      <c r="I34" s="0">
        <v>15.651475272004916</v>
      </c>
      <c r="J34" s="0">
        <v>2.5882622732716398</v>
      </c>
      <c r="K34" s="0">
        <v>27.553090909090912</v>
      </c>
      <c r="L34" s="0">
        <v>2.2344574285494905</v>
      </c>
      <c r="M34" s="0">
        <v>17.845782499999999</v>
      </c>
      <c r="N34" s="0">
        <v>2.3758427223409568</v>
      </c>
    </row>
    <row r="35" x14ac:dyDescent="0.3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16.011186695302456</v>
      </c>
      <c r="H35" s="0">
        <v>3.1132944131159928</v>
      </c>
      <c r="I35" s="0">
        <v>16.359501785799466</v>
      </c>
      <c r="J35" s="0">
        <v>3.4326203083304709</v>
      </c>
      <c r="K35" s="0">
        <v>28.173090909090909</v>
      </c>
      <c r="L35" s="0">
        <v>3.2068884192209333</v>
      </c>
      <c r="M35" s="0">
        <v>18.487852999999998</v>
      </c>
      <c r="N35" s="0">
        <v>2.901596591406459</v>
      </c>
    </row>
    <row r="36" x14ac:dyDescent="0.3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14.708481014018593</v>
      </c>
      <c r="H36" s="0">
        <v>0.94786618940897416</v>
      </c>
      <c r="I36" s="0">
        <v>14.963029998347746</v>
      </c>
      <c r="J36" s="0">
        <v>1.015303424510438</v>
      </c>
      <c r="K36" s="0">
        <v>26.965090909090907</v>
      </c>
      <c r="L36" s="0">
        <v>0.87653864717991792</v>
      </c>
      <c r="M36" s="0">
        <v>17.2080968</v>
      </c>
      <c r="N36" s="0">
        <v>0.93200163008022741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FormatPr defaultRowHeight="15"/>
  <cols>
    <col min="1" max="1" width="11.7109375" customWidth="true"/>
    <col min="2" max="2" width="11.7109375" customWidth="true"/>
    <col min="3" max="3" width="11.7109375" customWidth="true"/>
    <col min="4" max="4" width="14.7109375" customWidth="true"/>
    <col min="5" max="5" width="13.37890625" customWidth="true"/>
    <col min="6" max="6" width="13.7109375" customWidth="true"/>
    <col min="7" max="7" width="12.37890625" customWidth="true"/>
    <col min="8" max="8" width="13.7109375" customWidth="true"/>
  </cols>
  <sheetData>
    <row r="1">
      <c r="A1" s="0" t="s">
        <v>328</v>
      </c>
      <c r="B1" s="0" t="s">
        <v>329</v>
      </c>
      <c r="C1" s="0" t="s">
        <v>330</v>
      </c>
      <c r="D1" s="0" t="s">
        <v>331</v>
      </c>
      <c r="E1" s="0" t="s">
        <v>332</v>
      </c>
      <c r="F1" s="0" t="s">
        <v>333</v>
      </c>
      <c r="G1" s="0" t="s">
        <v>334</v>
      </c>
      <c r="H1" s="0" t="s">
        <v>335</v>
      </c>
    </row>
    <row r="2">
      <c r="A2" s="0" t="s">
        <v>336</v>
      </c>
      <c r="B2" s="0" t="s">
        <v>337</v>
      </c>
      <c r="C2" s="0" t="s">
        <v>338</v>
      </c>
      <c r="D2" s="0" t="s">
        <v>338</v>
      </c>
      <c r="E2" s="0" t="s">
        <v>338</v>
      </c>
      <c r="F2" s="0" t="s">
        <v>338</v>
      </c>
      <c r="G2" s="0" t="s">
        <v>339</v>
      </c>
      <c r="H2" s="0" t="s">
        <v>339</v>
      </c>
    </row>
    <row r="3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0</v>
      </c>
      <c r="H3" s="0">
        <v>1.6367040050051809</v>
      </c>
    </row>
    <row r="4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-1.524285714285714</v>
      </c>
      <c r="H4" s="0">
        <v>2.1379652097485677</v>
      </c>
    </row>
    <row r="5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-2.259999999999998</v>
      </c>
      <c r="H5" s="0">
        <v>3.2068884192209333</v>
      </c>
    </row>
    <row r="6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-0.24999999999999645</v>
      </c>
      <c r="H6" s="0">
        <v>2.3758787847867993</v>
      </c>
    </row>
    <row r="7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-0.84999999999999787</v>
      </c>
      <c r="H7" s="0">
        <v>3.2068884192209333</v>
      </c>
    </row>
    <row r="8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-0.32999999999999829</v>
      </c>
      <c r="H8" s="0">
        <v>3.2068884192209333</v>
      </c>
    </row>
    <row r="9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-0.90999999999999659</v>
      </c>
      <c r="H9" s="0">
        <v>0.42426406871192701</v>
      </c>
    </row>
    <row r="10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2.3100000000000023</v>
      </c>
      <c r="H10" s="0">
        <v>1.1128342194594845</v>
      </c>
    </row>
    <row r="11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2.9500000000000028</v>
      </c>
      <c r="H11" s="0">
        <v>3.2068884192209333</v>
      </c>
    </row>
    <row r="12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2.2300000000000004</v>
      </c>
      <c r="H12" s="0">
        <v>1.0254364924265176</v>
      </c>
    </row>
    <row r="13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-1.4099999999999966</v>
      </c>
      <c r="H13" s="0">
        <v>3.2068884192209333</v>
      </c>
    </row>
    <row r="14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3.1900000000000048</v>
      </c>
      <c r="H14" s="0">
        <v>3.2068884192209333</v>
      </c>
    </row>
    <row r="15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4.0800000000000018</v>
      </c>
      <c r="H15" s="0">
        <v>0.1677299416721216</v>
      </c>
    </row>
    <row r="16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4.3300000000000018</v>
      </c>
      <c r="H16" s="0">
        <v>0.1979898987322341</v>
      </c>
    </row>
    <row r="17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0.99000000000000199</v>
      </c>
      <c r="H17" s="0">
        <v>3.2068884192209333</v>
      </c>
    </row>
    <row r="18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2.75</v>
      </c>
      <c r="H18" s="0">
        <v>3.2068884192209333</v>
      </c>
    </row>
    <row r="19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0.81000000000000227</v>
      </c>
      <c r="H19" s="0">
        <v>0.53740115370177477</v>
      </c>
    </row>
    <row r="20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-0.30999999999999517</v>
      </c>
      <c r="H20" s="0">
        <v>1.2162236636408634</v>
      </c>
    </row>
    <row r="21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1.523333333333337</v>
      </c>
      <c r="H21" s="0">
        <v>0.18475208614068039</v>
      </c>
    </row>
    <row r="22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3.9500000000000028</v>
      </c>
      <c r="H22" s="0">
        <v>0.39597979746446821</v>
      </c>
    </row>
    <row r="23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5.5500000000000043</v>
      </c>
      <c r="H23" s="0">
        <v>1.5273506473629428</v>
      </c>
    </row>
    <row r="24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2.230000000000004</v>
      </c>
      <c r="H24" s="0">
        <v>3.2068884192209333</v>
      </c>
    </row>
    <row r="25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3.7700000000000031</v>
      </c>
      <c r="H25" s="0">
        <v>0.084852813742386402</v>
      </c>
    </row>
    <row r="26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6.5900000000000034</v>
      </c>
      <c r="H26" s="0">
        <v>3.2068884192209333</v>
      </c>
    </row>
    <row r="27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6.4300000000000033</v>
      </c>
      <c r="H27" s="0">
        <v>3.2068884192209333</v>
      </c>
    </row>
    <row r="28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1.5300000000000011</v>
      </c>
      <c r="H28" s="0">
        <v>2.5738686835190334</v>
      </c>
    </row>
    <row r="29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4.230000000000004</v>
      </c>
      <c r="H29" s="0">
        <v>0.9707728879609272</v>
      </c>
    </row>
    <row r="30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3.0300000000000011</v>
      </c>
      <c r="H30" s="0">
        <v>3.2068884192209333</v>
      </c>
    </row>
    <row r="31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5.5500000000000043</v>
      </c>
      <c r="H31" s="0">
        <v>3.2068884192209333</v>
      </c>
    </row>
    <row r="32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5.110000000000003</v>
      </c>
      <c r="H32" s="0">
        <v>3.2068884192209333</v>
      </c>
    </row>
    <row r="33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7.6700000000000017</v>
      </c>
      <c r="H33" s="0">
        <v>3.2068884192209333</v>
      </c>
    </row>
    <row r="34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6.0100000000000051</v>
      </c>
      <c r="H34" s="0">
        <v>2.2344574285494905</v>
      </c>
    </row>
    <row r="35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6.6300000000000026</v>
      </c>
      <c r="H35" s="0">
        <v>3.2068884192209333</v>
      </c>
    </row>
    <row r="36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5.4220000000000006</v>
      </c>
      <c r="H36" s="0">
        <v>0.87653864717991792</v>
      </c>
    </row>
  </sheetData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56654C37D7A4AAC59B6C288F9CE16" ma:contentTypeVersion="13" ma:contentTypeDescription="Create a new document." ma:contentTypeScope="" ma:versionID="563f837eafd1d134d0191c976a557f73">
  <xsd:schema xmlns:xsd="http://www.w3.org/2001/XMLSchema" xmlns:xs="http://www.w3.org/2001/XMLSchema" xmlns:p="http://schemas.microsoft.com/office/2006/metadata/properties" xmlns:ns3="7fa73a2b-a877-44bc-b864-c31a95c8f621" xmlns:ns4="4bb6f66d-1447-4ffa-a850-4f1b35540af2" targetNamespace="http://schemas.microsoft.com/office/2006/metadata/properties" ma:root="true" ma:fieldsID="9f764ae2895bc9eb9b73becb11c151bc" ns3:_="" ns4:_="">
    <xsd:import namespace="7fa73a2b-a877-44bc-b864-c31a95c8f621"/>
    <xsd:import namespace="4bb6f66d-1447-4ffa-a850-4f1b35540a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73a2b-a877-44bc-b864-c31a95c8f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6f66d-1447-4ffa-a850-4f1b35540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202581-B927-47D8-A4E5-FDECE9D289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D62FDB-E236-4661-B451-F6CE4EB8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a73a2b-a877-44bc-b864-c31a95c8f621"/>
    <ds:schemaRef ds:uri="4bb6f66d-1447-4ffa-a850-4f1b35540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BD1235-185D-4CAC-BE54-F656E08038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Reformatted</vt:lpstr>
      <vt:lpstr>With_Age</vt:lpstr>
      <vt:lpstr>Temperature_Calibrations</vt:lpstr>
      <vt:lpstr>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Trudgill</dc:creator>
  <cp:lastModifiedBy>Ross Whiteford</cp:lastModifiedBy>
  <dcterms:created xsi:type="dcterms:W3CDTF">2021-01-20T15:13:17Z</dcterms:created>
  <dcterms:modified xsi:type="dcterms:W3CDTF">2021-07-07T14:31:13Z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0x010100A0F56654C37D7A4AAC59B6C288F9CE16</vt:lpwstr>
  </property>
</Properties>
</file>