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 Maxwell\Desktop\"/>
    </mc:Choice>
  </mc:AlternateContent>
  <xr:revisionPtr revIDLastSave="0" documentId="13_ncr:1_{95407CBE-91E4-4041-8F99-B89B640731BD}" xr6:coauthVersionLast="40" xr6:coauthVersionMax="40" xr10:uidLastSave="{00000000-0000-0000-0000-000000000000}"/>
  <bookViews>
    <workbookView xWindow="0" yWindow="0" windowWidth="13695" windowHeight="7223" xr2:uid="{53FA4891-00AE-4580-98B9-A7939CD8F5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2" i="1"/>
  <c r="Q3" i="1"/>
  <c r="Q4" i="1"/>
  <c r="Q5" i="1"/>
  <c r="Q6" i="1"/>
  <c r="Q7" i="1"/>
  <c r="Q8" i="1"/>
  <c r="Q9" i="1"/>
  <c r="Q10" i="1"/>
  <c r="Q11" i="1"/>
  <c r="Q12" i="1"/>
  <c r="Q2" i="1"/>
  <c r="P3" i="1"/>
  <c r="P4" i="1"/>
  <c r="P5" i="1"/>
  <c r="P6" i="1"/>
  <c r="P7" i="1"/>
  <c r="P8" i="1"/>
  <c r="P9" i="1"/>
  <c r="P10" i="1"/>
  <c r="P11" i="1"/>
  <c r="P12" i="1"/>
  <c r="P2" i="1"/>
  <c r="O3" i="1"/>
  <c r="O4" i="1"/>
  <c r="O5" i="1"/>
  <c r="O6" i="1"/>
  <c r="O7" i="1"/>
  <c r="O8" i="1"/>
  <c r="O9" i="1"/>
  <c r="O10" i="1"/>
  <c r="O11" i="1"/>
  <c r="O12" i="1"/>
  <c r="O2" i="1"/>
  <c r="M3" i="1"/>
  <c r="M4" i="1"/>
  <c r="M5" i="1"/>
  <c r="M6" i="1"/>
  <c r="M7" i="1"/>
  <c r="M8" i="1"/>
  <c r="M9" i="1"/>
  <c r="M10" i="1"/>
  <c r="M11" i="1"/>
  <c r="M12" i="1"/>
  <c r="M2" i="1"/>
  <c r="L3" i="1"/>
  <c r="L4" i="1"/>
  <c r="L5" i="1"/>
  <c r="L6" i="1"/>
  <c r="L7" i="1"/>
  <c r="L8" i="1"/>
  <c r="L9" i="1"/>
  <c r="L10" i="1"/>
  <c r="L11" i="1"/>
  <c r="L12" i="1"/>
  <c r="L2" i="1"/>
  <c r="K2" i="1"/>
  <c r="K3" i="1"/>
  <c r="K4" i="1"/>
  <c r="K5" i="1"/>
  <c r="K6" i="1"/>
  <c r="K7" i="1"/>
  <c r="K8" i="1"/>
  <c r="K9" i="1"/>
  <c r="K10" i="1"/>
  <c r="K11" i="1"/>
  <c r="K12" i="1"/>
  <c r="I17" i="1"/>
  <c r="I4" i="1"/>
</calcChain>
</file>

<file path=xl/sharedStrings.xml><?xml version="1.0" encoding="utf-8"?>
<sst xmlns="http://schemas.openxmlformats.org/spreadsheetml/2006/main" count="25" uniqueCount="24">
  <si>
    <t>R</t>
    <phoneticPr fontId="2" type="noConversion"/>
  </si>
  <si>
    <t>E(NCO-Ar)/HF/avtz</t>
    <phoneticPr fontId="2" type="noConversion"/>
  </si>
  <si>
    <t>E(NCO-Ar)/corr/avtz</t>
    <phoneticPr fontId="2" type="noConversion"/>
  </si>
  <si>
    <t>E(NCO)/HF/avtz</t>
    <phoneticPr fontId="2" type="noConversion"/>
  </si>
  <si>
    <t>E(NCO)/corr/avtz</t>
    <phoneticPr fontId="2" type="noConversion"/>
  </si>
  <si>
    <t>E(Ar)/HF/avtz</t>
    <phoneticPr fontId="2" type="noConversion"/>
  </si>
  <si>
    <t>E(Ar)/corr/avtz</t>
    <phoneticPr fontId="2" type="noConversion"/>
  </si>
  <si>
    <t>E(NCO-Ar)/HF/avqz</t>
    <phoneticPr fontId="2" type="noConversion"/>
  </si>
  <si>
    <t>E(NCO-Ar)/corr/avqz</t>
    <phoneticPr fontId="2" type="noConversion"/>
  </si>
  <si>
    <t>E(NCO)/HF/avqz</t>
    <phoneticPr fontId="2" type="noConversion"/>
  </si>
  <si>
    <t>E(NCO)/corr/avqz</t>
    <phoneticPr fontId="2" type="noConversion"/>
  </si>
  <si>
    <t>E(Ar)/HF/avqz</t>
    <phoneticPr fontId="2" type="noConversion"/>
  </si>
  <si>
    <t>E(Ar)/corr/avqz</t>
    <phoneticPr fontId="2" type="noConversion"/>
  </si>
  <si>
    <t>tz</t>
    <phoneticPr fontId="2" type="noConversion"/>
  </si>
  <si>
    <t>qz</t>
    <phoneticPr fontId="2" type="noConversion"/>
  </si>
  <si>
    <t>E(NCO-Ar)/corr/cbs</t>
    <phoneticPr fontId="2" type="noConversion"/>
  </si>
  <si>
    <t>E(NCO)/corr/cbs</t>
    <phoneticPr fontId="2" type="noConversion"/>
  </si>
  <si>
    <t>E(Ar)/corr/cbs</t>
    <phoneticPr fontId="2" type="noConversion"/>
  </si>
  <si>
    <t>E(NCO-Ar)/HF/cbs</t>
    <phoneticPr fontId="2" type="noConversion"/>
  </si>
  <si>
    <t>E(NCO)/HF/cbs</t>
    <phoneticPr fontId="2" type="noConversion"/>
  </si>
  <si>
    <t>E(Ar)/HF/cbs</t>
    <phoneticPr fontId="2" type="noConversion"/>
  </si>
  <si>
    <t>exp(-1.54*X)</t>
    <phoneticPr fontId="2" type="noConversion"/>
  </si>
  <si>
    <t>E(int)/cbs</t>
    <phoneticPr fontId="2" type="noConversion"/>
  </si>
  <si>
    <t>exp(-1.54*(X+1))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</si>
</sst>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5" borderId="0" xfId="4">
      <alignment vertical="center"/>
    </xf>
    <xf numFmtId="0" fontId="1" fillId="4" borderId="0" xfId="3">
      <alignment vertical="center"/>
    </xf>
    <xf numFmtId="0" fontId="1" fillId="3" borderId="0" xfId="2">
      <alignment vertical="center"/>
    </xf>
    <xf numFmtId="0" fontId="1" fillId="2" borderId="0" xfId="1">
      <alignment vertical="center"/>
    </xf>
  </cellXfs>
  <cellStyles count="5">
    <cellStyle name="20% - 着色 2" xfId="1" builtinId="34"/>
    <cellStyle name="20% - 着色 4" xfId="2" builtinId="42"/>
    <cellStyle name="20% - 着色 5" xfId="3" builtinId="46"/>
    <cellStyle name="20% - 着色 6" xfId="4" builtinId="50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ACB6C-C593-4279-8745-4A9A9EC32240}">
  <dimension ref="A1:S25"/>
  <sheetViews>
    <sheetView tabSelected="1" topLeftCell="G1" zoomScale="82" zoomScaleNormal="82" workbookViewId="0">
      <selection activeCell="S2" sqref="S2:S12"/>
    </sheetView>
  </sheetViews>
  <sheetFormatPr defaultRowHeight="13.9" x14ac:dyDescent="0.4"/>
  <cols>
    <col min="2" max="2" width="21.86328125" customWidth="1"/>
    <col min="3" max="3" width="18" customWidth="1"/>
    <col min="4" max="4" width="14.3984375" customWidth="1"/>
    <col min="5" max="5" width="16.1328125" customWidth="1"/>
    <col min="6" max="6" width="14.265625" customWidth="1"/>
    <col min="7" max="7" width="15.1328125" customWidth="1"/>
    <col min="8" max="8" width="1" customWidth="1"/>
    <col min="9" max="9" width="14.33203125" customWidth="1"/>
    <col min="10" max="10" width="1.265625" customWidth="1"/>
    <col min="11" max="11" width="17.46484375" customWidth="1"/>
    <col min="12" max="12" width="15.33203125" customWidth="1"/>
    <col min="13" max="13" width="12.73046875" customWidth="1"/>
    <col min="14" max="14" width="1.06640625" customWidth="1"/>
    <col min="15" max="15" width="16.796875" customWidth="1"/>
    <col min="16" max="16" width="13.46484375" customWidth="1"/>
    <col min="17" max="17" width="11.46484375" customWidth="1"/>
    <col min="18" max="18" width="1.265625" customWidth="1"/>
    <col min="19" max="19" width="10.19921875" customWidth="1"/>
  </cols>
  <sheetData>
    <row r="1" spans="1:1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/>
      <c r="I1" t="s">
        <v>13</v>
      </c>
      <c r="J1" s="4"/>
      <c r="K1" t="s">
        <v>15</v>
      </c>
      <c r="L1" t="s">
        <v>16</v>
      </c>
      <c r="M1" t="s">
        <v>17</v>
      </c>
      <c r="N1" s="3"/>
      <c r="O1" t="s">
        <v>18</v>
      </c>
      <c r="P1" t="s">
        <v>19</v>
      </c>
      <c r="Q1" t="s">
        <v>20</v>
      </c>
      <c r="R1" s="5"/>
      <c r="S1" t="s">
        <v>22</v>
      </c>
    </row>
    <row r="2" spans="1:19" x14ac:dyDescent="0.4">
      <c r="A2" s="1">
        <v>4</v>
      </c>
      <c r="B2">
        <v>-693.985550010059</v>
      </c>
      <c r="C2">
        <v>-0.81964027466400002</v>
      </c>
      <c r="D2">
        <v>-167.18137682750401</v>
      </c>
      <c r="E2">
        <v>-0.58046180094400002</v>
      </c>
      <c r="F2">
        <v>-526.81342723719604</v>
      </c>
      <c r="G2">
        <v>-0.23576800795399999</v>
      </c>
      <c r="H2" s="2"/>
      <c r="I2">
        <v>3</v>
      </c>
      <c r="J2" s="4"/>
      <c r="K2">
        <f>($I$15^3*C15-$I$2^3*C2)/($I$15^3-$I$2^3)</f>
        <v>-0.91218021840627017</v>
      </c>
      <c r="L2">
        <f>($I$15^3*E15-$I$2^3*E2)/($I$15^3-$I$2^3)</f>
        <v>-0.63317029442897299</v>
      </c>
      <c r="M2">
        <f>($I$15^3*G15-$I$2^3*G2)/($I$15^3-$I$2^3)</f>
        <v>-0.27499205741908112</v>
      </c>
      <c r="N2" s="3"/>
      <c r="O2">
        <f>($I$17*B2-$I$4*B15)/($I$17-$I$4)</f>
        <v>-694.00297781202494</v>
      </c>
      <c r="P2">
        <f>($I$17*D2-$I$4*D15)/($I$17-$I$4)</f>
        <v>-167.19447138308135</v>
      </c>
      <c r="Q2">
        <f>($I$17*F2-$I$4*F15)/($I$17-$I$4)</f>
        <v>-526.81775163342195</v>
      </c>
      <c r="R2" s="5"/>
      <c r="S2">
        <f>(K2+O2-L2-P2-M2-Q2)*219474.63067</f>
        <v>1147.2680594083474</v>
      </c>
    </row>
    <row r="3" spans="1:19" x14ac:dyDescent="0.4">
      <c r="A3" s="1">
        <v>4.3</v>
      </c>
      <c r="B3">
        <v>-693.99161283145997</v>
      </c>
      <c r="C3">
        <v>-0.81802804201299995</v>
      </c>
      <c r="D3">
        <v>-167.181359032004</v>
      </c>
      <c r="E3">
        <v>-0.58040707915900003</v>
      </c>
      <c r="F3">
        <v>-526.81341076450201</v>
      </c>
      <c r="G3">
        <v>-0.23563301358899999</v>
      </c>
      <c r="H3" s="2"/>
      <c r="I3" t="s">
        <v>21</v>
      </c>
      <c r="J3" s="4"/>
      <c r="K3">
        <f t="shared" ref="K3:K12" si="0">($I$15^3*C16-$I$2^3*C3)/($I$15^3-$I$2^3)</f>
        <v>-0.9104593099550542</v>
      </c>
      <c r="L3">
        <f t="shared" ref="L3:L12" si="1">($I$15^3*E16-$I$2^3*E3)/($I$15^3-$I$2^3)</f>
        <v>-0.63317198150191889</v>
      </c>
      <c r="M3">
        <f t="shared" ref="M3:M12" si="2">($I$15^3*G16-$I$2^3*G3)/($I$15^3-$I$2^3)</f>
        <v>-0.27497475996045945</v>
      </c>
      <c r="N3" s="3"/>
      <c r="O3">
        <f t="shared" ref="O3:O12" si="3">($I$17*B3-$I$4*B16)/($I$17-$I$4)</f>
        <v>-694.00905546430135</v>
      </c>
      <c r="P3">
        <f t="shared" ref="P3:P12" si="4">($I$17*D3-$I$4*D16)/($I$17-$I$4)</f>
        <v>-167.19447244163649</v>
      </c>
      <c r="Q3">
        <f t="shared" ref="Q3:Q12" si="5">($I$17*F3-$I$4*F16)/($I$17-$I$4)</f>
        <v>-526.81775180326679</v>
      </c>
      <c r="R3" s="5"/>
      <c r="S3">
        <f t="shared" ref="S3:S12" si="6">(K3+O3-L3-P3-M3-Q3)*219474.63067</f>
        <v>187.91683648516445</v>
      </c>
    </row>
    <row r="4" spans="1:19" x14ac:dyDescent="0.4">
      <c r="A4" s="1">
        <v>4.5</v>
      </c>
      <c r="B4">
        <v>-693.99323491410303</v>
      </c>
      <c r="C4">
        <v>-0.81737882071699997</v>
      </c>
      <c r="D4">
        <v>-167.181344182446</v>
      </c>
      <c r="E4">
        <v>-0.58038314330899998</v>
      </c>
      <c r="F4">
        <v>-526.81340318437003</v>
      </c>
      <c r="G4">
        <v>-0.235583799816</v>
      </c>
      <c r="H4" s="2"/>
      <c r="I4">
        <f>EXP(-1.54*$I$2)</f>
        <v>9.8527960611872571E-3</v>
      </c>
      <c r="J4" s="4"/>
      <c r="K4">
        <f t="shared" si="0"/>
        <v>-0.90974605850121615</v>
      </c>
      <c r="L4">
        <f t="shared" si="1"/>
        <v>-0.63316709657343251</v>
      </c>
      <c r="M4">
        <f t="shared" si="2"/>
        <v>-0.27495815929881084</v>
      </c>
      <c r="N4" s="3"/>
      <c r="O4">
        <f t="shared" si="3"/>
        <v>-694.01070086917218</v>
      </c>
      <c r="P4">
        <f t="shared" si="4"/>
        <v>-167.19447413683829</v>
      </c>
      <c r="Q4">
        <f t="shared" si="5"/>
        <v>-526.8177518778997</v>
      </c>
      <c r="R4" s="5"/>
      <c r="S4">
        <f t="shared" si="6"/>
        <v>-20.994298638294214</v>
      </c>
    </row>
    <row r="5" spans="1:19" x14ac:dyDescent="0.4">
      <c r="A5" s="1">
        <v>4.7</v>
      </c>
      <c r="B5">
        <v>-693.994010921523</v>
      </c>
      <c r="C5">
        <v>-0.81692587423399998</v>
      </c>
      <c r="D5">
        <v>-167.18132720022501</v>
      </c>
      <c r="E5">
        <v>-0.58036323819699998</v>
      </c>
      <c r="F5">
        <v>-526.81339592580196</v>
      </c>
      <c r="G5">
        <v>-0.23554732250300001</v>
      </c>
      <c r="H5" s="2"/>
      <c r="J5" s="4"/>
      <c r="K5">
        <f t="shared" si="0"/>
        <v>-0.90925036168394591</v>
      </c>
      <c r="L5">
        <f t="shared" si="1"/>
        <v>-0.63315776800629731</v>
      </c>
      <c r="M5">
        <f t="shared" si="2"/>
        <v>-0.27494636091683788</v>
      </c>
      <c r="N5" s="3"/>
      <c r="O5">
        <f t="shared" si="3"/>
        <v>-694.01150674223322</v>
      </c>
      <c r="P5">
        <f t="shared" si="4"/>
        <v>-167.19447688871995</v>
      </c>
      <c r="Q5">
        <f t="shared" si="5"/>
        <v>-526.81775149110115</v>
      </c>
      <c r="R5" s="5"/>
      <c r="S5">
        <f t="shared" si="6"/>
        <v>-93.187868766251043</v>
      </c>
    </row>
    <row r="6" spans="1:19" x14ac:dyDescent="0.4">
      <c r="A6" s="1">
        <v>4.9000000000000004</v>
      </c>
      <c r="B6">
        <v>-693.99437085363002</v>
      </c>
      <c r="C6">
        <v>-0.81660146434699998</v>
      </c>
      <c r="D6">
        <v>-167.181311708057</v>
      </c>
      <c r="E6">
        <v>-0.58034445996200001</v>
      </c>
      <c r="F6">
        <v>-526.81338780718704</v>
      </c>
      <c r="G6">
        <v>-0.235518640522</v>
      </c>
      <c r="H6" s="2"/>
      <c r="J6" s="4"/>
      <c r="K6">
        <f t="shared" si="0"/>
        <v>-0.90890910573424333</v>
      </c>
      <c r="L6">
        <f t="shared" si="1"/>
        <v>-0.63315085580891894</v>
      </c>
      <c r="M6">
        <f t="shared" si="2"/>
        <v>-0.27494023637583781</v>
      </c>
      <c r="N6" s="3"/>
      <c r="O6">
        <f t="shared" si="3"/>
        <v>-694.01189668118468</v>
      </c>
      <c r="P6">
        <f t="shared" si="4"/>
        <v>-167.19447909430215</v>
      </c>
      <c r="Q6">
        <f t="shared" si="5"/>
        <v>-526.81775131434449</v>
      </c>
      <c r="R6" s="5"/>
      <c r="S6">
        <f t="shared" si="6"/>
        <v>-106.28851019240328</v>
      </c>
    </row>
    <row r="7" spans="1:19" x14ac:dyDescent="0.4">
      <c r="A7" s="1">
        <v>5</v>
      </c>
      <c r="B7">
        <v>-693.99446788453804</v>
      </c>
      <c r="C7">
        <v>-0.81647412077399995</v>
      </c>
      <c r="D7">
        <v>-167.18130536886</v>
      </c>
      <c r="E7">
        <v>-0.58033546791400004</v>
      </c>
      <c r="F7">
        <v>-526.81338379404997</v>
      </c>
      <c r="G7">
        <v>-0.23550665170499999</v>
      </c>
      <c r="H7" s="2"/>
      <c r="J7" s="4"/>
      <c r="K7">
        <f t="shared" si="0"/>
        <v>-0.90878218343172978</v>
      </c>
      <c r="L7">
        <f t="shared" si="1"/>
        <v>-0.63314968379464864</v>
      </c>
      <c r="M7">
        <f t="shared" si="2"/>
        <v>-0.27493878264381078</v>
      </c>
      <c r="N7" s="3"/>
      <c r="O7">
        <f t="shared" si="3"/>
        <v>-694.01200679210365</v>
      </c>
      <c r="P7">
        <f t="shared" si="4"/>
        <v>-167.19447975823482</v>
      </c>
      <c r="Q7">
        <f t="shared" si="5"/>
        <v>-526.81775133236692</v>
      </c>
      <c r="R7" s="5"/>
      <c r="S7">
        <f t="shared" si="6"/>
        <v>-103.02545086059072</v>
      </c>
    </row>
    <row r="8" spans="1:19" x14ac:dyDescent="0.4">
      <c r="A8" s="1">
        <v>5.0999999999999996</v>
      </c>
      <c r="B8">
        <v>-693.99453224608203</v>
      </c>
      <c r="C8">
        <v>-0.81636528412499998</v>
      </c>
      <c r="D8">
        <v>-167.181300102254</v>
      </c>
      <c r="E8">
        <v>-0.58032697940699995</v>
      </c>
      <c r="F8">
        <v>-526.81338007141005</v>
      </c>
      <c r="G8">
        <v>-0.23549600995600001</v>
      </c>
      <c r="H8" s="2"/>
      <c r="J8" s="4"/>
      <c r="K8">
        <f t="shared" si="0"/>
        <v>-0.90867803130424318</v>
      </c>
      <c r="L8">
        <f t="shared" si="1"/>
        <v>-0.63314965060613526</v>
      </c>
      <c r="M8">
        <f t="shared" si="2"/>
        <v>-0.27493803716637832</v>
      </c>
      <c r="N8" s="3"/>
      <c r="O8">
        <f t="shared" si="3"/>
        <v>-694.01208240115852</v>
      </c>
      <c r="P8">
        <f t="shared" si="4"/>
        <v>-167.19448019244123</v>
      </c>
      <c r="Q8">
        <f t="shared" si="5"/>
        <v>-526.81775138148703</v>
      </c>
      <c r="R8" s="5"/>
      <c r="S8">
        <f t="shared" si="6"/>
        <v>-96.825790046604027</v>
      </c>
    </row>
    <row r="9" spans="1:19" x14ac:dyDescent="0.4">
      <c r="A9" s="1">
        <v>5.5</v>
      </c>
      <c r="B9">
        <v>-693.99463047220001</v>
      </c>
      <c r="C9">
        <v>-0.81606710797500004</v>
      </c>
      <c r="D9">
        <v>-167.18128804489299</v>
      </c>
      <c r="E9">
        <v>-0.58030152314799999</v>
      </c>
      <c r="F9">
        <v>-526.81336899402095</v>
      </c>
      <c r="G9">
        <v>-0.235464158112</v>
      </c>
      <c r="H9" s="2"/>
      <c r="J9" s="4"/>
      <c r="K9">
        <f t="shared" si="0"/>
        <v>-0.90841427988591872</v>
      </c>
      <c r="L9">
        <f t="shared" si="1"/>
        <v>-0.63315689217891891</v>
      </c>
      <c r="M9">
        <f t="shared" si="2"/>
        <v>-0.2749372079852973</v>
      </c>
      <c r="N9" s="3"/>
      <c r="O9">
        <f t="shared" si="3"/>
        <v>-694.01220858809575</v>
      </c>
      <c r="P9">
        <f t="shared" si="4"/>
        <v>-167.19448099151612</v>
      </c>
      <c r="Q9">
        <f t="shared" si="5"/>
        <v>-526.81775153505237</v>
      </c>
      <c r="R9" s="5"/>
      <c r="S9">
        <f t="shared" si="6"/>
        <v>-65.017438708028095</v>
      </c>
    </row>
    <row r="10" spans="1:19" x14ac:dyDescent="0.4">
      <c r="A10" s="1">
        <v>6</v>
      </c>
      <c r="B10">
        <v>-693.99464503842501</v>
      </c>
      <c r="C10">
        <v>-0.81588433483199996</v>
      </c>
      <c r="D10">
        <v>-167.181283818536</v>
      </c>
      <c r="E10">
        <v>-0.580289301536</v>
      </c>
      <c r="F10">
        <v>-526.81336224440804</v>
      </c>
      <c r="G10">
        <v>-0.23544142381499999</v>
      </c>
      <c r="H10" s="2"/>
      <c r="J10" s="4"/>
      <c r="K10">
        <f t="shared" si="0"/>
        <v>-0.90825209154551367</v>
      </c>
      <c r="L10">
        <f t="shared" si="1"/>
        <v>-0.63315834566140539</v>
      </c>
      <c r="M10">
        <f t="shared" si="2"/>
        <v>-0.27493302774667566</v>
      </c>
      <c r="N10" s="3"/>
      <c r="O10">
        <f t="shared" si="3"/>
        <v>-694.01223172433606</v>
      </c>
      <c r="P10">
        <f t="shared" si="4"/>
        <v>-167.19447971159795</v>
      </c>
      <c r="Q10">
        <f t="shared" si="5"/>
        <v>-526.8177503635485</v>
      </c>
      <c r="R10" s="5"/>
      <c r="S10">
        <f t="shared" si="6"/>
        <v>-35.635509124721388</v>
      </c>
    </row>
    <row r="11" spans="1:19" x14ac:dyDescent="0.4">
      <c r="A11" s="1">
        <v>6.5</v>
      </c>
      <c r="B11">
        <v>-693.99464331850095</v>
      </c>
      <c r="C11">
        <v>-0.815798184664</v>
      </c>
      <c r="D11">
        <v>-167.18128185109401</v>
      </c>
      <c r="E11">
        <v>-0.580285132446</v>
      </c>
      <c r="F11">
        <v>-526.81335993746995</v>
      </c>
      <c r="G11">
        <v>-0.23542912057000001</v>
      </c>
      <c r="H11" s="2"/>
      <c r="J11" s="4"/>
      <c r="K11">
        <f t="shared" si="0"/>
        <v>-0.90816719286637848</v>
      </c>
      <c r="L11">
        <f t="shared" si="1"/>
        <v>-0.6331535160879459</v>
      </c>
      <c r="M11">
        <f t="shared" si="2"/>
        <v>-0.27492709772891893</v>
      </c>
      <c r="N11" s="3"/>
      <c r="O11">
        <f t="shared" si="3"/>
        <v>-694.01222924507817</v>
      </c>
      <c r="P11">
        <f t="shared" si="4"/>
        <v>-167.1944778682963</v>
      </c>
      <c r="Q11">
        <f t="shared" si="5"/>
        <v>-526.81774862443683</v>
      </c>
      <c r="R11" s="5"/>
      <c r="S11">
        <f t="shared" si="6"/>
        <v>-19.605974819476085</v>
      </c>
    </row>
    <row r="12" spans="1:19" x14ac:dyDescent="0.4">
      <c r="A12" s="1">
        <v>7</v>
      </c>
      <c r="B12">
        <v>-693.99463800307694</v>
      </c>
      <c r="C12">
        <v>-0.81574983268199996</v>
      </c>
      <c r="D12">
        <v>-167.18127900170501</v>
      </c>
      <c r="E12">
        <v>-0.58027981668999995</v>
      </c>
      <c r="F12">
        <v>-526.81335772809098</v>
      </c>
      <c r="G12">
        <v>-0.235421171639</v>
      </c>
      <c r="H12" s="2"/>
      <c r="J12" s="4"/>
      <c r="K12">
        <f t="shared" si="0"/>
        <v>-0.90812648678967578</v>
      </c>
      <c r="L12">
        <f t="shared" si="1"/>
        <v>-0.63315276975551349</v>
      </c>
      <c r="M12">
        <f t="shared" si="2"/>
        <v>-0.27492421563813513</v>
      </c>
      <c r="N12" s="3"/>
      <c r="O12">
        <f t="shared" si="3"/>
        <v>-694.01222742851746</v>
      </c>
      <c r="P12">
        <f t="shared" si="4"/>
        <v>-167.19447777508589</v>
      </c>
      <c r="Q12">
        <f t="shared" si="5"/>
        <v>-526.81774799972675</v>
      </c>
      <c r="R12" s="5"/>
      <c r="S12">
        <f t="shared" si="6"/>
        <v>-11.227246874996917</v>
      </c>
    </row>
    <row r="13" spans="1:19" x14ac:dyDescent="0.4">
      <c r="H13" s="2"/>
      <c r="J13" s="4"/>
      <c r="N13" s="3"/>
      <c r="R13" s="5"/>
    </row>
    <row r="14" spans="1:19" x14ac:dyDescent="0.4">
      <c r="A14" t="s">
        <v>0</v>
      </c>
      <c r="B14" t="s">
        <v>7</v>
      </c>
      <c r="C14" t="s">
        <v>8</v>
      </c>
      <c r="D14" t="s">
        <v>9</v>
      </c>
      <c r="E14" t="s">
        <v>10</v>
      </c>
      <c r="F14" t="s">
        <v>11</v>
      </c>
      <c r="G14" t="s">
        <v>12</v>
      </c>
      <c r="H14" s="2"/>
      <c r="I14" t="s">
        <v>14</v>
      </c>
      <c r="J14" s="4"/>
      <c r="N14" s="3"/>
      <c r="R14" s="5"/>
    </row>
    <row r="15" spans="1:19" x14ac:dyDescent="0.4">
      <c r="A15" s="1">
        <v>4</v>
      </c>
      <c r="B15">
        <v>-693.99924162064406</v>
      </c>
      <c r="C15">
        <v>-0.87313992963999998</v>
      </c>
      <c r="D15">
        <v>-167.191664157834</v>
      </c>
      <c r="E15">
        <v>-0.61093389874000004</v>
      </c>
      <c r="F15">
        <v>-526.816824564596</v>
      </c>
      <c r="G15">
        <v>-0.25844441155100001</v>
      </c>
      <c r="H15" s="2"/>
      <c r="I15">
        <v>4</v>
      </c>
      <c r="J15" s="4"/>
      <c r="N15" s="3"/>
      <c r="R15" s="5"/>
    </row>
    <row r="16" spans="1:19" x14ac:dyDescent="0.4">
      <c r="A16" s="1">
        <v>4.3</v>
      </c>
      <c r="B16">
        <v>-694.00531609346103</v>
      </c>
      <c r="C16">
        <v>-0.87146486879200002</v>
      </c>
      <c r="D16">
        <v>-167.19166117443601</v>
      </c>
      <c r="E16">
        <v>-0.61091178832600002</v>
      </c>
      <c r="F16">
        <v>-526.81682116659499</v>
      </c>
      <c r="G16">
        <v>-0.25837746071000001</v>
      </c>
      <c r="H16" s="2"/>
      <c r="I16" t="s">
        <v>23</v>
      </c>
      <c r="J16" s="4"/>
      <c r="N16" s="3"/>
      <c r="R16" s="5"/>
    </row>
    <row r="17" spans="1:18" x14ac:dyDescent="0.4">
      <c r="A17" s="1">
        <v>4.5</v>
      </c>
      <c r="B17">
        <v>-694.00695649848706</v>
      </c>
      <c r="C17">
        <v>-0.87077863006099998</v>
      </c>
      <c r="D17">
        <v>-167.19165932275399</v>
      </c>
      <c r="E17">
        <v>-0.61089886629000001</v>
      </c>
      <c r="F17">
        <v>-526.81681960019102</v>
      </c>
      <c r="G17">
        <v>-0.25834710139200001</v>
      </c>
      <c r="H17" s="2"/>
      <c r="I17">
        <f>EXP(-1.54*$I$15)</f>
        <v>2.1122532717327142E-3</v>
      </c>
      <c r="J17" s="4"/>
      <c r="N17" s="3"/>
      <c r="R17" s="5"/>
    </row>
    <row r="18" spans="1:18" x14ac:dyDescent="0.4">
      <c r="A18" s="1">
        <v>4.7</v>
      </c>
      <c r="B18">
        <v>-694.00775596891901</v>
      </c>
      <c r="C18">
        <v>-0.87030096854100003</v>
      </c>
      <c r="D18">
        <v>-167.19165784401699</v>
      </c>
      <c r="E18">
        <v>-0.61088507574299999</v>
      </c>
      <c r="F18">
        <v>-526.81681774021501</v>
      </c>
      <c r="G18">
        <v>-0.25832489158600003</v>
      </c>
      <c r="H18" s="2"/>
      <c r="J18" s="4"/>
      <c r="N18" s="3"/>
      <c r="R18" s="5"/>
    </row>
    <row r="19" spans="1:18" x14ac:dyDescent="0.4">
      <c r="A19" s="1">
        <v>4.9000000000000004</v>
      </c>
      <c r="B19">
        <v>-694.00813947496999</v>
      </c>
      <c r="C19">
        <v>-0.86996681952400001</v>
      </c>
      <c r="D19">
        <v>-167.191656255536</v>
      </c>
      <c r="E19">
        <v>-0.61087315756100002</v>
      </c>
      <c r="F19">
        <v>-526.81681586087404</v>
      </c>
      <c r="G19">
        <v>-0.25830925062499999</v>
      </c>
      <c r="H19" s="2"/>
      <c r="J19" s="4"/>
      <c r="N19" s="3"/>
      <c r="R19" s="5"/>
    </row>
    <row r="20" spans="1:18" x14ac:dyDescent="0.4">
      <c r="A20" s="1">
        <v>5</v>
      </c>
      <c r="B20">
        <v>-694.00824678178196</v>
      </c>
      <c r="C20">
        <v>-0.86983971949799999</v>
      </c>
      <c r="D20">
        <v>-167.19165541813001</v>
      </c>
      <c r="E20">
        <v>-0.61086868647000003</v>
      </c>
      <c r="F20">
        <v>-526.816815014692</v>
      </c>
      <c r="G20">
        <v>-0.25830335240399999</v>
      </c>
      <c r="H20" s="2"/>
      <c r="J20" s="4"/>
      <c r="N20" s="3"/>
      <c r="R20" s="5"/>
    </row>
    <row r="21" spans="1:18" x14ac:dyDescent="0.4">
      <c r="A21" s="1">
        <v>5.0999999999999996</v>
      </c>
      <c r="B21">
        <v>-694.00831997958301</v>
      </c>
      <c r="C21">
        <v>-0.86973359108799997</v>
      </c>
      <c r="D21">
        <v>-167.19165463018999</v>
      </c>
      <c r="E21">
        <v>-0.61086508619400004</v>
      </c>
      <c r="F21">
        <v>-526.81681425521799</v>
      </c>
      <c r="G21">
        <v>-0.25829843193699997</v>
      </c>
      <c r="H21" s="2"/>
      <c r="J21" s="4"/>
      <c r="N21" s="3"/>
      <c r="R21" s="5"/>
    </row>
    <row r="22" spans="1:18" x14ac:dyDescent="0.4">
      <c r="A22" s="1">
        <v>5.5</v>
      </c>
      <c r="B22">
        <v>-694.00844017224904</v>
      </c>
      <c r="C22">
        <v>-0.86945531673599996</v>
      </c>
      <c r="D22">
        <v>-167.19165267308799</v>
      </c>
      <c r="E22">
        <v>-0.61085853336899998</v>
      </c>
      <c r="F22">
        <v>-526.81681200107903</v>
      </c>
      <c r="G22">
        <v>-0.25828451507</v>
      </c>
      <c r="H22" s="2"/>
      <c r="J22" s="4"/>
      <c r="N22" s="3"/>
      <c r="R22" s="5"/>
    </row>
    <row r="23" spans="1:18" x14ac:dyDescent="0.4">
      <c r="A23" s="1">
        <v>6</v>
      </c>
      <c r="B23">
        <v>-694.00846147124003</v>
      </c>
      <c r="C23">
        <v>-0.86928444418200002</v>
      </c>
      <c r="D23">
        <v>-167.19165076150901</v>
      </c>
      <c r="E23">
        <v>-0.61085421767100001</v>
      </c>
      <c r="F23">
        <v>-526.81680963373401</v>
      </c>
      <c r="G23">
        <v>-0.258272507338</v>
      </c>
      <c r="H23" s="2"/>
      <c r="J23" s="4"/>
      <c r="N23" s="3"/>
      <c r="R23" s="5"/>
    </row>
    <row r="24" spans="1:18" x14ac:dyDescent="0.4">
      <c r="A24" s="1">
        <v>6.5</v>
      </c>
      <c r="B24">
        <v>-694.00845915476896</v>
      </c>
      <c r="C24">
        <v>-0.86919901753100004</v>
      </c>
      <c r="D24">
        <v>-167.19164889159401</v>
      </c>
      <c r="E24">
        <v>-0.61084966673899999</v>
      </c>
      <c r="F24">
        <v>-526.81680777289102</v>
      </c>
      <c r="G24">
        <v>-0.25826388861499999</v>
      </c>
      <c r="H24" s="2"/>
      <c r="J24" s="4"/>
      <c r="N24" s="3"/>
      <c r="R24" s="5"/>
    </row>
    <row r="25" spans="1:18" x14ac:dyDescent="0.4">
      <c r="A25" s="1">
        <v>7</v>
      </c>
      <c r="B25">
        <v>-694.00845658811795</v>
      </c>
      <c r="C25">
        <v>-0.86915508583800005</v>
      </c>
      <c r="D25">
        <v>-167.19164820751101</v>
      </c>
      <c r="E25">
        <v>-0.61084699268099996</v>
      </c>
      <c r="F25">
        <v>-526.81680680845795</v>
      </c>
      <c r="G25">
        <v>-0.25825886895099998</v>
      </c>
      <c r="H25" s="2"/>
      <c r="J25" s="4"/>
      <c r="N25" s="3"/>
      <c r="R25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黄浔坤</dc:creator>
  <cp:lastModifiedBy>黄浔坤</cp:lastModifiedBy>
  <dcterms:created xsi:type="dcterms:W3CDTF">2019-01-08T07:31:28Z</dcterms:created>
  <dcterms:modified xsi:type="dcterms:W3CDTF">2019-01-08T14:47:35Z</dcterms:modified>
</cp:coreProperties>
</file>