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ocuments\"/>
    </mc:Choice>
  </mc:AlternateContent>
  <xr:revisionPtr revIDLastSave="0" documentId="13_ncr:1_{93575C81-DF40-4350-8CBC-48163C7052BF}" xr6:coauthVersionLast="47" xr6:coauthVersionMax="47" xr10:uidLastSave="{00000000-0000-0000-0000-000000000000}"/>
  <bookViews>
    <workbookView xWindow="-120" yWindow="-120" windowWidth="21840" windowHeight="13140" xr2:uid="{D45559E6-F65E-451D-A037-EC5C0ED89DF9}"/>
  </bookViews>
  <sheets>
    <sheet name="Main" sheetId="1" r:id="rId1"/>
  </sheets>
  <definedNames>
    <definedName name="_xlchart.v1.0" hidden="1">Main!$B$15:$B$23</definedName>
    <definedName name="_xlchart.v1.1" hidden="1">Main!$C$14</definedName>
    <definedName name="_xlchart.v1.10" hidden="1">Main!$D$14</definedName>
    <definedName name="_xlchart.v1.11" hidden="1">Main!$D$15:$D$23</definedName>
    <definedName name="_xlchart.v1.12" hidden="1">Main!$E$14</definedName>
    <definedName name="_xlchart.v1.13" hidden="1">Main!$E$15:$E$23</definedName>
    <definedName name="_xlchart.v1.14" hidden="1">Main!$B$15:$B$23</definedName>
    <definedName name="_xlchart.v1.15" hidden="1">Main!$C$14</definedName>
    <definedName name="_xlchart.v1.16" hidden="1">Main!$C$15:$C$23</definedName>
    <definedName name="_xlchart.v1.17" hidden="1">Main!$D$14</definedName>
    <definedName name="_xlchart.v1.18" hidden="1">Main!$D$15:$D$23</definedName>
    <definedName name="_xlchart.v1.19" hidden="1">Main!$E$14</definedName>
    <definedName name="_xlchart.v1.2" hidden="1">Main!$C$15:$C$23</definedName>
    <definedName name="_xlchart.v1.20" hidden="1">Main!$E$15:$E$23</definedName>
    <definedName name="_xlchart.v1.3" hidden="1">Main!$D$14</definedName>
    <definedName name="_xlchart.v1.4" hidden="1">Main!$D$15:$D$23</definedName>
    <definedName name="_xlchart.v1.5" hidden="1">Main!$E$14</definedName>
    <definedName name="_xlchart.v1.6" hidden="1">Main!$E$15:$E$23</definedName>
    <definedName name="_xlchart.v1.7" hidden="1">Main!$B$15:$B$23</definedName>
    <definedName name="_xlchart.v1.8" hidden="1">Main!$C$14</definedName>
    <definedName name="_xlchart.v1.9" hidden="1">Main!$C$15:$C$23</definedName>
    <definedName name="_xlnm.Print_Area" localSheetId="0">Main!$A$1:$R$37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32" i="1"/>
  <c r="E31" i="1"/>
  <c r="E30" i="1"/>
  <c r="E26" i="1"/>
  <c r="D26" i="1"/>
  <c r="C26" i="1"/>
  <c r="B26" i="1"/>
</calcChain>
</file>

<file path=xl/sharedStrings.xml><?xml version="1.0" encoding="utf-8"?>
<sst xmlns="http://schemas.openxmlformats.org/spreadsheetml/2006/main" count="23" uniqueCount="21">
  <si>
    <t>Carros</t>
  </si>
  <si>
    <t>Valor</t>
  </si>
  <si>
    <t>Parcelas</t>
  </si>
  <si>
    <t>Taxa</t>
  </si>
  <si>
    <t>Contar</t>
  </si>
  <si>
    <t>Mínimo</t>
  </si>
  <si>
    <t>Máximo</t>
  </si>
  <si>
    <t>Média</t>
  </si>
  <si>
    <t>Carro Adquirido</t>
  </si>
  <si>
    <t>Prazo</t>
  </si>
  <si>
    <t>Valor Financiado</t>
  </si>
  <si>
    <t>Valor das Parcelas</t>
  </si>
  <si>
    <t>Chevrolet Camaro SS (1969)</t>
  </si>
  <si>
    <t>Dodge Charger R/T (1969)</t>
  </si>
  <si>
    <t>Ford Mustang Boss 429 (1969)</t>
  </si>
  <si>
    <t>Chevrolet Corvette Stingray (1963)</t>
  </si>
  <si>
    <t>Plymouth Road Runner (1968)</t>
  </si>
  <si>
    <t>Pontiac GTO (1966)</t>
  </si>
  <si>
    <t>Jaguar E-Type (1961)</t>
  </si>
  <si>
    <t>Mercedes-Benz 300SL (1954)</t>
  </si>
  <si>
    <t>Alfa Romeo Spider (1966)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</si>
</sst>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Bahnschrift Light SemiCondensed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7" xfId="0" applyFont="1" applyFill="1" applyBorder="1"/>
    <xf numFmtId="0" fontId="3" fillId="3" borderId="6" xfId="0" applyFont="1" applyFill="1" applyBorder="1"/>
    <xf numFmtId="44" fontId="3" fillId="3" borderId="2" xfId="1" applyFont="1" applyFill="1" applyBorder="1"/>
    <xf numFmtId="0" fontId="3" fillId="3" borderId="2" xfId="0" applyFont="1" applyFill="1" applyBorder="1"/>
    <xf numFmtId="10" fontId="3" fillId="3" borderId="7" xfId="2" applyNumberFormat="1" applyFont="1" applyFill="1" applyBorder="1"/>
    <xf numFmtId="0" fontId="3" fillId="3" borderId="8" xfId="0" applyFont="1" applyFill="1" applyBorder="1"/>
    <xf numFmtId="44" fontId="3" fillId="3" borderId="1" xfId="1" applyFont="1" applyFill="1" applyBorder="1"/>
    <xf numFmtId="0" fontId="3" fillId="3" borderId="1" xfId="0" applyFont="1" applyFill="1" applyBorder="1"/>
    <xf numFmtId="0" fontId="3" fillId="3" borderId="9" xfId="0" applyFont="1" applyFill="1" applyBorder="1"/>
    <xf numFmtId="44" fontId="3" fillId="3" borderId="10" xfId="1" applyFont="1" applyFill="1" applyBorder="1"/>
    <xf numFmtId="0" fontId="3" fillId="3" borderId="10" xfId="0" applyFont="1" applyFill="1" applyBorder="1"/>
    <xf numFmtId="10" fontId="3" fillId="3" borderId="11" xfId="2" applyNumberFormat="1" applyFont="1" applyFill="1" applyBorder="1"/>
    <xf numFmtId="0" fontId="3" fillId="3" borderId="12" xfId="0" applyFont="1" applyFill="1" applyBorder="1"/>
    <xf numFmtId="44" fontId="3" fillId="3" borderId="13" xfId="1" applyFont="1" applyFill="1" applyBorder="1"/>
    <xf numFmtId="44" fontId="3" fillId="3" borderId="14" xfId="1" applyFont="1" applyFill="1" applyBorder="1"/>
    <xf numFmtId="44" fontId="3" fillId="3" borderId="7" xfId="1" applyFont="1" applyFill="1" applyBorder="1"/>
    <xf numFmtId="0" fontId="3" fillId="3" borderId="15" xfId="0" applyFont="1" applyFill="1" applyBorder="1"/>
    <xf numFmtId="44" fontId="3" fillId="3" borderId="16" xfId="1" applyFont="1" applyFill="1" applyBorder="1"/>
    <xf numFmtId="10" fontId="3" fillId="3" borderId="15" xfId="2" applyNumberFormat="1" applyFont="1" applyFill="1" applyBorder="1"/>
    <xf numFmtId="8" fontId="0" fillId="3" borderId="18" xfId="1" applyNumberFormat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  <cx:data id="1">
      <cx:strDim type="cat">
        <cx:f>_xlchart.v1.7</cx:f>
      </cx:strDim>
      <cx:numDim type="size">
        <cx:f>_xlchart.v1.11</cx:f>
      </cx:numDim>
    </cx:data>
    <cx:data id="2">
      <cx:strDim type="cat">
        <cx:f>_xlchart.v1.7</cx:f>
      </cx:strDim>
      <cx:numDim type="size">
        <cx:f>_xlchart.v1.13</cx:f>
      </cx:numDim>
    </cx:data>
  </cx:chartData>
  <cx:chart>
    <cx:plotArea>
      <cx:plotAreaRegion>
        <cx:series layoutId="treemap" uniqueId="{C96BF33D-2EC9-4FBD-8720-021BFCA2F984}" formatIdx="0">
          <cx:tx>
            <cx:txData>
              <cx:f>_xlchart.v1.8</cx:f>
              <cx:v>Valor</cx:v>
            </cx:txData>
          </cx:tx>
          <cx:dataLabels pos="inEnd">
            <cx:txPr>
              <a:bodyPr spcFirstLastPara="1" vertOverflow="ellipsis" horzOverflow="overflow" wrap="square" lIns="38100" tIns="19050" rIns="38100" bIns="19050" anchor="ctr" anchorCtr="1">
                <a:spAutoFit/>
              </a:bodyPr>
              <a:lstStyle/>
              <a:p>
                <a:pPr algn="ctr" rtl="0">
                  <a:defRPr>
                    <a:solidFill>
                      <a:sysClr val="windowText" lastClr="000000"/>
                    </a:solidFill>
                  </a:defRPr>
                </a:pPr>
                <a:endParaRPr lang="pt-BR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4AF1F2CF-4B3B-423B-8C99-D93AC2B035BC}" formatIdx="1">
          <cx:tx>
            <cx:txData>
              <cx:f>_xlchart.v1.10</cx:f>
              <cx:v>Parcelas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2578DFEE-005E-4A74-80E6-C06D5D1C5FED}" formatIdx="2">
          <cx:tx>
            <cx:txData>
              <cx:f>_xlchart.v1.12</cx:f>
              <cx:v>Taxa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</cx:plotAreaRegion>
    </cx:plotArea>
  </cx:chart>
  <cx:spPr>
    <a:solidFill>
      <a:schemeClr val="bg1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8">
  <cs:axisTitle>
    <cs:lnRef idx="0"/>
    <cs:fillRef idx="0"/>
    <cs:effectRef idx="0"/>
    <cs:fontRef idx="minor">
      <a:schemeClr val="tx1">
        <a:lumMod val="50000"/>
        <a:lumOff val="50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523875</xdr:colOff>
      <xdr:row>13</xdr:row>
      <xdr:rowOff>180974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FFF2ADD-A37E-66F1-5858-CF3ED14AB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05725" cy="2666999"/>
        </a:xfrm>
        <a:prstGeom prst="rect">
          <a:avLst/>
        </a:prstGeom>
      </xdr:spPr>
    </xdr:pic>
    <xdr:clientData/>
  </xdr:twoCellAnchor>
  <xdr:twoCellAnchor editAs="oneCell">
    <xdr:from>
      <xdr:col>4</xdr:col>
      <xdr:colOff>547404</xdr:colOff>
      <xdr:row>0</xdr:row>
      <xdr:rowOff>0</xdr:rowOff>
    </xdr:from>
    <xdr:to>
      <xdr:col>17</xdr:col>
      <xdr:colOff>37375</xdr:colOff>
      <xdr:row>36</xdr:row>
      <xdr:rowOff>85724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C2E53DF-8AD5-9C22-B389-5A4BA526DD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38"/>
        <a:stretch/>
      </xdr:blipFill>
      <xdr:spPr>
        <a:xfrm flipH="1">
          <a:off x="5220257" y="0"/>
          <a:ext cx="6997912" cy="7033371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26</xdr:row>
      <xdr:rowOff>171450</xdr:rowOff>
    </xdr:from>
    <xdr:to>
      <xdr:col>2</xdr:col>
      <xdr:colOff>904875</xdr:colOff>
      <xdr:row>34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FD64B28D-09A0-91BC-2C44-A5C5642050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1" y="5162550"/>
              <a:ext cx="3038474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9517-EEC8-4710-84B2-55DCBAD9FF2B}">
  <sheetPr>
    <pageSetUpPr fitToPage="1"/>
  </sheetPr>
  <dimension ref="B7:O34"/>
  <sheetViews>
    <sheetView showGridLines="0" tabSelected="1" topLeftCell="A4" zoomScale="85" zoomScaleNormal="85" workbookViewId="0">
      <selection activeCell="E34" sqref="E34"/>
    </sheetView>
  </sheetViews>
  <sheetFormatPr defaultRowHeight="15" x14ac:dyDescent="0.25"/>
  <cols>
    <col min="1" max="1" width="3.42578125" customWidth="1"/>
    <col min="2" max="2" width="32" bestFit="1" customWidth="1"/>
    <col min="3" max="3" width="16.140625" bestFit="1" customWidth="1"/>
    <col min="4" max="4" width="18.5703125" bestFit="1" customWidth="1"/>
    <col min="5" max="5" width="16" bestFit="1" customWidth="1"/>
    <col min="6" max="6" width="5" customWidth="1"/>
    <col min="7" max="7" width="7.140625" customWidth="1"/>
    <col min="10" max="10" width="9.140625" customWidth="1"/>
    <col min="11" max="11" width="6.85546875" customWidth="1"/>
    <col min="12" max="12" width="3.42578125" customWidth="1"/>
    <col min="13" max="13" width="5.85546875" customWidth="1"/>
    <col min="14" max="14" width="4.140625" customWidth="1"/>
    <col min="15" max="15" width="7.7109375" customWidth="1"/>
    <col min="16" max="16" width="17" bestFit="1" customWidth="1"/>
    <col min="17" max="17" width="12.140625" bestFit="1" customWidth="1"/>
  </cols>
  <sheetData>
    <row r="7" spans="2:15" x14ac:dyDescent="0.25">
      <c r="N7" s="1"/>
      <c r="O7" s="1"/>
    </row>
    <row r="13" spans="2:15" ht="15.75" thickBot="1" x14ac:dyDescent="0.3"/>
    <row r="14" spans="2:15" x14ac:dyDescent="0.25">
      <c r="B14" s="2" t="s">
        <v>0</v>
      </c>
      <c r="C14" s="3" t="s">
        <v>1</v>
      </c>
      <c r="D14" s="3" t="s">
        <v>2</v>
      </c>
      <c r="E14" s="4" t="s">
        <v>3</v>
      </c>
    </row>
    <row r="15" spans="2:15" x14ac:dyDescent="0.25">
      <c r="B15" s="8" t="s">
        <v>12</v>
      </c>
      <c r="C15" s="9">
        <v>504720</v>
      </c>
      <c r="D15" s="10">
        <v>48</v>
      </c>
      <c r="E15" s="11">
        <v>1.1999999999999999E-3</v>
      </c>
    </row>
    <row r="16" spans="2:15" x14ac:dyDescent="0.25">
      <c r="B16" s="12" t="s">
        <v>13</v>
      </c>
      <c r="C16" s="13">
        <v>605664</v>
      </c>
      <c r="D16" s="14">
        <v>48</v>
      </c>
      <c r="E16" s="11">
        <v>1.1999999999999999E-3</v>
      </c>
    </row>
    <row r="17" spans="2:5" x14ac:dyDescent="0.25">
      <c r="B17" s="12" t="s">
        <v>14</v>
      </c>
      <c r="C17" s="13">
        <v>1514160</v>
      </c>
      <c r="D17" s="14">
        <v>48</v>
      </c>
      <c r="E17" s="11">
        <v>1.1999999999999999E-3</v>
      </c>
    </row>
    <row r="18" spans="2:5" x14ac:dyDescent="0.25">
      <c r="B18" s="12" t="s">
        <v>15</v>
      </c>
      <c r="C18" s="13">
        <v>504720</v>
      </c>
      <c r="D18" s="14">
        <v>24</v>
      </c>
      <c r="E18" s="11">
        <v>1.1999999999999999E-3</v>
      </c>
    </row>
    <row r="19" spans="2:5" x14ac:dyDescent="0.25">
      <c r="B19" s="12" t="s">
        <v>16</v>
      </c>
      <c r="C19" s="13">
        <v>353304</v>
      </c>
      <c r="D19" s="14">
        <v>60</v>
      </c>
      <c r="E19" s="11">
        <v>1.1999999999999999E-3</v>
      </c>
    </row>
    <row r="20" spans="2:5" x14ac:dyDescent="0.25">
      <c r="B20" s="12" t="s">
        <v>17</v>
      </c>
      <c r="C20" s="13">
        <v>403776</v>
      </c>
      <c r="D20" s="14">
        <v>48</v>
      </c>
      <c r="E20" s="11">
        <v>1.1999999999999999E-3</v>
      </c>
    </row>
    <row r="21" spans="2:5" x14ac:dyDescent="0.25">
      <c r="B21" s="12" t="s">
        <v>18</v>
      </c>
      <c r="C21" s="13">
        <v>504720</v>
      </c>
      <c r="D21" s="14">
        <v>60</v>
      </c>
      <c r="E21" s="11">
        <v>1.1999999999999999E-3</v>
      </c>
    </row>
    <row r="22" spans="2:5" x14ac:dyDescent="0.25">
      <c r="B22" s="12" t="s">
        <v>19</v>
      </c>
      <c r="C22" s="13">
        <v>5047200</v>
      </c>
      <c r="D22" s="14">
        <v>24</v>
      </c>
      <c r="E22" s="11">
        <v>1.1999999999999999E-3</v>
      </c>
    </row>
    <row r="23" spans="2:5" ht="15.75" thickBot="1" x14ac:dyDescent="0.3">
      <c r="B23" s="15" t="s">
        <v>20</v>
      </c>
      <c r="C23" s="16">
        <v>302832</v>
      </c>
      <c r="D23" s="17">
        <v>48</v>
      </c>
      <c r="E23" s="18">
        <v>1.1999999999999999E-3</v>
      </c>
    </row>
    <row r="24" spans="2:5" ht="15.75" thickBot="1" x14ac:dyDescent="0.3"/>
    <row r="25" spans="2:5" x14ac:dyDescent="0.25">
      <c r="B25" s="2" t="s">
        <v>4</v>
      </c>
      <c r="C25" s="3" t="s">
        <v>5</v>
      </c>
      <c r="D25" s="3" t="s">
        <v>6</v>
      </c>
      <c r="E25" s="4" t="s">
        <v>7</v>
      </c>
    </row>
    <row r="26" spans="2:5" ht="15.75" thickBot="1" x14ac:dyDescent="0.3">
      <c r="B26" s="19">
        <f>COUNT(C15:C23)</f>
        <v>9</v>
      </c>
      <c r="C26" s="20">
        <f>MIN(C15:C23)</f>
        <v>302832</v>
      </c>
      <c r="D26" s="20">
        <f>MAX(C15:C23)</f>
        <v>5047200</v>
      </c>
      <c r="E26" s="21">
        <f>AVERAGE(C15:C23)</f>
        <v>1082344</v>
      </c>
    </row>
    <row r="27" spans="2:5" ht="15.75" thickBot="1" x14ac:dyDescent="0.3"/>
    <row r="28" spans="2:5" x14ac:dyDescent="0.25">
      <c r="D28" s="5" t="s">
        <v>8</v>
      </c>
      <c r="E28" s="6"/>
    </row>
    <row r="29" spans="2:5" x14ac:dyDescent="0.25">
      <c r="D29" s="8" t="s">
        <v>1</v>
      </c>
      <c r="E29" s="22">
        <v>5000</v>
      </c>
    </row>
    <row r="30" spans="2:5" x14ac:dyDescent="0.25">
      <c r="D30" s="12" t="s">
        <v>3</v>
      </c>
      <c r="E30" s="25">
        <f>VLOOKUP(C26,C15:E23,3,FALSE)</f>
        <v>1.1999999999999999E-3</v>
      </c>
    </row>
    <row r="31" spans="2:5" x14ac:dyDescent="0.25">
      <c r="D31" s="12" t="s">
        <v>9</v>
      </c>
      <c r="E31" s="23">
        <f>VLOOKUP(C26,C15:E23,2,FALSE)</f>
        <v>48</v>
      </c>
    </row>
    <row r="32" spans="2:5" ht="15.75" thickBot="1" x14ac:dyDescent="0.3">
      <c r="D32" s="15" t="s">
        <v>10</v>
      </c>
      <c r="E32" s="24">
        <f>C26</f>
        <v>302832</v>
      </c>
    </row>
    <row r="33" spans="4:6" ht="15.75" thickBot="1" x14ac:dyDescent="0.3">
      <c r="D33" s="1"/>
      <c r="E33" s="1"/>
      <c r="F33" s="1"/>
    </row>
    <row r="34" spans="4:6" ht="15.75" thickBot="1" x14ac:dyDescent="0.3">
      <c r="D34" s="7" t="s">
        <v>11</v>
      </c>
      <c r="E34" s="26">
        <f>ABS(PMT(E30,E31,E32))</f>
        <v>6496.2270136705038</v>
      </c>
    </row>
  </sheetData>
  <mergeCells count="1">
    <mergeCell ref="D28:E28"/>
  </mergeCells>
  <pageMargins left="0.511811024" right="0.511811024" top="0.78740157499999996" bottom="0.78740157499999996" header="0.31496062000000002" footer="0.31496062000000002"/>
  <pageSetup paperSize="9" scale="72" fitToHeight="0" orientation="landscape" horizontalDpi="300" verticalDpi="300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Main</vt:lpstr>
      <vt:lpstr>Main!Area_de_impressao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</dc:creator>
  <cp:lastModifiedBy>Instrutor</cp:lastModifiedBy>
  <cp:lastPrinted>2023-05-02T16:47:19Z</cp:lastPrinted>
  <dcterms:created xsi:type="dcterms:W3CDTF">2023-05-02T16:04:01Z</dcterms:created>
  <dcterms:modified xsi:type="dcterms:W3CDTF">2023-05-02T16:57:27Z</dcterms:modified>
</cp:coreProperties>
</file>