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ous\Documents\Robotics_Masters\NOTES\Robotic_Systems\RS_Project\"/>
    </mc:Choice>
  </mc:AlternateContent>
  <xr:revisionPtr revIDLastSave="0" documentId="13_ncr:1_{15146078-86CD-443E-AC5C-C8558B03E0FC}" xr6:coauthVersionLast="47" xr6:coauthVersionMax="47" xr10:uidLastSave="{00000000-0000-0000-0000-000000000000}"/>
  <bookViews>
    <workbookView xWindow="-108" yWindow="-108" windowWidth="23256" windowHeight="14016" xr2:uid="{8216E25C-A24B-4AD6-9FC1-220EFE9DF34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1" i="1" l="1"/>
  <c r="N41" i="1"/>
  <c r="O40" i="1"/>
  <c r="N40" i="1"/>
  <c r="O39" i="1"/>
  <c r="N39" i="1"/>
  <c r="O38" i="1"/>
  <c r="N38" i="1"/>
  <c r="O37" i="1"/>
  <c r="N37" i="1"/>
  <c r="O18" i="1"/>
  <c r="N18" i="1"/>
  <c r="O17" i="1"/>
  <c r="N17" i="1"/>
  <c r="O16" i="1"/>
  <c r="N16" i="1"/>
  <c r="O15" i="1"/>
  <c r="N15" i="1"/>
  <c r="O14" i="1"/>
  <c r="N14" i="1"/>
  <c r="O6" i="1"/>
  <c r="O7" i="1"/>
  <c r="O4" i="1"/>
  <c r="O3" i="1"/>
  <c r="N6" i="1"/>
  <c r="N7" i="1"/>
  <c r="N4" i="1"/>
  <c r="N3" i="1"/>
  <c r="O5" i="1"/>
  <c r="N5" i="1"/>
</calcChain>
</file>

<file path=xl/sharedStrings.xml><?xml version="1.0" encoding="utf-8"?>
<sst xmlns="http://schemas.openxmlformats.org/spreadsheetml/2006/main" count="76" uniqueCount="43">
  <si>
    <t>Angle</t>
  </si>
  <si>
    <t>Distance</t>
  </si>
  <si>
    <t>Height</t>
  </si>
  <si>
    <t>Error 1</t>
  </si>
  <si>
    <t>Error 2</t>
  </si>
  <si>
    <t>Error 3</t>
  </si>
  <si>
    <t>Error 4</t>
  </si>
  <si>
    <t>Error 5</t>
  </si>
  <si>
    <t>Error 6</t>
  </si>
  <si>
    <t>Error 7</t>
  </si>
  <si>
    <t>Error 8</t>
  </si>
  <si>
    <t>Error 9</t>
  </si>
  <si>
    <t>Error 10</t>
  </si>
  <si>
    <t>Angle variation</t>
  </si>
  <si>
    <t>Height Variation</t>
  </si>
  <si>
    <t>Distance variation ?</t>
  </si>
  <si>
    <t>Height (mm)</t>
  </si>
  <si>
    <t>average</t>
  </si>
  <si>
    <t>stand dev</t>
  </si>
  <si>
    <t>Include the rotation experiment (PID and bang bang)</t>
  </si>
  <si>
    <t xml:space="preserve">usage of a rnage </t>
  </si>
  <si>
    <t>Sensor Linearity</t>
  </si>
  <si>
    <t xml:space="preserve">Angle </t>
  </si>
  <si>
    <t>Right</t>
  </si>
  <si>
    <t>Left</t>
  </si>
  <si>
    <t>Error</t>
  </si>
  <si>
    <t>Distance Variation</t>
  </si>
  <si>
    <t xml:space="preserve">Light_Tracking </t>
  </si>
  <si>
    <t>Distance from Source</t>
  </si>
  <si>
    <t>IR Height</t>
  </si>
  <si>
    <t>Angle - Alpha(degrees)</t>
  </si>
  <si>
    <t>Tine Elapsed(s)</t>
  </si>
  <si>
    <t>Average Time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</si>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</sst>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0" xfId="0" applyBorder="1"/>
    <xf numFmtId="2" fontId="0" fillId="0" borderId="0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0" fontId="0" fillId="2" borderId="0" xfId="0" applyFill="1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Feuil1!$B$28:$T$28</c:f>
              <c:numCache>
                <c:formatCode>General</c:formatCode>
                <c:ptCount val="19"/>
                <c:pt idx="0">
                  <c:v>90</c:v>
                </c:pt>
                <c:pt idx="1">
                  <c:v>80</c:v>
                </c:pt>
                <c:pt idx="2">
                  <c:v>70</c:v>
                </c:pt>
                <c:pt idx="3">
                  <c:v>60</c:v>
                </c:pt>
                <c:pt idx="4">
                  <c:v>50</c:v>
                </c:pt>
                <c:pt idx="5">
                  <c:v>40</c:v>
                </c:pt>
                <c:pt idx="6">
                  <c:v>30</c:v>
                </c:pt>
                <c:pt idx="7">
                  <c:v>20</c:v>
                </c:pt>
                <c:pt idx="8">
                  <c:v>10</c:v>
                </c:pt>
                <c:pt idx="9">
                  <c:v>0</c:v>
                </c:pt>
                <c:pt idx="10">
                  <c:v>-10</c:v>
                </c:pt>
                <c:pt idx="11">
                  <c:v>-20</c:v>
                </c:pt>
                <c:pt idx="12">
                  <c:v>-30</c:v>
                </c:pt>
                <c:pt idx="13">
                  <c:v>-40</c:v>
                </c:pt>
                <c:pt idx="14">
                  <c:v>-50</c:v>
                </c:pt>
                <c:pt idx="15">
                  <c:v>-60</c:v>
                </c:pt>
                <c:pt idx="16">
                  <c:v>-70</c:v>
                </c:pt>
                <c:pt idx="17">
                  <c:v>-80</c:v>
                </c:pt>
                <c:pt idx="18">
                  <c:v>-90</c:v>
                </c:pt>
              </c:numCache>
            </c:numRef>
          </c:xVal>
          <c:yVal>
            <c:numRef>
              <c:f>Feuil1!$B$29:$T$29</c:f>
              <c:numCache>
                <c:formatCode>General</c:formatCode>
                <c:ptCount val="19"/>
                <c:pt idx="0">
                  <c:v>407.59</c:v>
                </c:pt>
                <c:pt idx="1">
                  <c:v>281.02999999999997</c:v>
                </c:pt>
                <c:pt idx="2">
                  <c:v>209.95</c:v>
                </c:pt>
                <c:pt idx="3">
                  <c:v>154</c:v>
                </c:pt>
                <c:pt idx="4">
                  <c:v>32</c:v>
                </c:pt>
                <c:pt idx="5">
                  <c:v>23</c:v>
                </c:pt>
                <c:pt idx="6">
                  <c:v>20</c:v>
                </c:pt>
                <c:pt idx="7">
                  <c:v>18</c:v>
                </c:pt>
                <c:pt idx="8">
                  <c:v>18</c:v>
                </c:pt>
                <c:pt idx="9">
                  <c:v>16</c:v>
                </c:pt>
                <c:pt idx="10">
                  <c:v>28</c:v>
                </c:pt>
                <c:pt idx="11">
                  <c:v>28</c:v>
                </c:pt>
                <c:pt idx="12">
                  <c:v>32</c:v>
                </c:pt>
                <c:pt idx="13">
                  <c:v>31</c:v>
                </c:pt>
                <c:pt idx="14">
                  <c:v>32</c:v>
                </c:pt>
                <c:pt idx="15">
                  <c:v>39</c:v>
                </c:pt>
                <c:pt idx="16">
                  <c:v>90.8</c:v>
                </c:pt>
                <c:pt idx="17">
                  <c:v>395.67</c:v>
                </c:pt>
                <c:pt idx="18">
                  <c:v>484.78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1C-4620-BF25-985DA60AAD3C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Feuil1!$B$28:$T$28</c:f>
              <c:numCache>
                <c:formatCode>General</c:formatCode>
                <c:ptCount val="19"/>
                <c:pt idx="0">
                  <c:v>90</c:v>
                </c:pt>
                <c:pt idx="1">
                  <c:v>80</c:v>
                </c:pt>
                <c:pt idx="2">
                  <c:v>70</c:v>
                </c:pt>
                <c:pt idx="3">
                  <c:v>60</c:v>
                </c:pt>
                <c:pt idx="4">
                  <c:v>50</c:v>
                </c:pt>
                <c:pt idx="5">
                  <c:v>40</c:v>
                </c:pt>
                <c:pt idx="6">
                  <c:v>30</c:v>
                </c:pt>
                <c:pt idx="7">
                  <c:v>20</c:v>
                </c:pt>
                <c:pt idx="8">
                  <c:v>10</c:v>
                </c:pt>
                <c:pt idx="9">
                  <c:v>0</c:v>
                </c:pt>
                <c:pt idx="10">
                  <c:v>-10</c:v>
                </c:pt>
                <c:pt idx="11">
                  <c:v>-20</c:v>
                </c:pt>
                <c:pt idx="12">
                  <c:v>-30</c:v>
                </c:pt>
                <c:pt idx="13">
                  <c:v>-40</c:v>
                </c:pt>
                <c:pt idx="14">
                  <c:v>-50</c:v>
                </c:pt>
                <c:pt idx="15">
                  <c:v>-60</c:v>
                </c:pt>
                <c:pt idx="16">
                  <c:v>-70</c:v>
                </c:pt>
                <c:pt idx="17">
                  <c:v>-80</c:v>
                </c:pt>
                <c:pt idx="18">
                  <c:v>-90</c:v>
                </c:pt>
              </c:numCache>
            </c:numRef>
          </c:xVal>
          <c:yVal>
            <c:numRef>
              <c:f>Feuil1!$B$30:$T$30</c:f>
              <c:numCache>
                <c:formatCode>General</c:formatCode>
                <c:ptCount val="19"/>
                <c:pt idx="0">
                  <c:v>190.29</c:v>
                </c:pt>
                <c:pt idx="1">
                  <c:v>91</c:v>
                </c:pt>
                <c:pt idx="2">
                  <c:v>20.73</c:v>
                </c:pt>
                <c:pt idx="3">
                  <c:v>12</c:v>
                </c:pt>
                <c:pt idx="4">
                  <c:v>11</c:v>
                </c:pt>
                <c:pt idx="5">
                  <c:v>10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12</c:v>
                </c:pt>
                <c:pt idx="10">
                  <c:v>23</c:v>
                </c:pt>
                <c:pt idx="11">
                  <c:v>25</c:v>
                </c:pt>
                <c:pt idx="12">
                  <c:v>32</c:v>
                </c:pt>
                <c:pt idx="13">
                  <c:v>36</c:v>
                </c:pt>
                <c:pt idx="14">
                  <c:v>62</c:v>
                </c:pt>
                <c:pt idx="15">
                  <c:v>266.64999999999998</c:v>
                </c:pt>
                <c:pt idx="16">
                  <c:v>371.67</c:v>
                </c:pt>
                <c:pt idx="17">
                  <c:v>450.21</c:v>
                </c:pt>
                <c:pt idx="18">
                  <c:v>554.14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1C-4620-BF25-985DA60AAD3C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Feuil1!$B$28:$T$28</c:f>
              <c:numCache>
                <c:formatCode>General</c:formatCode>
                <c:ptCount val="19"/>
                <c:pt idx="0">
                  <c:v>90</c:v>
                </c:pt>
                <c:pt idx="1">
                  <c:v>80</c:v>
                </c:pt>
                <c:pt idx="2">
                  <c:v>70</c:v>
                </c:pt>
                <c:pt idx="3">
                  <c:v>60</c:v>
                </c:pt>
                <c:pt idx="4">
                  <c:v>50</c:v>
                </c:pt>
                <c:pt idx="5">
                  <c:v>40</c:v>
                </c:pt>
                <c:pt idx="6">
                  <c:v>30</c:v>
                </c:pt>
                <c:pt idx="7">
                  <c:v>20</c:v>
                </c:pt>
                <c:pt idx="8">
                  <c:v>10</c:v>
                </c:pt>
                <c:pt idx="9">
                  <c:v>0</c:v>
                </c:pt>
                <c:pt idx="10">
                  <c:v>-10</c:v>
                </c:pt>
                <c:pt idx="11">
                  <c:v>-20</c:v>
                </c:pt>
                <c:pt idx="12">
                  <c:v>-30</c:v>
                </c:pt>
                <c:pt idx="13">
                  <c:v>-40</c:v>
                </c:pt>
                <c:pt idx="14">
                  <c:v>-50</c:v>
                </c:pt>
                <c:pt idx="15">
                  <c:v>-60</c:v>
                </c:pt>
                <c:pt idx="16">
                  <c:v>-70</c:v>
                </c:pt>
                <c:pt idx="17">
                  <c:v>-80</c:v>
                </c:pt>
                <c:pt idx="18">
                  <c:v>-90</c:v>
                </c:pt>
              </c:numCache>
            </c:numRef>
          </c:xVal>
          <c:yVal>
            <c:numRef>
              <c:f>Feuil1!$B$31:$T$31</c:f>
              <c:numCache>
                <c:formatCode>General</c:formatCode>
                <c:ptCount val="19"/>
                <c:pt idx="0">
                  <c:v>28.13</c:v>
                </c:pt>
                <c:pt idx="1">
                  <c:v>31.58</c:v>
                </c:pt>
                <c:pt idx="2">
                  <c:v>37.76</c:v>
                </c:pt>
                <c:pt idx="3">
                  <c:v>28.8</c:v>
                </c:pt>
                <c:pt idx="4">
                  <c:v>3.51</c:v>
                </c:pt>
                <c:pt idx="5">
                  <c:v>1.71</c:v>
                </c:pt>
                <c:pt idx="6">
                  <c:v>1.08</c:v>
                </c:pt>
                <c:pt idx="7">
                  <c:v>0.36</c:v>
                </c:pt>
                <c:pt idx="8">
                  <c:v>0.06</c:v>
                </c:pt>
                <c:pt idx="9">
                  <c:v>-0.36</c:v>
                </c:pt>
                <c:pt idx="10">
                  <c:v>-1.1499999999999999</c:v>
                </c:pt>
                <c:pt idx="11">
                  <c:v>-1.75</c:v>
                </c:pt>
                <c:pt idx="12">
                  <c:v>-3.03</c:v>
                </c:pt>
                <c:pt idx="13">
                  <c:v>-4.43</c:v>
                </c:pt>
                <c:pt idx="14">
                  <c:v>-12.03</c:v>
                </c:pt>
                <c:pt idx="15">
                  <c:v>-71.83</c:v>
                </c:pt>
                <c:pt idx="16">
                  <c:v>-92.62</c:v>
                </c:pt>
                <c:pt idx="17">
                  <c:v>-52.53</c:v>
                </c:pt>
                <c:pt idx="18">
                  <c:v>-65.84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71C-4620-BF25-985DA60AAD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521984"/>
        <c:axId val="41510752"/>
      </c:scatterChart>
      <c:valAx>
        <c:axId val="4152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10752"/>
        <c:crosses val="autoZero"/>
        <c:crossBetween val="midCat"/>
      </c:valAx>
      <c:valAx>
        <c:axId val="41510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2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Feuil1!$N$13</c:f>
              <c:strCache>
                <c:ptCount val="1"/>
                <c:pt idx="0">
                  <c:v>average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Feuil1!$B$14:$B$18</c:f>
              <c:numCache>
                <c:formatCode>General</c:formatCode>
                <c:ptCount val="5"/>
                <c:pt idx="0">
                  <c:v>0</c:v>
                </c:pt>
                <c:pt idx="1">
                  <c:v>13</c:v>
                </c:pt>
                <c:pt idx="2">
                  <c:v>26</c:v>
                </c:pt>
                <c:pt idx="3">
                  <c:v>39</c:v>
                </c:pt>
                <c:pt idx="4">
                  <c:v>52</c:v>
                </c:pt>
              </c:numCache>
            </c:numRef>
          </c:xVal>
          <c:yVal>
            <c:numRef>
              <c:f>Feuil1!$N$14:$N$18</c:f>
              <c:numCache>
                <c:formatCode>General</c:formatCode>
                <c:ptCount val="5"/>
                <c:pt idx="0">
                  <c:v>-2.4239999999999999</c:v>
                </c:pt>
                <c:pt idx="1">
                  <c:v>-3.2210000000000001</c:v>
                </c:pt>
                <c:pt idx="2">
                  <c:v>-2.8590000000000004</c:v>
                </c:pt>
                <c:pt idx="3">
                  <c:v>-1.7920000000000003</c:v>
                </c:pt>
                <c:pt idx="4">
                  <c:v>0.36499999999999999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57-400B-A310-4CA68304D9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6583712"/>
        <c:axId val="2066579968"/>
      </c:scatterChart>
      <c:valAx>
        <c:axId val="2066583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6579968"/>
        <c:crosses val="autoZero"/>
        <c:crossBetween val="midCat"/>
      </c:valAx>
      <c:valAx>
        <c:axId val="206657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6583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Feuil1!$N$2</c:f>
              <c:strCache>
                <c:ptCount val="1"/>
                <c:pt idx="0">
                  <c:v>average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Feuil1!$A$3:$A$7</c:f>
              <c:numCache>
                <c:formatCode>General</c:formatCode>
                <c:ptCount val="5"/>
                <c:pt idx="0">
                  <c:v>-30</c:v>
                </c:pt>
                <c:pt idx="1">
                  <c:v>-15</c:v>
                </c:pt>
                <c:pt idx="2">
                  <c:v>0</c:v>
                </c:pt>
                <c:pt idx="3">
                  <c:v>15</c:v>
                </c:pt>
                <c:pt idx="4">
                  <c:v>30</c:v>
                </c:pt>
              </c:numCache>
            </c:numRef>
          </c:xVal>
          <c:yVal>
            <c:numRef>
              <c:f>Feuil1!$N$3:$N$7</c:f>
              <c:numCache>
                <c:formatCode>General</c:formatCode>
                <c:ptCount val="5"/>
                <c:pt idx="0">
                  <c:v>-5.9329999999999998</c:v>
                </c:pt>
                <c:pt idx="1">
                  <c:v>-3.3440000000000003</c:v>
                </c:pt>
                <c:pt idx="2">
                  <c:v>-2.4239999999999999</c:v>
                </c:pt>
                <c:pt idx="3">
                  <c:v>-0.56299999999999994</c:v>
                </c:pt>
                <c:pt idx="4">
                  <c:v>2.7079999999999997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BE-42B3-B2AD-EDB49DD55D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1867648"/>
        <c:axId val="2061869728"/>
      </c:scatterChart>
      <c:valAx>
        <c:axId val="2061867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869728"/>
        <c:crosses val="autoZero"/>
        <c:crossBetween val="midCat"/>
      </c:valAx>
      <c:valAx>
        <c:axId val="2061869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867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625928</xdr:colOff>
      <xdr:row>18</xdr:row>
      <xdr:rowOff>81643</xdr:rowOff>
    </xdr:from>
    <xdr:to>
      <xdr:col>29</xdr:col>
      <xdr:colOff>244928</xdr:colOff>
      <xdr:row>30</xdr:row>
      <xdr:rowOff>190501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DE5FB89-E478-4C0A-8A4D-5AEF121518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653142</xdr:colOff>
      <xdr:row>13</xdr:row>
      <xdr:rowOff>136071</xdr:rowOff>
    </xdr:from>
    <xdr:to>
      <xdr:col>22</xdr:col>
      <xdr:colOff>136072</xdr:colOff>
      <xdr:row>18</xdr:row>
      <xdr:rowOff>149678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9F852021-21F3-4503-8D64-4ED424964F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394607</xdr:colOff>
      <xdr:row>4</xdr:row>
      <xdr:rowOff>27214</xdr:rowOff>
    </xdr:from>
    <xdr:to>
      <xdr:col>21</xdr:col>
      <xdr:colOff>326572</xdr:colOff>
      <xdr:row>12</xdr:row>
      <xdr:rowOff>27214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74E377A6-9A64-4176-8495-6EEC45EFA8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10DFCB-D8FF-48C7-BEEC-661FB7BC206B}" name="Table1" displayName="Table1" ref="A44:J52" totalsRowShown="0">
  <autoFilter ref="A44:J52" xr:uid="{A710DFCB-D8FF-48C7-BEEC-661FB7BC206B}"/>
  <tableColumns count="10">
    <tableColumn id="1" xr3:uid="{46E0E1EC-FF77-4040-896D-EA505643B8F5}" name="Column1"/>
    <tableColumn id="2" xr3:uid="{5CD028DF-B80B-413D-A9E0-657F3C32B814}" name="Column2"/>
    <tableColumn id="3" xr3:uid="{8EBB361E-57F2-47A1-A6AA-246022CBEBFB}" name="Column3"/>
    <tableColumn id="4" xr3:uid="{AB38F2E4-6F7A-418B-8E39-AA0802173448}" name="Column4"/>
    <tableColumn id="5" xr3:uid="{53636D60-7758-44C9-B254-05EFDF3D7E13}" name="Column5"/>
    <tableColumn id="6" xr3:uid="{33418470-90A6-4352-B02F-88CF920DEB1E}" name="Column6"/>
    <tableColumn id="7" xr3:uid="{625951A2-724F-471A-8104-1D82661E42DA}" name="Column7"/>
    <tableColumn id="8" xr3:uid="{553EFC4E-9436-498D-B66E-A2226A9890FB}" name="Column8"/>
    <tableColumn id="9" xr3:uid="{ACE78536-4851-4854-94EA-8673FD897527}" name="Column9"/>
    <tableColumn id="10" xr3:uid="{FE7D2C8B-A2DE-44F8-8460-63D359C45E4D}" name="Column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5D8FF-A720-421E-AF80-CE3859848E9E}">
  <dimension ref="A1:T52"/>
  <sheetViews>
    <sheetView tabSelected="1" topLeftCell="A19" zoomScale="70" zoomScaleNormal="70" workbookViewId="0">
      <selection activeCell="J49" sqref="J49"/>
    </sheetView>
  </sheetViews>
  <sheetFormatPr defaultColWidth="11.5546875" defaultRowHeight="14.4" x14ac:dyDescent="0.3"/>
  <cols>
    <col min="1" max="1" width="21.6640625" customWidth="1"/>
    <col min="2" max="2" width="14.21875" customWidth="1"/>
    <col min="3" max="3" width="20.6640625" customWidth="1"/>
    <col min="4" max="4" width="16.109375" customWidth="1"/>
    <col min="5" max="5" width="21.6640625" customWidth="1"/>
    <col min="6" max="6" width="14.109375" customWidth="1"/>
    <col min="7" max="7" width="20.88671875" customWidth="1"/>
    <col min="8" max="8" width="16" customWidth="1"/>
    <col min="10" max="10" width="14.44140625" customWidth="1"/>
  </cols>
  <sheetData>
    <row r="1" spans="1:15" ht="15" thickBot="1" x14ac:dyDescent="0.35">
      <c r="A1" t="s">
        <v>13</v>
      </c>
    </row>
    <row r="2" spans="1:15" ht="15" thickBot="1" x14ac:dyDescent="0.35">
      <c r="A2" s="8" t="s">
        <v>0</v>
      </c>
      <c r="B2" s="9" t="s">
        <v>2</v>
      </c>
      <c r="C2" s="9" t="s">
        <v>1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10" t="s">
        <v>12</v>
      </c>
      <c r="N2" s="11" t="s">
        <v>17</v>
      </c>
      <c r="O2" s="11" t="s">
        <v>18</v>
      </c>
    </row>
    <row r="3" spans="1:15" x14ac:dyDescent="0.3">
      <c r="A3" s="1">
        <v>-30</v>
      </c>
      <c r="B3" s="2">
        <v>0</v>
      </c>
      <c r="C3" s="2">
        <v>30</v>
      </c>
      <c r="D3" s="2">
        <v>-6.46</v>
      </c>
      <c r="E3" s="2">
        <v>-6.24</v>
      </c>
      <c r="F3" s="2">
        <v>-6.44</v>
      </c>
      <c r="G3" s="2">
        <v>-8.17</v>
      </c>
      <c r="H3" s="2">
        <v>-8.1300000000000008</v>
      </c>
      <c r="I3" s="2">
        <v>-8.0299999999999994</v>
      </c>
      <c r="J3" s="2">
        <v>-7.65</v>
      </c>
      <c r="K3" s="2">
        <v>-7.88</v>
      </c>
      <c r="L3" s="2">
        <v>-6.25</v>
      </c>
      <c r="M3" s="4">
        <v>5.92</v>
      </c>
      <c r="N3">
        <f>AVERAGE(D3:M3)</f>
        <v>-5.9329999999999998</v>
      </c>
      <c r="O3">
        <f>_xlfn.STDEV.S(D3:M3)</f>
        <v>4.2451332919787896</v>
      </c>
    </row>
    <row r="4" spans="1:15" x14ac:dyDescent="0.3">
      <c r="A4" s="1">
        <v>-15</v>
      </c>
      <c r="B4" s="2">
        <v>0</v>
      </c>
      <c r="C4" s="2">
        <v>30</v>
      </c>
      <c r="D4" s="2">
        <v>-2.68</v>
      </c>
      <c r="E4" s="2">
        <v>-4.2</v>
      </c>
      <c r="F4" s="2">
        <v>-2.58</v>
      </c>
      <c r="G4" s="2">
        <v>-2.44</v>
      </c>
      <c r="H4" s="2">
        <v>-3.07</v>
      </c>
      <c r="I4" s="2">
        <v>-4.9400000000000004</v>
      </c>
      <c r="J4" s="2">
        <v>-3.44</v>
      </c>
      <c r="K4" s="2">
        <v>-2.81</v>
      </c>
      <c r="L4" s="2">
        <v>-4.01</v>
      </c>
      <c r="M4" s="4">
        <v>-3.27</v>
      </c>
      <c r="N4" s="2">
        <f>AVERAGE(D4:M4)</f>
        <v>-3.3440000000000003</v>
      </c>
      <c r="O4" s="2">
        <f>_xlfn.STDEV.S(D4:M4)</f>
        <v>0.81242025249661609</v>
      </c>
    </row>
    <row r="5" spans="1:15" x14ac:dyDescent="0.3">
      <c r="A5" s="1">
        <v>0</v>
      </c>
      <c r="B5" s="2">
        <v>0</v>
      </c>
      <c r="C5" s="2">
        <v>30</v>
      </c>
      <c r="D5" s="2">
        <v>-3.4</v>
      </c>
      <c r="E5" s="3">
        <v>-3.28</v>
      </c>
      <c r="F5" s="2">
        <v>-1.72</v>
      </c>
      <c r="G5" s="2">
        <v>-2.46</v>
      </c>
      <c r="H5" s="2">
        <v>-3.16</v>
      </c>
      <c r="I5" s="2">
        <v>-2.13</v>
      </c>
      <c r="J5" s="2">
        <v>-1.77</v>
      </c>
      <c r="K5" s="2">
        <v>-1.57</v>
      </c>
      <c r="L5" s="2">
        <v>-1.86</v>
      </c>
      <c r="M5" s="4">
        <v>-2.89</v>
      </c>
      <c r="N5" s="2">
        <f>AVERAGE(D5:M5)</f>
        <v>-2.4239999999999999</v>
      </c>
      <c r="O5" s="2">
        <f>_xlfn.STDEV.S(D5:M5)</f>
        <v>0.70731416876331077</v>
      </c>
    </row>
    <row r="6" spans="1:15" x14ac:dyDescent="0.3">
      <c r="A6" s="1">
        <v>15</v>
      </c>
      <c r="B6" s="2">
        <v>0</v>
      </c>
      <c r="C6" s="2">
        <v>30</v>
      </c>
      <c r="D6" s="2">
        <v>-1.1000000000000001</v>
      </c>
      <c r="E6" s="2">
        <v>-1.68</v>
      </c>
      <c r="F6" s="2">
        <v>-0.81</v>
      </c>
      <c r="G6" s="2">
        <v>-0.55000000000000004</v>
      </c>
      <c r="H6" s="2">
        <v>-1.64</v>
      </c>
      <c r="I6" s="2">
        <v>0.27</v>
      </c>
      <c r="J6" s="2">
        <v>-0.12</v>
      </c>
      <c r="K6" s="2">
        <v>-0.6</v>
      </c>
      <c r="L6" s="2">
        <v>0.36</v>
      </c>
      <c r="M6" s="4">
        <v>0.24</v>
      </c>
      <c r="N6" s="12">
        <f>AVERAGE(D6:M6)</f>
        <v>-0.56299999999999994</v>
      </c>
      <c r="O6" s="2">
        <f>_xlfn.STDEV.S(D6:M6)</f>
        <v>0.75611654010623419</v>
      </c>
    </row>
    <row r="7" spans="1:15" ht="15" thickBot="1" x14ac:dyDescent="0.35">
      <c r="A7" s="5">
        <v>30</v>
      </c>
      <c r="B7" s="6">
        <v>0</v>
      </c>
      <c r="C7" s="6">
        <v>30</v>
      </c>
      <c r="D7" s="6">
        <v>3.05</v>
      </c>
      <c r="E7" s="6">
        <v>4.1900000000000004</v>
      </c>
      <c r="F7" s="6">
        <v>0.57999999999999996</v>
      </c>
      <c r="G7" s="6">
        <v>1.75</v>
      </c>
      <c r="H7" s="6">
        <v>1.95</v>
      </c>
      <c r="I7" s="6">
        <v>2.2400000000000002</v>
      </c>
      <c r="J7" s="6">
        <v>1.75</v>
      </c>
      <c r="K7" s="6">
        <v>1.96</v>
      </c>
      <c r="L7" s="6">
        <v>2.91</v>
      </c>
      <c r="M7" s="7">
        <v>6.7</v>
      </c>
      <c r="N7" s="2">
        <f>AVERAGE(D7:M7)</f>
        <v>2.7079999999999997</v>
      </c>
      <c r="O7" s="2">
        <f>_xlfn.STDEV.S(D7:M7)</f>
        <v>1.6999071870088802</v>
      </c>
    </row>
    <row r="12" spans="1:15" ht="15" thickBot="1" x14ac:dyDescent="0.35">
      <c r="A12" t="s">
        <v>14</v>
      </c>
    </row>
    <row r="13" spans="1:15" ht="15" thickBot="1" x14ac:dyDescent="0.35">
      <c r="A13" s="8" t="s">
        <v>0</v>
      </c>
      <c r="B13" s="9" t="s">
        <v>16</v>
      </c>
      <c r="C13" s="9" t="s">
        <v>1</v>
      </c>
      <c r="D13" s="9" t="s">
        <v>3</v>
      </c>
      <c r="E13" s="9" t="s">
        <v>4</v>
      </c>
      <c r="F13" s="9" t="s">
        <v>5</v>
      </c>
      <c r="G13" s="9" t="s">
        <v>6</v>
      </c>
      <c r="H13" s="9" t="s">
        <v>7</v>
      </c>
      <c r="I13" s="9" t="s">
        <v>8</v>
      </c>
      <c r="J13" s="9" t="s">
        <v>9</v>
      </c>
      <c r="K13" s="9" t="s">
        <v>10</v>
      </c>
      <c r="L13" s="9" t="s">
        <v>11</v>
      </c>
      <c r="M13" s="10" t="s">
        <v>12</v>
      </c>
      <c r="N13" s="11" t="s">
        <v>17</v>
      </c>
      <c r="O13" s="11" t="s">
        <v>18</v>
      </c>
    </row>
    <row r="14" spans="1:15" x14ac:dyDescent="0.3">
      <c r="A14" s="1">
        <v>0</v>
      </c>
      <c r="B14" s="2">
        <v>0</v>
      </c>
      <c r="C14" s="2">
        <v>30</v>
      </c>
      <c r="D14" s="2">
        <v>-3.4</v>
      </c>
      <c r="E14" s="3">
        <v>-3.28</v>
      </c>
      <c r="F14" s="2">
        <v>-1.72</v>
      </c>
      <c r="G14" s="2">
        <v>-2.46</v>
      </c>
      <c r="H14" s="2">
        <v>-3.16</v>
      </c>
      <c r="I14" s="2">
        <v>-2.13</v>
      </c>
      <c r="J14" s="2">
        <v>-1.77</v>
      </c>
      <c r="K14" s="2">
        <v>-1.57</v>
      </c>
      <c r="L14" s="2">
        <v>-1.86</v>
      </c>
      <c r="M14" s="4">
        <v>-2.89</v>
      </c>
      <c r="N14">
        <f>AVERAGE(D14:M14)</f>
        <v>-2.4239999999999999</v>
      </c>
      <c r="O14">
        <f>_xlfn.STDEV.S(D14:M14)</f>
        <v>0.70731416876331077</v>
      </c>
    </row>
    <row r="15" spans="1:15" x14ac:dyDescent="0.3">
      <c r="A15" s="1">
        <v>0</v>
      </c>
      <c r="B15" s="2">
        <v>13</v>
      </c>
      <c r="C15" s="2">
        <v>30</v>
      </c>
      <c r="D15" s="2">
        <v>-3.77</v>
      </c>
      <c r="E15" s="2">
        <v>-3.18</v>
      </c>
      <c r="F15" s="2">
        <v>-2.0499999999999998</v>
      </c>
      <c r="G15" s="2">
        <v>-2.4500000000000002</v>
      </c>
      <c r="H15" s="2">
        <v>-2.48</v>
      </c>
      <c r="I15" s="2">
        <v>-4.0999999999999996</v>
      </c>
      <c r="J15" s="2">
        <v>-3.66</v>
      </c>
      <c r="K15" s="2">
        <v>-3.87</v>
      </c>
      <c r="L15" s="2">
        <v>-3.43</v>
      </c>
      <c r="M15" s="4">
        <v>-3.22</v>
      </c>
      <c r="N15" s="2">
        <f>AVERAGE(D15:M15)</f>
        <v>-3.2210000000000001</v>
      </c>
      <c r="O15" s="2">
        <f>_xlfn.STDEV.S(D15:M15)</f>
        <v>0.68702983923553052</v>
      </c>
    </row>
    <row r="16" spans="1:15" x14ac:dyDescent="0.3">
      <c r="A16" s="1">
        <v>0</v>
      </c>
      <c r="B16" s="2">
        <v>26</v>
      </c>
      <c r="C16" s="2">
        <v>30</v>
      </c>
      <c r="D16" s="2">
        <v>-2.2000000000000002</v>
      </c>
      <c r="E16" s="2">
        <v>-2.34</v>
      </c>
      <c r="F16" s="2">
        <v>-2.73</v>
      </c>
      <c r="G16" s="2">
        <v>-3.46</v>
      </c>
      <c r="H16" s="2">
        <v>-3.37</v>
      </c>
      <c r="I16" s="2">
        <v>-3.66</v>
      </c>
      <c r="J16" s="2">
        <v>-2.5099999999999998</v>
      </c>
      <c r="K16" s="2">
        <v>-2.97</v>
      </c>
      <c r="L16" s="2">
        <v>-2.71</v>
      </c>
      <c r="M16" s="4">
        <v>-2.64</v>
      </c>
      <c r="N16" s="2">
        <f>AVERAGE(D16:M16)</f>
        <v>-2.8590000000000004</v>
      </c>
      <c r="O16" s="2">
        <f>_xlfn.STDEV.S(D16:M16)</f>
        <v>0.49311819633385318</v>
      </c>
    </row>
    <row r="17" spans="1:20" x14ac:dyDescent="0.3">
      <c r="A17" s="1">
        <v>0</v>
      </c>
      <c r="B17" s="2">
        <v>39</v>
      </c>
      <c r="C17" s="2">
        <v>30</v>
      </c>
      <c r="D17" s="2">
        <v>-0.97</v>
      </c>
      <c r="E17" s="2">
        <v>-1.84</v>
      </c>
      <c r="F17" s="2">
        <v>-1.94</v>
      </c>
      <c r="G17" s="2">
        <v>-2.13</v>
      </c>
      <c r="H17" s="2">
        <v>-1.76</v>
      </c>
      <c r="I17" s="2">
        <v>-1.62</v>
      </c>
      <c r="J17" s="2">
        <v>-2.08</v>
      </c>
      <c r="K17" s="2">
        <v>-2.19</v>
      </c>
      <c r="L17" s="2">
        <v>-1.98</v>
      </c>
      <c r="M17" s="4">
        <v>-1.41</v>
      </c>
      <c r="N17" s="2">
        <f>AVERAGE(D17:M17)</f>
        <v>-1.7920000000000003</v>
      </c>
      <c r="O17" s="2">
        <f>_xlfn.STDEV.S(D17:M17)</f>
        <v>0.37525694900664713</v>
      </c>
    </row>
    <row r="18" spans="1:20" ht="15" thickBot="1" x14ac:dyDescent="0.35">
      <c r="A18" s="5">
        <v>0</v>
      </c>
      <c r="B18" s="6">
        <v>52</v>
      </c>
      <c r="C18" s="6">
        <v>30</v>
      </c>
      <c r="D18" s="6">
        <v>0.31</v>
      </c>
      <c r="E18" s="6">
        <v>0.87</v>
      </c>
      <c r="F18" s="6">
        <v>1.01</v>
      </c>
      <c r="G18" s="6">
        <v>0.79</v>
      </c>
      <c r="H18" s="6">
        <v>0.64</v>
      </c>
      <c r="I18" s="6">
        <v>-7.0000000000000007E-2</v>
      </c>
      <c r="J18" s="6">
        <v>0.01</v>
      </c>
      <c r="K18" s="6">
        <v>0.23</v>
      </c>
      <c r="L18" s="6">
        <v>-0.1</v>
      </c>
      <c r="M18" s="7">
        <v>-0.04</v>
      </c>
      <c r="N18" s="12">
        <f>AVERAGE(D18:M18)</f>
        <v>0.36499999999999999</v>
      </c>
      <c r="O18" s="2">
        <f>_xlfn.STDEV.S(D18:M18)</f>
        <v>0.42740171059814708</v>
      </c>
    </row>
    <row r="21" spans="1:20" x14ac:dyDescent="0.3">
      <c r="A21" t="s">
        <v>15</v>
      </c>
    </row>
    <row r="24" spans="1:20" x14ac:dyDescent="0.3">
      <c r="A24" t="s">
        <v>19</v>
      </c>
    </row>
    <row r="25" spans="1:20" x14ac:dyDescent="0.3">
      <c r="A25" t="s">
        <v>20</v>
      </c>
    </row>
    <row r="27" spans="1:20" ht="15" thickBot="1" x14ac:dyDescent="0.35">
      <c r="A27" t="s">
        <v>21</v>
      </c>
    </row>
    <row r="28" spans="1:20" ht="15" thickBot="1" x14ac:dyDescent="0.35">
      <c r="A28" s="13" t="s">
        <v>22</v>
      </c>
      <c r="B28" s="9">
        <v>90</v>
      </c>
      <c r="C28" s="9">
        <v>80</v>
      </c>
      <c r="D28" s="9">
        <v>70</v>
      </c>
      <c r="E28" s="9">
        <v>60</v>
      </c>
      <c r="F28" s="9">
        <v>50</v>
      </c>
      <c r="G28" s="9">
        <v>40</v>
      </c>
      <c r="H28" s="9">
        <v>30</v>
      </c>
      <c r="I28" s="9">
        <v>20</v>
      </c>
      <c r="J28" s="9">
        <v>10</v>
      </c>
      <c r="K28" s="9">
        <v>0</v>
      </c>
      <c r="L28" s="9">
        <v>-10</v>
      </c>
      <c r="M28" s="9">
        <v>-20</v>
      </c>
      <c r="N28" s="9">
        <v>-30</v>
      </c>
      <c r="O28" s="9">
        <v>-40</v>
      </c>
      <c r="P28" s="9">
        <v>-50</v>
      </c>
      <c r="Q28" s="9">
        <v>-60</v>
      </c>
      <c r="R28" s="9">
        <v>-70</v>
      </c>
      <c r="S28" s="9">
        <v>-80</v>
      </c>
      <c r="T28" s="9">
        <v>-90</v>
      </c>
    </row>
    <row r="29" spans="1:20" x14ac:dyDescent="0.3">
      <c r="A29" s="14" t="s">
        <v>24</v>
      </c>
      <c r="B29" s="2">
        <v>407.59</v>
      </c>
      <c r="C29" s="2">
        <v>281.02999999999997</v>
      </c>
      <c r="D29" s="2">
        <v>209.95</v>
      </c>
      <c r="E29" s="2">
        <v>154</v>
      </c>
      <c r="F29" s="2">
        <v>32</v>
      </c>
      <c r="G29" s="2">
        <v>23</v>
      </c>
      <c r="H29" s="2">
        <v>20</v>
      </c>
      <c r="I29" s="2">
        <v>18</v>
      </c>
      <c r="J29" s="2">
        <v>18</v>
      </c>
      <c r="K29" s="2">
        <v>16</v>
      </c>
      <c r="L29" s="11">
        <v>28</v>
      </c>
      <c r="M29" s="11">
        <v>28</v>
      </c>
      <c r="N29" s="11">
        <v>32</v>
      </c>
      <c r="O29" s="11">
        <v>31</v>
      </c>
      <c r="P29" s="11">
        <v>32</v>
      </c>
      <c r="Q29" s="11">
        <v>39</v>
      </c>
      <c r="R29" s="11">
        <v>90.8</v>
      </c>
      <c r="S29" s="11">
        <v>395.67</v>
      </c>
      <c r="T29" s="4">
        <v>484.78</v>
      </c>
    </row>
    <row r="30" spans="1:20" x14ac:dyDescent="0.3">
      <c r="A30" s="14" t="s">
        <v>23</v>
      </c>
      <c r="B30" s="2">
        <v>190.29</v>
      </c>
      <c r="C30" s="2">
        <v>91</v>
      </c>
      <c r="D30" s="2">
        <v>20.73</v>
      </c>
      <c r="E30" s="2">
        <v>12</v>
      </c>
      <c r="F30" s="2">
        <v>11</v>
      </c>
      <c r="G30" s="2">
        <v>10</v>
      </c>
      <c r="H30" s="2">
        <v>10</v>
      </c>
      <c r="I30" s="2">
        <v>11</v>
      </c>
      <c r="J30" s="2">
        <v>12</v>
      </c>
      <c r="K30" s="2">
        <v>12</v>
      </c>
      <c r="L30" s="11">
        <v>23</v>
      </c>
      <c r="M30" s="11">
        <v>25</v>
      </c>
      <c r="N30" s="11">
        <v>32</v>
      </c>
      <c r="O30" s="11">
        <v>36</v>
      </c>
      <c r="P30" s="11">
        <v>62</v>
      </c>
      <c r="Q30" s="11">
        <v>266.64999999999998</v>
      </c>
      <c r="R30" s="11">
        <v>371.67</v>
      </c>
      <c r="S30" s="11">
        <v>450.21</v>
      </c>
      <c r="T30" s="4">
        <v>554.14</v>
      </c>
    </row>
    <row r="31" spans="1:20" ht="15" thickBot="1" x14ac:dyDescent="0.35">
      <c r="A31" s="15" t="s">
        <v>25</v>
      </c>
      <c r="B31" s="6">
        <v>28.13</v>
      </c>
      <c r="C31" s="6">
        <v>31.58</v>
      </c>
      <c r="D31" s="6">
        <v>37.76</v>
      </c>
      <c r="E31" s="6">
        <v>28.8</v>
      </c>
      <c r="F31" s="6">
        <v>3.51</v>
      </c>
      <c r="G31" s="6">
        <v>1.71</v>
      </c>
      <c r="H31" s="6">
        <v>1.08</v>
      </c>
      <c r="I31" s="6">
        <v>0.36</v>
      </c>
      <c r="J31" s="6">
        <v>0.06</v>
      </c>
      <c r="K31" s="6">
        <v>-0.36</v>
      </c>
      <c r="L31" s="6">
        <v>-1.1499999999999999</v>
      </c>
      <c r="M31" s="6">
        <v>-1.75</v>
      </c>
      <c r="N31" s="6">
        <v>-3.03</v>
      </c>
      <c r="O31" s="6">
        <v>-4.43</v>
      </c>
      <c r="P31" s="6">
        <v>-12.03</v>
      </c>
      <c r="Q31" s="6">
        <v>-71.83</v>
      </c>
      <c r="R31" s="6">
        <v>-92.62</v>
      </c>
      <c r="S31" s="6">
        <v>-52.53</v>
      </c>
      <c r="T31" s="7">
        <v>-65.84</v>
      </c>
    </row>
    <row r="35" spans="1:15" ht="15" thickBot="1" x14ac:dyDescent="0.35">
      <c r="A35" t="s">
        <v>26</v>
      </c>
    </row>
    <row r="36" spans="1:15" ht="15" thickBot="1" x14ac:dyDescent="0.35">
      <c r="A36" s="8" t="s">
        <v>0</v>
      </c>
      <c r="B36" s="9" t="s">
        <v>16</v>
      </c>
      <c r="C36" s="10" t="s">
        <v>1</v>
      </c>
      <c r="D36" s="9" t="s">
        <v>3</v>
      </c>
      <c r="E36" s="9" t="s">
        <v>4</v>
      </c>
      <c r="F36" s="9" t="s">
        <v>5</v>
      </c>
      <c r="G36" s="9" t="s">
        <v>6</v>
      </c>
      <c r="H36" s="9" t="s">
        <v>7</v>
      </c>
      <c r="I36" s="9" t="s">
        <v>8</v>
      </c>
      <c r="J36" s="9" t="s">
        <v>9</v>
      </c>
      <c r="K36" s="9" t="s">
        <v>10</v>
      </c>
      <c r="L36" s="9" t="s">
        <v>11</v>
      </c>
      <c r="M36" s="10" t="s">
        <v>12</v>
      </c>
      <c r="N36" s="11" t="s">
        <v>17</v>
      </c>
      <c r="O36" s="11" t="s">
        <v>18</v>
      </c>
    </row>
    <row r="37" spans="1:15" x14ac:dyDescent="0.3">
      <c r="A37" s="1">
        <v>0</v>
      </c>
      <c r="B37" s="2">
        <v>0</v>
      </c>
      <c r="C37" s="4">
        <v>10</v>
      </c>
      <c r="D37" s="2">
        <v>-0.05</v>
      </c>
      <c r="E37" s="3">
        <v>0.14000000000000001</v>
      </c>
      <c r="F37" s="2">
        <v>0.16</v>
      </c>
      <c r="G37" s="11">
        <v>0.18</v>
      </c>
      <c r="H37" s="11">
        <v>0.16</v>
      </c>
      <c r="I37" s="11"/>
      <c r="J37" s="11"/>
      <c r="K37" s="11"/>
      <c r="L37" s="2"/>
      <c r="M37" s="4"/>
      <c r="N37">
        <f>AVERAGE(D37:M37)</f>
        <v>0.11799999999999999</v>
      </c>
      <c r="O37">
        <f>_xlfn.STDEV.S(D37:M37)</f>
        <v>9.4973680564670149E-2</v>
      </c>
    </row>
    <row r="38" spans="1:15" x14ac:dyDescent="0.3">
      <c r="A38" s="1">
        <v>0</v>
      </c>
      <c r="B38" s="2">
        <v>0</v>
      </c>
      <c r="C38" s="4">
        <v>20</v>
      </c>
      <c r="D38" s="2">
        <v>-0.32</v>
      </c>
      <c r="E38" s="2">
        <v>-0.21</v>
      </c>
      <c r="F38" s="2">
        <v>-0.18</v>
      </c>
      <c r="G38" s="11">
        <v>-0.22</v>
      </c>
      <c r="H38" s="11">
        <v>-0.18</v>
      </c>
      <c r="I38" s="11"/>
      <c r="J38" s="11"/>
      <c r="K38" s="11"/>
      <c r="L38" s="2"/>
      <c r="M38" s="4"/>
      <c r="N38" s="2">
        <f>AVERAGE(D38:M38)</f>
        <v>-0.22199999999999998</v>
      </c>
      <c r="O38" s="2">
        <f>_xlfn.STDEV.S(D38:M38)</f>
        <v>5.7619441163551825E-2</v>
      </c>
    </row>
    <row r="39" spans="1:15" x14ac:dyDescent="0.3">
      <c r="A39" s="1">
        <v>0</v>
      </c>
      <c r="B39" s="2">
        <v>0</v>
      </c>
      <c r="C39" s="4">
        <v>30</v>
      </c>
      <c r="D39" s="2">
        <v>-0.77</v>
      </c>
      <c r="E39" s="2">
        <v>-1.0900000000000001</v>
      </c>
      <c r="F39" s="2">
        <v>-0.76</v>
      </c>
      <c r="G39" s="11">
        <v>-0.62</v>
      </c>
      <c r="H39" s="11">
        <v>0.62</v>
      </c>
      <c r="I39" s="11"/>
      <c r="J39" s="11"/>
      <c r="K39" s="11"/>
      <c r="L39" s="2"/>
      <c r="M39" s="4"/>
      <c r="N39" s="2">
        <f>AVERAGE(D39:M39)</f>
        <v>-0.52400000000000002</v>
      </c>
      <c r="O39" s="2">
        <f>_xlfn.STDEV.S(D39:M39)</f>
        <v>0.66229147661735754</v>
      </c>
    </row>
    <row r="40" spans="1:15" x14ac:dyDescent="0.3">
      <c r="A40" s="1">
        <v>0</v>
      </c>
      <c r="B40" s="2">
        <v>0</v>
      </c>
      <c r="C40" s="4">
        <v>40</v>
      </c>
      <c r="D40" s="2">
        <v>-1.57</v>
      </c>
      <c r="E40" s="2">
        <v>-2.2200000000000002</v>
      </c>
      <c r="F40" s="2">
        <v>-1.64</v>
      </c>
      <c r="G40" s="11">
        <v>-1.61</v>
      </c>
      <c r="H40" s="11">
        <v>-0.99</v>
      </c>
      <c r="I40" s="11"/>
      <c r="J40" s="11"/>
      <c r="K40" s="2"/>
      <c r="L40" s="2"/>
      <c r="M40" s="4"/>
      <c r="N40" s="2">
        <f>AVERAGE(D40:M40)</f>
        <v>-1.6059999999999999</v>
      </c>
      <c r="O40" s="2">
        <f>_xlfn.STDEV.S(D40:M40)</f>
        <v>0.43558007300610163</v>
      </c>
    </row>
    <row r="41" spans="1:15" ht="15" thickBot="1" x14ac:dyDescent="0.35">
      <c r="A41" s="5">
        <v>0</v>
      </c>
      <c r="B41" s="6">
        <v>0</v>
      </c>
      <c r="C41" s="7">
        <v>30</v>
      </c>
      <c r="D41" s="6">
        <v>-3.97</v>
      </c>
      <c r="E41" s="6">
        <v>-3.37</v>
      </c>
      <c r="F41" s="6">
        <v>-3.45</v>
      </c>
      <c r="G41" s="6">
        <v>-2.68</v>
      </c>
      <c r="H41" s="6">
        <v>-0.74</v>
      </c>
      <c r="I41" s="6"/>
      <c r="J41" s="6"/>
      <c r="K41" s="6"/>
      <c r="L41" s="6"/>
      <c r="M41" s="7"/>
      <c r="N41" s="12">
        <f>AVERAGE(D41:M41)</f>
        <v>-2.8419999999999996</v>
      </c>
      <c r="O41" s="2">
        <f>_xlfn.STDEV.S(D41:M41)</f>
        <v>1.2614951446597022</v>
      </c>
    </row>
    <row r="44" spans="1:15" x14ac:dyDescent="0.3">
      <c r="A44" s="16" t="s">
        <v>33</v>
      </c>
      <c r="B44" s="16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</row>
    <row r="45" spans="1:15" x14ac:dyDescent="0.3">
      <c r="A45" s="16" t="s">
        <v>27</v>
      </c>
      <c r="B45" s="16"/>
    </row>
    <row r="46" spans="1:15" x14ac:dyDescent="0.3">
      <c r="A46" t="s">
        <v>28</v>
      </c>
      <c r="B46" t="s">
        <v>29</v>
      </c>
      <c r="C46" t="s">
        <v>30</v>
      </c>
      <c r="D46" t="s">
        <v>31</v>
      </c>
      <c r="E46" t="s">
        <v>30</v>
      </c>
      <c r="F46" t="s">
        <v>31</v>
      </c>
      <c r="G46" t="s">
        <v>30</v>
      </c>
      <c r="H46" t="s">
        <v>31</v>
      </c>
      <c r="J46" t="s">
        <v>32</v>
      </c>
    </row>
    <row r="47" spans="1:15" x14ac:dyDescent="0.3">
      <c r="A47">
        <v>2400</v>
      </c>
      <c r="B47">
        <v>33</v>
      </c>
      <c r="C47">
        <v>50</v>
      </c>
      <c r="D47">
        <v>25</v>
      </c>
      <c r="E47">
        <v>55</v>
      </c>
      <c r="F47">
        <v>24</v>
      </c>
      <c r="G47">
        <v>63</v>
      </c>
      <c r="H47">
        <v>26.3</v>
      </c>
      <c r="J47">
        <v>25.1</v>
      </c>
    </row>
    <row r="48" spans="1:15" x14ac:dyDescent="0.3">
      <c r="A48">
        <v>2100</v>
      </c>
      <c r="B48">
        <v>33</v>
      </c>
      <c r="C48">
        <v>70</v>
      </c>
      <c r="D48">
        <v>22</v>
      </c>
      <c r="E48">
        <v>64</v>
      </c>
      <c r="F48">
        <v>21</v>
      </c>
      <c r="G48">
        <v>44</v>
      </c>
      <c r="H48">
        <v>24.5</v>
      </c>
      <c r="J48">
        <v>22.5</v>
      </c>
    </row>
    <row r="49" spans="1:10" x14ac:dyDescent="0.3">
      <c r="A49">
        <v>1800</v>
      </c>
      <c r="B49">
        <v>33</v>
      </c>
      <c r="C49">
        <v>30</v>
      </c>
      <c r="D49">
        <v>17</v>
      </c>
      <c r="E49">
        <v>55</v>
      </c>
      <c r="F49">
        <v>20</v>
      </c>
      <c r="G49">
        <v>59</v>
      </c>
      <c r="H49">
        <v>18</v>
      </c>
      <c r="J49">
        <v>18.329999999999998</v>
      </c>
    </row>
    <row r="50" spans="1:10" x14ac:dyDescent="0.3">
      <c r="A50">
        <v>1500</v>
      </c>
      <c r="B50">
        <v>33</v>
      </c>
      <c r="C50">
        <v>150</v>
      </c>
      <c r="D50">
        <v>12</v>
      </c>
      <c r="E50">
        <v>90</v>
      </c>
      <c r="F50">
        <v>13</v>
      </c>
      <c r="G50">
        <v>74</v>
      </c>
      <c r="H50">
        <v>11</v>
      </c>
      <c r="J50">
        <v>18.3</v>
      </c>
    </row>
    <row r="51" spans="1:10" x14ac:dyDescent="0.3">
      <c r="A51">
        <v>1200</v>
      </c>
      <c r="B51">
        <v>33</v>
      </c>
      <c r="C51">
        <v>45</v>
      </c>
      <c r="D51">
        <v>9</v>
      </c>
      <c r="E51">
        <v>40</v>
      </c>
      <c r="F51">
        <v>10</v>
      </c>
      <c r="G51">
        <v>30</v>
      </c>
      <c r="H51">
        <v>7</v>
      </c>
      <c r="J51">
        <v>18.3</v>
      </c>
    </row>
    <row r="52" spans="1:10" x14ac:dyDescent="0.3">
      <c r="A52">
        <v>900</v>
      </c>
      <c r="B52">
        <v>33</v>
      </c>
      <c r="C52">
        <v>57</v>
      </c>
      <c r="D52">
        <v>6</v>
      </c>
      <c r="E52">
        <v>70</v>
      </c>
      <c r="F52">
        <v>5</v>
      </c>
      <c r="G52">
        <v>48</v>
      </c>
      <c r="H52">
        <v>5</v>
      </c>
      <c r="J52">
        <v>18.3</v>
      </c>
    </row>
  </sheetData>
  <phoneticPr fontId="1" type="noConversion"/>
  <pageMargins left="0.7" right="0.7" top="0.75" bottom="0.75" header="0.3" footer="0.3"/>
  <pageSetup orientation="portrait" horizontalDpi="1200" verticalDpi="12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Thibaud GIGAN</dc:creator>
  <cp:lastModifiedBy>Famous</cp:lastModifiedBy>
  <dcterms:created xsi:type="dcterms:W3CDTF">2021-11-29T22:05:00Z</dcterms:created>
  <dcterms:modified xsi:type="dcterms:W3CDTF">2021-12-09T10:04:12Z</dcterms:modified>
</cp:coreProperties>
</file>