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ves.meyer\Desktop\"/>
    </mc:Choice>
  </mc:AlternateContent>
  <bookViews>
    <workbookView xWindow="0" yWindow="0" windowWidth="28800" windowHeight="12600"/>
  </bookViews>
  <sheets>
    <sheet name="XDC_Sysnum" sheetId="6" r:id="rId1"/>
  </sheets>
  <definedNames>
    <definedName name="xc7a35tfgg484pkg" localSheetId="0">XDC_Sysnum!$A$2:$C$75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K51" i="6" l="1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56" i="6"/>
  <c r="J56" i="6"/>
  <c r="K55" i="6"/>
  <c r="J55" i="6"/>
  <c r="K54" i="6"/>
  <c r="J54" i="6"/>
  <c r="K53" i="6"/>
  <c r="J53" i="6"/>
  <c r="K52" i="6"/>
  <c r="J52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57" i="6"/>
  <c r="J57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2" i="6"/>
  <c r="J2" i="6"/>
  <c r="I17" i="6" l="1"/>
  <c r="I63" i="6"/>
  <c r="I44" i="6"/>
  <c r="I48" i="6"/>
  <c r="I59" i="6"/>
  <c r="I20" i="6"/>
  <c r="I28" i="6"/>
  <c r="I36" i="6"/>
  <c r="I57" i="6"/>
  <c r="I45" i="6"/>
  <c r="I49" i="6"/>
  <c r="I13" i="6"/>
  <c r="I53" i="6"/>
  <c r="I24" i="6"/>
  <c r="I32" i="6"/>
  <c r="I40" i="6"/>
  <c r="I11" i="6"/>
  <c r="I15" i="6"/>
  <c r="I19" i="6"/>
  <c r="I61" i="6"/>
  <c r="I65" i="6"/>
  <c r="I55" i="6"/>
  <c r="I46" i="6"/>
  <c r="I50" i="6"/>
  <c r="I5" i="6"/>
  <c r="I7" i="6"/>
  <c r="I9" i="6"/>
  <c r="I26" i="6"/>
  <c r="I34" i="6"/>
  <c r="I42" i="6"/>
  <c r="I47" i="6"/>
  <c r="I51" i="6"/>
  <c r="I22" i="6"/>
  <c r="I30" i="6"/>
  <c r="I38" i="6"/>
  <c r="I33" i="6"/>
  <c r="I3" i="6"/>
  <c r="G3" i="6" s="1"/>
  <c r="I14" i="6"/>
  <c r="I2" i="6"/>
  <c r="I27" i="6"/>
  <c r="I43" i="6"/>
  <c r="I8" i="6"/>
  <c r="I54" i="6"/>
  <c r="I21" i="6"/>
  <c r="I37" i="6"/>
  <c r="I18" i="6"/>
  <c r="I60" i="6"/>
  <c r="I23" i="6"/>
  <c r="I31" i="6"/>
  <c r="I12" i="6"/>
  <c r="I25" i="6"/>
  <c r="I41" i="6"/>
  <c r="I6" i="6"/>
  <c r="I64" i="6"/>
  <c r="I52" i="6"/>
  <c r="I4" i="6"/>
  <c r="I35" i="6"/>
  <c r="I16" i="6"/>
  <c r="I58" i="6"/>
  <c r="I39" i="6"/>
  <c r="I62" i="6"/>
  <c r="I29" i="6"/>
  <c r="I10" i="6"/>
  <c r="I56" i="6"/>
  <c r="G32" i="6" l="1"/>
  <c r="G4" i="6"/>
  <c r="G31" i="6"/>
  <c r="G23" i="6"/>
  <c r="G56" i="6"/>
  <c r="G7" i="6"/>
  <c r="G50" i="6"/>
  <c r="G61" i="6"/>
  <c r="G49" i="6"/>
  <c r="G14" i="6"/>
  <c r="G44" i="6"/>
  <c r="G27" i="6"/>
  <c r="G28" i="6"/>
  <c r="G22" i="6"/>
  <c r="G52" i="6"/>
  <c r="G34" i="6"/>
  <c r="G37" i="6"/>
  <c r="G24" i="6"/>
  <c r="G10" i="6"/>
  <c r="G20" i="6"/>
  <c r="G18" i="6"/>
  <c r="G62" i="6"/>
  <c r="G41" i="6"/>
  <c r="G46" i="6"/>
  <c r="G19" i="6"/>
  <c r="G29" i="6"/>
  <c r="G45" i="6"/>
  <c r="G6" i="6"/>
  <c r="G63" i="6"/>
  <c r="G30" i="6"/>
  <c r="G35" i="6"/>
  <c r="G58" i="6"/>
  <c r="G26" i="6"/>
  <c r="G33" i="6"/>
  <c r="G21" i="6"/>
  <c r="G53" i="6"/>
  <c r="G57" i="6"/>
  <c r="G59" i="6"/>
  <c r="G2" i="6"/>
  <c r="G8" i="6"/>
  <c r="G51" i="6"/>
  <c r="G16" i="6"/>
  <c r="G25" i="6"/>
  <c r="G55" i="6"/>
  <c r="G15" i="6"/>
  <c r="G43" i="6"/>
  <c r="G54" i="6"/>
  <c r="G42" i="6"/>
  <c r="G38" i="6"/>
  <c r="G12" i="6"/>
  <c r="G9" i="6"/>
  <c r="G5" i="6"/>
  <c r="G40" i="6"/>
  <c r="G13" i="6"/>
  <c r="G64" i="6"/>
  <c r="G36" i="6"/>
  <c r="G39" i="6"/>
  <c r="G47" i="6"/>
  <c r="G65" i="6"/>
  <c r="G11" i="6"/>
  <c r="G60" i="6"/>
  <c r="G48" i="6"/>
</calcChain>
</file>

<file path=xl/connections.xml><?xml version="1.0" encoding="utf-8"?>
<connections xmlns="http://schemas.openxmlformats.org/spreadsheetml/2006/main">
  <connection id="1" name="xc7a35tfgg484pkg1211" type="6" refreshedVersion="5" background="1" saveData="1">
    <textPr codePage="1251" sourceFile="U:\Projets\Kit_Xilinx_7\Datasheets\Xilinx\xc7a35tfgg484pkg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xc7a35tfgg484pkg2" type="6" refreshedVersion="5" background="1" saveData="1">
    <textPr codePage="1251" sourceFile="U:\Projets\Kit_Xilinx_7\Datasheets\Xilinx\xc7a35tfgg484pkg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<sst xmlns="http://schemas.openxmlformats.org/spreadsheetml/2006/main" count="202" uniqueCount="200">
  <si>
    <t>Pin</t>
  </si>
  <si>
    <t>P20</t>
  </si>
  <si>
    <t>V22</t>
  </si>
  <si>
    <t>U21</t>
  </si>
  <si>
    <t>P19</t>
  </si>
  <si>
    <t>W21</t>
  </si>
  <si>
    <t>W22</t>
  </si>
  <si>
    <t>AA20</t>
  </si>
  <si>
    <t>AA21</t>
  </si>
  <si>
    <t>Y21</t>
  </si>
  <si>
    <t>Y22</t>
  </si>
  <si>
    <t>AB21</t>
  </si>
  <si>
    <t>AB22</t>
  </si>
  <si>
    <t>U20</t>
  </si>
  <si>
    <t>V20</t>
  </si>
  <si>
    <t>W20</t>
  </si>
  <si>
    <t>AB20</t>
  </si>
  <si>
    <t>T18</t>
  </si>
  <si>
    <t>J16</t>
  </si>
  <si>
    <t>G13</t>
  </si>
  <si>
    <t>G15</t>
  </si>
  <si>
    <t>G16</t>
  </si>
  <si>
    <t>H14</t>
  </si>
  <si>
    <t>G17</t>
  </si>
  <si>
    <t>G18</t>
  </si>
  <si>
    <t>J15</t>
  </si>
  <si>
    <t>H15</t>
  </si>
  <si>
    <t>H17</t>
  </si>
  <si>
    <t>H18</t>
  </si>
  <si>
    <t>J22</t>
  </si>
  <si>
    <t>H22</t>
  </si>
  <si>
    <t>H20</t>
  </si>
  <si>
    <t>G20</t>
  </si>
  <si>
    <t>K21</t>
  </si>
  <si>
    <t>K22</t>
  </si>
  <si>
    <t>M21</t>
  </si>
  <si>
    <t>L21</t>
  </si>
  <si>
    <t>J20</t>
  </si>
  <si>
    <t>J21</t>
  </si>
  <si>
    <t>J19</t>
  </si>
  <si>
    <t>K19</t>
  </si>
  <si>
    <t>L19</t>
  </si>
  <si>
    <t>L20</t>
  </si>
  <si>
    <t>N22</t>
  </si>
  <si>
    <t>M22</t>
  </si>
  <si>
    <t>L18</t>
  </si>
  <si>
    <t>N19</t>
  </si>
  <si>
    <t>N20</t>
  </si>
  <si>
    <t>M20</t>
  </si>
  <si>
    <t>L13</t>
  </si>
  <si>
    <t>K17</t>
  </si>
  <si>
    <t>J17</t>
  </si>
  <si>
    <t>L14</t>
  </si>
  <si>
    <t>L15</t>
  </si>
  <si>
    <t>L16</t>
  </si>
  <si>
    <t>K16</t>
  </si>
  <si>
    <t>B16</t>
  </si>
  <si>
    <t>A16</t>
  </si>
  <si>
    <t>B18</t>
  </si>
  <si>
    <t>B20</t>
  </si>
  <si>
    <t>A20</t>
  </si>
  <si>
    <t>A18</t>
  </si>
  <si>
    <t>A19</t>
  </si>
  <si>
    <t>B21</t>
  </si>
  <si>
    <t>A21</t>
  </si>
  <si>
    <t>BUZZER</t>
  </si>
  <si>
    <t>LED_R1</t>
  </si>
  <si>
    <t>LED_V3</t>
  </si>
  <si>
    <t>LED_R3</t>
  </si>
  <si>
    <t>LED_V4</t>
  </si>
  <si>
    <t>LED_V1</t>
  </si>
  <si>
    <t>LED_V2</t>
  </si>
  <si>
    <t>LED_R2</t>
  </si>
  <si>
    <t>LED_R4</t>
  </si>
  <si>
    <t>AFF1_0</t>
  </si>
  <si>
    <t>AFF1_2</t>
  </si>
  <si>
    <t>AFF1_3</t>
  </si>
  <si>
    <t>DILSW2_1</t>
  </si>
  <si>
    <t>DILSW2_2</t>
  </si>
  <si>
    <t>DILSW1_0</t>
  </si>
  <si>
    <t>AFF1_1</t>
  </si>
  <si>
    <t>DILSW2_7</t>
  </si>
  <si>
    <t>AFF1_4</t>
  </si>
  <si>
    <t>DILSW2_3</t>
  </si>
  <si>
    <t>DILSW2_4</t>
  </si>
  <si>
    <t>DILSW1_1</t>
  </si>
  <si>
    <t>AFF2_6</t>
  </si>
  <si>
    <t>AFF1_5</t>
  </si>
  <si>
    <t>DILSW2_5</t>
  </si>
  <si>
    <t>100MHZ</t>
  </si>
  <si>
    <t>DILSW2_6</t>
  </si>
  <si>
    <t>DILSW1_2</t>
  </si>
  <si>
    <t>DILSW1_3</t>
  </si>
  <si>
    <t>AFF2_7</t>
  </si>
  <si>
    <t>AFF1_6</t>
  </si>
  <si>
    <t>CLKDIV</t>
  </si>
  <si>
    <t>DILSW1_4</t>
  </si>
  <si>
    <t>DILSW1_5</t>
  </si>
  <si>
    <t>AFF2_8</t>
  </si>
  <si>
    <t>AFF2_9</t>
  </si>
  <si>
    <t>AFF2_2</t>
  </si>
  <si>
    <t>AFF2_1</t>
  </si>
  <si>
    <t>AFF2_0</t>
  </si>
  <si>
    <t>AFF1_9</t>
  </si>
  <si>
    <t>AFF1_7</t>
  </si>
  <si>
    <t>AFF1_8</t>
  </si>
  <si>
    <t>AFF2_3</t>
  </si>
  <si>
    <t>DILSW1_6</t>
  </si>
  <si>
    <t>DILSW1_7</t>
  </si>
  <si>
    <t>AFF2_4</t>
  </si>
  <si>
    <t>AFF2_5</t>
  </si>
  <si>
    <t>DILSW2_0</t>
  </si>
  <si>
    <t>AFF4_ENABLE</t>
  </si>
  <si>
    <t>AFF3_ENABLE</t>
  </si>
  <si>
    <t>POUSSOIR_RESET</t>
  </si>
  <si>
    <t>POUSSOIR3</t>
  </si>
  <si>
    <t>POUSSOIR0</t>
  </si>
  <si>
    <t>POUSSOIR1</t>
  </si>
  <si>
    <t>SEG_A</t>
  </si>
  <si>
    <t>POUSSOIR2</t>
  </si>
  <si>
    <t>SEG_C</t>
  </si>
  <si>
    <t>SEG_B</t>
  </si>
  <si>
    <t>SEG_E</t>
  </si>
  <si>
    <t>SEG_D</t>
  </si>
  <si>
    <t>AFF1_ENABLE</t>
  </si>
  <si>
    <t>SEG_G</t>
  </si>
  <si>
    <t>AFF2_ENABLE</t>
  </si>
  <si>
    <t>DP</t>
  </si>
  <si>
    <t>SEG_F</t>
  </si>
  <si>
    <t>Description</t>
  </si>
  <si>
    <t>Clock input 100MHz</t>
  </si>
  <si>
    <t xml:space="preserve">Clock input Divided from CPLD </t>
  </si>
  <si>
    <t>Dilswitch 1 bit 0</t>
  </si>
  <si>
    <t>Dilswitch 2 bit 1</t>
  </si>
  <si>
    <t>Dilswitch 1 bit 2</t>
  </si>
  <si>
    <t>Dilswitch 2 bit 3</t>
  </si>
  <si>
    <t>Dilswitch 1 bit 6</t>
  </si>
  <si>
    <t>Dilswitch 2 bit 0</t>
  </si>
  <si>
    <t>Dilswitch 1 bit 4</t>
  </si>
  <si>
    <t>Dilswitch 1 bit 1</t>
  </si>
  <si>
    <t>Dilswitch 1 bit 3</t>
  </si>
  <si>
    <t>Dilswitch 1 bit 5</t>
  </si>
  <si>
    <t>Dilswitch 1 bit 7</t>
  </si>
  <si>
    <t>Dilswitch 2 bit 4</t>
  </si>
  <si>
    <t>Dilswitch 2 bit 6</t>
  </si>
  <si>
    <t>Dilswitch 2 bit 2</t>
  </si>
  <si>
    <t>Dilswitch 2 bit 5</t>
  </si>
  <si>
    <t>Dilswitch 2 bit 7</t>
  </si>
  <si>
    <t>Led bicolore 1 rouge</t>
  </si>
  <si>
    <t>Led bicolore 2 rouge</t>
  </si>
  <si>
    <t>Led bicolore 3 rouge</t>
  </si>
  <si>
    <t>Led bicolore 4 rouge</t>
  </si>
  <si>
    <t>Led bicolore 1 verte</t>
  </si>
  <si>
    <t>Led bicolore 2 verte</t>
  </si>
  <si>
    <t>Led bicolore 3 verte</t>
  </si>
  <si>
    <t>Led bicolore 4 verte</t>
  </si>
  <si>
    <t>Poussoir 0</t>
  </si>
  <si>
    <t>Poussoir 1</t>
  </si>
  <si>
    <t>Poussoir 2</t>
  </si>
  <si>
    <t>Poussoir 3</t>
  </si>
  <si>
    <t>Affichage 7 segments A</t>
  </si>
  <si>
    <t>Affichage 7 segments B</t>
  </si>
  <si>
    <t>Affichage 7 segments C</t>
  </si>
  <si>
    <t>Affichage 7 segments D</t>
  </si>
  <si>
    <t>Affichage 7 segments E</t>
  </si>
  <si>
    <t>Affichage 7 segments F</t>
  </si>
  <si>
    <t>Affichage 7 segments G</t>
  </si>
  <si>
    <t>Affichage 7 segments point</t>
  </si>
  <si>
    <t>Affichage 7 segment 1 enable</t>
  </si>
  <si>
    <t>Affichage 7 segment 2 enable</t>
  </si>
  <si>
    <t>Affichage 7 segment 3 enable</t>
  </si>
  <si>
    <t>Affichage 7 segment 4 enable</t>
  </si>
  <si>
    <t>Buzzer</t>
  </si>
  <si>
    <t>Bargraphe 1 led 0</t>
  </si>
  <si>
    <t>Bargraphe 2 led 0</t>
  </si>
  <si>
    <t>Bargraphe 1 led 1</t>
  </si>
  <si>
    <t>Bargraphe 1 led 2</t>
  </si>
  <si>
    <t>Bargraphe 1 led 3</t>
  </si>
  <si>
    <t>Bargraphe 1 led 4</t>
  </si>
  <si>
    <t>Bargraphe 1 led 5</t>
  </si>
  <si>
    <t>Bargraphe 1 led 6</t>
  </si>
  <si>
    <t>Bargraphe 1 led 7</t>
  </si>
  <si>
    <t>Bargraphe 1 led 8</t>
  </si>
  <si>
    <t>Bargraphe 1 led 9</t>
  </si>
  <si>
    <t>Bargraphe 2 led 1</t>
  </si>
  <si>
    <t>Bargraphe 2 led 2</t>
  </si>
  <si>
    <t>Bargraphe 2 led 3</t>
  </si>
  <si>
    <t>Bargraphe 2 led 4</t>
  </si>
  <si>
    <t>Bargraphe 2 led 5</t>
  </si>
  <si>
    <t>Bargraphe 2 led 6</t>
  </si>
  <si>
    <t>Bargraphe 2 led 7</t>
  </si>
  <si>
    <t>Bargraphe 2 led 8</t>
  </si>
  <si>
    <t>Bargraphe 2 led 9</t>
  </si>
  <si>
    <t>construction</t>
  </si>
  <si>
    <t># Cette colonne est à copier coller dans le fichier de contraintes</t>
  </si>
  <si>
    <t>Poussoir reset  (actif bas)</t>
  </si>
  <si>
    <t>Signal sur la carte</t>
  </si>
  <si>
    <t>Nom (signaux VHDL)</t>
  </si>
  <si>
    <t>Indice
Bus</t>
  </si>
  <si>
    <t>Signal
ou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</si>
</sst>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2" borderId="6" xfId="0" applyFill="1" applyBorder="1"/>
    <xf numFmtId="0" fontId="0" fillId="2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2" fillId="6" borderId="9" xfId="0" applyFont="1" applyFill="1" applyBorder="1"/>
    <xf numFmtId="0" fontId="0" fillId="4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5" borderId="0" xfId="0" applyFill="1" applyProtection="1"/>
    <xf numFmtId="0" fontId="3" fillId="5" borderId="0" xfId="0" applyFont="1" applyFill="1" applyProtection="1"/>
    <xf numFmtId="0" fontId="3" fillId="9" borderId="0" xfId="0" applyFont="1" applyFill="1" applyProtection="1"/>
    <xf numFmtId="0" fontId="1" fillId="3" borderId="1" xfId="0" applyFont="1" applyFill="1" applyBorder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0" fontId="1" fillId="3" borderId="3" xfId="0" applyFont="1" applyFill="1" applyBorder="1" applyAlignment="1" applyProtection="1">
      <alignment vertical="center"/>
    </xf>
    <xf numFmtId="0" fontId="1" fillId="3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" fillId="3" borderId="10" xfId="0" applyFont="1" applyFill="1" applyBorder="1" applyAlignment="1" applyProtection="1">
      <alignment vertical="center"/>
    </xf>
    <xf numFmtId="0" fontId="4" fillId="3" borderId="10" xfId="0" applyFont="1" applyFill="1" applyBorder="1" applyAlignment="1" applyProtection="1">
      <alignment vertical="center"/>
    </xf>
    <xf numFmtId="0" fontId="4" fillId="3" borderId="3" xfId="0" applyFont="1" applyFill="1" applyBorder="1" applyAlignment="1" applyProtection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ont>
        <b/>
        <i val="0"/>
        <color rgb="FFFF0000"/>
      </font>
      <fill>
        <patternFill>
          <fgColor rgb="FFFFFF99"/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E1A01F"/>
      <color rgb="FF6633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xc7a35tfgg484pkg" connectionId="1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zoomScale="85" zoomScaleNormal="85" workbookViewId="0">
      <selection activeCell="G40" sqref="G40"/>
    </sheetView>
  </sheetViews>
  <sheetFormatPr baseColWidth="10" defaultRowHeight="15" x14ac:dyDescent="0.25"/>
  <cols>
    <col min="1" max="1" width="5.625" customWidth="1"/>
    <col min="2" max="2" width="20.375" customWidth="1"/>
    <col min="3" max="3" width="36.875" customWidth="1"/>
    <col min="4" max="4" width="22" customWidth="1"/>
    <col min="5" max="5" width="7" style="3" bestFit="1" customWidth="1"/>
    <col min="6" max="6" width="7" style="3" customWidth="1"/>
    <col min="7" max="7" width="198" style="8" bestFit="1" customWidth="1"/>
    <col min="8" max="8" width="3.875" customWidth="1"/>
    <col min="9" max="9" width="12.75" bestFit="1" customWidth="1"/>
    <col min="10" max="10" width="67.375" style="8" customWidth="1"/>
    <col min="11" max="11" width="60.875" style="8" bestFit="1" customWidth="1"/>
  </cols>
  <sheetData>
    <row r="1" spans="1:11" s="34" customFormat="1" ht="37.5" customHeight="1" thickTop="1" thickBot="1" x14ac:dyDescent="0.25">
      <c r="A1" s="25" t="s">
        <v>0</v>
      </c>
      <c r="B1" s="26" t="s">
        <v>196</v>
      </c>
      <c r="C1" s="27" t="s">
        <v>129</v>
      </c>
      <c r="D1" s="27" t="s">
        <v>197</v>
      </c>
      <c r="E1" s="28" t="s">
        <v>198</v>
      </c>
      <c r="F1" s="28" t="s">
        <v>199</v>
      </c>
      <c r="G1" s="29" t="s">
        <v>194</v>
      </c>
      <c r="H1" s="30"/>
      <c r="I1" s="31" t="s">
        <v>193</v>
      </c>
      <c r="J1" s="32" t="s">
        <v>193</v>
      </c>
      <c r="K1" s="33" t="s">
        <v>193</v>
      </c>
    </row>
    <row r="2" spans="1:11" ht="15.75" thickTop="1" x14ac:dyDescent="0.25">
      <c r="A2" s="4" t="s">
        <v>39</v>
      </c>
      <c r="B2" s="5" t="s">
        <v>89</v>
      </c>
      <c r="C2" s="14" t="s">
        <v>130</v>
      </c>
      <c r="D2" s="1"/>
      <c r="E2" s="2"/>
      <c r="F2" s="21" t="str">
        <f>IF(ISNUMBER(E2),"bus","signal")</f>
        <v>signal</v>
      </c>
      <c r="G2" s="24" t="str">
        <f t="shared" ref="G2:G33" si="0">IF(D2="","",J2&amp;REPT(" ",MAX(I:I)-I2)&amp;" "&amp;K2)</f>
        <v/>
      </c>
      <c r="H2" s="20"/>
      <c r="I2" s="22">
        <f t="shared" ref="I2:I19" si="1">LEN(J2)</f>
        <v>44</v>
      </c>
      <c r="J2" s="23" t="str">
        <f t="shared" ref="J2:J19" si="2">"set_property PACKAGE_PIN "&amp;A2&amp;REPT(" ",5-LEN(A2))&amp;" [get_ports "&amp;D2&amp;IF(ISBLANK(E2),"","["&amp;E2&amp;"]")&amp;"];"</f>
        <v>set_property PACKAGE_PIN J19   [get_ports ];</v>
      </c>
      <c r="K2" s="23" t="str">
        <f t="shared" ref="K2:K43" si="3">"set_property IOSTANDARD LVCMOS33 [get_ports "&amp;D2&amp;IF(ISBLANK(E2),"","["&amp;E2&amp;"]")&amp;"]"</f>
        <v>set_property IOSTANDARD LVCMOS33 [get_ports ]</v>
      </c>
    </row>
    <row r="3" spans="1:11" x14ac:dyDescent="0.25">
      <c r="A3" s="6" t="s">
        <v>40</v>
      </c>
      <c r="B3" s="7" t="s">
        <v>95</v>
      </c>
      <c r="C3" s="15" t="s">
        <v>131</v>
      </c>
      <c r="D3" s="1"/>
      <c r="E3" s="2"/>
      <c r="F3" s="21" t="str">
        <f t="shared" ref="F3:F65" si="4">IF(ISNUMBER(E3),"bus","signal")</f>
        <v>signal</v>
      </c>
      <c r="G3" s="24" t="str">
        <f>IF(D3="","",J3&amp;REPT(" ",MAX(I:I)-I3)&amp;" "&amp;K3&amp;";  set_property CLOCK_DEDICATED_ROUTE FALSE [get_nets {"&amp;D3&amp;"}]")</f>
        <v/>
      </c>
      <c r="H3" s="20"/>
      <c r="I3" s="22">
        <f t="shared" si="1"/>
        <v>44</v>
      </c>
      <c r="J3" s="23" t="str">
        <f t="shared" si="2"/>
        <v>set_property PACKAGE_PIN K19   [get_ports ];</v>
      </c>
      <c r="K3" s="23" t="str">
        <f t="shared" ref="K3:K19" si="5">"set_property IOSTANDARD LVCMOS33 [get_ports "&amp;D3&amp;IF(ISBLANK(E3),"","["&amp;E3&amp;"]")&amp;"]"</f>
        <v>set_property IOSTANDARD LVCMOS33 [get_ports ]</v>
      </c>
    </row>
    <row r="4" spans="1:11" x14ac:dyDescent="0.25">
      <c r="A4" s="6" t="s">
        <v>32</v>
      </c>
      <c r="B4" s="7" t="s">
        <v>79</v>
      </c>
      <c r="C4" s="16" t="s">
        <v>132</v>
      </c>
      <c r="D4" s="1"/>
      <c r="E4" s="2">
        <v>0</v>
      </c>
      <c r="F4" s="21" t="str">
        <f t="shared" si="4"/>
        <v>bus</v>
      </c>
      <c r="G4" s="24" t="str">
        <f t="shared" si="0"/>
        <v/>
      </c>
      <c r="H4" s="20"/>
      <c r="I4" s="22">
        <f t="shared" si="1"/>
        <v>47</v>
      </c>
      <c r="J4" s="23" t="str">
        <f t="shared" si="2"/>
        <v>set_property PACKAGE_PIN G20   [get_ports [0]];</v>
      </c>
      <c r="K4" s="23" t="str">
        <f t="shared" si="5"/>
        <v>set_property IOSTANDARD LVCMOS33 [get_ports [0]]</v>
      </c>
    </row>
    <row r="5" spans="1:11" x14ac:dyDescent="0.25">
      <c r="A5" s="6" t="s">
        <v>30</v>
      </c>
      <c r="B5" s="7" t="s">
        <v>85</v>
      </c>
      <c r="C5" s="16" t="s">
        <v>139</v>
      </c>
      <c r="D5" s="1"/>
      <c r="E5" s="2">
        <v>1</v>
      </c>
      <c r="F5" s="21" t="str">
        <f t="shared" si="4"/>
        <v>bus</v>
      </c>
      <c r="G5" s="24" t="str">
        <f t="shared" si="0"/>
        <v/>
      </c>
      <c r="H5" s="20"/>
      <c r="I5" s="22">
        <f t="shared" si="1"/>
        <v>47</v>
      </c>
      <c r="J5" s="23" t="str">
        <f t="shared" si="2"/>
        <v>set_property PACKAGE_PIN H22   [get_ports [1]];</v>
      </c>
      <c r="K5" s="23" t="str">
        <f t="shared" si="5"/>
        <v>set_property IOSTANDARD LVCMOS33 [get_ports [1]]</v>
      </c>
    </row>
    <row r="6" spans="1:11" x14ac:dyDescent="0.25">
      <c r="A6" s="6" t="s">
        <v>38</v>
      </c>
      <c r="B6" s="7" t="s">
        <v>91</v>
      </c>
      <c r="C6" s="16" t="s">
        <v>134</v>
      </c>
      <c r="D6" s="1"/>
      <c r="E6" s="2">
        <v>2</v>
      </c>
      <c r="F6" s="21" t="str">
        <f t="shared" si="4"/>
        <v>bus</v>
      </c>
      <c r="G6" s="24" t="str">
        <f t="shared" si="0"/>
        <v/>
      </c>
      <c r="H6" s="20"/>
      <c r="I6" s="22">
        <f t="shared" si="1"/>
        <v>47</v>
      </c>
      <c r="J6" s="23" t="str">
        <f t="shared" si="2"/>
        <v>set_property PACKAGE_PIN J21   [get_ports [2]];</v>
      </c>
      <c r="K6" s="23" t="str">
        <f t="shared" si="5"/>
        <v>set_property IOSTANDARD LVCMOS33 [get_ports [2]]</v>
      </c>
    </row>
    <row r="7" spans="1:11" x14ac:dyDescent="0.25">
      <c r="A7" s="6" t="s">
        <v>29</v>
      </c>
      <c r="B7" s="7" t="s">
        <v>92</v>
      </c>
      <c r="C7" s="16" t="s">
        <v>140</v>
      </c>
      <c r="D7" s="1"/>
      <c r="E7" s="2">
        <v>3</v>
      </c>
      <c r="F7" s="21" t="str">
        <f t="shared" si="4"/>
        <v>bus</v>
      </c>
      <c r="G7" s="24" t="str">
        <f t="shared" si="0"/>
        <v/>
      </c>
      <c r="H7" s="20"/>
      <c r="I7" s="22">
        <f t="shared" si="1"/>
        <v>47</v>
      </c>
      <c r="J7" s="23" t="str">
        <f t="shared" si="2"/>
        <v>set_property PACKAGE_PIN J22   [get_ports [3]];</v>
      </c>
      <c r="K7" s="23" t="str">
        <f t="shared" si="5"/>
        <v>set_property IOSTANDARD LVCMOS33 [get_ports [3]]</v>
      </c>
    </row>
    <row r="8" spans="1:11" x14ac:dyDescent="0.25">
      <c r="A8" s="6" t="s">
        <v>33</v>
      </c>
      <c r="B8" s="7" t="s">
        <v>96</v>
      </c>
      <c r="C8" s="16" t="s">
        <v>138</v>
      </c>
      <c r="D8" s="1"/>
      <c r="E8" s="2">
        <v>4</v>
      </c>
      <c r="F8" s="21" t="str">
        <f t="shared" si="4"/>
        <v>bus</v>
      </c>
      <c r="G8" s="24" t="str">
        <f t="shared" si="0"/>
        <v/>
      </c>
      <c r="H8" s="20"/>
      <c r="I8" s="22">
        <f t="shared" si="1"/>
        <v>47</v>
      </c>
      <c r="J8" s="23" t="str">
        <f t="shared" si="2"/>
        <v>set_property PACKAGE_PIN K21   [get_ports [4]];</v>
      </c>
      <c r="K8" s="23" t="str">
        <f t="shared" si="5"/>
        <v>set_property IOSTANDARD LVCMOS33 [get_ports [4]]</v>
      </c>
    </row>
    <row r="9" spans="1:11" x14ac:dyDescent="0.25">
      <c r="A9" s="6" t="s">
        <v>34</v>
      </c>
      <c r="B9" s="7" t="s">
        <v>97</v>
      </c>
      <c r="C9" s="16" t="s">
        <v>141</v>
      </c>
      <c r="D9" s="1"/>
      <c r="E9" s="2">
        <v>5</v>
      </c>
      <c r="F9" s="21" t="str">
        <f t="shared" si="4"/>
        <v>bus</v>
      </c>
      <c r="G9" s="24" t="str">
        <f t="shared" si="0"/>
        <v/>
      </c>
      <c r="H9" s="20"/>
      <c r="I9" s="22">
        <f t="shared" si="1"/>
        <v>47</v>
      </c>
      <c r="J9" s="23" t="str">
        <f t="shared" si="2"/>
        <v>set_property PACKAGE_PIN K22   [get_ports [5]];</v>
      </c>
      <c r="K9" s="23" t="str">
        <f t="shared" si="5"/>
        <v>set_property IOSTANDARD LVCMOS33 [get_ports [5]]</v>
      </c>
    </row>
    <row r="10" spans="1:11" x14ac:dyDescent="0.25">
      <c r="A10" s="6" t="s">
        <v>35</v>
      </c>
      <c r="B10" s="7" t="s">
        <v>107</v>
      </c>
      <c r="C10" s="16" t="s">
        <v>136</v>
      </c>
      <c r="D10" s="1"/>
      <c r="E10" s="2">
        <v>6</v>
      </c>
      <c r="F10" s="21" t="str">
        <f t="shared" si="4"/>
        <v>bus</v>
      </c>
      <c r="G10" s="24" t="str">
        <f t="shared" si="0"/>
        <v/>
      </c>
      <c r="H10" s="20"/>
      <c r="I10" s="22">
        <f t="shared" si="1"/>
        <v>47</v>
      </c>
      <c r="J10" s="23" t="str">
        <f t="shared" si="2"/>
        <v>set_property PACKAGE_PIN M21   [get_ports [6]];</v>
      </c>
      <c r="K10" s="23" t="str">
        <f t="shared" si="5"/>
        <v>set_property IOSTANDARD LVCMOS33 [get_ports [6]]</v>
      </c>
    </row>
    <row r="11" spans="1:11" x14ac:dyDescent="0.25">
      <c r="A11" s="6" t="s">
        <v>44</v>
      </c>
      <c r="B11" s="7" t="s">
        <v>108</v>
      </c>
      <c r="C11" s="16" t="s">
        <v>142</v>
      </c>
      <c r="D11" s="1"/>
      <c r="E11" s="2">
        <v>7</v>
      </c>
      <c r="F11" s="21" t="str">
        <f t="shared" si="4"/>
        <v>bus</v>
      </c>
      <c r="G11" s="24" t="str">
        <f t="shared" si="0"/>
        <v/>
      </c>
      <c r="H11" s="20"/>
      <c r="I11" s="22">
        <f t="shared" si="1"/>
        <v>47</v>
      </c>
      <c r="J11" s="23" t="str">
        <f t="shared" si="2"/>
        <v>set_property PACKAGE_PIN M22   [get_ports [7]];</v>
      </c>
      <c r="K11" s="23" t="str">
        <f t="shared" si="5"/>
        <v>set_property IOSTANDARD LVCMOS33 [get_ports [7]]</v>
      </c>
    </row>
    <row r="12" spans="1:11" x14ac:dyDescent="0.25">
      <c r="A12" s="6" t="s">
        <v>43</v>
      </c>
      <c r="B12" s="7" t="s">
        <v>111</v>
      </c>
      <c r="C12" s="15" t="s">
        <v>137</v>
      </c>
      <c r="D12" s="1"/>
      <c r="E12" s="2">
        <v>0</v>
      </c>
      <c r="F12" s="21" t="str">
        <f t="shared" si="4"/>
        <v>bus</v>
      </c>
      <c r="G12" s="24" t="str">
        <f t="shared" si="0"/>
        <v/>
      </c>
      <c r="H12" s="20"/>
      <c r="I12" s="22">
        <f t="shared" si="1"/>
        <v>47</v>
      </c>
      <c r="J12" s="23" t="str">
        <f t="shared" si="2"/>
        <v>set_property PACKAGE_PIN N22   [get_ports [0]];</v>
      </c>
      <c r="K12" s="23" t="str">
        <f t="shared" si="5"/>
        <v>set_property IOSTANDARD LVCMOS33 [get_ports [0]]</v>
      </c>
    </row>
    <row r="13" spans="1:11" x14ac:dyDescent="0.25">
      <c r="A13" s="6" t="s">
        <v>23</v>
      </c>
      <c r="B13" s="7" t="s">
        <v>77</v>
      </c>
      <c r="C13" s="15" t="s">
        <v>133</v>
      </c>
      <c r="D13" s="1"/>
      <c r="E13" s="2">
        <v>1</v>
      </c>
      <c r="F13" s="21" t="str">
        <f t="shared" si="4"/>
        <v>bus</v>
      </c>
      <c r="G13" s="24" t="str">
        <f t="shared" si="0"/>
        <v/>
      </c>
      <c r="H13" s="20"/>
      <c r="I13" s="22">
        <f t="shared" si="1"/>
        <v>47</v>
      </c>
      <c r="J13" s="23" t="str">
        <f t="shared" si="2"/>
        <v>set_property PACKAGE_PIN G17   [get_ports [1]];</v>
      </c>
      <c r="K13" s="23" t="str">
        <f t="shared" si="5"/>
        <v>set_property IOSTANDARD LVCMOS33 [get_ports [1]]</v>
      </c>
    </row>
    <row r="14" spans="1:11" x14ac:dyDescent="0.25">
      <c r="A14" s="6" t="s">
        <v>24</v>
      </c>
      <c r="B14" s="7" t="s">
        <v>78</v>
      </c>
      <c r="C14" s="15" t="s">
        <v>145</v>
      </c>
      <c r="D14" s="1"/>
      <c r="E14" s="2">
        <v>2</v>
      </c>
      <c r="F14" s="21" t="str">
        <f t="shared" si="4"/>
        <v>bus</v>
      </c>
      <c r="G14" s="24" t="str">
        <f t="shared" si="0"/>
        <v/>
      </c>
      <c r="H14" s="20"/>
      <c r="I14" s="22">
        <f t="shared" si="1"/>
        <v>47</v>
      </c>
      <c r="J14" s="23" t="str">
        <f t="shared" si="2"/>
        <v>set_property PACKAGE_PIN G18   [get_ports [2]];</v>
      </c>
      <c r="K14" s="23" t="str">
        <f t="shared" si="5"/>
        <v>set_property IOSTANDARD LVCMOS33 [get_ports [2]]</v>
      </c>
    </row>
    <row r="15" spans="1:11" x14ac:dyDescent="0.25">
      <c r="A15" s="6" t="s">
        <v>28</v>
      </c>
      <c r="B15" s="7" t="s">
        <v>83</v>
      </c>
      <c r="C15" s="15" t="s">
        <v>135</v>
      </c>
      <c r="D15" s="1"/>
      <c r="E15" s="2">
        <v>3</v>
      </c>
      <c r="F15" s="21" t="str">
        <f t="shared" si="4"/>
        <v>bus</v>
      </c>
      <c r="G15" s="24" t="str">
        <f t="shared" si="0"/>
        <v/>
      </c>
      <c r="H15" s="20"/>
      <c r="I15" s="22">
        <f t="shared" si="1"/>
        <v>47</v>
      </c>
      <c r="J15" s="23" t="str">
        <f t="shared" si="2"/>
        <v>set_property PACKAGE_PIN H18   [get_ports [3]];</v>
      </c>
      <c r="K15" s="23" t="str">
        <f t="shared" si="5"/>
        <v>set_property IOSTANDARD LVCMOS33 [get_ports [3]]</v>
      </c>
    </row>
    <row r="16" spans="1:11" x14ac:dyDescent="0.25">
      <c r="A16" s="6" t="s">
        <v>31</v>
      </c>
      <c r="B16" s="7" t="s">
        <v>84</v>
      </c>
      <c r="C16" s="15" t="s">
        <v>143</v>
      </c>
      <c r="D16" s="1"/>
      <c r="E16" s="2">
        <v>4</v>
      </c>
      <c r="F16" s="21" t="str">
        <f t="shared" si="4"/>
        <v>bus</v>
      </c>
      <c r="G16" s="24" t="str">
        <f t="shared" si="0"/>
        <v/>
      </c>
      <c r="H16" s="20"/>
      <c r="I16" s="22">
        <f t="shared" si="1"/>
        <v>47</v>
      </c>
      <c r="J16" s="23" t="str">
        <f t="shared" si="2"/>
        <v>set_property PACKAGE_PIN H20   [get_ports [4]];</v>
      </c>
      <c r="K16" s="23" t="str">
        <f t="shared" si="5"/>
        <v>set_property IOSTANDARD LVCMOS33 [get_ports [4]]</v>
      </c>
    </row>
    <row r="17" spans="1:11" x14ac:dyDescent="0.25">
      <c r="A17" s="6" t="s">
        <v>51</v>
      </c>
      <c r="B17" s="7" t="s">
        <v>88</v>
      </c>
      <c r="C17" s="15" t="s">
        <v>146</v>
      </c>
      <c r="D17" s="1"/>
      <c r="E17" s="2">
        <v>5</v>
      </c>
      <c r="F17" s="21" t="str">
        <f t="shared" si="4"/>
        <v>bus</v>
      </c>
      <c r="G17" s="24" t="str">
        <f t="shared" si="0"/>
        <v/>
      </c>
      <c r="H17" s="20"/>
      <c r="I17" s="22">
        <f t="shared" si="1"/>
        <v>47</v>
      </c>
      <c r="J17" s="23" t="str">
        <f t="shared" si="2"/>
        <v>set_property PACKAGE_PIN J17   [get_ports [5]];</v>
      </c>
      <c r="K17" s="23" t="str">
        <f t="shared" si="5"/>
        <v>set_property IOSTANDARD LVCMOS33 [get_ports [5]]</v>
      </c>
    </row>
    <row r="18" spans="1:11" x14ac:dyDescent="0.25">
      <c r="A18" s="6" t="s">
        <v>37</v>
      </c>
      <c r="B18" s="7" t="s">
        <v>90</v>
      </c>
      <c r="C18" s="15" t="s">
        <v>144</v>
      </c>
      <c r="D18" s="1"/>
      <c r="E18" s="2">
        <v>6</v>
      </c>
      <c r="F18" s="21" t="str">
        <f t="shared" si="4"/>
        <v>bus</v>
      </c>
      <c r="G18" s="24" t="str">
        <f t="shared" si="0"/>
        <v/>
      </c>
      <c r="H18" s="20"/>
      <c r="I18" s="22">
        <f t="shared" si="1"/>
        <v>47</v>
      </c>
      <c r="J18" s="23" t="str">
        <f t="shared" si="2"/>
        <v>set_property PACKAGE_PIN J20   [get_ports [6]];</v>
      </c>
      <c r="K18" s="23" t="str">
        <f t="shared" si="5"/>
        <v>set_property IOSTANDARD LVCMOS33 [get_ports [6]]</v>
      </c>
    </row>
    <row r="19" spans="1:11" x14ac:dyDescent="0.25">
      <c r="A19" s="6" t="s">
        <v>26</v>
      </c>
      <c r="B19" s="7" t="s">
        <v>81</v>
      </c>
      <c r="C19" s="15" t="s">
        <v>147</v>
      </c>
      <c r="D19" s="1"/>
      <c r="E19" s="2">
        <v>7</v>
      </c>
      <c r="F19" s="21" t="str">
        <f t="shared" si="4"/>
        <v>bus</v>
      </c>
      <c r="G19" s="24" t="str">
        <f t="shared" si="0"/>
        <v/>
      </c>
      <c r="H19" s="20"/>
      <c r="I19" s="22">
        <f t="shared" si="1"/>
        <v>47</v>
      </c>
      <c r="J19" s="23" t="str">
        <f t="shared" si="2"/>
        <v>set_property PACKAGE_PIN H15   [get_ports [7]];</v>
      </c>
      <c r="K19" s="23" t="str">
        <f t="shared" si="5"/>
        <v>set_property IOSTANDARD LVCMOS33 [get_ports [7]]</v>
      </c>
    </row>
    <row r="20" spans="1:11" x14ac:dyDescent="0.25">
      <c r="A20" s="6" t="s">
        <v>19</v>
      </c>
      <c r="B20" s="7" t="s">
        <v>74</v>
      </c>
      <c r="C20" s="16" t="s">
        <v>173</v>
      </c>
      <c r="D20" s="1"/>
      <c r="E20" s="2">
        <v>0</v>
      </c>
      <c r="F20" s="21" t="str">
        <f t="shared" si="4"/>
        <v>bus</v>
      </c>
      <c r="G20" s="24" t="str">
        <f t="shared" si="0"/>
        <v/>
      </c>
      <c r="H20" s="20"/>
      <c r="I20" s="22">
        <f t="shared" ref="I20:I43" si="6">LEN(J20)</f>
        <v>47</v>
      </c>
      <c r="J20" s="23" t="str">
        <f t="shared" ref="J20:J43" si="7">"set_property PACKAGE_PIN "&amp;A20&amp;REPT(" ",5-LEN(A20))&amp;" [get_ports "&amp;D20&amp;IF(ISBLANK(E20),"","["&amp;E20&amp;"]")&amp;"];"</f>
        <v>set_property PACKAGE_PIN G13   [get_ports [0]];</v>
      </c>
      <c r="K20" s="23" t="str">
        <f t="shared" si="3"/>
        <v>set_property IOSTANDARD LVCMOS33 [get_ports [0]]</v>
      </c>
    </row>
    <row r="21" spans="1:11" x14ac:dyDescent="0.25">
      <c r="A21" s="6" t="s">
        <v>22</v>
      </c>
      <c r="B21" s="7" t="s">
        <v>80</v>
      </c>
      <c r="C21" s="16" t="s">
        <v>175</v>
      </c>
      <c r="D21" s="1"/>
      <c r="E21" s="2">
        <v>1</v>
      </c>
      <c r="F21" s="21" t="str">
        <f t="shared" si="4"/>
        <v>bus</v>
      </c>
      <c r="G21" s="24" t="str">
        <f t="shared" si="0"/>
        <v/>
      </c>
      <c r="H21" s="20"/>
      <c r="I21" s="22">
        <f t="shared" si="6"/>
        <v>47</v>
      </c>
      <c r="J21" s="23" t="str">
        <f t="shared" si="7"/>
        <v>set_property PACKAGE_PIN H14   [get_ports [1]];</v>
      </c>
      <c r="K21" s="23" t="str">
        <f t="shared" si="3"/>
        <v>set_property IOSTANDARD LVCMOS33 [get_ports [1]]</v>
      </c>
    </row>
    <row r="22" spans="1:11" x14ac:dyDescent="0.25">
      <c r="A22" s="6" t="s">
        <v>20</v>
      </c>
      <c r="B22" s="7" t="s">
        <v>75</v>
      </c>
      <c r="C22" s="16" t="s">
        <v>176</v>
      </c>
      <c r="D22" s="1"/>
      <c r="E22" s="2">
        <v>2</v>
      </c>
      <c r="F22" s="21" t="str">
        <f t="shared" si="4"/>
        <v>bus</v>
      </c>
      <c r="G22" s="24" t="str">
        <f t="shared" si="0"/>
        <v/>
      </c>
      <c r="H22" s="20"/>
      <c r="I22" s="22">
        <f t="shared" si="6"/>
        <v>47</v>
      </c>
      <c r="J22" s="23" t="str">
        <f t="shared" si="7"/>
        <v>set_property PACKAGE_PIN G15   [get_ports [2]];</v>
      </c>
      <c r="K22" s="23" t="str">
        <f t="shared" si="3"/>
        <v>set_property IOSTANDARD LVCMOS33 [get_ports [2]]</v>
      </c>
    </row>
    <row r="23" spans="1:11" x14ac:dyDescent="0.25">
      <c r="A23" s="6" t="s">
        <v>21</v>
      </c>
      <c r="B23" s="7" t="s">
        <v>76</v>
      </c>
      <c r="C23" s="16" t="s">
        <v>177</v>
      </c>
      <c r="D23" s="1"/>
      <c r="E23" s="2">
        <v>3</v>
      </c>
      <c r="F23" s="21" t="str">
        <f t="shared" si="4"/>
        <v>bus</v>
      </c>
      <c r="G23" s="24" t="str">
        <f t="shared" si="0"/>
        <v/>
      </c>
      <c r="H23" s="20"/>
      <c r="I23" s="22">
        <f t="shared" si="6"/>
        <v>47</v>
      </c>
      <c r="J23" s="23" t="str">
        <f t="shared" si="7"/>
        <v>set_property PACKAGE_PIN G16   [get_ports [3]];</v>
      </c>
      <c r="K23" s="23" t="str">
        <f t="shared" si="3"/>
        <v>set_property IOSTANDARD LVCMOS33 [get_ports [3]]</v>
      </c>
    </row>
    <row r="24" spans="1:11" x14ac:dyDescent="0.25">
      <c r="A24" s="6" t="s">
        <v>27</v>
      </c>
      <c r="B24" s="7" t="s">
        <v>82</v>
      </c>
      <c r="C24" s="16" t="s">
        <v>178</v>
      </c>
      <c r="D24" s="1"/>
      <c r="E24" s="2">
        <v>4</v>
      </c>
      <c r="F24" s="21" t="str">
        <f t="shared" si="4"/>
        <v>bus</v>
      </c>
      <c r="G24" s="24" t="str">
        <f t="shared" si="0"/>
        <v/>
      </c>
      <c r="H24" s="20"/>
      <c r="I24" s="22">
        <f t="shared" si="6"/>
        <v>47</v>
      </c>
      <c r="J24" s="23" t="str">
        <f t="shared" si="7"/>
        <v>set_property PACKAGE_PIN H17   [get_ports [4]];</v>
      </c>
      <c r="K24" s="23" t="str">
        <f t="shared" si="3"/>
        <v>set_property IOSTANDARD LVCMOS33 [get_ports [4]]</v>
      </c>
    </row>
    <row r="25" spans="1:11" x14ac:dyDescent="0.25">
      <c r="A25" s="6" t="s">
        <v>18</v>
      </c>
      <c r="B25" s="7" t="s">
        <v>87</v>
      </c>
      <c r="C25" s="16" t="s">
        <v>179</v>
      </c>
      <c r="D25" s="1"/>
      <c r="E25" s="2">
        <v>5</v>
      </c>
      <c r="F25" s="21" t="str">
        <f t="shared" si="4"/>
        <v>bus</v>
      </c>
      <c r="G25" s="24" t="str">
        <f t="shared" si="0"/>
        <v/>
      </c>
      <c r="H25" s="20"/>
      <c r="I25" s="22">
        <f t="shared" si="6"/>
        <v>47</v>
      </c>
      <c r="J25" s="23" t="str">
        <f t="shared" si="7"/>
        <v>set_property PACKAGE_PIN J16   [get_ports [5]];</v>
      </c>
      <c r="K25" s="23" t="str">
        <f t="shared" si="3"/>
        <v>set_property IOSTANDARD LVCMOS33 [get_ports [5]]</v>
      </c>
    </row>
    <row r="26" spans="1:11" x14ac:dyDescent="0.25">
      <c r="A26" s="6" t="s">
        <v>50</v>
      </c>
      <c r="B26" s="7" t="s">
        <v>94</v>
      </c>
      <c r="C26" s="16" t="s">
        <v>180</v>
      </c>
      <c r="D26" s="1"/>
      <c r="E26" s="2">
        <v>6</v>
      </c>
      <c r="F26" s="21" t="str">
        <f t="shared" si="4"/>
        <v>bus</v>
      </c>
      <c r="G26" s="24" t="str">
        <f t="shared" si="0"/>
        <v/>
      </c>
      <c r="H26" s="20"/>
      <c r="I26" s="22">
        <f t="shared" si="6"/>
        <v>47</v>
      </c>
      <c r="J26" s="23" t="str">
        <f t="shared" si="7"/>
        <v>set_property PACKAGE_PIN K17   [get_ports [6]];</v>
      </c>
      <c r="K26" s="23" t="str">
        <f t="shared" si="3"/>
        <v>set_property IOSTANDARD LVCMOS33 [get_ports [6]]</v>
      </c>
    </row>
    <row r="27" spans="1:11" x14ac:dyDescent="0.25">
      <c r="A27" s="6" t="s">
        <v>42</v>
      </c>
      <c r="B27" s="7" t="s">
        <v>104</v>
      </c>
      <c r="C27" s="16" t="s">
        <v>181</v>
      </c>
      <c r="D27" s="1"/>
      <c r="E27" s="2">
        <v>7</v>
      </c>
      <c r="F27" s="21" t="str">
        <f t="shared" si="4"/>
        <v>bus</v>
      </c>
      <c r="G27" s="24" t="str">
        <f t="shared" si="0"/>
        <v/>
      </c>
      <c r="H27" s="20"/>
      <c r="I27" s="22">
        <f t="shared" si="6"/>
        <v>47</v>
      </c>
      <c r="J27" s="23" t="str">
        <f t="shared" si="7"/>
        <v>set_property PACKAGE_PIN L20   [get_ports [7]];</v>
      </c>
      <c r="K27" s="23" t="str">
        <f t="shared" si="3"/>
        <v>set_property IOSTANDARD LVCMOS33 [get_ports [7]]</v>
      </c>
    </row>
    <row r="28" spans="1:11" x14ac:dyDescent="0.25">
      <c r="A28" s="6" t="s">
        <v>36</v>
      </c>
      <c r="B28" s="7" t="s">
        <v>105</v>
      </c>
      <c r="C28" s="16" t="s">
        <v>182</v>
      </c>
      <c r="D28" s="1"/>
      <c r="E28" s="2">
        <v>8</v>
      </c>
      <c r="F28" s="21" t="str">
        <f t="shared" si="4"/>
        <v>bus</v>
      </c>
      <c r="G28" s="24" t="str">
        <f t="shared" si="0"/>
        <v/>
      </c>
      <c r="H28" s="20"/>
      <c r="I28" s="22">
        <f t="shared" si="6"/>
        <v>47</v>
      </c>
      <c r="J28" s="23" t="str">
        <f t="shared" si="7"/>
        <v>set_property PACKAGE_PIN L21   [get_ports [8]];</v>
      </c>
      <c r="K28" s="23" t="str">
        <f t="shared" si="3"/>
        <v>set_property IOSTANDARD LVCMOS33 [get_ports [8]]</v>
      </c>
    </row>
    <row r="29" spans="1:11" x14ac:dyDescent="0.25">
      <c r="A29" s="6" t="s">
        <v>41</v>
      </c>
      <c r="B29" s="7" t="s">
        <v>103</v>
      </c>
      <c r="C29" s="16" t="s">
        <v>183</v>
      </c>
      <c r="D29" s="1"/>
      <c r="E29" s="2">
        <v>9</v>
      </c>
      <c r="F29" s="21" t="str">
        <f t="shared" si="4"/>
        <v>bus</v>
      </c>
      <c r="G29" s="24" t="str">
        <f t="shared" si="0"/>
        <v/>
      </c>
      <c r="H29" s="20"/>
      <c r="I29" s="22">
        <f t="shared" si="6"/>
        <v>47</v>
      </c>
      <c r="J29" s="23" t="str">
        <f t="shared" si="7"/>
        <v>set_property PACKAGE_PIN L19   [get_ports [9]];</v>
      </c>
      <c r="K29" s="23" t="str">
        <f t="shared" si="3"/>
        <v>set_property IOSTANDARD LVCMOS33 [get_ports [9]]</v>
      </c>
    </row>
    <row r="30" spans="1:11" x14ac:dyDescent="0.25">
      <c r="A30" s="6" t="s">
        <v>45</v>
      </c>
      <c r="B30" s="7" t="s">
        <v>102</v>
      </c>
      <c r="C30" s="15" t="s">
        <v>174</v>
      </c>
      <c r="D30" s="1"/>
      <c r="E30" s="2">
        <v>0</v>
      </c>
      <c r="F30" s="21" t="str">
        <f t="shared" si="4"/>
        <v>bus</v>
      </c>
      <c r="G30" s="24" t="str">
        <f t="shared" si="0"/>
        <v/>
      </c>
      <c r="H30" s="20"/>
      <c r="I30" s="22">
        <f t="shared" si="6"/>
        <v>47</v>
      </c>
      <c r="J30" s="23" t="str">
        <f t="shared" si="7"/>
        <v>set_property PACKAGE_PIN L18   [get_ports [0]];</v>
      </c>
      <c r="K30" s="23" t="str">
        <f t="shared" si="3"/>
        <v>set_property IOSTANDARD LVCMOS33 [get_ports [0]]</v>
      </c>
    </row>
    <row r="31" spans="1:11" x14ac:dyDescent="0.25">
      <c r="A31" s="6" t="s">
        <v>54</v>
      </c>
      <c r="B31" s="7" t="s">
        <v>101</v>
      </c>
      <c r="C31" s="15" t="s">
        <v>184</v>
      </c>
      <c r="D31" s="1"/>
      <c r="E31" s="2">
        <v>1</v>
      </c>
      <c r="F31" s="21" t="str">
        <f t="shared" si="4"/>
        <v>bus</v>
      </c>
      <c r="G31" s="24" t="str">
        <f t="shared" si="0"/>
        <v/>
      </c>
      <c r="H31" s="20"/>
      <c r="I31" s="22">
        <f t="shared" si="6"/>
        <v>47</v>
      </c>
      <c r="J31" s="23" t="str">
        <f t="shared" si="7"/>
        <v>set_property PACKAGE_PIN L16   [get_ports [1]];</v>
      </c>
      <c r="K31" s="23" t="str">
        <f t="shared" si="3"/>
        <v>set_property IOSTANDARD LVCMOS33 [get_ports [1]]</v>
      </c>
    </row>
    <row r="32" spans="1:11" x14ac:dyDescent="0.25">
      <c r="A32" s="6" t="s">
        <v>53</v>
      </c>
      <c r="B32" s="7" t="s">
        <v>100</v>
      </c>
      <c r="C32" s="15" t="s">
        <v>185</v>
      </c>
      <c r="D32" s="1"/>
      <c r="E32" s="2">
        <v>2</v>
      </c>
      <c r="F32" s="21" t="str">
        <f t="shared" si="4"/>
        <v>bus</v>
      </c>
      <c r="G32" s="24" t="str">
        <f t="shared" si="0"/>
        <v/>
      </c>
      <c r="H32" s="20"/>
      <c r="I32" s="22">
        <f t="shared" si="6"/>
        <v>47</v>
      </c>
      <c r="J32" s="23" t="str">
        <f t="shared" si="7"/>
        <v>set_property PACKAGE_PIN L15   [get_ports [2]];</v>
      </c>
      <c r="K32" s="23" t="str">
        <f t="shared" si="3"/>
        <v>set_property IOSTANDARD LVCMOS33 [get_ports [2]]</v>
      </c>
    </row>
    <row r="33" spans="1:11" x14ac:dyDescent="0.25">
      <c r="A33" s="6" t="s">
        <v>48</v>
      </c>
      <c r="B33" s="7" t="s">
        <v>106</v>
      </c>
      <c r="C33" s="15" t="s">
        <v>186</v>
      </c>
      <c r="D33" s="1"/>
      <c r="E33" s="2">
        <v>3</v>
      </c>
      <c r="F33" s="21" t="str">
        <f t="shared" si="4"/>
        <v>bus</v>
      </c>
      <c r="G33" s="24" t="str">
        <f t="shared" si="0"/>
        <v/>
      </c>
      <c r="H33" s="20"/>
      <c r="I33" s="22">
        <f t="shared" si="6"/>
        <v>47</v>
      </c>
      <c r="J33" s="23" t="str">
        <f t="shared" si="7"/>
        <v>set_property PACKAGE_PIN M20   [get_ports [3]];</v>
      </c>
      <c r="K33" s="23" t="str">
        <f t="shared" si="3"/>
        <v>set_property IOSTANDARD LVCMOS33 [get_ports [3]]</v>
      </c>
    </row>
    <row r="34" spans="1:11" x14ac:dyDescent="0.25">
      <c r="A34" s="6" t="s">
        <v>46</v>
      </c>
      <c r="B34" s="7" t="s">
        <v>109</v>
      </c>
      <c r="C34" s="15" t="s">
        <v>187</v>
      </c>
      <c r="D34" s="1"/>
      <c r="E34" s="2">
        <v>4</v>
      </c>
      <c r="F34" s="21" t="str">
        <f t="shared" si="4"/>
        <v>bus</v>
      </c>
      <c r="G34" s="24" t="str">
        <f t="shared" ref="G34:G65" si="8">IF(D34="","",J34&amp;REPT(" ",MAX(I:I)-I34)&amp;" "&amp;K34)</f>
        <v/>
      </c>
      <c r="H34" s="20"/>
      <c r="I34" s="22">
        <f t="shared" si="6"/>
        <v>47</v>
      </c>
      <c r="J34" s="23" t="str">
        <f t="shared" si="7"/>
        <v>set_property PACKAGE_PIN N19   [get_ports [4]];</v>
      </c>
      <c r="K34" s="23" t="str">
        <f t="shared" si="3"/>
        <v>set_property IOSTANDARD LVCMOS33 [get_ports [4]]</v>
      </c>
    </row>
    <row r="35" spans="1:11" x14ac:dyDescent="0.25">
      <c r="A35" s="6" t="s">
        <v>47</v>
      </c>
      <c r="B35" s="7" t="s">
        <v>110</v>
      </c>
      <c r="C35" s="15" t="s">
        <v>188</v>
      </c>
      <c r="D35" s="1"/>
      <c r="E35" s="2">
        <v>5</v>
      </c>
      <c r="F35" s="21" t="str">
        <f t="shared" si="4"/>
        <v>bus</v>
      </c>
      <c r="G35" s="24" t="str">
        <f t="shared" si="8"/>
        <v/>
      </c>
      <c r="H35" s="20"/>
      <c r="I35" s="22">
        <f t="shared" si="6"/>
        <v>47</v>
      </c>
      <c r="J35" s="23" t="str">
        <f t="shared" si="7"/>
        <v>set_property PACKAGE_PIN N20   [get_ports [5]];</v>
      </c>
      <c r="K35" s="23" t="str">
        <f t="shared" si="3"/>
        <v>set_property IOSTANDARD LVCMOS33 [get_ports [5]]</v>
      </c>
    </row>
    <row r="36" spans="1:11" x14ac:dyDescent="0.25">
      <c r="A36" s="6" t="s">
        <v>25</v>
      </c>
      <c r="B36" s="7" t="s">
        <v>86</v>
      </c>
      <c r="C36" s="15" t="s">
        <v>189</v>
      </c>
      <c r="D36" s="1"/>
      <c r="E36" s="2">
        <v>6</v>
      </c>
      <c r="F36" s="21" t="str">
        <f t="shared" si="4"/>
        <v>bus</v>
      </c>
      <c r="G36" s="24" t="str">
        <f t="shared" si="8"/>
        <v/>
      </c>
      <c r="H36" s="20"/>
      <c r="I36" s="22">
        <f t="shared" si="6"/>
        <v>47</v>
      </c>
      <c r="J36" s="23" t="str">
        <f t="shared" si="7"/>
        <v>set_property PACKAGE_PIN J15   [get_ports [6]];</v>
      </c>
      <c r="K36" s="23" t="str">
        <f t="shared" si="3"/>
        <v>set_property IOSTANDARD LVCMOS33 [get_ports [6]]</v>
      </c>
    </row>
    <row r="37" spans="1:11" x14ac:dyDescent="0.25">
      <c r="A37" s="6" t="s">
        <v>55</v>
      </c>
      <c r="B37" s="7" t="s">
        <v>93</v>
      </c>
      <c r="C37" s="15" t="s">
        <v>190</v>
      </c>
      <c r="D37" s="1"/>
      <c r="E37" s="2">
        <v>7</v>
      </c>
      <c r="F37" s="21" t="str">
        <f t="shared" si="4"/>
        <v>bus</v>
      </c>
      <c r="G37" s="24" t="str">
        <f t="shared" si="8"/>
        <v/>
      </c>
      <c r="H37" s="20"/>
      <c r="I37" s="22">
        <f t="shared" si="6"/>
        <v>47</v>
      </c>
      <c r="J37" s="23" t="str">
        <f t="shared" si="7"/>
        <v>set_property PACKAGE_PIN K16   [get_ports [7]];</v>
      </c>
      <c r="K37" s="23" t="str">
        <f t="shared" si="3"/>
        <v>set_property IOSTANDARD LVCMOS33 [get_ports [7]]</v>
      </c>
    </row>
    <row r="38" spans="1:11" x14ac:dyDescent="0.25">
      <c r="A38" s="6" t="s">
        <v>49</v>
      </c>
      <c r="B38" s="7" t="s">
        <v>98</v>
      </c>
      <c r="C38" s="15" t="s">
        <v>191</v>
      </c>
      <c r="D38" s="1"/>
      <c r="E38" s="2">
        <v>8</v>
      </c>
      <c r="F38" s="21" t="str">
        <f t="shared" si="4"/>
        <v>bus</v>
      </c>
      <c r="G38" s="24" t="str">
        <f t="shared" si="8"/>
        <v/>
      </c>
      <c r="H38" s="20"/>
      <c r="I38" s="22">
        <f t="shared" si="6"/>
        <v>47</v>
      </c>
      <c r="J38" s="23" t="str">
        <f t="shared" si="7"/>
        <v>set_property PACKAGE_PIN L13   [get_ports [8]];</v>
      </c>
      <c r="K38" s="23" t="str">
        <f t="shared" si="3"/>
        <v>set_property IOSTANDARD LVCMOS33 [get_ports [8]]</v>
      </c>
    </row>
    <row r="39" spans="1:11" x14ac:dyDescent="0.25">
      <c r="A39" s="6" t="s">
        <v>52</v>
      </c>
      <c r="B39" s="7" t="s">
        <v>99</v>
      </c>
      <c r="C39" s="15" t="s">
        <v>192</v>
      </c>
      <c r="D39" s="1"/>
      <c r="E39" s="2">
        <v>9</v>
      </c>
      <c r="F39" s="21" t="str">
        <f t="shared" si="4"/>
        <v>bus</v>
      </c>
      <c r="G39" s="24" t="str">
        <f t="shared" si="8"/>
        <v/>
      </c>
      <c r="H39" s="20"/>
      <c r="I39" s="22">
        <f t="shared" si="6"/>
        <v>47</v>
      </c>
      <c r="J39" s="23" t="str">
        <f t="shared" si="7"/>
        <v>set_property PACKAGE_PIN L14   [get_ports [9]];</v>
      </c>
      <c r="K39" s="23" t="str">
        <f t="shared" si="3"/>
        <v>set_property IOSTANDARD LVCMOS33 [get_ports [9]]</v>
      </c>
    </row>
    <row r="40" spans="1:11" x14ac:dyDescent="0.25">
      <c r="A40" s="6" t="s">
        <v>7</v>
      </c>
      <c r="B40" s="7" t="s">
        <v>124</v>
      </c>
      <c r="C40" s="16" t="s">
        <v>168</v>
      </c>
      <c r="D40" s="1"/>
      <c r="E40" s="2"/>
      <c r="F40" s="21" t="str">
        <f t="shared" si="4"/>
        <v>signal</v>
      </c>
      <c r="G40" s="24" t="str">
        <f t="shared" si="8"/>
        <v/>
      </c>
      <c r="H40" s="20"/>
      <c r="I40" s="22">
        <f t="shared" si="6"/>
        <v>44</v>
      </c>
      <c r="J40" s="23" t="str">
        <f t="shared" si="7"/>
        <v>set_property PACKAGE_PIN AA20  [get_ports ];</v>
      </c>
      <c r="K40" s="23" t="str">
        <f t="shared" si="3"/>
        <v>set_property IOSTANDARD LVCMOS33 [get_ports ]</v>
      </c>
    </row>
    <row r="41" spans="1:11" x14ac:dyDescent="0.25">
      <c r="A41" s="6" t="s">
        <v>16</v>
      </c>
      <c r="B41" s="7" t="s">
        <v>126</v>
      </c>
      <c r="C41" s="16" t="s">
        <v>169</v>
      </c>
      <c r="D41" s="1"/>
      <c r="E41" s="2"/>
      <c r="F41" s="21" t="str">
        <f t="shared" si="4"/>
        <v>signal</v>
      </c>
      <c r="G41" s="24" t="str">
        <f t="shared" si="8"/>
        <v/>
      </c>
      <c r="H41" s="20"/>
      <c r="I41" s="22">
        <f t="shared" si="6"/>
        <v>44</v>
      </c>
      <c r="J41" s="23" t="str">
        <f t="shared" si="7"/>
        <v>set_property PACKAGE_PIN AB20  [get_ports ];</v>
      </c>
      <c r="K41" s="23" t="str">
        <f t="shared" si="3"/>
        <v>set_property IOSTANDARD LVCMOS33 [get_ports ]</v>
      </c>
    </row>
    <row r="42" spans="1:11" x14ac:dyDescent="0.25">
      <c r="A42" s="6" t="s">
        <v>1</v>
      </c>
      <c r="B42" s="7" t="s">
        <v>113</v>
      </c>
      <c r="C42" s="16" t="s">
        <v>170</v>
      </c>
      <c r="D42" s="1"/>
      <c r="E42" s="2"/>
      <c r="F42" s="21" t="str">
        <f t="shared" si="4"/>
        <v>signal</v>
      </c>
      <c r="G42" s="24" t="str">
        <f t="shared" si="8"/>
        <v/>
      </c>
      <c r="H42" s="20"/>
      <c r="I42" s="22">
        <f t="shared" si="6"/>
        <v>44</v>
      </c>
      <c r="J42" s="23" t="str">
        <f t="shared" si="7"/>
        <v>set_property PACKAGE_PIN P20   [get_ports ];</v>
      </c>
      <c r="K42" s="23" t="str">
        <f t="shared" si="3"/>
        <v>set_property IOSTANDARD LVCMOS33 [get_ports ]</v>
      </c>
    </row>
    <row r="43" spans="1:11" x14ac:dyDescent="0.25">
      <c r="A43" s="6" t="s">
        <v>4</v>
      </c>
      <c r="B43" s="7" t="s">
        <v>112</v>
      </c>
      <c r="C43" s="16" t="s">
        <v>171</v>
      </c>
      <c r="D43" s="1"/>
      <c r="E43" s="2"/>
      <c r="F43" s="21" t="str">
        <f t="shared" si="4"/>
        <v>signal</v>
      </c>
      <c r="G43" s="24" t="str">
        <f t="shared" si="8"/>
        <v/>
      </c>
      <c r="H43" s="20"/>
      <c r="I43" s="22">
        <f t="shared" si="6"/>
        <v>44</v>
      </c>
      <c r="J43" s="23" t="str">
        <f t="shared" si="7"/>
        <v>set_property PACKAGE_PIN P19   [get_ports ];</v>
      </c>
      <c r="K43" s="23" t="str">
        <f t="shared" si="3"/>
        <v>set_property IOSTANDARD LVCMOS33 [get_ports ]</v>
      </c>
    </row>
    <row r="44" spans="1:11" x14ac:dyDescent="0.25">
      <c r="A44" s="6" t="s">
        <v>2</v>
      </c>
      <c r="B44" s="7" t="s">
        <v>118</v>
      </c>
      <c r="C44" s="15" t="s">
        <v>160</v>
      </c>
      <c r="D44" s="1"/>
      <c r="E44" s="2"/>
      <c r="F44" s="21" t="str">
        <f t="shared" si="4"/>
        <v>signal</v>
      </c>
      <c r="G44" s="24" t="str">
        <f t="shared" si="8"/>
        <v/>
      </c>
      <c r="H44" s="20"/>
      <c r="I44" s="22">
        <f t="shared" ref="I44:I51" si="9">LEN(J44)</f>
        <v>44</v>
      </c>
      <c r="J44" s="23" t="str">
        <f t="shared" ref="J44:J51" si="10">"set_property PACKAGE_PIN "&amp;A44&amp;REPT(" ",5-LEN(A44))&amp;" [get_ports "&amp;D44&amp;IF(ISBLANK(E44),"","["&amp;E44&amp;"]")&amp;"];"</f>
        <v>set_property PACKAGE_PIN V22   [get_ports ];</v>
      </c>
      <c r="K44" s="23" t="str">
        <f t="shared" ref="K44:K51" si="11">"set_property IOSTANDARD LVCMOS33 [get_ports "&amp;D44&amp;IF(ISBLANK(E44),"","["&amp;E44&amp;"]")&amp;"]"</f>
        <v>set_property IOSTANDARD LVCMOS33 [get_ports ]</v>
      </c>
    </row>
    <row r="45" spans="1:11" x14ac:dyDescent="0.25">
      <c r="A45" s="6" t="s">
        <v>6</v>
      </c>
      <c r="B45" s="7" t="s">
        <v>121</v>
      </c>
      <c r="C45" s="15" t="s">
        <v>161</v>
      </c>
      <c r="D45" s="1"/>
      <c r="E45" s="2"/>
      <c r="F45" s="21" t="str">
        <f t="shared" si="4"/>
        <v>signal</v>
      </c>
      <c r="G45" s="24" t="str">
        <f t="shared" si="8"/>
        <v/>
      </c>
      <c r="H45" s="20"/>
      <c r="I45" s="22">
        <f t="shared" si="9"/>
        <v>44</v>
      </c>
      <c r="J45" s="23" t="str">
        <f t="shared" si="10"/>
        <v>set_property PACKAGE_PIN W22   [get_ports ];</v>
      </c>
      <c r="K45" s="23" t="str">
        <f t="shared" si="11"/>
        <v>set_property IOSTANDARD LVCMOS33 [get_ports ]</v>
      </c>
    </row>
    <row r="46" spans="1:11" x14ac:dyDescent="0.25">
      <c r="A46" s="6" t="s">
        <v>5</v>
      </c>
      <c r="B46" s="7" t="s">
        <v>120</v>
      </c>
      <c r="C46" s="15" t="s">
        <v>162</v>
      </c>
      <c r="D46" s="1"/>
      <c r="E46" s="2"/>
      <c r="F46" s="21" t="str">
        <f t="shared" si="4"/>
        <v>signal</v>
      </c>
      <c r="G46" s="24" t="str">
        <f t="shared" si="8"/>
        <v/>
      </c>
      <c r="H46" s="20"/>
      <c r="I46" s="22">
        <f t="shared" si="9"/>
        <v>44</v>
      </c>
      <c r="J46" s="23" t="str">
        <f t="shared" si="10"/>
        <v>set_property PACKAGE_PIN W21   [get_ports ];</v>
      </c>
      <c r="K46" s="23" t="str">
        <f t="shared" si="11"/>
        <v>set_property IOSTANDARD LVCMOS33 [get_ports ]</v>
      </c>
    </row>
    <row r="47" spans="1:11" x14ac:dyDescent="0.25">
      <c r="A47" s="6" t="s">
        <v>10</v>
      </c>
      <c r="B47" s="7" t="s">
        <v>123</v>
      </c>
      <c r="C47" s="15" t="s">
        <v>163</v>
      </c>
      <c r="D47" s="1"/>
      <c r="E47" s="2"/>
      <c r="F47" s="21" t="str">
        <f t="shared" si="4"/>
        <v>signal</v>
      </c>
      <c r="G47" s="24" t="str">
        <f t="shared" si="8"/>
        <v/>
      </c>
      <c r="H47" s="20"/>
      <c r="I47" s="22">
        <f t="shared" si="9"/>
        <v>44</v>
      </c>
      <c r="J47" s="23" t="str">
        <f t="shared" si="10"/>
        <v>set_property PACKAGE_PIN Y22   [get_ports ];</v>
      </c>
      <c r="K47" s="23" t="str">
        <f t="shared" si="11"/>
        <v>set_property IOSTANDARD LVCMOS33 [get_ports ]</v>
      </c>
    </row>
    <row r="48" spans="1:11" x14ac:dyDescent="0.25">
      <c r="A48" s="6" t="s">
        <v>9</v>
      </c>
      <c r="B48" s="7" t="s">
        <v>122</v>
      </c>
      <c r="C48" s="15" t="s">
        <v>164</v>
      </c>
      <c r="D48" s="1"/>
      <c r="E48" s="2"/>
      <c r="F48" s="21" t="str">
        <f t="shared" si="4"/>
        <v>signal</v>
      </c>
      <c r="G48" s="24" t="str">
        <f t="shared" si="8"/>
        <v/>
      </c>
      <c r="H48" s="20"/>
      <c r="I48" s="22">
        <f t="shared" si="9"/>
        <v>44</v>
      </c>
      <c r="J48" s="23" t="str">
        <f t="shared" si="10"/>
        <v>set_property PACKAGE_PIN Y21   [get_ports ];</v>
      </c>
      <c r="K48" s="23" t="str">
        <f t="shared" si="11"/>
        <v>set_property IOSTANDARD LVCMOS33 [get_ports ]</v>
      </c>
    </row>
    <row r="49" spans="1:11" x14ac:dyDescent="0.25">
      <c r="A49" s="6" t="s">
        <v>12</v>
      </c>
      <c r="B49" s="7" t="s">
        <v>128</v>
      </c>
      <c r="C49" s="15" t="s">
        <v>165</v>
      </c>
      <c r="D49" s="1"/>
      <c r="E49" s="2"/>
      <c r="F49" s="21" t="str">
        <f t="shared" si="4"/>
        <v>signal</v>
      </c>
      <c r="G49" s="24" t="str">
        <f t="shared" si="8"/>
        <v/>
      </c>
      <c r="H49" s="20"/>
      <c r="I49" s="22">
        <f t="shared" si="9"/>
        <v>44</v>
      </c>
      <c r="J49" s="23" t="str">
        <f t="shared" si="10"/>
        <v>set_property PACKAGE_PIN AB22  [get_ports ];</v>
      </c>
      <c r="K49" s="23" t="str">
        <f t="shared" si="11"/>
        <v>set_property IOSTANDARD LVCMOS33 [get_ports ]</v>
      </c>
    </row>
    <row r="50" spans="1:11" x14ac:dyDescent="0.25">
      <c r="A50" s="6" t="s">
        <v>8</v>
      </c>
      <c r="B50" s="7" t="s">
        <v>125</v>
      </c>
      <c r="C50" s="15" t="s">
        <v>166</v>
      </c>
      <c r="D50" s="1"/>
      <c r="E50" s="2"/>
      <c r="F50" s="21" t="str">
        <f t="shared" si="4"/>
        <v>signal</v>
      </c>
      <c r="G50" s="24" t="str">
        <f t="shared" si="8"/>
        <v/>
      </c>
      <c r="H50" s="20"/>
      <c r="I50" s="22">
        <f t="shared" si="9"/>
        <v>44</v>
      </c>
      <c r="J50" s="23" t="str">
        <f t="shared" si="10"/>
        <v>set_property PACKAGE_PIN AA21  [get_ports ];</v>
      </c>
      <c r="K50" s="23" t="str">
        <f t="shared" si="11"/>
        <v>set_property IOSTANDARD LVCMOS33 [get_ports ]</v>
      </c>
    </row>
    <row r="51" spans="1:11" x14ac:dyDescent="0.25">
      <c r="A51" s="6" t="s">
        <v>11</v>
      </c>
      <c r="B51" s="7" t="s">
        <v>127</v>
      </c>
      <c r="C51" s="15" t="s">
        <v>167</v>
      </c>
      <c r="D51" s="1"/>
      <c r="E51" s="2"/>
      <c r="F51" s="21" t="str">
        <f t="shared" si="4"/>
        <v>signal</v>
      </c>
      <c r="G51" s="24" t="str">
        <f t="shared" si="8"/>
        <v/>
      </c>
      <c r="H51" s="20"/>
      <c r="I51" s="22">
        <f t="shared" si="9"/>
        <v>44</v>
      </c>
      <c r="J51" s="23" t="str">
        <f t="shared" si="10"/>
        <v>set_property PACKAGE_PIN AB21  [get_ports ];</v>
      </c>
      <c r="K51" s="23" t="str">
        <f t="shared" si="11"/>
        <v>set_property IOSTANDARD LVCMOS33 [get_ports ]</v>
      </c>
    </row>
    <row r="52" spans="1:11" x14ac:dyDescent="0.25">
      <c r="A52" s="6" t="s">
        <v>17</v>
      </c>
      <c r="B52" s="7" t="s">
        <v>114</v>
      </c>
      <c r="C52" s="19" t="s">
        <v>195</v>
      </c>
      <c r="D52" s="1"/>
      <c r="E52" s="2"/>
      <c r="F52" s="21" t="str">
        <f t="shared" si="4"/>
        <v>signal</v>
      </c>
      <c r="G52" s="24" t="str">
        <f t="shared" si="8"/>
        <v/>
      </c>
      <c r="H52" s="20"/>
      <c r="I52" s="22">
        <f t="shared" ref="I52:I56" si="12">LEN(J52)</f>
        <v>44</v>
      </c>
      <c r="J52" s="23" t="str">
        <f t="shared" ref="J52:J56" si="13">"set_property PACKAGE_PIN "&amp;A52&amp;REPT(" ",5-LEN(A52))&amp;" [get_ports "&amp;D52&amp;IF(ISBLANK(E52),"","["&amp;E52&amp;"]")&amp;"];"</f>
        <v>set_property PACKAGE_PIN T18   [get_ports ];</v>
      </c>
      <c r="K52" s="23" t="str">
        <f t="shared" ref="K52:K56" si="14">"set_property IOSTANDARD LVCMOS33 [get_ports "&amp;D52&amp;IF(ISBLANK(E52),"","["&amp;E52&amp;"]")&amp;"]"</f>
        <v>set_property IOSTANDARD LVCMOS33 [get_ports ]</v>
      </c>
    </row>
    <row r="53" spans="1:11" x14ac:dyDescent="0.25">
      <c r="A53" s="6" t="s">
        <v>3</v>
      </c>
      <c r="B53" s="7" t="s">
        <v>116</v>
      </c>
      <c r="C53" s="16" t="s">
        <v>156</v>
      </c>
      <c r="D53" s="1"/>
      <c r="E53" s="2"/>
      <c r="F53" s="21" t="str">
        <f t="shared" si="4"/>
        <v>signal</v>
      </c>
      <c r="G53" s="24" t="str">
        <f t="shared" si="8"/>
        <v/>
      </c>
      <c r="H53" s="20"/>
      <c r="I53" s="22">
        <f t="shared" si="12"/>
        <v>44</v>
      </c>
      <c r="J53" s="23" t="str">
        <f t="shared" si="13"/>
        <v>set_property PACKAGE_PIN U21   [get_ports ];</v>
      </c>
      <c r="K53" s="23" t="str">
        <f t="shared" si="14"/>
        <v>set_property IOSTANDARD LVCMOS33 [get_ports ]</v>
      </c>
    </row>
    <row r="54" spans="1:11" x14ac:dyDescent="0.25">
      <c r="A54" s="6" t="s">
        <v>14</v>
      </c>
      <c r="B54" s="7" t="s">
        <v>117</v>
      </c>
      <c r="C54" s="16" t="s">
        <v>157</v>
      </c>
      <c r="D54" s="1"/>
      <c r="E54" s="2"/>
      <c r="F54" s="21" t="str">
        <f t="shared" si="4"/>
        <v>signal</v>
      </c>
      <c r="G54" s="24" t="str">
        <f t="shared" si="8"/>
        <v/>
      </c>
      <c r="H54" s="20"/>
      <c r="I54" s="22">
        <f t="shared" si="12"/>
        <v>44</v>
      </c>
      <c r="J54" s="23" t="str">
        <f t="shared" si="13"/>
        <v>set_property PACKAGE_PIN V20   [get_ports ];</v>
      </c>
      <c r="K54" s="23" t="str">
        <f t="shared" si="14"/>
        <v>set_property IOSTANDARD LVCMOS33 [get_ports ]</v>
      </c>
    </row>
    <row r="55" spans="1:11" x14ac:dyDescent="0.25">
      <c r="A55" s="6" t="s">
        <v>15</v>
      </c>
      <c r="B55" s="7" t="s">
        <v>119</v>
      </c>
      <c r="C55" s="16" t="s">
        <v>158</v>
      </c>
      <c r="D55" s="1"/>
      <c r="E55" s="2"/>
      <c r="F55" s="21" t="str">
        <f t="shared" si="4"/>
        <v>signal</v>
      </c>
      <c r="G55" s="24" t="str">
        <f t="shared" si="8"/>
        <v/>
      </c>
      <c r="H55" s="20"/>
      <c r="I55" s="22">
        <f t="shared" si="12"/>
        <v>44</v>
      </c>
      <c r="J55" s="23" t="str">
        <f t="shared" si="13"/>
        <v>set_property PACKAGE_PIN W20   [get_ports ];</v>
      </c>
      <c r="K55" s="23" t="str">
        <f t="shared" si="14"/>
        <v>set_property IOSTANDARD LVCMOS33 [get_ports ]</v>
      </c>
    </row>
    <row r="56" spans="1:11" x14ac:dyDescent="0.25">
      <c r="A56" s="6" t="s">
        <v>13</v>
      </c>
      <c r="B56" s="7" t="s">
        <v>115</v>
      </c>
      <c r="C56" s="16" t="s">
        <v>159</v>
      </c>
      <c r="D56" s="1"/>
      <c r="E56" s="2"/>
      <c r="F56" s="21" t="str">
        <f t="shared" si="4"/>
        <v>signal</v>
      </c>
      <c r="G56" s="24" t="str">
        <f t="shared" si="8"/>
        <v/>
      </c>
      <c r="H56" s="20"/>
      <c r="I56" s="22">
        <f t="shared" si="12"/>
        <v>44</v>
      </c>
      <c r="J56" s="23" t="str">
        <f t="shared" si="13"/>
        <v>set_property PACKAGE_PIN U20   [get_ports ];</v>
      </c>
      <c r="K56" s="23" t="str">
        <f t="shared" si="14"/>
        <v>set_property IOSTANDARD LVCMOS33 [get_ports ]</v>
      </c>
    </row>
    <row r="57" spans="1:11" x14ac:dyDescent="0.25">
      <c r="A57" s="6" t="s">
        <v>57</v>
      </c>
      <c r="B57" s="7" t="s">
        <v>65</v>
      </c>
      <c r="C57" s="17" t="s">
        <v>172</v>
      </c>
      <c r="D57" s="1"/>
      <c r="E57" s="2"/>
      <c r="F57" s="21" t="str">
        <f t="shared" si="4"/>
        <v>signal</v>
      </c>
      <c r="G57" s="24" t="str">
        <f t="shared" si="8"/>
        <v/>
      </c>
      <c r="H57" s="20"/>
      <c r="I57" s="22">
        <f>LEN(J57)</f>
        <v>44</v>
      </c>
      <c r="J57" s="23" t="str">
        <f>"set_property PACKAGE_PIN "&amp;A57&amp;REPT(" ",5-LEN(A57))&amp;" [get_ports "&amp;D57&amp;IF(ISBLANK(E57),"","["&amp;E57&amp;"]")&amp;"];"</f>
        <v>set_property PACKAGE_PIN A16   [get_ports ];</v>
      </c>
      <c r="K57" s="23" t="str">
        <f>"set_property IOSTANDARD LVCMOS33 [get_ports "&amp;D57&amp;IF(ISBLANK(E57),"","["&amp;E57&amp;"]")&amp;"]"</f>
        <v>set_property IOSTANDARD LVCMOS33 [get_ports ]</v>
      </c>
    </row>
    <row r="58" spans="1:11" x14ac:dyDescent="0.25">
      <c r="A58" s="6" t="s">
        <v>61</v>
      </c>
      <c r="B58" s="7" t="s">
        <v>66</v>
      </c>
      <c r="C58" s="18" t="s">
        <v>148</v>
      </c>
      <c r="D58" s="1"/>
      <c r="E58" s="2"/>
      <c r="F58" s="21" t="str">
        <f t="shared" si="4"/>
        <v>signal</v>
      </c>
      <c r="G58" s="24" t="str">
        <f t="shared" si="8"/>
        <v/>
      </c>
      <c r="H58" s="20"/>
      <c r="I58" s="22">
        <f t="shared" ref="I58:I65" si="15">LEN(J58)</f>
        <v>44</v>
      </c>
      <c r="J58" s="23" t="str">
        <f t="shared" ref="J58:J65" si="16">"set_property PACKAGE_PIN "&amp;A58&amp;REPT(" ",5-LEN(A58))&amp;" [get_ports "&amp;D58&amp;IF(ISBLANK(E58),"","["&amp;E58&amp;"]")&amp;"];"</f>
        <v>set_property PACKAGE_PIN A18   [get_ports ];</v>
      </c>
      <c r="K58" s="23" t="str">
        <f t="shared" ref="K58:K65" si="17">"set_property IOSTANDARD LVCMOS33 [get_ports "&amp;D58&amp;IF(ISBLANK(E58),"","["&amp;E58&amp;"]")&amp;"]"</f>
        <v>set_property IOSTANDARD LVCMOS33 [get_ports ]</v>
      </c>
    </row>
    <row r="59" spans="1:11" x14ac:dyDescent="0.25">
      <c r="A59" s="6" t="s">
        <v>59</v>
      </c>
      <c r="B59" s="7" t="s">
        <v>72</v>
      </c>
      <c r="C59" s="18" t="s">
        <v>149</v>
      </c>
      <c r="D59" s="1"/>
      <c r="E59" s="2"/>
      <c r="F59" s="21" t="str">
        <f t="shared" si="4"/>
        <v>signal</v>
      </c>
      <c r="G59" s="24" t="str">
        <f t="shared" si="8"/>
        <v/>
      </c>
      <c r="H59" s="20"/>
      <c r="I59" s="22">
        <f t="shared" si="15"/>
        <v>44</v>
      </c>
      <c r="J59" s="23" t="str">
        <f t="shared" si="16"/>
        <v>set_property PACKAGE_PIN B20   [get_ports ];</v>
      </c>
      <c r="K59" s="23" t="str">
        <f t="shared" si="17"/>
        <v>set_property IOSTANDARD LVCMOS33 [get_ports ]</v>
      </c>
    </row>
    <row r="60" spans="1:11" x14ac:dyDescent="0.25">
      <c r="A60" s="6" t="s">
        <v>60</v>
      </c>
      <c r="B60" s="7" t="s">
        <v>68</v>
      </c>
      <c r="C60" s="18" t="s">
        <v>150</v>
      </c>
      <c r="D60" s="1"/>
      <c r="E60" s="2"/>
      <c r="F60" s="21" t="str">
        <f t="shared" si="4"/>
        <v>signal</v>
      </c>
      <c r="G60" s="24" t="str">
        <f t="shared" si="8"/>
        <v/>
      </c>
      <c r="H60" s="20"/>
      <c r="I60" s="22">
        <f t="shared" si="15"/>
        <v>44</v>
      </c>
      <c r="J60" s="23" t="str">
        <f t="shared" si="16"/>
        <v>set_property PACKAGE_PIN A20   [get_ports ];</v>
      </c>
      <c r="K60" s="23" t="str">
        <f t="shared" si="17"/>
        <v>set_property IOSTANDARD LVCMOS33 [get_ports ]</v>
      </c>
    </row>
    <row r="61" spans="1:11" x14ac:dyDescent="0.25">
      <c r="A61" s="6" t="s">
        <v>63</v>
      </c>
      <c r="B61" s="7" t="s">
        <v>73</v>
      </c>
      <c r="C61" s="18" t="s">
        <v>151</v>
      </c>
      <c r="D61" s="1"/>
      <c r="E61" s="2"/>
      <c r="F61" s="21" t="str">
        <f t="shared" si="4"/>
        <v>signal</v>
      </c>
      <c r="G61" s="24" t="str">
        <f t="shared" si="8"/>
        <v/>
      </c>
      <c r="H61" s="20"/>
      <c r="I61" s="22">
        <f t="shared" si="15"/>
        <v>44</v>
      </c>
      <c r="J61" s="23" t="str">
        <f t="shared" si="16"/>
        <v>set_property PACKAGE_PIN B21   [get_ports ];</v>
      </c>
      <c r="K61" s="23" t="str">
        <f t="shared" si="17"/>
        <v>set_property IOSTANDARD LVCMOS33 [get_ports ]</v>
      </c>
    </row>
    <row r="62" spans="1:11" x14ac:dyDescent="0.25">
      <c r="A62" s="6" t="s">
        <v>56</v>
      </c>
      <c r="B62" s="7" t="s">
        <v>70</v>
      </c>
      <c r="C62" s="18" t="s">
        <v>152</v>
      </c>
      <c r="D62" s="1"/>
      <c r="E62" s="2"/>
      <c r="F62" s="21" t="str">
        <f t="shared" si="4"/>
        <v>signal</v>
      </c>
      <c r="G62" s="24" t="str">
        <f t="shared" si="8"/>
        <v/>
      </c>
      <c r="H62" s="20"/>
      <c r="I62" s="22">
        <f t="shared" si="15"/>
        <v>44</v>
      </c>
      <c r="J62" s="23" t="str">
        <f t="shared" si="16"/>
        <v>set_property PACKAGE_PIN B16   [get_ports ];</v>
      </c>
      <c r="K62" s="23" t="str">
        <f t="shared" si="17"/>
        <v>set_property IOSTANDARD LVCMOS33 [get_ports ]</v>
      </c>
    </row>
    <row r="63" spans="1:11" x14ac:dyDescent="0.25">
      <c r="A63" s="6" t="s">
        <v>58</v>
      </c>
      <c r="B63" s="7" t="s">
        <v>71</v>
      </c>
      <c r="C63" s="18" t="s">
        <v>153</v>
      </c>
      <c r="D63" s="1"/>
      <c r="E63" s="2"/>
      <c r="F63" s="21" t="str">
        <f t="shared" si="4"/>
        <v>signal</v>
      </c>
      <c r="G63" s="24" t="str">
        <f t="shared" si="8"/>
        <v/>
      </c>
      <c r="H63" s="20"/>
      <c r="I63" s="22">
        <f t="shared" si="15"/>
        <v>44</v>
      </c>
      <c r="J63" s="23" t="str">
        <f t="shared" si="16"/>
        <v>set_property PACKAGE_PIN B18   [get_ports ];</v>
      </c>
      <c r="K63" s="23" t="str">
        <f t="shared" si="17"/>
        <v>set_property IOSTANDARD LVCMOS33 [get_ports ]</v>
      </c>
    </row>
    <row r="64" spans="1:11" x14ac:dyDescent="0.25">
      <c r="A64" s="6" t="s">
        <v>62</v>
      </c>
      <c r="B64" s="7" t="s">
        <v>67</v>
      </c>
      <c r="C64" s="18" t="s">
        <v>154</v>
      </c>
      <c r="D64" s="1"/>
      <c r="E64" s="2"/>
      <c r="F64" s="21" t="str">
        <f t="shared" si="4"/>
        <v>signal</v>
      </c>
      <c r="G64" s="24" t="str">
        <f t="shared" si="8"/>
        <v/>
      </c>
      <c r="H64" s="20"/>
      <c r="I64" s="22">
        <f t="shared" si="15"/>
        <v>44</v>
      </c>
      <c r="J64" s="23" t="str">
        <f t="shared" si="16"/>
        <v>set_property PACKAGE_PIN A19   [get_ports ];</v>
      </c>
      <c r="K64" s="23" t="str">
        <f t="shared" si="17"/>
        <v>set_property IOSTANDARD LVCMOS33 [get_ports ]</v>
      </c>
    </row>
    <row r="65" spans="1:11" x14ac:dyDescent="0.25">
      <c r="A65" s="6" t="s">
        <v>64</v>
      </c>
      <c r="B65" s="7" t="s">
        <v>69</v>
      </c>
      <c r="C65" s="18" t="s">
        <v>155</v>
      </c>
      <c r="D65" s="1"/>
      <c r="E65" s="2"/>
      <c r="F65" s="21" t="str">
        <f t="shared" si="4"/>
        <v>signal</v>
      </c>
      <c r="G65" s="24" t="str">
        <f t="shared" si="8"/>
        <v/>
      </c>
      <c r="H65" s="20"/>
      <c r="I65" s="22">
        <f t="shared" si="15"/>
        <v>44</v>
      </c>
      <c r="J65" s="23" t="str">
        <f t="shared" si="16"/>
        <v>set_property PACKAGE_PIN A21   [get_ports ];</v>
      </c>
      <c r="K65" s="23" t="str">
        <f t="shared" si="17"/>
        <v>set_property IOSTANDARD LVCMOS33 [get_ports ]</v>
      </c>
    </row>
    <row r="66" spans="1:11" x14ac:dyDescent="0.25">
      <c r="A66" s="10"/>
      <c r="B66" s="10"/>
      <c r="C66" s="10"/>
      <c r="D66" s="10"/>
      <c r="E66" s="11"/>
      <c r="F66" s="11"/>
      <c r="G66" s="9"/>
      <c r="H66" s="10"/>
      <c r="I66" s="12"/>
      <c r="J66" s="13"/>
      <c r="K66" s="13"/>
    </row>
    <row r="67" spans="1:11" x14ac:dyDescent="0.25">
      <c r="I67" s="12"/>
      <c r="J67" s="13"/>
      <c r="K67" s="13"/>
    </row>
  </sheetData>
  <conditionalFormatting sqref="E2:F2 E58:E65 E3:E56">
    <cfRule type="notContainsBlanks" dxfId="4" priority="5">
      <formula>LEN(TRIM(E2))&gt;0</formula>
    </cfRule>
  </conditionalFormatting>
  <conditionalFormatting sqref="E57">
    <cfRule type="notContainsBlanks" dxfId="3" priority="4">
      <formula>LEN(TRIM(E57))&gt;0</formula>
    </cfRule>
  </conditionalFormatting>
  <conditionalFormatting sqref="F3:F65">
    <cfRule type="notContainsBlanks" dxfId="2" priority="3">
      <formula>LEN(TRIM(F3))&gt;0</formula>
    </cfRule>
  </conditionalFormatting>
  <conditionalFormatting sqref="F2:F65">
    <cfRule type="cellIs" dxfId="1" priority="2" operator="equal">
      <formula>"signal"</formula>
    </cfRule>
    <cfRule type="cellIs" dxfId="0" priority="1" operator="equal">
      <formula>"bus"</formula>
    </cfRule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XDC_Sysnum</vt:lpstr>
      <vt:lpstr>XDC_Sysnum!xc7a35tfgg484pkg</vt:lpstr>
    </vt:vector>
  </TitlesOfParts>
  <Company>Haute Ecole 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Yves</dc:creator>
  <cp:lastModifiedBy>Meyer Yves</cp:lastModifiedBy>
  <cp:lastPrinted>2016-01-12T12:30:11Z</cp:lastPrinted>
  <dcterms:created xsi:type="dcterms:W3CDTF">2016-01-11T11:31:20Z</dcterms:created>
  <dcterms:modified xsi:type="dcterms:W3CDTF">2018-09-14T11:15:07Z</dcterms:modified>
</cp:coreProperties>
</file>