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3040" windowHeight="10007" firstSheet="1" activeTab="4"/>
  </bookViews>
  <sheets>
    <sheet name="使用指南" sheetId="5" r:id="rId1"/>
    <sheet name="工时费用统计（刘海强）" sheetId="1" r:id="rId2"/>
    <sheet name="工时费用统计（代维喜）" sheetId="8" r:id="rId3"/>
    <sheet name="差旅费用统计" sheetId="7" r:id="rId4"/>
    <sheet name="分项目统计" sheetId="6" r:id="rId5"/>
  </sheets>
  <definedNames>
    <definedName name="_xlnm._FilterDatabase" localSheetId="1" hidden="1">'工时费用统计（刘海强）'!$A$5:$I$42</definedName>
    <definedName name="_xlnm._FilterDatabase" localSheetId="3" hidden="1">差旅费用统计!$A$2:$T$10</definedName>
    <definedName name="_xlnm._FilterDatabase" localSheetId="2" hidden="1">'工时费用统计（代维喜）'!$A$5:$I$19</definedName>
  </definedNames>
  <calcPr calcId="144525"/>
</workbook>
</file>

<file path=xl/sharedStrings.xml><?xml version="1.0" encoding="utf-8"?>
<sst xmlns="http://schemas.openxmlformats.org/spreadsheetml/2006/main" count="295" uniqueCount="65">
  <si>
    <t>使用指南</t>
  </si>
  <si>
    <t xml:space="preserve">一、用途：
    用于外包供应商的每月工时费用统计，并与“工作说明验收单”一起作为订单进行费用审批。
二、限制与约束：
    其中指导价必须按照框架协议的价格进行同步，项目编号与项目名称必须保持与甲方保持一致。
    本表格由供应商进行提交，由商汤业务负责人进行内容审核，审核通过才能提交费用审批。
三、内容介绍：
    【工时费用确认】
     当天有多个不同级人员或项目请单列出来
     当天有多个相同级别和项目，则直接在“工时”列乘以人员倍数
     每条记录下拉选择“岗位”和“项目编号”自动填充单价、项目名称和总价统计
    【项目编号】
     为项目外包的项目，保持与“工作说明验收单”中的项目编号和项目名称一致
    【指导价】
     为供应商的固定指导价 </t>
  </si>
  <si>
    <r>
      <rPr>
        <b/>
        <sz val="14"/>
        <rFont val="宋体"/>
        <charset val="134"/>
      </rPr>
      <t>四川准达信息技术股份有限公司</t>
    </r>
    <r>
      <rPr>
        <b/>
        <sz val="14"/>
        <rFont val="Arial"/>
        <charset val="134"/>
      </rPr>
      <t xml:space="preserve">   </t>
    </r>
    <r>
      <rPr>
        <b/>
        <sz val="14"/>
        <rFont val="宋体"/>
        <charset val="134"/>
      </rPr>
      <t>工时确认</t>
    </r>
  </si>
  <si>
    <r>
      <rPr>
        <b/>
        <sz val="11"/>
        <rFont val="宋体"/>
        <charset val="134"/>
      </rPr>
      <t>日期</t>
    </r>
  </si>
  <si>
    <r>
      <rPr>
        <b/>
        <sz val="11"/>
        <rFont val="宋体"/>
        <charset val="134"/>
      </rPr>
      <t>星期</t>
    </r>
  </si>
  <si>
    <r>
      <rPr>
        <b/>
        <sz val="11"/>
        <rFont val="宋体"/>
        <charset val="134"/>
      </rPr>
      <t>岗位</t>
    </r>
  </si>
  <si>
    <r>
      <rPr>
        <b/>
        <sz val="11"/>
        <rFont val="宋体"/>
        <charset val="134"/>
      </rPr>
      <t>岗位单价</t>
    </r>
  </si>
  <si>
    <r>
      <rPr>
        <b/>
        <sz val="10"/>
        <rFont val="宋体"/>
        <charset val="134"/>
      </rPr>
      <t>工时</t>
    </r>
    <r>
      <rPr>
        <b/>
        <sz val="10"/>
        <rFont val="Arial"/>
        <charset val="134"/>
      </rPr>
      <t xml:space="preserve">      (</t>
    </r>
    <r>
      <rPr>
        <b/>
        <sz val="10"/>
        <rFont val="宋体"/>
        <charset val="134"/>
      </rPr>
      <t>人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天</t>
    </r>
    <r>
      <rPr>
        <b/>
        <sz val="10"/>
        <rFont val="Arial"/>
        <charset val="134"/>
      </rPr>
      <t>)</t>
    </r>
  </si>
  <si>
    <r>
      <rPr>
        <b/>
        <sz val="11"/>
        <rFont val="宋体"/>
        <charset val="134"/>
      </rPr>
      <t>项目编号</t>
    </r>
  </si>
  <si>
    <r>
      <rPr>
        <b/>
        <sz val="11"/>
        <rFont val="宋体"/>
        <charset val="134"/>
      </rPr>
      <t>项目名称</t>
    </r>
  </si>
  <si>
    <r>
      <rPr>
        <b/>
        <sz val="11"/>
        <rFont val="宋体"/>
        <charset val="134"/>
      </rPr>
      <t>工作内容</t>
    </r>
  </si>
  <si>
    <r>
      <rPr>
        <b/>
        <sz val="11"/>
        <rFont val="宋体"/>
        <charset val="134"/>
      </rPr>
      <t>备注</t>
    </r>
  </si>
  <si>
    <t>星期二</t>
  </si>
  <si>
    <t>初级L3</t>
  </si>
  <si>
    <t>昆明市公安局人像系统项目</t>
  </si>
  <si>
    <t>刘海强</t>
  </si>
  <si>
    <t>星期三</t>
  </si>
  <si>
    <t>星期四</t>
  </si>
  <si>
    <t>星期五</t>
  </si>
  <si>
    <t>星期六</t>
  </si>
  <si>
    <t>星期日</t>
  </si>
  <si>
    <t>星期一</t>
  </si>
  <si>
    <t>德宏芒市智慧瑞丽项目</t>
  </si>
  <si>
    <t>南充市嘉陵区AI开放创新平台项目</t>
  </si>
  <si>
    <t>含税总计（元）</t>
  </si>
  <si>
    <r>
      <rPr>
        <b/>
        <sz val="10"/>
        <rFont val="宋体"/>
        <charset val="134"/>
      </rPr>
      <t>工时</t>
    </r>
    <r>
      <rPr>
        <b/>
        <sz val="10"/>
        <rFont val="Arial"/>
        <charset val="134"/>
      </rPr>
      <t xml:space="preserve">   
(</t>
    </r>
    <r>
      <rPr>
        <b/>
        <sz val="10"/>
        <rFont val="宋体"/>
        <charset val="134"/>
      </rPr>
      <t>人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天</t>
    </r>
    <r>
      <rPr>
        <b/>
        <sz val="10"/>
        <rFont val="Arial"/>
        <charset val="134"/>
      </rPr>
      <t>)</t>
    </r>
  </si>
  <si>
    <t>代维喜</t>
  </si>
  <si>
    <t xml:space="preserve"> </t>
  </si>
  <si>
    <r>
      <rPr>
        <b/>
        <sz val="18"/>
        <rFont val="宋体"/>
        <charset val="134"/>
      </rPr>
      <t xml:space="preserve">2021年 </t>
    </r>
    <r>
      <rPr>
        <b/>
        <u/>
        <sz val="18"/>
        <rFont val="宋体"/>
        <charset val="134"/>
      </rPr>
      <t xml:space="preserve">  Q2  </t>
    </r>
    <r>
      <rPr>
        <b/>
        <sz val="18"/>
        <rFont val="宋体"/>
        <charset val="134"/>
      </rPr>
      <t xml:space="preserve"> 差旅报销明细汇总表</t>
    </r>
  </si>
  <si>
    <t>序号</t>
  </si>
  <si>
    <t>出差人</t>
  </si>
  <si>
    <t>性别</t>
  </si>
  <si>
    <t>职务级别</t>
  </si>
  <si>
    <t>出发地点及时间</t>
  </si>
  <si>
    <t>返回地点及时间</t>
  </si>
  <si>
    <t>交通</t>
  </si>
  <si>
    <t>补贴</t>
  </si>
  <si>
    <t>合计</t>
  </si>
  <si>
    <t>备注</t>
  </si>
  <si>
    <t>年</t>
  </si>
  <si>
    <t>月</t>
  </si>
  <si>
    <t>日</t>
  </si>
  <si>
    <t>地点</t>
  </si>
  <si>
    <t>车/船/飞机费</t>
  </si>
  <si>
    <t>交通工具</t>
  </si>
  <si>
    <t>交通工具等级标准</t>
  </si>
  <si>
    <t>出差天数</t>
  </si>
  <si>
    <t>补贴/天</t>
  </si>
  <si>
    <t>小计</t>
  </si>
  <si>
    <t>男</t>
  </si>
  <si>
    <t>昆明</t>
  </si>
  <si>
    <t>德宏芒市</t>
  </si>
  <si>
    <t>飞机</t>
  </si>
  <si>
    <t>经济舱</t>
  </si>
  <si>
    <t>南充</t>
  </si>
  <si>
    <t>飞机+动车</t>
  </si>
  <si>
    <t>项目编号</t>
  </si>
  <si>
    <t>项目名称</t>
  </si>
  <si>
    <t>单项汇总（工时）</t>
  </si>
  <si>
    <t>单项汇总（差旅）</t>
  </si>
  <si>
    <t>单项合计</t>
  </si>
  <si>
    <t>TSC-2020100049</t>
  </si>
  <si>
    <t>TSC-2021020008</t>
  </si>
  <si>
    <t>P-SC211137.001</t>
  </si>
  <si>
    <t>总计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</si>
</sst>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_);[Red]\(0\)"/>
    <numFmt numFmtId="179" formatCode="yyyy/m/d;@"/>
  </numFmts>
  <fonts count="4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Arial"/>
      <charset val="134"/>
    </font>
    <font>
      <sz val="10"/>
      <color rgb="FF000000"/>
      <name val="微软雅黑"/>
      <charset val="134"/>
    </font>
    <font>
      <b/>
      <sz val="18"/>
      <color theme="1"/>
      <name val="等线"/>
      <charset val="134"/>
      <scheme val="minor"/>
    </font>
    <font>
      <b/>
      <sz val="18"/>
      <name val="宋体"/>
      <charset val="134"/>
    </font>
    <font>
      <sz val="12"/>
      <name val="宋体"/>
      <charset val="134"/>
    </font>
    <font>
      <sz val="10"/>
      <color theme="1"/>
      <name val="微软雅黑"/>
      <charset val="134"/>
    </font>
    <font>
      <sz val="12"/>
      <color theme="1"/>
      <name val="宋体"/>
      <charset val="134"/>
    </font>
    <font>
      <u/>
      <sz val="10"/>
      <color theme="1"/>
      <name val="微软雅黑"/>
      <charset val="134"/>
    </font>
    <font>
      <u/>
      <sz val="12"/>
      <color theme="1"/>
      <name val="宋体"/>
      <charset val="134"/>
    </font>
    <font>
      <sz val="10"/>
      <name val="微软雅黑"/>
      <charset val="134"/>
    </font>
    <font>
      <sz val="11"/>
      <name val="宋体"/>
      <charset val="134"/>
    </font>
    <font>
      <b/>
      <sz val="14"/>
      <name val="宋体"/>
      <charset val="134"/>
    </font>
    <font>
      <b/>
      <sz val="14"/>
      <name val="Arial"/>
      <charset val="134"/>
    </font>
    <font>
      <b/>
      <sz val="11"/>
      <name val="Arial"/>
      <charset val="134"/>
    </font>
    <font>
      <b/>
      <sz val="10"/>
      <name val="宋体"/>
      <charset val="134"/>
    </font>
    <font>
      <sz val="11"/>
      <color theme="1"/>
      <name val="宋体"/>
      <charset val="134"/>
    </font>
    <font>
      <b/>
      <sz val="10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1"/>
      <color theme="1"/>
      <name val="Arial"/>
      <charset val="134"/>
    </font>
    <font>
      <b/>
      <sz val="10"/>
      <name val="微软雅黑"/>
      <charset val="134"/>
    </font>
    <font>
      <sz val="9"/>
      <color theme="1"/>
      <name val="宋体"/>
      <charset val="134"/>
    </font>
    <font>
      <b/>
      <sz val="14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u/>
      <sz val="18"/>
      <name val="宋体"/>
      <charset val="134"/>
    </font>
    <font>
      <b/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6" fillId="1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3" borderId="30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2" fillId="11" borderId="27" applyNumberFormat="0" applyAlignment="0" applyProtection="0">
      <alignment vertical="center"/>
    </xf>
    <xf numFmtId="0" fontId="27" fillId="11" borderId="24" applyNumberFormat="0" applyAlignment="0" applyProtection="0">
      <alignment vertical="center"/>
    </xf>
    <xf numFmtId="0" fontId="31" fillId="15" borderId="26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9" fillId="0" borderId="29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>
      <alignment vertical="center"/>
    </xf>
    <xf numFmtId="176" fontId="1" fillId="0" borderId="1" xfId="0" applyNumberFormat="1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5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7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1" xfId="0" applyNumberForma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>
      <alignment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3" fontId="0" fillId="6" borderId="1" xfId="8" applyFont="1" applyFill="1" applyBorder="1" applyAlignment="1">
      <alignment vertical="center"/>
    </xf>
    <xf numFmtId="43" fontId="0" fillId="0" borderId="0" xfId="8" applyFont="1" applyFill="1" applyBorder="1" applyAlignment="1">
      <alignment vertical="center"/>
    </xf>
    <xf numFmtId="43" fontId="7" fillId="0" borderId="1" xfId="8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right" vertical="center"/>
    </xf>
    <xf numFmtId="43" fontId="8" fillId="0" borderId="1" xfId="8" applyFont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43" fontId="0" fillId="6" borderId="1" xfId="8" applyFont="1" applyFill="1" applyBorder="1" applyAlignment="1">
      <alignment horizontal="right" vertical="center"/>
    </xf>
    <xf numFmtId="177" fontId="0" fillId="6" borderId="1" xfId="0" applyNumberFormat="1" applyFill="1" applyBorder="1" applyAlignment="1">
      <alignment horizontal="right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5" fillId="3" borderId="9" xfId="0" applyFont="1" applyFill="1" applyBorder="1">
      <alignment vertical="center"/>
    </xf>
    <xf numFmtId="0" fontId="15" fillId="3" borderId="0" xfId="0" applyFont="1" applyFill="1">
      <alignment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left" vertical="center" wrapText="1"/>
    </xf>
    <xf numFmtId="0" fontId="15" fillId="7" borderId="1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right" vertical="center" wrapText="1"/>
    </xf>
    <xf numFmtId="0" fontId="19" fillId="7" borderId="13" xfId="0" applyFont="1" applyFill="1" applyBorder="1" applyAlignment="1">
      <alignment horizontal="right" vertical="center" wrapText="1"/>
    </xf>
    <xf numFmtId="0" fontId="19" fillId="7" borderId="14" xfId="0" applyFont="1" applyFill="1" applyBorder="1" applyAlignment="1">
      <alignment horizontal="right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 wrapText="1"/>
    </xf>
    <xf numFmtId="0" fontId="2" fillId="3" borderId="1" xfId="0" applyFont="1" applyFill="1" applyBorder="1">
      <alignment vertical="center"/>
    </xf>
    <xf numFmtId="0" fontId="18" fillId="7" borderId="1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14" fontId="22" fillId="0" borderId="21" xfId="0" applyNumberFormat="1" applyFont="1" applyBorder="1" applyAlignment="1">
      <alignment horizontal="center" vertical="center" wrapText="1"/>
    </xf>
    <xf numFmtId="14" fontId="22" fillId="0" borderId="8" xfId="0" applyNumberFormat="1" applyFont="1" applyBorder="1" applyAlignment="1">
      <alignment horizontal="center" vertical="center" wrapText="1"/>
    </xf>
    <xf numFmtId="0" fontId="21" fillId="8" borderId="22" xfId="0" applyFont="1" applyFill="1" applyBorder="1" applyAlignment="1">
      <alignment horizontal="center" vertical="center" wrapText="1"/>
    </xf>
    <xf numFmtId="0" fontId="2" fillId="3" borderId="0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0" fillId="3" borderId="0" xfId="0" applyFill="1">
      <alignment vertical="center"/>
    </xf>
    <xf numFmtId="0" fontId="25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4"/>
  <sheetViews>
    <sheetView topLeftCell="A4" workbookViewId="0">
      <selection activeCell="P10" sqref="P10"/>
    </sheetView>
  </sheetViews>
  <sheetFormatPr defaultColWidth="9" defaultRowHeight="13.8"/>
  <cols>
    <col min="1" max="16384" width="9" style="95"/>
  </cols>
  <sheetData>
    <row r="1" ht="17.4" spans="2:11">
      <c r="B1" s="96" t="s">
        <v>0</v>
      </c>
      <c r="C1" s="96"/>
      <c r="D1" s="96"/>
      <c r="E1" s="96"/>
      <c r="F1" s="96"/>
      <c r="G1" s="96"/>
      <c r="H1" s="96"/>
      <c r="I1" s="96"/>
      <c r="J1" s="96"/>
      <c r="K1" s="96"/>
    </row>
    <row r="2" ht="13.5" customHeight="1" spans="2:11">
      <c r="B2" s="97" t="s">
        <v>1</v>
      </c>
      <c r="C2" s="98"/>
      <c r="D2" s="98"/>
      <c r="E2" s="98"/>
      <c r="F2" s="98"/>
      <c r="G2" s="98"/>
      <c r="H2" s="98"/>
      <c r="I2" s="98"/>
      <c r="J2" s="98"/>
      <c r="K2" s="98"/>
    </row>
    <row r="3" spans="2:11">
      <c r="B3" s="98"/>
      <c r="C3" s="98"/>
      <c r="D3" s="98"/>
      <c r="E3" s="98"/>
      <c r="F3" s="98"/>
      <c r="G3" s="98"/>
      <c r="H3" s="98"/>
      <c r="I3" s="98"/>
      <c r="J3" s="98"/>
      <c r="K3" s="98"/>
    </row>
    <row r="4" spans="2:11">
      <c r="B4" s="98"/>
      <c r="C4" s="98"/>
      <c r="D4" s="98"/>
      <c r="E4" s="98"/>
      <c r="F4" s="98"/>
      <c r="G4" s="98"/>
      <c r="H4" s="98"/>
      <c r="I4" s="98"/>
      <c r="J4" s="98"/>
      <c r="K4" s="98"/>
    </row>
    <row r="5" spans="2:11">
      <c r="B5" s="98"/>
      <c r="C5" s="98"/>
      <c r="D5" s="98"/>
      <c r="E5" s="98"/>
      <c r="F5" s="98"/>
      <c r="G5" s="98"/>
      <c r="H5" s="98"/>
      <c r="I5" s="98"/>
      <c r="J5" s="98"/>
      <c r="K5" s="98"/>
    </row>
    <row r="6" spans="2:11">
      <c r="B6" s="98"/>
      <c r="C6" s="98"/>
      <c r="D6" s="98"/>
      <c r="E6" s="98"/>
      <c r="F6" s="98"/>
      <c r="G6" s="98"/>
      <c r="H6" s="98"/>
      <c r="I6" s="98"/>
      <c r="J6" s="98"/>
      <c r="K6" s="98"/>
    </row>
    <row r="7" spans="2:11">
      <c r="B7" s="98"/>
      <c r="C7" s="98"/>
      <c r="D7" s="98"/>
      <c r="E7" s="98"/>
      <c r="F7" s="98"/>
      <c r="G7" s="98"/>
      <c r="H7" s="98"/>
      <c r="I7" s="98"/>
      <c r="J7" s="98"/>
      <c r="K7" s="98"/>
    </row>
    <row r="8" spans="2:11">
      <c r="B8" s="98"/>
      <c r="C8" s="98"/>
      <c r="D8" s="98"/>
      <c r="E8" s="98"/>
      <c r="F8" s="98"/>
      <c r="G8" s="98"/>
      <c r="H8" s="98"/>
      <c r="I8" s="98"/>
      <c r="J8" s="98"/>
      <c r="K8" s="98"/>
    </row>
    <row r="9" spans="2:11"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2:11"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2:11"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2:11"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2:11">
      <c r="B13" s="98"/>
      <c r="C13" s="98"/>
      <c r="D13" s="98"/>
      <c r="E13" s="98"/>
      <c r="F13" s="98"/>
      <c r="G13" s="98"/>
      <c r="H13" s="98"/>
      <c r="I13" s="98"/>
      <c r="J13" s="98"/>
      <c r="K13" s="98"/>
    </row>
    <row r="14" spans="2:11"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2:11">
      <c r="B15" s="98"/>
      <c r="C15" s="98"/>
      <c r="D15" s="98"/>
      <c r="E15" s="98"/>
      <c r="F15" s="98"/>
      <c r="G15" s="98"/>
      <c r="H15" s="98"/>
      <c r="I15" s="98"/>
      <c r="J15" s="98"/>
      <c r="K15" s="98"/>
    </row>
    <row r="16" spans="2:11">
      <c r="B16" s="98"/>
      <c r="C16" s="98"/>
      <c r="D16" s="98"/>
      <c r="E16" s="98"/>
      <c r="F16" s="98"/>
      <c r="G16" s="98"/>
      <c r="H16" s="98"/>
      <c r="I16" s="98"/>
      <c r="J16" s="98"/>
      <c r="K16" s="98"/>
    </row>
    <row r="17" spans="2:11"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18" spans="2:11">
      <c r="B18" s="98"/>
      <c r="C18" s="98"/>
      <c r="D18" s="98"/>
      <c r="E18" s="98"/>
      <c r="F18" s="98"/>
      <c r="G18" s="98"/>
      <c r="H18" s="98"/>
      <c r="I18" s="98"/>
      <c r="J18" s="98"/>
      <c r="K18" s="98"/>
    </row>
    <row r="19" spans="2:11"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2:11">
      <c r="B20" s="98"/>
      <c r="C20" s="98"/>
      <c r="D20" s="98"/>
      <c r="E20" s="98"/>
      <c r="F20" s="98"/>
      <c r="G20" s="98"/>
      <c r="H20" s="98"/>
      <c r="I20" s="98"/>
      <c r="J20" s="98"/>
      <c r="K20" s="98"/>
    </row>
    <row r="21" spans="2:11">
      <c r="B21" s="98"/>
      <c r="C21" s="98"/>
      <c r="D21" s="98"/>
      <c r="E21" s="98"/>
      <c r="F21" s="98"/>
      <c r="G21" s="98"/>
      <c r="H21" s="98"/>
      <c r="I21" s="98"/>
      <c r="J21" s="98"/>
      <c r="K21" s="98"/>
    </row>
    <row r="22" spans="2:11">
      <c r="B22" s="98"/>
      <c r="C22" s="98"/>
      <c r="D22" s="98"/>
      <c r="E22" s="98"/>
      <c r="F22" s="98"/>
      <c r="G22" s="98"/>
      <c r="H22" s="98"/>
      <c r="I22" s="98"/>
      <c r="J22" s="98"/>
      <c r="K22" s="98"/>
    </row>
    <row r="23" spans="2:11"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2:11"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2:11"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2:11"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2:11"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2:11"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2:11"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2:11"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2:11"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2:11"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2:11"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2:11">
      <c r="B34" s="98"/>
      <c r="C34" s="98"/>
      <c r="D34" s="98"/>
      <c r="E34" s="98"/>
      <c r="F34" s="98"/>
      <c r="G34" s="98"/>
      <c r="H34" s="98"/>
      <c r="I34" s="98"/>
      <c r="J34" s="98"/>
      <c r="K34" s="98"/>
    </row>
  </sheetData>
  <mergeCells count="2">
    <mergeCell ref="B1:K1"/>
    <mergeCell ref="B2:K3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opLeftCell="A24" workbookViewId="0">
      <selection activeCell="H37" sqref="H37"/>
    </sheetView>
  </sheetViews>
  <sheetFormatPr defaultColWidth="9" defaultRowHeight="13.8"/>
  <cols>
    <col min="1" max="2" width="10.75" style="40" customWidth="1"/>
    <col min="3" max="4" width="10.75" style="41" customWidth="1"/>
    <col min="5" max="5" width="8.33333333333333" style="40" customWidth="1"/>
    <col min="6" max="6" width="20.2222222222222" style="40" customWidth="1"/>
    <col min="7" max="7" width="29.75" style="42" customWidth="1"/>
    <col min="8" max="8" width="44.5833333333333" style="43" customWidth="1"/>
    <col min="9" max="9" width="7" style="41" customWidth="1"/>
    <col min="10" max="16384" width="9" style="40"/>
  </cols>
  <sheetData>
    <row r="1" ht="14.55"/>
    <row r="2" ht="13.95" customHeight="1" spans="1:9">
      <c r="A2" s="44" t="s">
        <v>2</v>
      </c>
      <c r="B2" s="45"/>
      <c r="C2" s="45"/>
      <c r="D2" s="45"/>
      <c r="E2" s="45"/>
      <c r="F2" s="45"/>
      <c r="G2" s="45"/>
      <c r="H2" s="45"/>
      <c r="I2" s="69"/>
    </row>
    <row r="3" ht="14.55" customHeight="1" spans="1:9">
      <c r="A3" s="46"/>
      <c r="B3" s="47"/>
      <c r="C3" s="47"/>
      <c r="D3" s="47"/>
      <c r="E3" s="47"/>
      <c r="F3" s="47"/>
      <c r="G3" s="47"/>
      <c r="H3" s="47"/>
      <c r="I3" s="70"/>
    </row>
    <row r="4" ht="14.55" spans="1:9">
      <c r="A4" s="48"/>
      <c r="B4" s="49"/>
      <c r="C4" s="50"/>
      <c r="D4" s="50"/>
      <c r="E4" s="49"/>
      <c r="F4" s="49"/>
      <c r="G4" s="51"/>
      <c r="H4" s="52"/>
      <c r="I4" s="71"/>
    </row>
    <row r="5" ht="33" customHeight="1" spans="1:9">
      <c r="A5" s="53" t="s">
        <v>3</v>
      </c>
      <c r="B5" s="54" t="s">
        <v>4</v>
      </c>
      <c r="C5" s="54" t="s">
        <v>5</v>
      </c>
      <c r="D5" s="55" t="s">
        <v>6</v>
      </c>
      <c r="E5" s="75" t="s">
        <v>7</v>
      </c>
      <c r="F5" s="54" t="s">
        <v>8</v>
      </c>
      <c r="G5" s="55" t="s">
        <v>9</v>
      </c>
      <c r="H5" s="55" t="s">
        <v>10</v>
      </c>
      <c r="I5" s="72" t="s">
        <v>11</v>
      </c>
    </row>
    <row r="6" customFormat="1" ht="21" customHeight="1" spans="1:9">
      <c r="A6" s="76">
        <v>44341</v>
      </c>
      <c r="B6" s="58" t="s">
        <v>12</v>
      </c>
      <c r="C6" s="19" t="s">
        <v>13</v>
      </c>
      <c r="D6" s="59">
        <v>1000</v>
      </c>
      <c r="E6" s="77">
        <v>1</v>
      </c>
      <c r="F6" s="3"/>
      <c r="G6" s="4" t="s">
        <v>14</v>
      </c>
      <c r="H6" s="78"/>
      <c r="I6" s="73" t="s">
        <v>15</v>
      </c>
    </row>
    <row r="7" customFormat="1" ht="21" customHeight="1" spans="1:9">
      <c r="A7" s="76">
        <v>44342</v>
      </c>
      <c r="B7" s="58" t="s">
        <v>16</v>
      </c>
      <c r="C7" s="19" t="s">
        <v>13</v>
      </c>
      <c r="D7" s="59">
        <v>1000</v>
      </c>
      <c r="E7" s="77">
        <v>1</v>
      </c>
      <c r="F7" s="79"/>
      <c r="G7" s="80" t="s">
        <v>14</v>
      </c>
      <c r="H7" s="78"/>
      <c r="I7" s="73" t="s">
        <v>15</v>
      </c>
    </row>
    <row r="8" customFormat="1" ht="21" customHeight="1" spans="1:9">
      <c r="A8" s="81">
        <v>44343</v>
      </c>
      <c r="B8" s="58" t="s">
        <v>17</v>
      </c>
      <c r="C8" s="19" t="s">
        <v>13</v>
      </c>
      <c r="D8" s="59">
        <v>1000</v>
      </c>
      <c r="E8" s="77">
        <v>1</v>
      </c>
      <c r="F8" s="79"/>
      <c r="G8" s="80" t="s">
        <v>14</v>
      </c>
      <c r="H8" s="78"/>
      <c r="I8" s="73" t="s">
        <v>15</v>
      </c>
    </row>
    <row r="9" customFormat="1" ht="21" customHeight="1" spans="1:9">
      <c r="A9" s="81">
        <v>44344</v>
      </c>
      <c r="B9" s="58" t="s">
        <v>18</v>
      </c>
      <c r="C9" s="19" t="s">
        <v>13</v>
      </c>
      <c r="D9" s="59">
        <v>1000</v>
      </c>
      <c r="E9" s="77">
        <v>1</v>
      </c>
      <c r="F9" s="79"/>
      <c r="G9" s="80" t="s">
        <v>14</v>
      </c>
      <c r="H9" s="78"/>
      <c r="I9" s="73" t="s">
        <v>15</v>
      </c>
    </row>
    <row r="10" customFormat="1" ht="21" customHeight="1" spans="1:9">
      <c r="A10" s="81">
        <v>44345</v>
      </c>
      <c r="B10" s="58" t="s">
        <v>19</v>
      </c>
      <c r="C10" s="19" t="s">
        <v>13</v>
      </c>
      <c r="D10" s="59">
        <v>1000</v>
      </c>
      <c r="E10" s="77">
        <v>0</v>
      </c>
      <c r="F10" s="79"/>
      <c r="G10" s="80"/>
      <c r="H10" s="78"/>
      <c r="I10" s="73" t="s">
        <v>15</v>
      </c>
    </row>
    <row r="11" customFormat="1" ht="21" customHeight="1" spans="1:9">
      <c r="A11" s="81">
        <v>44346</v>
      </c>
      <c r="B11" s="58" t="s">
        <v>20</v>
      </c>
      <c r="C11" s="19" t="s">
        <v>13</v>
      </c>
      <c r="D11" s="59">
        <v>1000</v>
      </c>
      <c r="E11" s="77">
        <v>0</v>
      </c>
      <c r="F11" s="79"/>
      <c r="G11" s="80"/>
      <c r="H11" s="78"/>
      <c r="I11" s="73" t="s">
        <v>15</v>
      </c>
    </row>
    <row r="12" customFormat="1" ht="21" customHeight="1" spans="1:9">
      <c r="A12" s="81">
        <v>44347</v>
      </c>
      <c r="B12" s="58" t="s">
        <v>21</v>
      </c>
      <c r="C12" s="19" t="s">
        <v>13</v>
      </c>
      <c r="D12" s="59">
        <v>1000</v>
      </c>
      <c r="E12" s="77">
        <v>1</v>
      </c>
      <c r="F12" s="79"/>
      <c r="G12" s="80" t="s">
        <v>14</v>
      </c>
      <c r="H12" s="78"/>
      <c r="I12" s="73" t="s">
        <v>15</v>
      </c>
    </row>
    <row r="13" customFormat="1" ht="21" customHeight="1" spans="1:9">
      <c r="A13" s="81">
        <v>44348</v>
      </c>
      <c r="B13" s="58" t="s">
        <v>12</v>
      </c>
      <c r="C13" s="19" t="s">
        <v>13</v>
      </c>
      <c r="D13" s="59">
        <v>1000</v>
      </c>
      <c r="E13" s="77">
        <v>1</v>
      </c>
      <c r="F13" s="79"/>
      <c r="G13" s="80" t="s">
        <v>14</v>
      </c>
      <c r="H13" s="78"/>
      <c r="I13" s="73" t="s">
        <v>15</v>
      </c>
    </row>
    <row r="14" customFormat="1" ht="21" customHeight="1" spans="1:9">
      <c r="A14" s="76">
        <v>44349</v>
      </c>
      <c r="B14" s="58" t="s">
        <v>16</v>
      </c>
      <c r="C14" s="19" t="s">
        <v>13</v>
      </c>
      <c r="D14" s="59">
        <v>1000</v>
      </c>
      <c r="E14" s="77">
        <v>1</v>
      </c>
      <c r="F14" s="79"/>
      <c r="G14" s="80" t="s">
        <v>14</v>
      </c>
      <c r="H14" s="78"/>
      <c r="I14" s="73" t="s">
        <v>15</v>
      </c>
    </row>
    <row r="15" customFormat="1" ht="21" customHeight="1" spans="1:9">
      <c r="A15" s="76">
        <v>44350</v>
      </c>
      <c r="B15" s="58" t="s">
        <v>17</v>
      </c>
      <c r="C15" s="19" t="s">
        <v>13</v>
      </c>
      <c r="D15" s="59">
        <v>1000</v>
      </c>
      <c r="E15" s="77">
        <v>1</v>
      </c>
      <c r="F15" s="79"/>
      <c r="G15" s="80" t="s">
        <v>14</v>
      </c>
      <c r="H15" s="78"/>
      <c r="I15" s="73" t="s">
        <v>15</v>
      </c>
    </row>
    <row r="16" customFormat="1" ht="21" customHeight="1" spans="1:9">
      <c r="A16" s="81">
        <v>44351</v>
      </c>
      <c r="B16" s="58" t="s">
        <v>18</v>
      </c>
      <c r="C16" s="19" t="s">
        <v>13</v>
      </c>
      <c r="D16" s="59">
        <v>1000</v>
      </c>
      <c r="E16" s="77">
        <v>1</v>
      </c>
      <c r="F16" s="79"/>
      <c r="G16" s="80" t="s">
        <v>14</v>
      </c>
      <c r="H16" s="78"/>
      <c r="I16" s="73" t="s">
        <v>15</v>
      </c>
    </row>
    <row r="17" customFormat="1" ht="21" customHeight="1" spans="1:9">
      <c r="A17" s="81">
        <v>44352</v>
      </c>
      <c r="B17" s="58" t="s">
        <v>19</v>
      </c>
      <c r="C17" s="19" t="s">
        <v>13</v>
      </c>
      <c r="D17" s="59">
        <v>1000</v>
      </c>
      <c r="E17" s="77">
        <v>1</v>
      </c>
      <c r="F17" s="79"/>
      <c r="G17" s="80" t="s">
        <v>14</v>
      </c>
      <c r="H17" s="80"/>
      <c r="I17" s="73" t="s">
        <v>15</v>
      </c>
    </row>
    <row r="18" customFormat="1" ht="19" customHeight="1" spans="1:9">
      <c r="A18" s="81">
        <v>44353</v>
      </c>
      <c r="B18" s="58" t="s">
        <v>20</v>
      </c>
      <c r="C18" s="19" t="s">
        <v>13</v>
      </c>
      <c r="D18" s="59">
        <v>1000</v>
      </c>
      <c r="E18" s="77">
        <v>0</v>
      </c>
      <c r="F18" s="79"/>
      <c r="G18" s="80"/>
      <c r="H18" s="80"/>
      <c r="I18" s="73" t="s">
        <v>15</v>
      </c>
    </row>
    <row r="19" customFormat="1" ht="19" customHeight="1" spans="1:9">
      <c r="A19" s="81">
        <v>44354</v>
      </c>
      <c r="B19" s="58" t="s">
        <v>21</v>
      </c>
      <c r="C19" s="19" t="s">
        <v>13</v>
      </c>
      <c r="D19" s="59">
        <v>1000</v>
      </c>
      <c r="E19" s="77">
        <v>1</v>
      </c>
      <c r="F19" s="79"/>
      <c r="G19" s="80" t="s">
        <v>14</v>
      </c>
      <c r="H19" s="80"/>
      <c r="I19" s="73" t="s">
        <v>15</v>
      </c>
    </row>
    <row r="20" customFormat="1" ht="19" customHeight="1" spans="1:9">
      <c r="A20" s="81">
        <v>44355</v>
      </c>
      <c r="B20" s="58" t="s">
        <v>12</v>
      </c>
      <c r="C20" s="19" t="s">
        <v>13</v>
      </c>
      <c r="D20" s="59">
        <v>1000</v>
      </c>
      <c r="E20" s="77">
        <v>1</v>
      </c>
      <c r="F20" s="79"/>
      <c r="G20" s="80" t="s">
        <v>14</v>
      </c>
      <c r="H20" s="80"/>
      <c r="I20" s="73" t="s">
        <v>15</v>
      </c>
    </row>
    <row r="21" customFormat="1" ht="19" customHeight="1" spans="1:9">
      <c r="A21" s="76">
        <v>44356</v>
      </c>
      <c r="B21" s="58" t="s">
        <v>16</v>
      </c>
      <c r="C21" s="19" t="s">
        <v>13</v>
      </c>
      <c r="D21" s="59">
        <v>1000</v>
      </c>
      <c r="E21" s="77">
        <v>1</v>
      </c>
      <c r="F21" s="79"/>
      <c r="G21" s="80" t="s">
        <v>14</v>
      </c>
      <c r="H21" s="80"/>
      <c r="I21" s="73" t="s">
        <v>15</v>
      </c>
    </row>
    <row r="22" customFormat="1" ht="19" customHeight="1" spans="1:9">
      <c r="A22" s="76">
        <v>44357</v>
      </c>
      <c r="B22" s="58" t="s">
        <v>17</v>
      </c>
      <c r="C22" s="19" t="s">
        <v>13</v>
      </c>
      <c r="D22" s="59">
        <v>1000</v>
      </c>
      <c r="E22" s="77">
        <v>1</v>
      </c>
      <c r="F22" s="79"/>
      <c r="G22" s="80" t="s">
        <v>14</v>
      </c>
      <c r="H22" s="80"/>
      <c r="I22" s="73" t="s">
        <v>15</v>
      </c>
    </row>
    <row r="23" customFormat="1" ht="19" customHeight="1" spans="1:9">
      <c r="A23" s="81">
        <v>44358</v>
      </c>
      <c r="B23" s="58" t="s">
        <v>18</v>
      </c>
      <c r="C23" s="19" t="s">
        <v>13</v>
      </c>
      <c r="D23" s="59">
        <v>1000</v>
      </c>
      <c r="E23" s="77">
        <v>1</v>
      </c>
      <c r="F23" s="79"/>
      <c r="G23" s="80" t="s">
        <v>14</v>
      </c>
      <c r="H23" s="80"/>
      <c r="I23" s="73" t="s">
        <v>15</v>
      </c>
    </row>
    <row r="24" customFormat="1" ht="19" customHeight="1" spans="1:9">
      <c r="A24" s="81">
        <v>44359</v>
      </c>
      <c r="B24" s="58" t="s">
        <v>19</v>
      </c>
      <c r="C24" s="19" t="s">
        <v>13</v>
      </c>
      <c r="D24" s="59">
        <v>1000</v>
      </c>
      <c r="E24" s="77">
        <v>1</v>
      </c>
      <c r="F24" s="79"/>
      <c r="G24" s="80" t="s">
        <v>14</v>
      </c>
      <c r="H24" s="80"/>
      <c r="I24" s="73" t="s">
        <v>15</v>
      </c>
    </row>
    <row r="25" customFormat="1" ht="19" customHeight="1" spans="1:9">
      <c r="A25" s="81">
        <v>44360</v>
      </c>
      <c r="B25" s="58" t="s">
        <v>20</v>
      </c>
      <c r="C25" s="19" t="s">
        <v>13</v>
      </c>
      <c r="D25" s="59">
        <v>1000</v>
      </c>
      <c r="E25" s="77">
        <v>0</v>
      </c>
      <c r="F25" s="79"/>
      <c r="G25" s="80"/>
      <c r="H25" s="80"/>
      <c r="I25" s="73" t="s">
        <v>15</v>
      </c>
    </row>
    <row r="26" customFormat="1" ht="19" customHeight="1" spans="1:9">
      <c r="A26" s="81">
        <v>44361</v>
      </c>
      <c r="B26" s="82" t="s">
        <v>21</v>
      </c>
      <c r="C26" s="19" t="s">
        <v>13</v>
      </c>
      <c r="D26" s="59">
        <v>1000</v>
      </c>
      <c r="E26" s="77">
        <v>0</v>
      </c>
      <c r="F26" s="79"/>
      <c r="G26" s="80"/>
      <c r="H26" s="80"/>
      <c r="I26" s="73" t="s">
        <v>15</v>
      </c>
    </row>
    <row r="27" customFormat="1" ht="19" customHeight="1" spans="1:9">
      <c r="A27" s="81">
        <v>44362</v>
      </c>
      <c r="B27" s="58" t="s">
        <v>12</v>
      </c>
      <c r="C27" s="19" t="s">
        <v>13</v>
      </c>
      <c r="D27" s="59">
        <v>1000</v>
      </c>
      <c r="E27" s="77">
        <v>1</v>
      </c>
      <c r="F27" s="79"/>
      <c r="G27" s="80" t="s">
        <v>14</v>
      </c>
      <c r="H27" s="80"/>
      <c r="I27" s="73" t="s">
        <v>15</v>
      </c>
    </row>
    <row r="28" customFormat="1" ht="19" customHeight="1" spans="1:9">
      <c r="A28" s="81">
        <v>44363</v>
      </c>
      <c r="B28" s="58" t="s">
        <v>16</v>
      </c>
      <c r="C28" s="19" t="s">
        <v>13</v>
      </c>
      <c r="D28" s="59">
        <v>1000</v>
      </c>
      <c r="E28" s="77">
        <v>1</v>
      </c>
      <c r="F28" s="79"/>
      <c r="G28" s="4" t="s">
        <v>22</v>
      </c>
      <c r="H28" s="80"/>
      <c r="I28" s="73" t="s">
        <v>15</v>
      </c>
    </row>
    <row r="29" customFormat="1" ht="19" customHeight="1" spans="1:9">
      <c r="A29" s="81">
        <v>44364</v>
      </c>
      <c r="B29" s="58" t="s">
        <v>17</v>
      </c>
      <c r="C29" s="19" t="s">
        <v>13</v>
      </c>
      <c r="D29" s="59">
        <v>1000</v>
      </c>
      <c r="E29" s="77">
        <v>1</v>
      </c>
      <c r="F29" s="79"/>
      <c r="G29" s="4" t="s">
        <v>22</v>
      </c>
      <c r="H29" s="80"/>
      <c r="I29" s="73" t="s">
        <v>15</v>
      </c>
    </row>
    <row r="30" customFormat="1" ht="19" customHeight="1" spans="1:9">
      <c r="A30" s="81">
        <v>44365</v>
      </c>
      <c r="B30" s="58" t="s">
        <v>18</v>
      </c>
      <c r="C30" s="19" t="s">
        <v>13</v>
      </c>
      <c r="D30" s="59">
        <v>1000</v>
      </c>
      <c r="E30" s="77">
        <v>1</v>
      </c>
      <c r="F30" s="79"/>
      <c r="G30" s="4" t="s">
        <v>22</v>
      </c>
      <c r="H30" s="80"/>
      <c r="I30" s="73" t="s">
        <v>15</v>
      </c>
    </row>
    <row r="31" customFormat="1" ht="19" customHeight="1" spans="1:9">
      <c r="A31" s="81">
        <v>44366</v>
      </c>
      <c r="B31" s="58" t="s">
        <v>19</v>
      </c>
      <c r="C31" s="19" t="s">
        <v>13</v>
      </c>
      <c r="D31" s="59">
        <v>1000</v>
      </c>
      <c r="E31" s="77">
        <v>1</v>
      </c>
      <c r="F31" s="79"/>
      <c r="G31" s="4" t="s">
        <v>23</v>
      </c>
      <c r="H31" s="80"/>
      <c r="I31" s="73" t="s">
        <v>15</v>
      </c>
    </row>
    <row r="32" customFormat="1" ht="19" customHeight="1" spans="1:9">
      <c r="A32" s="81">
        <v>44367</v>
      </c>
      <c r="B32" s="58" t="s">
        <v>20</v>
      </c>
      <c r="C32" s="19" t="s">
        <v>13</v>
      </c>
      <c r="D32" s="59">
        <v>1000</v>
      </c>
      <c r="E32" s="77">
        <v>1</v>
      </c>
      <c r="F32" s="79"/>
      <c r="G32" s="4" t="s">
        <v>23</v>
      </c>
      <c r="H32" s="83"/>
      <c r="I32" s="73" t="s">
        <v>15</v>
      </c>
    </row>
    <row r="33" customFormat="1" ht="21" customHeight="1" spans="1:9">
      <c r="A33" s="81">
        <v>44368</v>
      </c>
      <c r="B33" s="58" t="s">
        <v>21</v>
      </c>
      <c r="C33" s="19" t="s">
        <v>13</v>
      </c>
      <c r="D33" s="59">
        <v>1000</v>
      </c>
      <c r="E33" s="77">
        <v>1</v>
      </c>
      <c r="F33" s="79"/>
      <c r="G33" s="4" t="s">
        <v>23</v>
      </c>
      <c r="H33" s="84"/>
      <c r="I33" s="73" t="s">
        <v>15</v>
      </c>
    </row>
    <row r="34" customFormat="1" ht="21" customHeight="1" spans="1:9">
      <c r="A34" s="81">
        <v>44369</v>
      </c>
      <c r="B34" s="58" t="s">
        <v>12</v>
      </c>
      <c r="C34" s="19" t="s">
        <v>13</v>
      </c>
      <c r="D34" s="59">
        <v>1000</v>
      </c>
      <c r="E34" s="77">
        <v>1</v>
      </c>
      <c r="F34" s="3"/>
      <c r="G34" s="4" t="s">
        <v>23</v>
      </c>
      <c r="H34" s="84"/>
      <c r="I34" s="73" t="s">
        <v>15</v>
      </c>
    </row>
    <row r="35" customFormat="1" ht="21" customHeight="1" spans="1:9">
      <c r="A35" s="76">
        <v>44370</v>
      </c>
      <c r="B35" s="58" t="s">
        <v>16</v>
      </c>
      <c r="C35" s="19" t="s">
        <v>13</v>
      </c>
      <c r="D35" s="59">
        <v>1000</v>
      </c>
      <c r="E35" s="77">
        <v>1</v>
      </c>
      <c r="F35" s="3"/>
      <c r="G35" s="4" t="s">
        <v>23</v>
      </c>
      <c r="H35" s="84"/>
      <c r="I35" s="92" t="s">
        <v>15</v>
      </c>
    </row>
    <row r="36" s="40" customFormat="1" ht="21" customHeight="1" spans="1:9">
      <c r="A36" s="76">
        <v>44371</v>
      </c>
      <c r="B36" s="58" t="s">
        <v>17</v>
      </c>
      <c r="C36" s="19" t="s">
        <v>13</v>
      </c>
      <c r="D36" s="59">
        <v>1000</v>
      </c>
      <c r="E36" s="77">
        <v>1</v>
      </c>
      <c r="F36" s="3"/>
      <c r="G36" s="4" t="s">
        <v>23</v>
      </c>
      <c r="H36" s="85"/>
      <c r="I36" s="92" t="s">
        <v>15</v>
      </c>
    </row>
    <row r="37" s="40" customFormat="1" ht="21" customHeight="1" spans="1:12">
      <c r="A37" s="81">
        <v>44372</v>
      </c>
      <c r="B37" s="58" t="s">
        <v>18</v>
      </c>
      <c r="C37" s="19" t="s">
        <v>13</v>
      </c>
      <c r="D37" s="59">
        <v>1000</v>
      </c>
      <c r="E37" s="77">
        <v>1</v>
      </c>
      <c r="F37" s="3"/>
      <c r="G37" s="4" t="s">
        <v>23</v>
      </c>
      <c r="H37" s="85"/>
      <c r="I37" s="92" t="s">
        <v>15</v>
      </c>
      <c r="J37" s="93"/>
      <c r="K37" s="93"/>
      <c r="L37" s="93"/>
    </row>
    <row r="38" s="40" customFormat="1" ht="21" customHeight="1" spans="1:12">
      <c r="A38" s="81">
        <v>44373</v>
      </c>
      <c r="B38" s="58" t="s">
        <v>19</v>
      </c>
      <c r="C38" s="19" t="s">
        <v>13</v>
      </c>
      <c r="D38" s="59">
        <v>1000</v>
      </c>
      <c r="E38" s="77">
        <v>0</v>
      </c>
      <c r="F38" s="3"/>
      <c r="G38" s="4"/>
      <c r="H38" s="85"/>
      <c r="I38" s="92" t="s">
        <v>15</v>
      </c>
      <c r="J38" s="93"/>
      <c r="K38" s="93"/>
      <c r="L38" s="93"/>
    </row>
    <row r="39" s="40" customFormat="1" ht="21" customHeight="1" spans="1:12">
      <c r="A39" s="81">
        <v>44374</v>
      </c>
      <c r="B39" s="58" t="s">
        <v>20</v>
      </c>
      <c r="C39" s="86" t="s">
        <v>13</v>
      </c>
      <c r="D39" s="87">
        <v>1000</v>
      </c>
      <c r="E39" s="77">
        <v>1</v>
      </c>
      <c r="F39" s="88"/>
      <c r="G39" s="4" t="s">
        <v>23</v>
      </c>
      <c r="H39" s="80"/>
      <c r="I39" s="92" t="s">
        <v>15</v>
      </c>
      <c r="J39" s="93"/>
      <c r="K39" s="93"/>
      <c r="L39" s="93"/>
    </row>
    <row r="40" s="74" customFormat="1" ht="21" customHeight="1" spans="1:13">
      <c r="A40" s="81">
        <v>44375</v>
      </c>
      <c r="B40" s="58" t="s">
        <v>21</v>
      </c>
      <c r="C40" s="19" t="s">
        <v>13</v>
      </c>
      <c r="D40" s="59">
        <v>1000</v>
      </c>
      <c r="E40" s="77">
        <v>1</v>
      </c>
      <c r="G40" s="4" t="s">
        <v>23</v>
      </c>
      <c r="H40" s="85"/>
      <c r="I40" s="92" t="s">
        <v>15</v>
      </c>
      <c r="J40" s="93"/>
      <c r="K40" s="93"/>
      <c r="L40" s="93"/>
      <c r="M40" s="94"/>
    </row>
    <row r="41" s="74" customFormat="1" ht="21" customHeight="1" spans="1:13">
      <c r="A41" s="76">
        <v>44376</v>
      </c>
      <c r="B41" s="58" t="s">
        <v>12</v>
      </c>
      <c r="C41" s="19" t="s">
        <v>13</v>
      </c>
      <c r="D41" s="59">
        <v>1000</v>
      </c>
      <c r="E41" s="77">
        <v>1</v>
      </c>
      <c r="G41" s="4" t="s">
        <v>23</v>
      </c>
      <c r="H41" s="89"/>
      <c r="I41" s="92" t="s">
        <v>15</v>
      </c>
      <c r="J41" s="93"/>
      <c r="K41" s="93"/>
      <c r="L41" s="93"/>
      <c r="M41" s="94"/>
    </row>
    <row r="42" s="40" customFormat="1" ht="21" customHeight="1" spans="1:12">
      <c r="A42" s="76">
        <v>44377</v>
      </c>
      <c r="B42" s="58" t="s">
        <v>16</v>
      </c>
      <c r="C42" s="19" t="s">
        <v>13</v>
      </c>
      <c r="D42" s="59">
        <v>1000</v>
      </c>
      <c r="E42" s="77">
        <v>1</v>
      </c>
      <c r="F42" s="74"/>
      <c r="G42" s="4" t="s">
        <v>23</v>
      </c>
      <c r="H42" s="89"/>
      <c r="I42" s="92" t="s">
        <v>15</v>
      </c>
      <c r="J42" s="93"/>
      <c r="K42" s="93"/>
      <c r="L42" s="93"/>
    </row>
    <row r="43" ht="14.55" spans="1:12">
      <c r="A43" s="90"/>
      <c r="B43" s="91"/>
      <c r="C43" s="91"/>
      <c r="D43" s="91"/>
      <c r="E43" s="91"/>
      <c r="F43" s="91"/>
      <c r="G43" s="91"/>
      <c r="H43" s="91"/>
      <c r="I43" s="91"/>
      <c r="J43" s="93"/>
      <c r="K43" s="93"/>
      <c r="L43" s="93"/>
    </row>
    <row r="44" ht="25.95" customHeight="1" spans="1:12">
      <c r="A44" s="64" t="s">
        <v>24</v>
      </c>
      <c r="B44" s="65"/>
      <c r="C44" s="65"/>
      <c r="D44" s="66"/>
      <c r="E44" s="67">
        <f>SUMPRODUCT(D6:D42,E6:E42)</f>
        <v>31000</v>
      </c>
      <c r="F44" s="68"/>
      <c r="G44" s="68"/>
      <c r="H44" s="68"/>
      <c r="I44" s="68"/>
      <c r="J44" s="93"/>
      <c r="K44" s="93"/>
      <c r="L44" s="93"/>
    </row>
    <row r="49" ht="11" customHeight="1"/>
  </sheetData>
  <mergeCells count="4">
    <mergeCell ref="A43:I43"/>
    <mergeCell ref="A44:D44"/>
    <mergeCell ref="E44:I44"/>
    <mergeCell ref="A2:I3"/>
  </mergeCells>
  <pageMargins left="0.31496062992126" right="0.31496062992126" top="0.551181102362205" bottom="0.551181102362205" header="0.31496062992126" footer="0.3149606299212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opLeftCell="A37" workbookViewId="0">
      <selection activeCell="H12" sqref="H12"/>
    </sheetView>
  </sheetViews>
  <sheetFormatPr defaultColWidth="8.66666666666667" defaultRowHeight="13.8"/>
  <cols>
    <col min="1" max="4" width="10.4166666666667" customWidth="1"/>
    <col min="5" max="6" width="12.6666666666667" customWidth="1"/>
    <col min="7" max="7" width="23.9166666666667" customWidth="1"/>
    <col min="8" max="8" width="29.9166666666667" customWidth="1"/>
    <col min="9" max="9" width="9.16666666666667" customWidth="1"/>
  </cols>
  <sheetData>
    <row r="1" ht="14.55" spans="1:9">
      <c r="A1" s="40"/>
      <c r="B1" s="40"/>
      <c r="C1" s="41"/>
      <c r="D1" s="41"/>
      <c r="E1" s="40"/>
      <c r="F1" s="40"/>
      <c r="G1" s="42"/>
      <c r="H1" s="43"/>
      <c r="I1" s="41"/>
    </row>
    <row r="2" spans="1:9">
      <c r="A2" s="44" t="s">
        <v>2</v>
      </c>
      <c r="B2" s="45"/>
      <c r="C2" s="45"/>
      <c r="D2" s="45"/>
      <c r="E2" s="45"/>
      <c r="F2" s="45"/>
      <c r="G2" s="45"/>
      <c r="H2" s="45"/>
      <c r="I2" s="69"/>
    </row>
    <row r="3" ht="14.55" spans="1:9">
      <c r="A3" s="46"/>
      <c r="B3" s="47"/>
      <c r="C3" s="47"/>
      <c r="D3" s="47"/>
      <c r="E3" s="47"/>
      <c r="F3" s="47"/>
      <c r="G3" s="47"/>
      <c r="H3" s="47"/>
      <c r="I3" s="70"/>
    </row>
    <row r="4" ht="14.55" spans="1:9">
      <c r="A4" s="48"/>
      <c r="B4" s="49"/>
      <c r="C4" s="50"/>
      <c r="D4" s="50"/>
      <c r="E4" s="49"/>
      <c r="F4" s="49"/>
      <c r="G4" s="51"/>
      <c r="H4" s="52"/>
      <c r="I4" s="71"/>
    </row>
    <row r="5" ht="32" customHeight="1" spans="1:9">
      <c r="A5" s="53" t="s">
        <v>3</v>
      </c>
      <c r="B5" s="54" t="s">
        <v>4</v>
      </c>
      <c r="C5" s="54" t="s">
        <v>5</v>
      </c>
      <c r="D5" s="55" t="s">
        <v>6</v>
      </c>
      <c r="E5" s="56" t="s">
        <v>25</v>
      </c>
      <c r="F5" s="54" t="s">
        <v>8</v>
      </c>
      <c r="G5" s="55" t="s">
        <v>9</v>
      </c>
      <c r="H5" s="55" t="s">
        <v>10</v>
      </c>
      <c r="I5" s="72" t="s">
        <v>11</v>
      </c>
    </row>
    <row r="6" ht="20" customHeight="1" spans="1:9">
      <c r="A6" s="57">
        <v>44358</v>
      </c>
      <c r="B6" s="58" t="s">
        <v>18</v>
      </c>
      <c r="C6" s="19" t="s">
        <v>13</v>
      </c>
      <c r="D6" s="59">
        <v>1200</v>
      </c>
      <c r="E6" s="60">
        <v>1</v>
      </c>
      <c r="F6" s="3"/>
      <c r="G6" s="19" t="s">
        <v>14</v>
      </c>
      <c r="H6" s="61"/>
      <c r="I6" s="73" t="s">
        <v>26</v>
      </c>
    </row>
    <row r="7" ht="20" customHeight="1" spans="1:9">
      <c r="A7" s="57">
        <v>44359</v>
      </c>
      <c r="B7" s="58" t="s">
        <v>19</v>
      </c>
      <c r="C7" s="19" t="s">
        <v>13</v>
      </c>
      <c r="D7" s="59">
        <v>1200</v>
      </c>
      <c r="E7" s="60">
        <v>0</v>
      </c>
      <c r="F7" s="62"/>
      <c r="G7" s="61"/>
      <c r="H7" s="61"/>
      <c r="I7" s="73" t="s">
        <v>26</v>
      </c>
    </row>
    <row r="8" ht="20" customHeight="1" spans="1:9">
      <c r="A8" s="57">
        <v>44360</v>
      </c>
      <c r="B8" s="58" t="s">
        <v>20</v>
      </c>
      <c r="C8" s="19" t="s">
        <v>13</v>
      </c>
      <c r="D8" s="59">
        <v>1200</v>
      </c>
      <c r="E8" s="60">
        <v>0</v>
      </c>
      <c r="F8" s="62"/>
      <c r="G8" s="61"/>
      <c r="H8" s="61"/>
      <c r="I8" s="73" t="s">
        <v>26</v>
      </c>
    </row>
    <row r="9" ht="20" customHeight="1" spans="1:9">
      <c r="A9" s="57">
        <v>44361</v>
      </c>
      <c r="B9" s="58" t="s">
        <v>21</v>
      </c>
      <c r="C9" s="19" t="s">
        <v>13</v>
      </c>
      <c r="D9" s="59">
        <v>1200</v>
      </c>
      <c r="E9" s="60">
        <v>0</v>
      </c>
      <c r="F9" s="62"/>
      <c r="G9" s="19"/>
      <c r="H9" s="61"/>
      <c r="I9" s="73" t="s">
        <v>26</v>
      </c>
    </row>
    <row r="10" ht="20" customHeight="1" spans="1:9">
      <c r="A10" s="57">
        <v>44362</v>
      </c>
      <c r="B10" s="58" t="s">
        <v>12</v>
      </c>
      <c r="C10" s="19" t="s">
        <v>13</v>
      </c>
      <c r="D10" s="59">
        <v>1200</v>
      </c>
      <c r="E10" s="60">
        <v>1</v>
      </c>
      <c r="F10" s="62" t="s">
        <v>27</v>
      </c>
      <c r="G10" s="19" t="s">
        <v>14</v>
      </c>
      <c r="H10" s="61"/>
      <c r="I10" s="73" t="s">
        <v>26</v>
      </c>
    </row>
    <row r="11" ht="20" customHeight="1" spans="1:9">
      <c r="A11" s="57">
        <v>44363</v>
      </c>
      <c r="B11" s="58" t="s">
        <v>16</v>
      </c>
      <c r="C11" s="19" t="s">
        <v>13</v>
      </c>
      <c r="D11" s="59">
        <v>1200</v>
      </c>
      <c r="E11" s="60">
        <v>1</v>
      </c>
      <c r="F11" s="2"/>
      <c r="G11" s="19" t="s">
        <v>14</v>
      </c>
      <c r="H11" s="2"/>
      <c r="I11" s="73" t="s">
        <v>26</v>
      </c>
    </row>
    <row r="12" ht="20" customHeight="1" spans="1:9">
      <c r="A12" s="57">
        <v>44364</v>
      </c>
      <c r="B12" s="58" t="s">
        <v>17</v>
      </c>
      <c r="C12" s="19" t="s">
        <v>13</v>
      </c>
      <c r="D12" s="59">
        <v>1200</v>
      </c>
      <c r="E12" s="60">
        <v>1</v>
      </c>
      <c r="F12" s="2"/>
      <c r="G12" s="19" t="s">
        <v>14</v>
      </c>
      <c r="H12" s="2"/>
      <c r="I12" s="73" t="s">
        <v>26</v>
      </c>
    </row>
    <row r="13" ht="20" customHeight="1" spans="1:9">
      <c r="A13" s="57">
        <v>44365</v>
      </c>
      <c r="B13" s="58" t="s">
        <v>18</v>
      </c>
      <c r="C13" s="19" t="s">
        <v>13</v>
      </c>
      <c r="D13" s="59">
        <v>1200</v>
      </c>
      <c r="E13" s="60">
        <v>1</v>
      </c>
      <c r="F13" s="2"/>
      <c r="G13" s="19" t="s">
        <v>14</v>
      </c>
      <c r="H13" s="2"/>
      <c r="I13" s="73" t="s">
        <v>26</v>
      </c>
    </row>
    <row r="14" ht="20" customHeight="1" spans="1:9">
      <c r="A14" s="57">
        <v>44366</v>
      </c>
      <c r="B14" s="58" t="s">
        <v>19</v>
      </c>
      <c r="C14" s="19" t="s">
        <v>13</v>
      </c>
      <c r="D14" s="59">
        <v>1200</v>
      </c>
      <c r="E14" s="60">
        <v>0</v>
      </c>
      <c r="F14" s="2"/>
      <c r="G14" s="2"/>
      <c r="H14" s="2"/>
      <c r="I14" s="73" t="s">
        <v>26</v>
      </c>
    </row>
    <row r="15" ht="20" customHeight="1" spans="1:9">
      <c r="A15" s="57">
        <v>44367</v>
      </c>
      <c r="B15" s="58" t="s">
        <v>20</v>
      </c>
      <c r="C15" s="19" t="s">
        <v>13</v>
      </c>
      <c r="D15" s="59">
        <v>1200</v>
      </c>
      <c r="E15" s="60">
        <v>0</v>
      </c>
      <c r="F15" s="2"/>
      <c r="G15" s="2"/>
      <c r="H15" s="2"/>
      <c r="I15" s="73" t="s">
        <v>26</v>
      </c>
    </row>
    <row r="16" ht="20" customHeight="1" spans="1:9">
      <c r="A16" s="57">
        <v>44368</v>
      </c>
      <c r="B16" s="58" t="s">
        <v>21</v>
      </c>
      <c r="C16" s="19" t="s">
        <v>13</v>
      </c>
      <c r="D16" s="59">
        <v>1200</v>
      </c>
      <c r="E16" s="60">
        <v>1</v>
      </c>
      <c r="F16" s="2"/>
      <c r="G16" s="19" t="s">
        <v>14</v>
      </c>
      <c r="H16" s="2"/>
      <c r="I16" s="73" t="s">
        <v>26</v>
      </c>
    </row>
    <row r="17" ht="20" customHeight="1" spans="1:9">
      <c r="A17" s="57">
        <v>44369</v>
      </c>
      <c r="B17" s="58" t="s">
        <v>12</v>
      </c>
      <c r="C17" s="19" t="s">
        <v>13</v>
      </c>
      <c r="D17" s="59">
        <v>1200</v>
      </c>
      <c r="E17" s="60">
        <v>1</v>
      </c>
      <c r="F17" s="2"/>
      <c r="G17" s="19" t="s">
        <v>14</v>
      </c>
      <c r="H17" s="2"/>
      <c r="I17" s="73" t="s">
        <v>26</v>
      </c>
    </row>
    <row r="18" ht="20" customHeight="1" spans="1:9">
      <c r="A18" s="57">
        <v>44370</v>
      </c>
      <c r="B18" s="58" t="s">
        <v>16</v>
      </c>
      <c r="C18" s="19" t="s">
        <v>13</v>
      </c>
      <c r="D18" s="59">
        <v>1200</v>
      </c>
      <c r="E18" s="60">
        <v>1</v>
      </c>
      <c r="F18" s="2"/>
      <c r="G18" s="19" t="s">
        <v>14</v>
      </c>
      <c r="H18" s="2"/>
      <c r="I18" s="73" t="s">
        <v>26</v>
      </c>
    </row>
    <row r="19" ht="20" customHeight="1" spans="1:9">
      <c r="A19" s="57">
        <v>44371</v>
      </c>
      <c r="B19" s="58" t="s">
        <v>17</v>
      </c>
      <c r="C19" s="19" t="s">
        <v>13</v>
      </c>
      <c r="D19" s="59">
        <v>1200</v>
      </c>
      <c r="E19" s="60">
        <v>1</v>
      </c>
      <c r="F19" s="2"/>
      <c r="G19" s="19" t="s">
        <v>14</v>
      </c>
      <c r="H19" s="2"/>
      <c r="I19" s="73" t="s">
        <v>26</v>
      </c>
    </row>
    <row r="20" ht="20" customHeight="1" spans="1:9">
      <c r="A20" s="57">
        <v>44372</v>
      </c>
      <c r="B20" s="58" t="s">
        <v>18</v>
      </c>
      <c r="C20" s="19" t="s">
        <v>13</v>
      </c>
      <c r="D20" s="59">
        <v>1200</v>
      </c>
      <c r="E20" s="60">
        <v>1</v>
      </c>
      <c r="F20" s="2"/>
      <c r="G20" s="19" t="s">
        <v>14</v>
      </c>
      <c r="H20" s="2"/>
      <c r="I20" s="73" t="s">
        <v>26</v>
      </c>
    </row>
    <row r="21" ht="20" customHeight="1" spans="1:9">
      <c r="A21" s="57">
        <v>44373</v>
      </c>
      <c r="B21" s="58" t="s">
        <v>19</v>
      </c>
      <c r="C21" s="19" t="s">
        <v>13</v>
      </c>
      <c r="D21" s="59">
        <v>1200</v>
      </c>
      <c r="E21" s="60">
        <v>0</v>
      </c>
      <c r="F21" s="2"/>
      <c r="G21" s="19"/>
      <c r="H21" s="2"/>
      <c r="I21" s="73" t="s">
        <v>26</v>
      </c>
    </row>
    <row r="22" ht="20" customHeight="1" spans="1:9">
      <c r="A22" s="57">
        <v>44374</v>
      </c>
      <c r="B22" s="58" t="s">
        <v>20</v>
      </c>
      <c r="C22" s="19" t="s">
        <v>13</v>
      </c>
      <c r="D22" s="59">
        <v>1200</v>
      </c>
      <c r="E22" s="60">
        <v>0</v>
      </c>
      <c r="F22" s="2"/>
      <c r="G22" s="19"/>
      <c r="H22" s="2"/>
      <c r="I22" s="73" t="s">
        <v>26</v>
      </c>
    </row>
    <row r="23" ht="20" customHeight="1" spans="1:9">
      <c r="A23" s="57">
        <v>44375</v>
      </c>
      <c r="B23" s="58" t="s">
        <v>21</v>
      </c>
      <c r="C23" s="19" t="s">
        <v>13</v>
      </c>
      <c r="D23" s="59">
        <v>1200</v>
      </c>
      <c r="E23" s="60">
        <v>1</v>
      </c>
      <c r="F23" s="2"/>
      <c r="G23" s="19" t="s">
        <v>14</v>
      </c>
      <c r="H23" s="2"/>
      <c r="I23" s="73" t="s">
        <v>26</v>
      </c>
    </row>
    <row r="24" ht="20" customHeight="1" spans="1:9">
      <c r="A24" s="57">
        <v>44376</v>
      </c>
      <c r="B24" s="58" t="s">
        <v>12</v>
      </c>
      <c r="C24" s="19" t="s">
        <v>13</v>
      </c>
      <c r="D24" s="59">
        <v>1200</v>
      </c>
      <c r="E24" s="60">
        <v>1</v>
      </c>
      <c r="F24" s="2"/>
      <c r="G24" s="19" t="s">
        <v>14</v>
      </c>
      <c r="H24" s="2"/>
      <c r="I24" s="73" t="s">
        <v>26</v>
      </c>
    </row>
    <row r="25" ht="20" customHeight="1" spans="1:9">
      <c r="A25" s="57">
        <v>44377</v>
      </c>
      <c r="B25" s="58" t="s">
        <v>16</v>
      </c>
      <c r="C25" s="19" t="s">
        <v>13</v>
      </c>
      <c r="D25" s="59">
        <v>1200</v>
      </c>
      <c r="E25" s="60">
        <v>1</v>
      </c>
      <c r="F25" s="2"/>
      <c r="G25" s="19" t="s">
        <v>14</v>
      </c>
      <c r="H25" s="2"/>
      <c r="I25" s="73" t="s">
        <v>26</v>
      </c>
    </row>
    <row r="26" ht="15.75" spans="7:7">
      <c r="G26" s="63"/>
    </row>
    <row r="27" ht="27" customHeight="1" spans="1:9">
      <c r="A27" s="64" t="s">
        <v>24</v>
      </c>
      <c r="B27" s="65"/>
      <c r="C27" s="65"/>
      <c r="D27" s="66"/>
      <c r="E27" s="67">
        <f>SUMPRODUCT(D6:D25,E6:E25)</f>
        <v>15600</v>
      </c>
      <c r="F27" s="68"/>
      <c r="G27" s="68"/>
      <c r="H27" s="68"/>
      <c r="I27" s="68"/>
    </row>
  </sheetData>
  <mergeCells count="3">
    <mergeCell ref="A27:D27"/>
    <mergeCell ref="E27:I27"/>
    <mergeCell ref="A2:I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workbookViewId="0">
      <selection activeCell="Q5" sqref="Q5"/>
    </sheetView>
  </sheetViews>
  <sheetFormatPr defaultColWidth="9" defaultRowHeight="13.8"/>
  <cols>
    <col min="1" max="1" width="4.33333333333333" style="12" customWidth="1"/>
    <col min="2" max="2" width="7.87962962962963" style="12" customWidth="1"/>
    <col min="3" max="3" width="4.66666666666667" style="12" customWidth="1"/>
    <col min="4" max="4" width="11.6666666666667" style="12" customWidth="1"/>
    <col min="5" max="5" width="6.33333333333333" style="12" customWidth="1"/>
    <col min="6" max="6" width="4.33333333333333" style="12" customWidth="1"/>
    <col min="7" max="7" width="6.33333333333333" style="12" customWidth="1"/>
    <col min="8" max="8" width="6.77777777777778" style="12" customWidth="1"/>
    <col min="9" max="9" width="7.44444444444444" style="12" customWidth="1"/>
    <col min="10" max="11" width="4.33333333333333" style="12" customWidth="1"/>
    <col min="12" max="12" width="9.41666666666667" style="12" customWidth="1"/>
    <col min="13" max="13" width="10.3333333333333" style="12" customWidth="1"/>
    <col min="14" max="14" width="10.7777777777778" style="12" customWidth="1"/>
    <col min="15" max="15" width="10.212962962963" style="12" customWidth="1"/>
    <col min="16" max="16" width="6" style="12" customWidth="1"/>
    <col min="17" max="17" width="9" style="12"/>
    <col min="18" max="18" width="10.7777777777778" style="12" customWidth="1"/>
    <col min="19" max="19" width="11.7777777777778" style="12" customWidth="1"/>
    <col min="20" max="20" width="28.6666666666667" style="12" customWidth="1"/>
    <col min="21" max="16384" width="9" style="12"/>
  </cols>
  <sheetData>
    <row r="1" ht="36" customHeight="1" spans="1:20">
      <c r="A1" s="13" t="s">
        <v>28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="11" customFormat="1" ht="23" customHeight="1" spans="1:20">
      <c r="A2" s="14" t="s">
        <v>29</v>
      </c>
      <c r="B2" s="15" t="s">
        <v>30</v>
      </c>
      <c r="C2" s="15" t="s">
        <v>31</v>
      </c>
      <c r="D2" s="15" t="s">
        <v>32</v>
      </c>
      <c r="E2" s="15" t="s">
        <v>33</v>
      </c>
      <c r="F2" s="15"/>
      <c r="G2" s="15"/>
      <c r="H2" s="15"/>
      <c r="I2" s="15" t="s">
        <v>34</v>
      </c>
      <c r="J2" s="15"/>
      <c r="K2" s="15"/>
      <c r="L2" s="15"/>
      <c r="M2" s="25" t="s">
        <v>35</v>
      </c>
      <c r="N2" s="26"/>
      <c r="O2" s="26"/>
      <c r="P2" s="25" t="s">
        <v>36</v>
      </c>
      <c r="Q2" s="25"/>
      <c r="R2" s="25"/>
      <c r="S2" s="15" t="s">
        <v>37</v>
      </c>
      <c r="T2" s="14" t="s">
        <v>38</v>
      </c>
    </row>
    <row r="3" s="11" customFormat="1" ht="31.2" spans="1:20">
      <c r="A3" s="16"/>
      <c r="B3" s="15"/>
      <c r="C3" s="15"/>
      <c r="D3" s="15"/>
      <c r="E3" s="15" t="s">
        <v>39</v>
      </c>
      <c r="F3" s="15" t="s">
        <v>40</v>
      </c>
      <c r="G3" s="15" t="s">
        <v>41</v>
      </c>
      <c r="H3" s="15" t="s">
        <v>42</v>
      </c>
      <c r="I3" s="15" t="s">
        <v>39</v>
      </c>
      <c r="J3" s="15" t="s">
        <v>40</v>
      </c>
      <c r="K3" s="15" t="s">
        <v>41</v>
      </c>
      <c r="L3" s="15" t="s">
        <v>42</v>
      </c>
      <c r="M3" s="26" t="s">
        <v>43</v>
      </c>
      <c r="N3" s="26" t="s">
        <v>44</v>
      </c>
      <c r="O3" s="25" t="s">
        <v>45</v>
      </c>
      <c r="P3" s="25" t="s">
        <v>46</v>
      </c>
      <c r="Q3" s="25" t="s">
        <v>47</v>
      </c>
      <c r="R3" s="25" t="s">
        <v>48</v>
      </c>
      <c r="S3" s="15"/>
      <c r="T3" s="16"/>
    </row>
    <row r="4" s="11" customFormat="1" ht="15" spans="1:20">
      <c r="A4" s="17">
        <v>1</v>
      </c>
      <c r="B4" s="18" t="s">
        <v>15</v>
      </c>
      <c r="C4" s="18" t="s">
        <v>49</v>
      </c>
      <c r="D4" s="19" t="s">
        <v>13</v>
      </c>
      <c r="E4" s="20">
        <v>2021</v>
      </c>
      <c r="F4" s="20">
        <v>6</v>
      </c>
      <c r="G4" s="20">
        <v>16</v>
      </c>
      <c r="H4" s="18" t="s">
        <v>50</v>
      </c>
      <c r="I4" s="20">
        <v>2021</v>
      </c>
      <c r="J4" s="20">
        <v>6</v>
      </c>
      <c r="K4" s="20">
        <v>18</v>
      </c>
      <c r="L4" s="18" t="s">
        <v>51</v>
      </c>
      <c r="M4" s="27">
        <v>800</v>
      </c>
      <c r="N4" s="27" t="s">
        <v>52</v>
      </c>
      <c r="O4" s="27" t="s">
        <v>53</v>
      </c>
      <c r="P4" s="20">
        <v>3</v>
      </c>
      <c r="Q4" s="18">
        <v>400</v>
      </c>
      <c r="R4" s="18">
        <f>P4*Q4</f>
        <v>1200</v>
      </c>
      <c r="S4" s="33">
        <f>R4+M4</f>
        <v>2000</v>
      </c>
      <c r="T4" s="4" t="s">
        <v>22</v>
      </c>
    </row>
    <row r="5" ht="22.95" customHeight="1" spans="1:20">
      <c r="A5" s="17">
        <v>2</v>
      </c>
      <c r="B5" s="18" t="s">
        <v>15</v>
      </c>
      <c r="C5" s="18" t="s">
        <v>49</v>
      </c>
      <c r="D5" s="19" t="s">
        <v>13</v>
      </c>
      <c r="E5" s="20">
        <v>2020</v>
      </c>
      <c r="F5" s="20">
        <v>6</v>
      </c>
      <c r="G5" s="20">
        <v>19</v>
      </c>
      <c r="H5" s="18" t="s">
        <v>50</v>
      </c>
      <c r="I5" s="20">
        <v>2021</v>
      </c>
      <c r="J5" s="20">
        <v>6</v>
      </c>
      <c r="K5" s="20">
        <v>30</v>
      </c>
      <c r="L5" s="18" t="s">
        <v>54</v>
      </c>
      <c r="M5" s="27">
        <v>495</v>
      </c>
      <c r="N5" s="27" t="s">
        <v>55</v>
      </c>
      <c r="O5" s="27" t="s">
        <v>53</v>
      </c>
      <c r="P5" s="20">
        <v>12</v>
      </c>
      <c r="Q5" s="18">
        <v>400</v>
      </c>
      <c r="R5" s="18">
        <f>P5*Q5</f>
        <v>4800</v>
      </c>
      <c r="S5" s="33">
        <f>R5+M5</f>
        <v>5295</v>
      </c>
      <c r="T5" s="34" t="s">
        <v>23</v>
      </c>
    </row>
    <row r="6" ht="22.95" customHeight="1" spans="1:20">
      <c r="A6" s="17"/>
      <c r="B6" s="21"/>
      <c r="C6" s="21"/>
      <c r="D6" s="19"/>
      <c r="E6" s="22"/>
      <c r="F6" s="22"/>
      <c r="G6" s="22"/>
      <c r="H6" s="21"/>
      <c r="I6" s="22"/>
      <c r="J6" s="22"/>
      <c r="K6" s="22"/>
      <c r="L6" s="21"/>
      <c r="M6" s="28"/>
      <c r="N6" s="29"/>
      <c r="O6" s="29"/>
      <c r="P6" s="30"/>
      <c r="Q6" s="35"/>
      <c r="S6" s="36"/>
      <c r="T6" s="37"/>
    </row>
    <row r="7" ht="22.95" customHeight="1" spans="1:20">
      <c r="A7" s="17"/>
      <c r="B7" s="21"/>
      <c r="C7" s="21"/>
      <c r="D7" s="19"/>
      <c r="E7" s="22"/>
      <c r="F7" s="22"/>
      <c r="G7" s="22"/>
      <c r="H7" s="21"/>
      <c r="I7" s="22"/>
      <c r="J7" s="22"/>
      <c r="K7" s="22"/>
      <c r="L7" s="21"/>
      <c r="M7" s="28"/>
      <c r="N7" s="29"/>
      <c r="O7" s="29"/>
      <c r="P7" s="30"/>
      <c r="Q7" s="35"/>
      <c r="R7" s="35"/>
      <c r="S7" s="36"/>
      <c r="T7" s="37"/>
    </row>
    <row r="8" ht="22.95" customHeight="1" spans="1:20">
      <c r="A8" s="17"/>
      <c r="B8" s="21"/>
      <c r="C8" s="21"/>
      <c r="D8" s="19"/>
      <c r="E8" s="22"/>
      <c r="F8" s="22"/>
      <c r="G8" s="22"/>
      <c r="H8" s="21"/>
      <c r="I8" s="22"/>
      <c r="J8" s="22"/>
      <c r="K8" s="22"/>
      <c r="L8" s="21"/>
      <c r="M8" s="28"/>
      <c r="N8" s="29"/>
      <c r="O8" s="29"/>
      <c r="P8" s="30"/>
      <c r="Q8" s="35"/>
      <c r="R8" s="35"/>
      <c r="S8" s="36"/>
      <c r="T8" s="37"/>
    </row>
    <row r="9" ht="22.95" customHeight="1" spans="1:20">
      <c r="A9" s="17"/>
      <c r="B9" s="21"/>
      <c r="C9" s="21"/>
      <c r="D9" s="19"/>
      <c r="E9" s="22"/>
      <c r="F9" s="22"/>
      <c r="G9" s="22"/>
      <c r="H9" s="21"/>
      <c r="I9" s="22"/>
      <c r="J9" s="22"/>
      <c r="K9" s="22"/>
      <c r="L9" s="21"/>
      <c r="M9" s="28"/>
      <c r="N9" s="29"/>
      <c r="O9" s="29"/>
      <c r="P9" s="30"/>
      <c r="Q9" s="35"/>
      <c r="R9" s="35"/>
      <c r="S9" s="36"/>
      <c r="T9" s="37"/>
    </row>
    <row r="10" ht="27.45" customHeight="1" spans="1:20">
      <c r="A10" s="23"/>
      <c r="B10" s="24" t="s">
        <v>37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1"/>
      <c r="N10" s="31"/>
      <c r="O10" s="31"/>
      <c r="P10" s="31"/>
      <c r="Q10" s="31"/>
      <c r="R10" s="38"/>
      <c r="S10" s="39">
        <f>SUM(S4:S5)</f>
        <v>7295</v>
      </c>
      <c r="T10" s="23"/>
    </row>
    <row r="14" spans="2:19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32"/>
      <c r="N14" s="32"/>
      <c r="O14" s="32"/>
      <c r="P14" s="32"/>
      <c r="Q14" s="32"/>
      <c r="R14" s="32"/>
      <c r="S14" s="32"/>
    </row>
    <row r="15" spans="2:19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32"/>
      <c r="N15" s="32"/>
      <c r="O15" s="32"/>
      <c r="P15" s="32"/>
      <c r="Q15" s="32"/>
      <c r="R15" s="32"/>
      <c r="S15" s="32"/>
    </row>
  </sheetData>
  <mergeCells count="12">
    <mergeCell ref="A1:T1"/>
    <mergeCell ref="E2:H2"/>
    <mergeCell ref="I2:L2"/>
    <mergeCell ref="M2:O2"/>
    <mergeCell ref="P2:R2"/>
    <mergeCell ref="B10:L10"/>
    <mergeCell ref="A2:A3"/>
    <mergeCell ref="B2:B3"/>
    <mergeCell ref="C2:C3"/>
    <mergeCell ref="D2:D3"/>
    <mergeCell ref="S2:S3"/>
    <mergeCell ref="T2:T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8"/>
  <sheetViews>
    <sheetView tabSelected="1" workbookViewId="0">
      <selection activeCell="D15" sqref="D15"/>
    </sheetView>
  </sheetViews>
  <sheetFormatPr defaultColWidth="9" defaultRowHeight="13.8" outlineLevelRow="7" outlineLevelCol="5"/>
  <cols>
    <col min="1" max="1" width="6.21296296296296" customWidth="1"/>
    <col min="2" max="2" width="20.212962962963" customWidth="1"/>
    <col min="3" max="3" width="57.3333333333333" customWidth="1"/>
    <col min="4" max="4" width="17.7777777777778" customWidth="1"/>
    <col min="5" max="5" width="15.7777777777778" customWidth="1"/>
    <col min="6" max="6" width="20.1111111111111" customWidth="1"/>
    <col min="7" max="7" width="36.4444444444444" customWidth="1"/>
    <col min="8" max="8" width="33.6666666666667" customWidth="1"/>
    <col min="9" max="9" width="36.4444444444444" customWidth="1"/>
    <col min="10" max="10" width="29.7777777777778" customWidth="1"/>
    <col min="11" max="11" width="32.5555555555556" customWidth="1"/>
    <col min="12" max="12" width="43.4444444444444" customWidth="1"/>
    <col min="13" max="13" width="46.3333333333333" customWidth="1"/>
    <col min="14" max="14" width="48.8796296296296" customWidth="1"/>
    <col min="15" max="15" width="51.6666666666667" customWidth="1"/>
    <col min="16" max="16" width="7.66666666666667" customWidth="1"/>
    <col min="17" max="17" width="10.1111111111111" customWidth="1"/>
    <col min="18" max="18" width="7.11111111111111" customWidth="1"/>
  </cols>
  <sheetData>
    <row r="2" ht="24" customHeight="1" spans="1:6">
      <c r="A2" s="1" t="s">
        <v>29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</row>
    <row r="3" ht="15" spans="1:6">
      <c r="A3" s="2">
        <v>1</v>
      </c>
      <c r="B3" s="3" t="s">
        <v>61</v>
      </c>
      <c r="C3" s="4" t="s">
        <v>14</v>
      </c>
      <c r="D3" s="5">
        <v>32600</v>
      </c>
      <c r="E3" s="5"/>
      <c r="F3" s="6">
        <f>D3+E3</f>
        <v>32600</v>
      </c>
    </row>
    <row r="4" ht="15" spans="1:6">
      <c r="A4" s="2">
        <v>2</v>
      </c>
      <c r="B4" s="3" t="s">
        <v>62</v>
      </c>
      <c r="C4" s="4" t="s">
        <v>22</v>
      </c>
      <c r="D4" s="5">
        <v>3000</v>
      </c>
      <c r="E4" s="5">
        <v>2000</v>
      </c>
      <c r="F4" s="6">
        <f t="shared" ref="F3:F5" si="0">D4+E4</f>
        <v>5000</v>
      </c>
    </row>
    <row r="5" ht="15" spans="1:6">
      <c r="A5" s="2">
        <v>3</v>
      </c>
      <c r="B5" s="3" t="s">
        <v>63</v>
      </c>
      <c r="C5" s="4" t="s">
        <v>23</v>
      </c>
      <c r="D5" s="5">
        <v>11000</v>
      </c>
      <c r="E5" s="5">
        <v>5295</v>
      </c>
      <c r="F5" s="6">
        <f t="shared" si="0"/>
        <v>16295</v>
      </c>
    </row>
    <row r="6" ht="29.55" customHeight="1" spans="1:6">
      <c r="A6" s="2"/>
      <c r="B6" s="2"/>
      <c r="C6" s="7" t="s">
        <v>64</v>
      </c>
      <c r="D6" s="8">
        <f>SUM(D3:D5)</f>
        <v>46600</v>
      </c>
      <c r="E6" s="8">
        <f>SUM(E3:E5)</f>
        <v>7295</v>
      </c>
      <c r="F6" s="9">
        <f>SUM(F3:F5)</f>
        <v>53895</v>
      </c>
    </row>
    <row r="7" spans="3:3">
      <c r="C7" s="10"/>
    </row>
    <row r="8" spans="3:3">
      <c r="C8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使用指南</vt:lpstr>
      <vt:lpstr>工时费用统计（刘海强）</vt:lpstr>
      <vt:lpstr>工时费用统计（代维喜）</vt:lpstr>
      <vt:lpstr>差旅费用统计</vt:lpstr>
      <vt:lpstr>分项目统计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Lijun</dc:creator>
  <cp:lastModifiedBy>Administrator</cp:lastModifiedBy>
  <dcterms:created xsi:type="dcterms:W3CDTF">2018-04-27T08:38:00Z</dcterms:created>
  <cp:lastPrinted>2019-05-05T06:06:00Z</cp:lastPrinted>
  <dcterms:modified xsi:type="dcterms:W3CDTF">2021-07-21T01:50:58Z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E665679F752E49F2BF821A0499A563C8</vt:lpwstr>
  </property>
  <property fmtid="{D5CDD505-2E9C-101B-9397-08002B2CF9AE}" pid="3" name="KSOProductBuildVer">
    <vt:lpwstr>2052-11.1.0.10578</vt:lpwstr>
  </property>
</Properties>
</file>