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cymowry/Desktop/Research/REDI-NET/covariates/epi/"/>
    </mc:Choice>
  </mc:AlternateContent>
  <xr:revisionPtr revIDLastSave="0" documentId="13_ncr:1_{B82CBCC9-F985-C34C-A3DB-6EB6E104EF01}" xr6:coauthVersionLast="47" xr6:coauthVersionMax="47" xr10:uidLastSave="{00000000-0000-0000-0000-000000000000}"/>
  <bookViews>
    <workbookView xWindow="3180" yWindow="500" windowWidth="12380" windowHeight="14480" activeTab="2" xr2:uid="{038B8612-1D49-2945-9D3B-AC573494061F}"/>
  </bookViews>
  <sheets>
    <sheet name="Anaplasmosis_presence" sheetId="2" r:id="rId1"/>
    <sheet name="Ehr_presence" sheetId="10" r:id="rId2"/>
    <sheet name="Lyme_presence" sheetId="3" r:id="rId3"/>
    <sheet name="Ehrlichiosis-pets" sheetId="5" r:id="rId4"/>
    <sheet name="Lyme-pets" sheetId="6" r:id="rId5"/>
    <sheet name="Anaplasmosis-pets" sheetId="7" r:id="rId6"/>
    <sheet name="source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5" l="1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2" i="5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2" i="6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2" i="7"/>
</calcChain>
</file>

<file path=xl/sharedStrings.xml><?xml version="1.0" encoding="utf-8"?>
<sst xmlns="http://schemas.openxmlformats.org/spreadsheetml/2006/main" count="3057" uniqueCount="165">
  <si>
    <t>County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</si>
  <si>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</si>
  <si>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</si>
  <si>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</si>
  <si>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</si>
  <si>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</si>
  <si>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</si>
  <si>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</si>
  <si>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</si>
  <si>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</si>
  <si>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</si>
  <si>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</si>
  <si>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</si>
  <si>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</si>
  <si>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</si>
  <si>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</si>
  <si>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</si>
  <si>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</si>
  <si>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</si>
  <si>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</si>
  <si>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</si>
  <si>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</si>
  <si>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</si>
  <si>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</si>
  <si>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</si>
  <si>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</si>
  <si>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</si>
  <si>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</si>
  <si>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</si>
  <si>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</si>
  <si>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</si>
  <si>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</si>
  <si>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</si>
  <si>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</si>
  <si>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</si>
  <si>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</si>
  <si>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</si>
  <si>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</si>
  <si>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</si>
  <si>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</si>
  <si>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</si>
  <si>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</si>
  <si>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</si>
  <si>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</si>
  <si>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</si>
  <si>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</si>
  <si>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</si>
  <si>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</si>
  <si>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</si>
  <si>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</si>
  <si>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</si>
  <si>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</si>
  <si>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</si>
  <si>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</si>
  <si>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</si>
  <si>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</si>
  <si>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</si>
  <si>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</si>
  <si>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</si>
  <si>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</si>
  <si>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</si>
  <si>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</si>
  <si>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</si>
  <si>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</si>
  <si>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</si>
  <si>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</si>
  <si>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</si>
  <si>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</si>
  <si>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NA</t>
  </si>
  <si>
    <t>https://capcvet.org/maps/#/2012/all-year/ehrlichiosis/dog/united-states/florida/377-santa-rosa-county</t>
  </si>
  <si>
    <t>pet data</t>
  </si>
  <si>
    <t>human data</t>
  </si>
  <si>
    <t>https://flhealthcharts.com/charts/OtherIndicators/NonVitalIndNoGrpCountsDataViewer.aspx?cid=9762</t>
  </si>
  <si>
    <t>human Lyme</t>
  </si>
  <si>
    <t>https://www.tickcheck.com/stats/county/florida/miami-dade-county/lyme</t>
  </si>
  <si>
    <t>population</t>
  </si>
  <si>
    <t>pop</t>
  </si>
  <si>
    <t>2012pc</t>
  </si>
  <si>
    <t>2013pc</t>
  </si>
  <si>
    <t>2014pc</t>
  </si>
  <si>
    <t>2015pc</t>
  </si>
  <si>
    <t>2016pc</t>
  </si>
  <si>
    <t>2017pc</t>
  </si>
  <si>
    <t>2018pc</t>
  </si>
  <si>
    <t>2019pc</t>
  </si>
  <si>
    <t>2020pc</t>
  </si>
  <si>
    <t>29.675</t>
  </si>
  <si>
    <t>30.324</t>
  </si>
  <si>
    <t>30.237</t>
  </si>
  <si>
    <t>29.946</t>
  </si>
  <si>
    <t>28.298</t>
  </si>
  <si>
    <t>26.193</t>
  </si>
  <si>
    <t>30.388</t>
  </si>
  <si>
    <t>26.868</t>
  </si>
  <si>
    <t>28.843</t>
  </si>
  <si>
    <t>29.987</t>
  </si>
  <si>
    <t>26.118</t>
  </si>
  <si>
    <t>30.221</t>
  </si>
  <si>
    <t>27.190</t>
  </si>
  <si>
    <t>29.580</t>
  </si>
  <si>
    <t>30.335</t>
  </si>
  <si>
    <t>30.611</t>
  </si>
  <si>
    <t>29.474</t>
  </si>
  <si>
    <t>29.810</t>
  </si>
  <si>
    <t>30.579</t>
  </si>
  <si>
    <t>29.723</t>
  </si>
  <si>
    <t>26.954</t>
  </si>
  <si>
    <t>29.907</t>
  </si>
  <si>
    <t>30.491</t>
  </si>
  <si>
    <t>27.492</t>
  </si>
  <si>
    <t>26.539</t>
  </si>
  <si>
    <t>28.567</t>
  </si>
  <si>
    <t>27.342</t>
  </si>
  <si>
    <t>27.906</t>
  </si>
  <si>
    <t>30.866</t>
  </si>
  <si>
    <t>27.700</t>
  </si>
  <si>
    <t>30.787</t>
  </si>
  <si>
    <t>30.424</t>
  </si>
  <si>
    <t>29.990</t>
  </si>
  <si>
    <t>28.764</t>
  </si>
  <si>
    <t>26.552</t>
  </si>
  <si>
    <t>30.459</t>
  </si>
  <si>
    <t>29.284</t>
  </si>
  <si>
    <t>30.259</t>
  </si>
  <si>
    <t>30.447</t>
  </si>
  <si>
    <t>27.481</t>
  </si>
  <si>
    <t>29.202</t>
  </si>
  <si>
    <t>27.079</t>
  </si>
  <si>
    <t>25.610</t>
  </si>
  <si>
    <t>25.601</t>
  </si>
  <si>
    <t>30.605</t>
  </si>
  <si>
    <t>30.665</t>
  </si>
  <si>
    <t>27.385</t>
  </si>
  <si>
    <t>28.514</t>
  </si>
  <si>
    <t>28.059</t>
  </si>
  <si>
    <t>26.645</t>
  </si>
  <si>
    <t>28.302</t>
  </si>
  <si>
    <t>27.903</t>
  </si>
  <si>
    <t>27.953</t>
  </si>
  <si>
    <t>29.606</t>
  </si>
  <si>
    <t>30.703</t>
  </si>
  <si>
    <t>27.184</t>
  </si>
  <si>
    <t>28.690</t>
  </si>
  <si>
    <t>29.890</t>
  </si>
  <si>
    <t>27.380</t>
  </si>
  <si>
    <t>28.714</t>
  </si>
  <si>
    <t>30.189</t>
  </si>
  <si>
    <t>30.016</t>
  </si>
  <si>
    <t>30.054</t>
  </si>
  <si>
    <t>29.057</t>
  </si>
  <si>
    <t>30.140</t>
  </si>
  <si>
    <t>30.631</t>
  </si>
  <si>
    <t>30.602</t>
  </si>
  <si>
    <t>Lat</t>
  </si>
  <si>
    <t>lat</t>
  </si>
  <si>
    <t>lon</t>
  </si>
  <si>
    <t>circulation_pets</t>
  </si>
  <si>
    <t>case_pets</t>
  </si>
  <si>
    <t>cases_humans</t>
  </si>
  <si>
    <t>circulation_humans</t>
  </si>
  <si>
    <t>b_circ</t>
  </si>
  <si>
    <t>d_circ</t>
  </si>
  <si>
    <t>De Soto</t>
  </si>
  <si>
    <t>St Johns</t>
  </si>
  <si>
    <t>St Lucie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</si>
</sst>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555555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apcvet.org/ma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AB92-499E-1D40-B214-A40275F34BC0}">
  <dimension ref="A1:G68"/>
  <sheetViews>
    <sheetView workbookViewId="0">
      <selection activeCell="G19" sqref="G19"/>
    </sheetView>
  </sheetViews>
  <sheetFormatPr baseColWidth="10" defaultRowHeight="16" x14ac:dyDescent="0.2"/>
  <cols>
    <col min="1" max="1" width="14.33203125" style="8" customWidth="1"/>
    <col min="2" max="2" width="10.83203125" style="8"/>
    <col min="3" max="3" width="14.83203125" style="8" customWidth="1"/>
    <col min="4" max="5" width="10.83203125" style="8"/>
    <col min="6" max="6" width="13.6640625" style="8" customWidth="1"/>
    <col min="7" max="7" width="10.83203125" style="8"/>
  </cols>
  <sheetData>
    <row r="1" spans="1:7" s="11" customFormat="1" ht="31" customHeight="1" x14ac:dyDescent="0.2">
      <c r="A1" s="10" t="s">
        <v>0</v>
      </c>
      <c r="B1" s="10" t="s">
        <v>157</v>
      </c>
      <c r="C1" s="10" t="s">
        <v>156</v>
      </c>
      <c r="D1" s="10" t="s">
        <v>158</v>
      </c>
      <c r="E1" s="10" t="s">
        <v>159</v>
      </c>
      <c r="F1" s="10" t="s">
        <v>160</v>
      </c>
      <c r="G1" s="10" t="s">
        <v>161</v>
      </c>
    </row>
    <row r="2" spans="1:7" ht="18" x14ac:dyDescent="0.2">
      <c r="A2" s="9" t="s">
        <v>1</v>
      </c>
      <c r="B2" s="8">
        <v>1</v>
      </c>
      <c r="C2" s="8">
        <v>1</v>
      </c>
      <c r="D2" s="8">
        <v>4</v>
      </c>
      <c r="E2" s="8">
        <v>1</v>
      </c>
      <c r="F2" s="8">
        <v>1</v>
      </c>
      <c r="G2" s="8">
        <v>0</v>
      </c>
    </row>
    <row r="3" spans="1:7" ht="18" x14ac:dyDescent="0.2">
      <c r="A3" s="9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3.3449044779999997</v>
      </c>
    </row>
    <row r="4" spans="1:7" ht="18" x14ac:dyDescent="0.2">
      <c r="A4" s="9" t="s">
        <v>3</v>
      </c>
      <c r="B4" s="8">
        <v>1</v>
      </c>
      <c r="C4" s="8">
        <v>1</v>
      </c>
      <c r="D4" s="8">
        <v>0</v>
      </c>
      <c r="E4" s="8">
        <v>0</v>
      </c>
      <c r="F4" s="8">
        <v>1</v>
      </c>
      <c r="G4" s="8">
        <v>0</v>
      </c>
    </row>
    <row r="5" spans="1:7" ht="18" x14ac:dyDescent="0.2">
      <c r="A5" s="9" t="s">
        <v>4</v>
      </c>
      <c r="B5" s="8">
        <v>1</v>
      </c>
      <c r="C5" s="8">
        <v>0</v>
      </c>
      <c r="D5" s="8">
        <v>0</v>
      </c>
      <c r="E5" s="8">
        <v>0</v>
      </c>
      <c r="F5" s="8">
        <v>0</v>
      </c>
      <c r="G5" s="8">
        <v>3.5450864000000002</v>
      </c>
    </row>
    <row r="6" spans="1:7" ht="18" x14ac:dyDescent="0.2">
      <c r="A6" s="9" t="s">
        <v>5</v>
      </c>
      <c r="B6" s="8">
        <v>1</v>
      </c>
      <c r="C6" s="8">
        <v>1</v>
      </c>
      <c r="D6" s="8">
        <v>2</v>
      </c>
      <c r="E6" s="8">
        <v>1</v>
      </c>
      <c r="F6" s="8">
        <v>1</v>
      </c>
      <c r="G6" s="8">
        <v>0</v>
      </c>
    </row>
    <row r="7" spans="1:7" ht="18" x14ac:dyDescent="0.2">
      <c r="A7" s="9" t="s">
        <v>6</v>
      </c>
      <c r="B7" s="8">
        <v>1</v>
      </c>
      <c r="C7" s="8">
        <v>1</v>
      </c>
      <c r="D7" s="8">
        <v>3</v>
      </c>
      <c r="E7" s="8">
        <v>1</v>
      </c>
      <c r="F7" s="8">
        <v>1</v>
      </c>
      <c r="G7" s="8">
        <v>0</v>
      </c>
    </row>
    <row r="8" spans="1:7" ht="18" x14ac:dyDescent="0.2">
      <c r="A8" s="9" t="s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4.5686936780000007</v>
      </c>
    </row>
    <row r="9" spans="1:7" ht="18" x14ac:dyDescent="0.2">
      <c r="A9" s="9" t="s">
        <v>8</v>
      </c>
      <c r="B9" s="8">
        <v>1</v>
      </c>
      <c r="C9" s="8">
        <v>1</v>
      </c>
      <c r="D9" s="8">
        <v>0</v>
      </c>
      <c r="E9" s="8">
        <v>0</v>
      </c>
      <c r="F9" s="8">
        <v>1</v>
      </c>
      <c r="G9" s="8">
        <v>0</v>
      </c>
    </row>
    <row r="10" spans="1:7" ht="18" x14ac:dyDescent="0.2">
      <c r="A10" s="9" t="s">
        <v>9</v>
      </c>
      <c r="B10" s="8">
        <v>1</v>
      </c>
      <c r="C10" s="8">
        <v>1</v>
      </c>
      <c r="D10" s="8">
        <v>2</v>
      </c>
      <c r="E10" s="8">
        <v>1</v>
      </c>
      <c r="F10" s="8">
        <v>1</v>
      </c>
      <c r="G10" s="8">
        <v>0</v>
      </c>
    </row>
    <row r="11" spans="1:7" ht="18" x14ac:dyDescent="0.2">
      <c r="A11" s="9" t="s">
        <v>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4.7740763460000002</v>
      </c>
    </row>
    <row r="12" spans="1:7" ht="18" x14ac:dyDescent="0.2">
      <c r="A12" s="9" t="s">
        <v>11</v>
      </c>
      <c r="B12" s="8">
        <v>1</v>
      </c>
      <c r="C12" s="8">
        <v>1</v>
      </c>
      <c r="D12" s="8">
        <v>4</v>
      </c>
      <c r="E12" s="8">
        <v>1</v>
      </c>
      <c r="F12" s="8">
        <v>1</v>
      </c>
      <c r="G12" s="8">
        <v>0</v>
      </c>
    </row>
    <row r="13" spans="1:7" ht="18" x14ac:dyDescent="0.2">
      <c r="A13" s="9" t="s">
        <v>12</v>
      </c>
      <c r="B13" s="8">
        <v>1</v>
      </c>
      <c r="C13" s="8">
        <v>1</v>
      </c>
      <c r="D13" s="8">
        <v>1</v>
      </c>
      <c r="E13" s="8">
        <v>0</v>
      </c>
      <c r="F13" s="8">
        <v>1</v>
      </c>
      <c r="G13" s="8">
        <v>0</v>
      </c>
    </row>
    <row r="14" spans="1:7" ht="18" x14ac:dyDescent="0.2">
      <c r="A14" s="9" t="s">
        <v>13</v>
      </c>
      <c r="B14" s="8">
        <v>1</v>
      </c>
      <c r="C14" s="8">
        <v>1</v>
      </c>
      <c r="D14" s="8">
        <v>4</v>
      </c>
      <c r="E14" s="8">
        <v>1</v>
      </c>
      <c r="F14" s="8">
        <v>1</v>
      </c>
      <c r="G14" s="8">
        <v>0</v>
      </c>
    </row>
    <row r="15" spans="1:7" ht="18" x14ac:dyDescent="0.2">
      <c r="A15" s="9" t="s">
        <v>14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4.5594899309999999</v>
      </c>
    </row>
    <row r="16" spans="1:7" ht="18" x14ac:dyDescent="0.2">
      <c r="A16" s="9" t="s">
        <v>15</v>
      </c>
      <c r="B16" s="8">
        <v>1</v>
      </c>
      <c r="C16" s="8">
        <v>0</v>
      </c>
      <c r="D16" s="8">
        <v>0</v>
      </c>
      <c r="E16" s="8">
        <v>0</v>
      </c>
      <c r="F16" s="8">
        <v>0</v>
      </c>
      <c r="G16" s="8">
        <v>3.2083498690000001</v>
      </c>
    </row>
    <row r="17" spans="1:7" ht="18" x14ac:dyDescent="0.2">
      <c r="A17" s="9" t="s">
        <v>16</v>
      </c>
      <c r="B17" s="8">
        <v>1</v>
      </c>
      <c r="C17" s="8">
        <v>0</v>
      </c>
      <c r="D17" s="8">
        <v>2</v>
      </c>
      <c r="E17" s="8">
        <v>1</v>
      </c>
      <c r="F17" s="8">
        <v>1</v>
      </c>
      <c r="G17" s="8">
        <v>0</v>
      </c>
    </row>
    <row r="18" spans="1:7" ht="18" x14ac:dyDescent="0.2">
      <c r="A18" s="9" t="s">
        <v>17</v>
      </c>
      <c r="B18" s="8">
        <v>1</v>
      </c>
      <c r="C18" s="8">
        <v>0</v>
      </c>
      <c r="D18" s="8">
        <v>1</v>
      </c>
      <c r="E18" s="8">
        <v>0</v>
      </c>
      <c r="F18" s="8">
        <v>0</v>
      </c>
      <c r="G18" s="8">
        <v>4.7196755989999994</v>
      </c>
    </row>
    <row r="19" spans="1:7" ht="18" x14ac:dyDescent="0.2">
      <c r="A19" s="9" t="s">
        <v>18</v>
      </c>
      <c r="B19" s="8">
        <v>1</v>
      </c>
      <c r="C19" s="8">
        <v>1</v>
      </c>
      <c r="D19" s="8">
        <v>1</v>
      </c>
      <c r="E19" s="8">
        <v>0</v>
      </c>
      <c r="F19" s="8">
        <v>1</v>
      </c>
      <c r="G19" s="8">
        <v>0</v>
      </c>
    </row>
    <row r="20" spans="1:7" ht="18" x14ac:dyDescent="0.2">
      <c r="A20" s="9" t="s">
        <v>19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3.5407664470000002</v>
      </c>
    </row>
    <row r="21" spans="1:7" ht="18" x14ac:dyDescent="0.2">
      <c r="A21" s="9" t="s">
        <v>20</v>
      </c>
      <c r="B21" s="8">
        <v>0</v>
      </c>
      <c r="C21" s="8">
        <v>0</v>
      </c>
      <c r="D21" s="8">
        <v>1</v>
      </c>
      <c r="E21" s="8">
        <v>0</v>
      </c>
      <c r="F21" s="8">
        <v>0</v>
      </c>
      <c r="G21" s="8">
        <v>4.3215568690000001</v>
      </c>
    </row>
    <row r="22" spans="1:7" ht="18" x14ac:dyDescent="0.2">
      <c r="A22" s="9" t="s">
        <v>21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4.6277980329999995</v>
      </c>
    </row>
    <row r="23" spans="1:7" ht="18" x14ac:dyDescent="0.2">
      <c r="A23" s="9" t="s">
        <v>22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4.6025600090000003</v>
      </c>
    </row>
    <row r="24" spans="1:7" ht="18" x14ac:dyDescent="0.2">
      <c r="A24" s="9" t="s">
        <v>23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4.3951307399999999</v>
      </c>
    </row>
    <row r="25" spans="1:7" ht="18" x14ac:dyDescent="0.2">
      <c r="A25" s="9" t="s">
        <v>24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3.3594268010000001</v>
      </c>
    </row>
    <row r="26" spans="1:7" ht="18" x14ac:dyDescent="0.2">
      <c r="A26" s="9" t="s">
        <v>25</v>
      </c>
      <c r="B26" s="8">
        <v>1</v>
      </c>
      <c r="C26" s="8">
        <v>1</v>
      </c>
      <c r="D26" s="8">
        <v>0</v>
      </c>
      <c r="E26" s="8">
        <v>0</v>
      </c>
      <c r="F26" s="8">
        <v>1</v>
      </c>
      <c r="G26" s="8">
        <v>0</v>
      </c>
    </row>
    <row r="27" spans="1:7" ht="18" x14ac:dyDescent="0.2">
      <c r="A27" s="9" t="s">
        <v>26</v>
      </c>
      <c r="B27" s="8">
        <v>1</v>
      </c>
      <c r="C27" s="8">
        <v>1</v>
      </c>
      <c r="D27" s="8">
        <v>0</v>
      </c>
      <c r="E27" s="8">
        <v>0</v>
      </c>
      <c r="F27" s="8">
        <v>1</v>
      </c>
      <c r="G27" s="8">
        <v>0</v>
      </c>
    </row>
    <row r="28" spans="1:7" ht="18" x14ac:dyDescent="0.2">
      <c r="A28" s="9" t="s">
        <v>27</v>
      </c>
      <c r="B28" s="8">
        <v>1</v>
      </c>
      <c r="C28" s="8">
        <v>0</v>
      </c>
      <c r="D28" s="8">
        <v>0</v>
      </c>
      <c r="E28" s="8">
        <v>0</v>
      </c>
      <c r="F28" s="8">
        <v>0</v>
      </c>
      <c r="G28" s="8">
        <v>4.4610432180000004</v>
      </c>
    </row>
    <row r="29" spans="1:7" ht="18" x14ac:dyDescent="0.2">
      <c r="A29" s="9" t="s">
        <v>28</v>
      </c>
      <c r="B29" s="8">
        <v>1</v>
      </c>
      <c r="C29" s="8">
        <v>1</v>
      </c>
      <c r="D29" s="8">
        <v>0</v>
      </c>
      <c r="E29" s="8">
        <v>0</v>
      </c>
      <c r="F29" s="8">
        <v>1</v>
      </c>
      <c r="G29" s="8">
        <v>0</v>
      </c>
    </row>
    <row r="30" spans="1:7" ht="18" x14ac:dyDescent="0.2">
      <c r="A30" s="9" t="s">
        <v>29</v>
      </c>
      <c r="B30" s="8">
        <v>0</v>
      </c>
      <c r="C30" s="8">
        <v>0</v>
      </c>
      <c r="D30" s="8">
        <v>4</v>
      </c>
      <c r="E30" s="8">
        <v>1</v>
      </c>
      <c r="F30" s="8">
        <v>1</v>
      </c>
      <c r="G30" s="8">
        <v>0</v>
      </c>
    </row>
    <row r="31" spans="1:7" ht="18" x14ac:dyDescent="0.2">
      <c r="A31" s="9" t="s">
        <v>30</v>
      </c>
      <c r="B31" s="8">
        <v>1</v>
      </c>
      <c r="C31" s="8">
        <v>1</v>
      </c>
      <c r="D31" s="8">
        <v>0</v>
      </c>
      <c r="E31" s="8">
        <v>0</v>
      </c>
      <c r="F31" s="8">
        <v>1</v>
      </c>
      <c r="G31" s="8">
        <v>0</v>
      </c>
    </row>
    <row r="32" spans="1:7" ht="18" x14ac:dyDescent="0.2">
      <c r="A32" s="9" t="s">
        <v>31</v>
      </c>
      <c r="B32" s="8">
        <v>0</v>
      </c>
      <c r="C32" s="8">
        <v>0</v>
      </c>
      <c r="D32" s="8">
        <v>1</v>
      </c>
      <c r="E32" s="8">
        <v>0</v>
      </c>
      <c r="F32" s="8">
        <v>0</v>
      </c>
      <c r="G32" s="8">
        <v>5.9592769630000006</v>
      </c>
    </row>
    <row r="33" spans="1:7" ht="18" x14ac:dyDescent="0.2">
      <c r="A33" s="9" t="s">
        <v>32</v>
      </c>
      <c r="B33" s="8">
        <v>0</v>
      </c>
      <c r="C33" s="8">
        <v>0</v>
      </c>
      <c r="D33" s="8">
        <v>1</v>
      </c>
      <c r="E33" s="8">
        <v>0</v>
      </c>
      <c r="F33" s="8">
        <v>0</v>
      </c>
      <c r="G33" s="8">
        <v>3.809072569</v>
      </c>
    </row>
    <row r="34" spans="1:7" ht="18" x14ac:dyDescent="0.2">
      <c r="A34" s="9" t="s">
        <v>33</v>
      </c>
      <c r="B34" s="8">
        <v>1</v>
      </c>
      <c r="C34" s="8">
        <v>1</v>
      </c>
      <c r="D34" s="8">
        <v>0</v>
      </c>
      <c r="E34" s="8">
        <v>0</v>
      </c>
      <c r="F34" s="8">
        <v>1</v>
      </c>
      <c r="G34" s="8">
        <v>0</v>
      </c>
    </row>
    <row r="35" spans="1:7" ht="18" x14ac:dyDescent="0.2">
      <c r="A35" s="9" t="s">
        <v>34</v>
      </c>
      <c r="B35" s="8">
        <v>1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</row>
    <row r="36" spans="1:7" ht="18" x14ac:dyDescent="0.2">
      <c r="A36" s="9" t="s">
        <v>35</v>
      </c>
      <c r="B36" s="8">
        <v>1</v>
      </c>
      <c r="C36" s="8">
        <v>1</v>
      </c>
      <c r="D36" s="8">
        <v>1</v>
      </c>
      <c r="E36" s="8">
        <v>0</v>
      </c>
      <c r="F36" s="8">
        <v>1</v>
      </c>
      <c r="G36" s="8">
        <v>0</v>
      </c>
    </row>
    <row r="37" spans="1:7" ht="18" x14ac:dyDescent="0.2">
      <c r="A37" s="9" t="s">
        <v>36</v>
      </c>
      <c r="B37" s="8">
        <v>1</v>
      </c>
      <c r="C37" s="8">
        <v>1</v>
      </c>
      <c r="D37" s="8">
        <v>2</v>
      </c>
      <c r="E37" s="8">
        <v>1</v>
      </c>
      <c r="F37" s="8">
        <v>1</v>
      </c>
      <c r="G37" s="8">
        <v>0</v>
      </c>
    </row>
    <row r="38" spans="1:7" ht="18" x14ac:dyDescent="0.2">
      <c r="A38" s="9" t="s">
        <v>37</v>
      </c>
      <c r="B38" s="8">
        <v>1</v>
      </c>
      <c r="C38" s="8">
        <v>1</v>
      </c>
      <c r="D38" s="8">
        <v>1</v>
      </c>
      <c r="E38" s="8">
        <v>0</v>
      </c>
      <c r="F38" s="8">
        <v>1</v>
      </c>
      <c r="G38" s="8">
        <v>0</v>
      </c>
    </row>
    <row r="39" spans="1:7" ht="18" x14ac:dyDescent="0.2">
      <c r="A39" s="9" t="s">
        <v>38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5.0353959360000005</v>
      </c>
    </row>
    <row r="40" spans="1:7" ht="18" x14ac:dyDescent="0.2">
      <c r="A40" s="9" t="s">
        <v>39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5.828196223</v>
      </c>
    </row>
    <row r="41" spans="1:7" ht="18" x14ac:dyDescent="0.2">
      <c r="A41" s="9" t="s">
        <v>40</v>
      </c>
      <c r="B41" s="8">
        <v>1</v>
      </c>
      <c r="C41" s="8">
        <v>0</v>
      </c>
      <c r="D41" s="8">
        <v>0</v>
      </c>
      <c r="E41" s="8">
        <v>0</v>
      </c>
      <c r="F41" s="8">
        <v>0</v>
      </c>
      <c r="G41" s="8">
        <v>3.3006484499999997</v>
      </c>
    </row>
    <row r="42" spans="1:7" ht="18" x14ac:dyDescent="0.2">
      <c r="A42" s="9" t="s">
        <v>41</v>
      </c>
      <c r="B42" s="8">
        <v>1</v>
      </c>
      <c r="C42" s="8">
        <v>1</v>
      </c>
      <c r="D42" s="8">
        <v>2</v>
      </c>
      <c r="E42" s="8">
        <v>1</v>
      </c>
      <c r="F42" s="8">
        <v>1</v>
      </c>
      <c r="G42" s="8">
        <v>0</v>
      </c>
    </row>
    <row r="43" spans="1:7" ht="18" x14ac:dyDescent="0.2">
      <c r="A43" s="9" t="s">
        <v>42</v>
      </c>
      <c r="B43" s="8">
        <v>1</v>
      </c>
      <c r="C43" s="8">
        <v>1</v>
      </c>
      <c r="D43" s="8">
        <v>5</v>
      </c>
      <c r="E43" s="8">
        <v>1</v>
      </c>
      <c r="F43" s="8">
        <v>1</v>
      </c>
      <c r="G43" s="8">
        <v>0</v>
      </c>
    </row>
    <row r="44" spans="1:7" ht="18" x14ac:dyDescent="0.2">
      <c r="A44" s="9" t="s">
        <v>43</v>
      </c>
      <c r="B44" s="8">
        <v>1</v>
      </c>
      <c r="C44" s="8">
        <v>1</v>
      </c>
      <c r="D44" s="8">
        <v>1</v>
      </c>
      <c r="E44" s="8">
        <v>0</v>
      </c>
      <c r="F44" s="8">
        <v>1</v>
      </c>
      <c r="G44" s="8">
        <v>0</v>
      </c>
    </row>
    <row r="45" spans="1:7" ht="18" x14ac:dyDescent="0.2">
      <c r="A45" s="9" t="s">
        <v>44</v>
      </c>
      <c r="B45" s="8">
        <v>1</v>
      </c>
      <c r="C45" s="8">
        <v>1</v>
      </c>
      <c r="D45" s="8">
        <v>0</v>
      </c>
      <c r="E45" s="8">
        <v>0</v>
      </c>
      <c r="F45" s="8">
        <v>1</v>
      </c>
      <c r="G45" s="8">
        <v>0</v>
      </c>
    </row>
    <row r="46" spans="1:7" ht="18" x14ac:dyDescent="0.2">
      <c r="A46" s="9" t="s">
        <v>45</v>
      </c>
      <c r="B46" s="8">
        <v>1</v>
      </c>
      <c r="C46" s="8">
        <v>1</v>
      </c>
      <c r="D46" s="8">
        <v>0</v>
      </c>
      <c r="E46" s="8">
        <v>0</v>
      </c>
      <c r="F46" s="8">
        <v>1</v>
      </c>
      <c r="G46" s="8">
        <v>0</v>
      </c>
    </row>
    <row r="47" spans="1:7" ht="18" x14ac:dyDescent="0.2">
      <c r="A47" s="9" t="s">
        <v>46</v>
      </c>
      <c r="B47" s="8">
        <v>1</v>
      </c>
      <c r="C47" s="8">
        <v>0</v>
      </c>
      <c r="D47" s="8">
        <v>0</v>
      </c>
      <c r="E47" s="8">
        <v>0</v>
      </c>
      <c r="F47" s="8">
        <v>0</v>
      </c>
      <c r="G47" s="8">
        <v>4.1338948049999997</v>
      </c>
    </row>
    <row r="48" spans="1:7" ht="18" x14ac:dyDescent="0.2">
      <c r="A48" s="9" t="s">
        <v>47</v>
      </c>
      <c r="B48" s="8">
        <v>1</v>
      </c>
      <c r="C48" s="8">
        <v>1</v>
      </c>
      <c r="D48" s="8">
        <v>0</v>
      </c>
      <c r="E48" s="8">
        <v>0</v>
      </c>
      <c r="F48" s="8">
        <v>1</v>
      </c>
      <c r="G48" s="8">
        <v>0</v>
      </c>
    </row>
    <row r="49" spans="1:7" ht="18" x14ac:dyDescent="0.2">
      <c r="A49" s="9" t="s">
        <v>48</v>
      </c>
      <c r="B49" s="8">
        <v>1</v>
      </c>
      <c r="C49" s="8">
        <v>0</v>
      </c>
      <c r="D49" s="8">
        <v>2</v>
      </c>
      <c r="E49" s="8">
        <v>1</v>
      </c>
      <c r="F49" s="8">
        <v>1</v>
      </c>
      <c r="G49" s="8">
        <v>0</v>
      </c>
    </row>
    <row r="50" spans="1:7" ht="18" x14ac:dyDescent="0.2">
      <c r="A50" s="9" t="s">
        <v>49</v>
      </c>
      <c r="B50" s="8">
        <v>1</v>
      </c>
      <c r="C50" s="8">
        <v>0</v>
      </c>
      <c r="D50" s="8">
        <v>1</v>
      </c>
      <c r="E50" s="8">
        <v>0</v>
      </c>
      <c r="F50" s="8">
        <v>0</v>
      </c>
      <c r="G50" s="8">
        <v>5.0527338070000001</v>
      </c>
    </row>
    <row r="51" spans="1:7" ht="18" x14ac:dyDescent="0.2">
      <c r="A51" s="9" t="s">
        <v>50</v>
      </c>
      <c r="B51" s="8">
        <v>1</v>
      </c>
      <c r="C51" s="8">
        <v>1</v>
      </c>
      <c r="D51" s="8">
        <v>0</v>
      </c>
      <c r="E51" s="8">
        <v>0</v>
      </c>
      <c r="F51" s="8">
        <v>1</v>
      </c>
      <c r="G51" s="8">
        <v>0</v>
      </c>
    </row>
    <row r="52" spans="1:7" ht="18" x14ac:dyDescent="0.2">
      <c r="A52" s="9" t="s">
        <v>51</v>
      </c>
      <c r="B52" s="8">
        <v>1</v>
      </c>
      <c r="C52" s="8">
        <v>1</v>
      </c>
      <c r="D52" s="8">
        <v>3</v>
      </c>
      <c r="E52" s="8">
        <v>1</v>
      </c>
      <c r="F52" s="8">
        <v>1</v>
      </c>
      <c r="G52" s="8">
        <v>0</v>
      </c>
    </row>
    <row r="53" spans="1:7" ht="18" x14ac:dyDescent="0.2">
      <c r="A53" s="9" t="s">
        <v>52</v>
      </c>
      <c r="B53" s="8">
        <v>1</v>
      </c>
      <c r="C53" s="8">
        <v>1</v>
      </c>
      <c r="D53" s="8">
        <v>4</v>
      </c>
      <c r="E53" s="8">
        <v>1</v>
      </c>
      <c r="F53" s="8">
        <v>1</v>
      </c>
      <c r="G53" s="8">
        <v>0</v>
      </c>
    </row>
    <row r="54" spans="1:7" ht="18" x14ac:dyDescent="0.2">
      <c r="A54" s="9" t="s">
        <v>53</v>
      </c>
      <c r="B54" s="8">
        <v>1</v>
      </c>
      <c r="C54" s="8">
        <v>1</v>
      </c>
      <c r="D54" s="8">
        <v>0</v>
      </c>
      <c r="E54" s="8">
        <v>0</v>
      </c>
      <c r="F54" s="8">
        <v>1</v>
      </c>
      <c r="G54" s="8">
        <v>0</v>
      </c>
    </row>
    <row r="55" spans="1:7" ht="18" x14ac:dyDescent="0.2">
      <c r="A55" s="9" t="s">
        <v>54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4.7095071419999996</v>
      </c>
    </row>
    <row r="56" spans="1:7" ht="18" x14ac:dyDescent="0.2">
      <c r="A56" s="9" t="s">
        <v>55</v>
      </c>
      <c r="B56" s="8">
        <v>1</v>
      </c>
      <c r="C56" s="8">
        <v>1</v>
      </c>
      <c r="D56" s="8">
        <v>2</v>
      </c>
      <c r="E56" s="8">
        <v>1</v>
      </c>
      <c r="F56" s="8">
        <v>1</v>
      </c>
      <c r="G56" s="8">
        <v>0</v>
      </c>
    </row>
    <row r="57" spans="1:7" ht="18" x14ac:dyDescent="0.2">
      <c r="A57" s="9" t="s">
        <v>56</v>
      </c>
      <c r="B57" s="8">
        <v>1</v>
      </c>
      <c r="C57" s="8">
        <v>1</v>
      </c>
      <c r="D57" s="8">
        <v>0</v>
      </c>
      <c r="E57" s="8">
        <v>0</v>
      </c>
      <c r="F57" s="8">
        <v>1</v>
      </c>
      <c r="G57" s="8">
        <v>0</v>
      </c>
    </row>
    <row r="58" spans="1:7" ht="18" x14ac:dyDescent="0.2">
      <c r="A58" s="9" t="s">
        <v>57</v>
      </c>
      <c r="B58" s="8">
        <v>1</v>
      </c>
      <c r="C58" s="8">
        <v>0</v>
      </c>
      <c r="D58" s="8">
        <v>0</v>
      </c>
      <c r="E58" s="8">
        <v>0</v>
      </c>
      <c r="F58" s="8">
        <v>0</v>
      </c>
      <c r="G58" s="8">
        <v>2.7128769029999997</v>
      </c>
    </row>
    <row r="59" spans="1:7" ht="18" x14ac:dyDescent="0.2">
      <c r="A59" s="9" t="s">
        <v>58</v>
      </c>
      <c r="B59" s="8">
        <v>1</v>
      </c>
      <c r="C59" s="8">
        <v>1</v>
      </c>
      <c r="D59" s="8">
        <v>6</v>
      </c>
      <c r="E59" s="8">
        <v>1</v>
      </c>
      <c r="F59" s="8">
        <v>1</v>
      </c>
      <c r="G59" s="8">
        <v>0</v>
      </c>
    </row>
    <row r="60" spans="1:7" ht="18" x14ac:dyDescent="0.2">
      <c r="A60" s="9" t="s">
        <v>59</v>
      </c>
      <c r="B60" s="8">
        <v>1</v>
      </c>
      <c r="C60" s="8">
        <v>0</v>
      </c>
      <c r="D60" s="8">
        <v>1</v>
      </c>
      <c r="E60" s="8">
        <v>0</v>
      </c>
      <c r="F60" s="8">
        <v>0</v>
      </c>
      <c r="G60" s="8">
        <v>3.3739936789999998</v>
      </c>
    </row>
    <row r="61" spans="1:7" ht="18" x14ac:dyDescent="0.2">
      <c r="A61" s="9" t="s">
        <v>60</v>
      </c>
      <c r="B61" s="8">
        <v>1</v>
      </c>
      <c r="C61" s="8">
        <v>0</v>
      </c>
      <c r="D61" s="8">
        <v>3</v>
      </c>
      <c r="E61" s="8">
        <v>1</v>
      </c>
      <c r="F61" s="8">
        <v>1</v>
      </c>
      <c r="G61" s="8">
        <v>0</v>
      </c>
    </row>
    <row r="62" spans="1:7" ht="18" x14ac:dyDescent="0.2">
      <c r="A62" s="9" t="s">
        <v>61</v>
      </c>
      <c r="B62" s="8">
        <v>1</v>
      </c>
      <c r="C62" s="8">
        <v>0</v>
      </c>
      <c r="D62" s="8">
        <v>0</v>
      </c>
      <c r="E62" s="8">
        <v>0</v>
      </c>
      <c r="F62" s="8">
        <v>0</v>
      </c>
      <c r="G62" s="8">
        <v>2.8648753130000002</v>
      </c>
    </row>
    <row r="63" spans="1:7" ht="18" x14ac:dyDescent="0.2">
      <c r="A63" s="9" t="s">
        <v>62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4.2982306960000001</v>
      </c>
    </row>
    <row r="64" spans="1:7" ht="18" x14ac:dyDescent="0.2">
      <c r="A64" s="9" t="s">
        <v>63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3.126705367</v>
      </c>
    </row>
    <row r="65" spans="1:7" ht="18" x14ac:dyDescent="0.2">
      <c r="A65" s="9" t="s">
        <v>64</v>
      </c>
      <c r="B65" s="8">
        <v>1</v>
      </c>
      <c r="C65" s="8">
        <v>1</v>
      </c>
      <c r="D65" s="8">
        <v>1</v>
      </c>
      <c r="E65" s="8">
        <v>0</v>
      </c>
      <c r="F65" s="8">
        <v>1</v>
      </c>
      <c r="G65" s="8">
        <v>0</v>
      </c>
    </row>
    <row r="66" spans="1:7" ht="18" x14ac:dyDescent="0.2">
      <c r="A66" s="9" t="s">
        <v>65</v>
      </c>
      <c r="B66" s="8">
        <v>0</v>
      </c>
      <c r="C66" s="8">
        <v>0</v>
      </c>
      <c r="D66" s="8">
        <v>1</v>
      </c>
      <c r="E66" s="8">
        <v>0</v>
      </c>
      <c r="F66" s="8">
        <v>0</v>
      </c>
      <c r="G66" s="8">
        <v>3.6726993199999995</v>
      </c>
    </row>
    <row r="67" spans="1:7" ht="18" x14ac:dyDescent="0.2">
      <c r="A67" s="9" t="s">
        <v>66</v>
      </c>
      <c r="B67" s="8">
        <v>1</v>
      </c>
      <c r="C67" s="8">
        <v>0</v>
      </c>
      <c r="D67" s="8">
        <v>0</v>
      </c>
      <c r="E67" s="8">
        <v>0</v>
      </c>
      <c r="F67" s="8">
        <v>0</v>
      </c>
      <c r="G67" s="8">
        <v>4.4184192969999998</v>
      </c>
    </row>
    <row r="68" spans="1:7" ht="18" x14ac:dyDescent="0.2">
      <c r="A68" s="9" t="s">
        <v>67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3.280976844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1E37-CB2F-854E-ABC4-9AF030273D21}">
  <dimension ref="A1:G68"/>
  <sheetViews>
    <sheetView workbookViewId="0">
      <selection sqref="A1:XFD1"/>
    </sheetView>
  </sheetViews>
  <sheetFormatPr baseColWidth="10" defaultRowHeight="16" x14ac:dyDescent="0.2"/>
  <cols>
    <col min="1" max="1" width="14.33203125" customWidth="1"/>
  </cols>
  <sheetData>
    <row r="1" spans="1:7" s="11" customFormat="1" ht="31" customHeight="1" x14ac:dyDescent="0.2">
      <c r="A1" s="10" t="s">
        <v>0</v>
      </c>
      <c r="B1" s="10" t="s">
        <v>157</v>
      </c>
      <c r="C1" s="10" t="s">
        <v>156</v>
      </c>
      <c r="D1" s="10" t="s">
        <v>158</v>
      </c>
      <c r="E1" s="10" t="s">
        <v>159</v>
      </c>
      <c r="F1" s="10" t="s">
        <v>160</v>
      </c>
      <c r="G1" s="10" t="s">
        <v>161</v>
      </c>
    </row>
    <row r="2" spans="1:7" ht="18" x14ac:dyDescent="0.2">
      <c r="A2" s="1" t="s">
        <v>1</v>
      </c>
      <c r="B2" s="8">
        <v>1</v>
      </c>
      <c r="C2" s="8">
        <v>1</v>
      </c>
      <c r="D2" s="8">
        <v>22</v>
      </c>
      <c r="E2" s="8">
        <v>1</v>
      </c>
      <c r="F2">
        <v>1</v>
      </c>
      <c r="G2">
        <v>0</v>
      </c>
    </row>
    <row r="3" spans="1:7" ht="18" x14ac:dyDescent="0.2">
      <c r="A3" s="1" t="s">
        <v>2</v>
      </c>
      <c r="B3" s="8">
        <v>1</v>
      </c>
      <c r="C3" s="8">
        <v>0</v>
      </c>
      <c r="D3" s="8">
        <v>0</v>
      </c>
      <c r="E3" s="8">
        <v>0</v>
      </c>
      <c r="F3">
        <v>0</v>
      </c>
      <c r="G3">
        <v>3.3449044779999997</v>
      </c>
    </row>
    <row r="4" spans="1:7" ht="18" x14ac:dyDescent="0.2">
      <c r="A4" s="1" t="s">
        <v>3</v>
      </c>
      <c r="B4" s="8">
        <v>1</v>
      </c>
      <c r="C4" s="8">
        <v>1</v>
      </c>
      <c r="D4" s="8">
        <v>1</v>
      </c>
      <c r="E4" s="8">
        <v>0</v>
      </c>
      <c r="F4">
        <v>1</v>
      </c>
      <c r="G4">
        <v>0</v>
      </c>
    </row>
    <row r="5" spans="1:7" ht="18" x14ac:dyDescent="0.2">
      <c r="A5" s="1" t="s">
        <v>4</v>
      </c>
      <c r="B5" s="8">
        <v>1</v>
      </c>
      <c r="C5" s="8">
        <v>1</v>
      </c>
      <c r="D5" s="8">
        <v>0</v>
      </c>
      <c r="E5" s="8">
        <v>0</v>
      </c>
      <c r="F5">
        <v>1</v>
      </c>
      <c r="G5">
        <v>0</v>
      </c>
    </row>
    <row r="6" spans="1:7" ht="18" x14ac:dyDescent="0.2">
      <c r="A6" s="1" t="s">
        <v>5</v>
      </c>
      <c r="B6" s="8">
        <v>1</v>
      </c>
      <c r="C6" s="8">
        <v>1</v>
      </c>
      <c r="D6" s="8">
        <v>1</v>
      </c>
      <c r="E6" s="8">
        <v>0</v>
      </c>
      <c r="F6">
        <v>1</v>
      </c>
      <c r="G6">
        <v>0</v>
      </c>
    </row>
    <row r="7" spans="1:7" ht="18" x14ac:dyDescent="0.2">
      <c r="A7" s="1" t="s">
        <v>6</v>
      </c>
      <c r="B7" s="8">
        <v>1</v>
      </c>
      <c r="C7" s="8">
        <v>1</v>
      </c>
      <c r="D7" s="8">
        <v>0</v>
      </c>
      <c r="E7" s="8">
        <v>0</v>
      </c>
      <c r="F7">
        <v>1</v>
      </c>
      <c r="G7">
        <v>0</v>
      </c>
    </row>
    <row r="8" spans="1:7" ht="18" x14ac:dyDescent="0.2">
      <c r="A8" s="1" t="s">
        <v>7</v>
      </c>
      <c r="B8" s="8">
        <v>0</v>
      </c>
      <c r="C8" s="8">
        <v>0</v>
      </c>
      <c r="D8" s="8">
        <v>0</v>
      </c>
      <c r="E8" s="8">
        <v>0</v>
      </c>
      <c r="F8">
        <v>0</v>
      </c>
      <c r="G8">
        <v>3.5258860859999999</v>
      </c>
    </row>
    <row r="9" spans="1:7" ht="18" x14ac:dyDescent="0.2">
      <c r="A9" s="1" t="s">
        <v>8</v>
      </c>
      <c r="B9" s="8">
        <v>1</v>
      </c>
      <c r="C9" s="8">
        <v>1</v>
      </c>
      <c r="D9" s="8">
        <v>0</v>
      </c>
      <c r="E9" s="8">
        <v>0</v>
      </c>
      <c r="F9">
        <v>1</v>
      </c>
      <c r="G9">
        <v>0</v>
      </c>
    </row>
    <row r="10" spans="1:7" ht="18" x14ac:dyDescent="0.2">
      <c r="A10" s="1" t="s">
        <v>9</v>
      </c>
      <c r="B10" s="8">
        <v>1</v>
      </c>
      <c r="C10" s="8">
        <v>1</v>
      </c>
      <c r="D10" s="8">
        <v>3</v>
      </c>
      <c r="E10" s="8">
        <v>1</v>
      </c>
      <c r="F10">
        <v>1</v>
      </c>
      <c r="G10">
        <v>0</v>
      </c>
    </row>
    <row r="11" spans="1:7" ht="18" x14ac:dyDescent="0.2">
      <c r="A11" s="1" t="s">
        <v>10</v>
      </c>
      <c r="B11" s="8">
        <v>1</v>
      </c>
      <c r="C11" s="8">
        <v>0</v>
      </c>
      <c r="D11" s="8">
        <v>4</v>
      </c>
      <c r="E11" s="8">
        <v>1</v>
      </c>
      <c r="F11">
        <v>1</v>
      </c>
      <c r="G11">
        <v>0</v>
      </c>
    </row>
    <row r="12" spans="1:7" ht="18" x14ac:dyDescent="0.2">
      <c r="A12" s="1" t="s">
        <v>11</v>
      </c>
      <c r="B12" s="8">
        <v>1</v>
      </c>
      <c r="C12" s="8">
        <v>1</v>
      </c>
      <c r="D12" s="8">
        <v>1</v>
      </c>
      <c r="E12" s="8">
        <v>0</v>
      </c>
      <c r="F12">
        <v>1</v>
      </c>
      <c r="G12">
        <v>0</v>
      </c>
    </row>
    <row r="13" spans="1:7" ht="18" x14ac:dyDescent="0.2">
      <c r="A13" s="1" t="s">
        <v>12</v>
      </c>
      <c r="B13" s="8">
        <v>1</v>
      </c>
      <c r="C13" s="8">
        <v>1</v>
      </c>
      <c r="D13" s="8">
        <v>4</v>
      </c>
      <c r="E13" s="8">
        <v>1</v>
      </c>
      <c r="F13">
        <v>1</v>
      </c>
      <c r="G13">
        <v>0</v>
      </c>
    </row>
    <row r="14" spans="1:7" ht="18" x14ac:dyDescent="0.2">
      <c r="A14" s="1" t="s">
        <v>13</v>
      </c>
      <c r="B14" s="8">
        <v>1</v>
      </c>
      <c r="C14" s="8">
        <v>1</v>
      </c>
      <c r="D14" s="8">
        <v>1</v>
      </c>
      <c r="E14" s="8">
        <v>0</v>
      </c>
      <c r="F14">
        <v>1</v>
      </c>
      <c r="G14">
        <v>0</v>
      </c>
    </row>
    <row r="15" spans="1:7" ht="18" x14ac:dyDescent="0.2">
      <c r="A15" s="1" t="s">
        <v>14</v>
      </c>
      <c r="B15" s="8">
        <v>0</v>
      </c>
      <c r="C15" s="8">
        <v>0</v>
      </c>
      <c r="D15" s="8">
        <v>0</v>
      </c>
      <c r="E15" s="8">
        <v>0</v>
      </c>
      <c r="F15">
        <v>0</v>
      </c>
      <c r="G15">
        <v>4.2265948460000002</v>
      </c>
    </row>
    <row r="16" spans="1:7" ht="18" x14ac:dyDescent="0.2">
      <c r="A16" s="1" t="s">
        <v>15</v>
      </c>
      <c r="B16" s="8">
        <v>1</v>
      </c>
      <c r="C16" s="8">
        <v>1</v>
      </c>
      <c r="D16" s="8">
        <v>2</v>
      </c>
      <c r="E16" s="8">
        <v>1</v>
      </c>
      <c r="F16">
        <v>1</v>
      </c>
      <c r="G16">
        <v>0</v>
      </c>
    </row>
    <row r="17" spans="1:7" ht="18" x14ac:dyDescent="0.2">
      <c r="A17" s="1" t="s">
        <v>16</v>
      </c>
      <c r="B17" s="8">
        <v>1</v>
      </c>
      <c r="C17" s="8">
        <v>0</v>
      </c>
      <c r="D17" s="8">
        <v>6</v>
      </c>
      <c r="E17" s="8">
        <v>1</v>
      </c>
      <c r="F17">
        <v>1</v>
      </c>
      <c r="G17">
        <v>0</v>
      </c>
    </row>
    <row r="18" spans="1:7" ht="18" x14ac:dyDescent="0.2">
      <c r="A18" s="1" t="s">
        <v>17</v>
      </c>
      <c r="B18" s="8">
        <v>1</v>
      </c>
      <c r="C18" s="8">
        <v>1</v>
      </c>
      <c r="D18" s="8">
        <v>0</v>
      </c>
      <c r="E18" s="8">
        <v>0</v>
      </c>
      <c r="F18">
        <v>1</v>
      </c>
      <c r="G18">
        <v>0</v>
      </c>
    </row>
    <row r="19" spans="1:7" ht="18" x14ac:dyDescent="0.2">
      <c r="A19" s="1" t="s">
        <v>18</v>
      </c>
      <c r="B19" s="8">
        <v>0</v>
      </c>
      <c r="C19" s="8">
        <v>0</v>
      </c>
      <c r="D19" s="8">
        <v>13</v>
      </c>
      <c r="E19" s="8">
        <v>1</v>
      </c>
      <c r="F19">
        <v>1</v>
      </c>
      <c r="G19">
        <v>0</v>
      </c>
    </row>
    <row r="20" spans="1:7" ht="18" x14ac:dyDescent="0.2">
      <c r="A20" s="1" t="s">
        <v>19</v>
      </c>
      <c r="B20" s="8">
        <v>1</v>
      </c>
      <c r="C20" s="8">
        <v>1</v>
      </c>
      <c r="D20" s="8">
        <v>1</v>
      </c>
      <c r="E20" s="8">
        <v>0</v>
      </c>
      <c r="F20">
        <v>1</v>
      </c>
      <c r="G20">
        <v>0</v>
      </c>
    </row>
    <row r="21" spans="1:7" ht="18" x14ac:dyDescent="0.2">
      <c r="A21" s="1" t="s">
        <v>20</v>
      </c>
      <c r="B21" s="8">
        <v>1</v>
      </c>
      <c r="C21" s="8">
        <v>1</v>
      </c>
      <c r="D21" s="8">
        <v>2</v>
      </c>
      <c r="E21" s="8">
        <v>1</v>
      </c>
      <c r="F21">
        <v>1</v>
      </c>
      <c r="G21">
        <v>0</v>
      </c>
    </row>
    <row r="22" spans="1:7" ht="18" x14ac:dyDescent="0.2">
      <c r="A22" s="1" t="s">
        <v>21</v>
      </c>
      <c r="B22" s="8">
        <v>0</v>
      </c>
      <c r="C22" s="8">
        <v>0</v>
      </c>
      <c r="D22" s="8">
        <v>0</v>
      </c>
      <c r="E22" s="8">
        <v>0</v>
      </c>
      <c r="F22">
        <v>0</v>
      </c>
      <c r="G22">
        <v>4.555213127</v>
      </c>
    </row>
    <row r="23" spans="1:7" ht="18" x14ac:dyDescent="0.2">
      <c r="A23" s="1" t="s">
        <v>22</v>
      </c>
      <c r="B23" s="8">
        <v>0</v>
      </c>
      <c r="C23" s="8">
        <v>0</v>
      </c>
      <c r="D23" s="8">
        <v>0</v>
      </c>
      <c r="E23" s="8">
        <v>0</v>
      </c>
      <c r="F23">
        <v>0</v>
      </c>
      <c r="G23">
        <v>4.6025600090000003</v>
      </c>
    </row>
    <row r="24" spans="1:7" ht="18" x14ac:dyDescent="0.2">
      <c r="A24" s="1" t="s">
        <v>23</v>
      </c>
      <c r="B24" s="8">
        <v>0</v>
      </c>
      <c r="C24" s="8">
        <v>0</v>
      </c>
      <c r="D24" s="8">
        <v>0</v>
      </c>
      <c r="E24" s="8">
        <v>0</v>
      </c>
      <c r="F24">
        <v>0</v>
      </c>
      <c r="G24">
        <v>3.3801374499999999</v>
      </c>
    </row>
    <row r="25" spans="1:7" ht="18" x14ac:dyDescent="0.2">
      <c r="A25" s="1" t="s">
        <v>24</v>
      </c>
      <c r="B25" s="8">
        <v>0</v>
      </c>
      <c r="C25" s="8">
        <v>0</v>
      </c>
      <c r="D25" s="8">
        <v>0</v>
      </c>
      <c r="E25" s="8">
        <v>0</v>
      </c>
      <c r="F25">
        <v>0</v>
      </c>
      <c r="G25">
        <v>3.3594268010000001</v>
      </c>
    </row>
    <row r="26" spans="1:7" ht="18" x14ac:dyDescent="0.2">
      <c r="A26" s="1" t="s">
        <v>25</v>
      </c>
      <c r="B26" s="8">
        <v>1</v>
      </c>
      <c r="C26" s="8">
        <v>1</v>
      </c>
      <c r="D26" s="8">
        <v>0</v>
      </c>
      <c r="E26" s="8">
        <v>0</v>
      </c>
      <c r="F26">
        <v>1</v>
      </c>
      <c r="G26">
        <v>0</v>
      </c>
    </row>
    <row r="27" spans="1:7" ht="18" x14ac:dyDescent="0.2">
      <c r="A27" s="1" t="s">
        <v>26</v>
      </c>
      <c r="B27" s="8">
        <v>1</v>
      </c>
      <c r="C27" s="8">
        <v>1</v>
      </c>
      <c r="D27" s="8">
        <v>0</v>
      </c>
      <c r="E27" s="8">
        <v>0</v>
      </c>
      <c r="F27">
        <v>1</v>
      </c>
      <c r="G27">
        <v>0</v>
      </c>
    </row>
    <row r="28" spans="1:7" ht="18" x14ac:dyDescent="0.2">
      <c r="A28" s="1" t="s">
        <v>27</v>
      </c>
      <c r="B28" s="8">
        <v>1</v>
      </c>
      <c r="C28" s="8">
        <v>1</v>
      </c>
      <c r="D28" s="8">
        <v>3</v>
      </c>
      <c r="E28" s="8">
        <v>1</v>
      </c>
      <c r="F28">
        <v>1</v>
      </c>
      <c r="G28">
        <v>0</v>
      </c>
    </row>
    <row r="29" spans="1:7" ht="18" x14ac:dyDescent="0.2">
      <c r="A29" s="1" t="s">
        <v>28</v>
      </c>
      <c r="B29" s="8">
        <v>1</v>
      </c>
      <c r="C29" s="8">
        <v>1</v>
      </c>
      <c r="D29" s="8">
        <v>2</v>
      </c>
      <c r="E29" s="8">
        <v>1</v>
      </c>
      <c r="F29">
        <v>1</v>
      </c>
      <c r="G29">
        <v>0</v>
      </c>
    </row>
    <row r="30" spans="1:7" ht="18" x14ac:dyDescent="0.2">
      <c r="A30" s="1" t="s">
        <v>29</v>
      </c>
      <c r="B30" s="8">
        <v>0</v>
      </c>
      <c r="C30" s="8">
        <v>0</v>
      </c>
      <c r="D30" s="8">
        <v>4</v>
      </c>
      <c r="E30" s="8">
        <v>1</v>
      </c>
      <c r="F30">
        <v>1</v>
      </c>
      <c r="G30">
        <v>0</v>
      </c>
    </row>
    <row r="31" spans="1:7" ht="18" x14ac:dyDescent="0.2">
      <c r="A31" s="1" t="s">
        <v>30</v>
      </c>
      <c r="B31" s="8">
        <v>1</v>
      </c>
      <c r="C31" s="8">
        <v>1</v>
      </c>
      <c r="D31" s="8">
        <v>0</v>
      </c>
      <c r="E31" s="8">
        <v>0</v>
      </c>
      <c r="F31">
        <v>1</v>
      </c>
      <c r="G31">
        <v>0</v>
      </c>
    </row>
    <row r="32" spans="1:7" ht="18" x14ac:dyDescent="0.2">
      <c r="A32" s="1" t="s">
        <v>31</v>
      </c>
      <c r="B32" s="8">
        <v>0</v>
      </c>
      <c r="C32" s="8">
        <v>0</v>
      </c>
      <c r="D32" s="8">
        <v>5</v>
      </c>
      <c r="E32" s="8">
        <v>1</v>
      </c>
      <c r="F32">
        <v>1</v>
      </c>
      <c r="G32">
        <v>0</v>
      </c>
    </row>
    <row r="33" spans="1:7" ht="18" x14ac:dyDescent="0.2">
      <c r="A33" s="1" t="s">
        <v>32</v>
      </c>
      <c r="B33" s="8">
        <v>1</v>
      </c>
      <c r="C33" s="8">
        <v>1</v>
      </c>
      <c r="D33" s="8">
        <v>1</v>
      </c>
      <c r="E33" s="8">
        <v>0</v>
      </c>
      <c r="F33">
        <v>1</v>
      </c>
      <c r="G33">
        <v>0</v>
      </c>
    </row>
    <row r="34" spans="1:7" ht="18" x14ac:dyDescent="0.2">
      <c r="A34" s="1" t="s">
        <v>33</v>
      </c>
      <c r="B34" s="8">
        <v>1</v>
      </c>
      <c r="C34" s="8">
        <v>1</v>
      </c>
      <c r="D34" s="8">
        <v>4</v>
      </c>
      <c r="E34" s="8">
        <v>1</v>
      </c>
      <c r="F34">
        <v>1</v>
      </c>
      <c r="G34">
        <v>0</v>
      </c>
    </row>
    <row r="35" spans="1:7" ht="18" x14ac:dyDescent="0.2">
      <c r="A35" s="1" t="s">
        <v>34</v>
      </c>
      <c r="B35" s="8">
        <v>1</v>
      </c>
      <c r="C35" s="8">
        <v>1</v>
      </c>
      <c r="D35" s="8">
        <v>1</v>
      </c>
      <c r="E35" s="8">
        <v>0</v>
      </c>
      <c r="F35">
        <v>1</v>
      </c>
      <c r="G35">
        <v>0</v>
      </c>
    </row>
    <row r="36" spans="1:7" ht="18" x14ac:dyDescent="0.2">
      <c r="A36" s="1" t="s">
        <v>35</v>
      </c>
      <c r="B36" s="8">
        <v>1</v>
      </c>
      <c r="C36" s="8">
        <v>1</v>
      </c>
      <c r="D36" s="8">
        <v>6</v>
      </c>
      <c r="E36" s="8">
        <v>1</v>
      </c>
      <c r="F36">
        <v>1</v>
      </c>
      <c r="G36">
        <v>0</v>
      </c>
    </row>
    <row r="37" spans="1:7" ht="18" x14ac:dyDescent="0.2">
      <c r="A37" s="1" t="s">
        <v>36</v>
      </c>
      <c r="B37" s="8">
        <v>1</v>
      </c>
      <c r="C37" s="8">
        <v>1</v>
      </c>
      <c r="D37" s="8">
        <v>9</v>
      </c>
      <c r="E37" s="8">
        <v>1</v>
      </c>
      <c r="F37">
        <v>1</v>
      </c>
      <c r="G37">
        <v>0</v>
      </c>
    </row>
    <row r="38" spans="1:7" ht="18" x14ac:dyDescent="0.2">
      <c r="A38" s="1" t="s">
        <v>37</v>
      </c>
      <c r="B38" s="8">
        <v>1</v>
      </c>
      <c r="C38" s="8">
        <v>1</v>
      </c>
      <c r="D38" s="8">
        <v>21</v>
      </c>
      <c r="E38" s="8">
        <v>1</v>
      </c>
      <c r="F38">
        <v>1</v>
      </c>
      <c r="G38">
        <v>0</v>
      </c>
    </row>
    <row r="39" spans="1:7" ht="18" x14ac:dyDescent="0.2">
      <c r="A39" s="1" t="s">
        <v>38</v>
      </c>
      <c r="B39" s="8">
        <v>0</v>
      </c>
      <c r="C39" s="8">
        <v>0</v>
      </c>
      <c r="D39" s="8">
        <v>3</v>
      </c>
      <c r="E39" s="8">
        <v>1</v>
      </c>
      <c r="F39">
        <v>1</v>
      </c>
      <c r="G39">
        <v>0</v>
      </c>
    </row>
    <row r="40" spans="1:7" ht="18" x14ac:dyDescent="0.2">
      <c r="A40" s="1" t="s">
        <v>39</v>
      </c>
      <c r="B40" s="8">
        <v>0</v>
      </c>
      <c r="C40" s="8">
        <v>0</v>
      </c>
      <c r="D40" s="8">
        <v>0</v>
      </c>
      <c r="E40" s="8">
        <v>0</v>
      </c>
      <c r="F40">
        <v>0</v>
      </c>
      <c r="G40">
        <v>4.1202037440000003</v>
      </c>
    </row>
    <row r="41" spans="1:7" ht="18" x14ac:dyDescent="0.2">
      <c r="A41" s="1" t="s">
        <v>40</v>
      </c>
      <c r="B41" s="8">
        <v>1</v>
      </c>
      <c r="C41" s="8">
        <v>1</v>
      </c>
      <c r="D41" s="8">
        <v>3</v>
      </c>
      <c r="E41" s="8">
        <v>1</v>
      </c>
      <c r="F41">
        <v>1</v>
      </c>
      <c r="G41">
        <v>0</v>
      </c>
    </row>
    <row r="42" spans="1:7" ht="18" x14ac:dyDescent="0.2">
      <c r="A42" s="1" t="s">
        <v>41</v>
      </c>
      <c r="B42" s="8">
        <v>1</v>
      </c>
      <c r="C42" s="8">
        <v>1</v>
      </c>
      <c r="D42" s="8">
        <v>1</v>
      </c>
      <c r="E42" s="8">
        <v>0</v>
      </c>
      <c r="F42">
        <v>1</v>
      </c>
      <c r="G42">
        <v>0</v>
      </c>
    </row>
    <row r="43" spans="1:7" ht="18" x14ac:dyDescent="0.2">
      <c r="A43" s="1" t="s">
        <v>42</v>
      </c>
      <c r="B43" s="8">
        <v>1</v>
      </c>
      <c r="C43" s="8">
        <v>1</v>
      </c>
      <c r="D43" s="8">
        <v>6</v>
      </c>
      <c r="E43" s="8">
        <v>1</v>
      </c>
      <c r="F43">
        <v>1</v>
      </c>
      <c r="G43">
        <v>0</v>
      </c>
    </row>
    <row r="44" spans="1:7" ht="18" x14ac:dyDescent="0.2">
      <c r="A44" s="1" t="s">
        <v>43</v>
      </c>
      <c r="B44" s="8">
        <v>1</v>
      </c>
      <c r="C44" s="8">
        <v>1</v>
      </c>
      <c r="D44" s="8">
        <v>1</v>
      </c>
      <c r="E44" s="8">
        <v>0</v>
      </c>
      <c r="F44">
        <v>1</v>
      </c>
      <c r="G44">
        <v>0</v>
      </c>
    </row>
    <row r="45" spans="1:7" ht="18" x14ac:dyDescent="0.2">
      <c r="A45" s="1" t="s">
        <v>44</v>
      </c>
      <c r="B45" s="8">
        <v>1</v>
      </c>
      <c r="C45" s="8">
        <v>1</v>
      </c>
      <c r="D45" s="8">
        <v>2</v>
      </c>
      <c r="E45" s="8">
        <v>1</v>
      </c>
      <c r="F45">
        <v>1</v>
      </c>
      <c r="G45">
        <v>0</v>
      </c>
    </row>
    <row r="46" spans="1:7" ht="18" x14ac:dyDescent="0.2">
      <c r="A46" s="1" t="s">
        <v>45</v>
      </c>
      <c r="B46" s="8">
        <v>1</v>
      </c>
      <c r="C46" s="8">
        <v>1</v>
      </c>
      <c r="D46" s="8">
        <v>5</v>
      </c>
      <c r="E46" s="8">
        <v>1</v>
      </c>
      <c r="F46">
        <v>1</v>
      </c>
      <c r="G46">
        <v>0</v>
      </c>
    </row>
    <row r="47" spans="1:7" ht="18" x14ac:dyDescent="0.2">
      <c r="A47" s="1" t="s">
        <v>46</v>
      </c>
      <c r="B47" s="8">
        <v>1</v>
      </c>
      <c r="C47" s="8">
        <v>1</v>
      </c>
      <c r="D47" s="8">
        <v>0</v>
      </c>
      <c r="E47" s="8">
        <v>0</v>
      </c>
      <c r="F47">
        <v>1</v>
      </c>
      <c r="G47">
        <v>0</v>
      </c>
    </row>
    <row r="48" spans="1:7" ht="18" x14ac:dyDescent="0.2">
      <c r="A48" s="1" t="s">
        <v>47</v>
      </c>
      <c r="B48" s="8">
        <v>1</v>
      </c>
      <c r="C48" s="8">
        <v>1</v>
      </c>
      <c r="D48" s="8">
        <v>0</v>
      </c>
      <c r="E48" s="8">
        <v>0</v>
      </c>
      <c r="F48">
        <v>1</v>
      </c>
      <c r="G48">
        <v>0</v>
      </c>
    </row>
    <row r="49" spans="1:7" ht="18" x14ac:dyDescent="0.2">
      <c r="A49" s="1" t="s">
        <v>48</v>
      </c>
      <c r="B49" s="8">
        <v>1</v>
      </c>
      <c r="C49" s="8">
        <v>1</v>
      </c>
      <c r="D49" s="8">
        <v>3</v>
      </c>
      <c r="E49" s="8">
        <v>1</v>
      </c>
      <c r="F49">
        <v>1</v>
      </c>
      <c r="G49">
        <v>0</v>
      </c>
    </row>
    <row r="50" spans="1:7" ht="18" x14ac:dyDescent="0.2">
      <c r="A50" s="1" t="s">
        <v>49</v>
      </c>
      <c r="B50" s="8">
        <v>1</v>
      </c>
      <c r="C50" s="8">
        <v>0</v>
      </c>
      <c r="D50" s="8">
        <v>1</v>
      </c>
      <c r="E50" s="8">
        <v>0</v>
      </c>
      <c r="F50">
        <v>0</v>
      </c>
      <c r="G50">
        <v>5.0527338070000001</v>
      </c>
    </row>
    <row r="51" spans="1:7" ht="18" x14ac:dyDescent="0.2">
      <c r="A51" s="1" t="s">
        <v>50</v>
      </c>
      <c r="B51" s="8">
        <v>1</v>
      </c>
      <c r="C51" s="8">
        <v>1</v>
      </c>
      <c r="D51" s="8">
        <v>0</v>
      </c>
      <c r="E51" s="8">
        <v>0</v>
      </c>
      <c r="F51">
        <v>1</v>
      </c>
      <c r="G51">
        <v>0</v>
      </c>
    </row>
    <row r="52" spans="1:7" ht="18" x14ac:dyDescent="0.2">
      <c r="A52" s="1" t="s">
        <v>51</v>
      </c>
      <c r="B52" s="8">
        <v>1</v>
      </c>
      <c r="C52" s="8">
        <v>1</v>
      </c>
      <c r="D52" s="8">
        <v>1</v>
      </c>
      <c r="E52" s="8">
        <v>0</v>
      </c>
      <c r="F52">
        <v>1</v>
      </c>
      <c r="G52">
        <v>0</v>
      </c>
    </row>
    <row r="53" spans="1:7" ht="18" x14ac:dyDescent="0.2">
      <c r="A53" s="1" t="s">
        <v>52</v>
      </c>
      <c r="B53" s="8">
        <v>1</v>
      </c>
      <c r="C53" s="8">
        <v>1</v>
      </c>
      <c r="D53" s="8">
        <v>5</v>
      </c>
      <c r="E53" s="8">
        <v>1</v>
      </c>
      <c r="F53">
        <v>1</v>
      </c>
      <c r="G53">
        <v>0</v>
      </c>
    </row>
    <row r="54" spans="1:7" ht="18" x14ac:dyDescent="0.2">
      <c r="A54" s="1" t="s">
        <v>53</v>
      </c>
      <c r="B54" s="8">
        <v>1</v>
      </c>
      <c r="C54" s="8">
        <v>1</v>
      </c>
      <c r="D54" s="8">
        <v>0</v>
      </c>
      <c r="E54" s="8">
        <v>0</v>
      </c>
      <c r="F54">
        <v>1</v>
      </c>
      <c r="G54">
        <v>0</v>
      </c>
    </row>
    <row r="55" spans="1:7" ht="18" x14ac:dyDescent="0.2">
      <c r="A55" s="1" t="s">
        <v>54</v>
      </c>
      <c r="B55" s="8">
        <v>0</v>
      </c>
      <c r="C55" s="8">
        <v>0</v>
      </c>
      <c r="D55" s="8">
        <v>4</v>
      </c>
      <c r="E55" s="8">
        <v>1</v>
      </c>
      <c r="F55">
        <v>1</v>
      </c>
      <c r="G55">
        <v>0</v>
      </c>
    </row>
    <row r="56" spans="1:7" ht="18" x14ac:dyDescent="0.2">
      <c r="A56" s="1" t="s">
        <v>55</v>
      </c>
      <c r="B56" s="8">
        <v>1</v>
      </c>
      <c r="C56" s="8">
        <v>1</v>
      </c>
      <c r="D56" s="8">
        <v>14</v>
      </c>
      <c r="E56" s="8">
        <v>1</v>
      </c>
      <c r="F56">
        <v>1</v>
      </c>
      <c r="G56">
        <v>0</v>
      </c>
    </row>
    <row r="57" spans="1:7" ht="18" x14ac:dyDescent="0.2">
      <c r="A57" s="1" t="s">
        <v>56</v>
      </c>
      <c r="B57" s="8">
        <v>1</v>
      </c>
      <c r="C57" s="8">
        <v>1</v>
      </c>
      <c r="D57" s="8">
        <v>1</v>
      </c>
      <c r="E57" s="8">
        <v>0</v>
      </c>
      <c r="F57">
        <v>1</v>
      </c>
      <c r="G57">
        <v>0</v>
      </c>
    </row>
    <row r="58" spans="1:7" ht="18" x14ac:dyDescent="0.2">
      <c r="A58" s="1" t="s">
        <v>57</v>
      </c>
      <c r="B58" s="8">
        <v>1</v>
      </c>
      <c r="C58" s="8">
        <v>1</v>
      </c>
      <c r="D58" s="8">
        <v>0</v>
      </c>
      <c r="E58" s="8">
        <v>0</v>
      </c>
      <c r="F58">
        <v>1</v>
      </c>
      <c r="G58">
        <v>0</v>
      </c>
    </row>
    <row r="59" spans="1:7" ht="18" x14ac:dyDescent="0.2">
      <c r="A59" s="1" t="s">
        <v>58</v>
      </c>
      <c r="B59" s="8">
        <v>1</v>
      </c>
      <c r="C59" s="8">
        <v>1</v>
      </c>
      <c r="D59" s="8">
        <v>1</v>
      </c>
      <c r="E59" s="8">
        <v>0</v>
      </c>
      <c r="F59">
        <v>1</v>
      </c>
      <c r="G59">
        <v>0</v>
      </c>
    </row>
    <row r="60" spans="1:7" ht="18" x14ac:dyDescent="0.2">
      <c r="A60" s="1" t="s">
        <v>59</v>
      </c>
      <c r="B60" s="8">
        <v>1</v>
      </c>
      <c r="C60" s="8">
        <v>1</v>
      </c>
      <c r="D60" s="8">
        <v>6</v>
      </c>
      <c r="E60" s="8">
        <v>1</v>
      </c>
      <c r="F60">
        <v>1</v>
      </c>
      <c r="G60">
        <v>0</v>
      </c>
    </row>
    <row r="61" spans="1:7" ht="18" x14ac:dyDescent="0.2">
      <c r="A61" s="1" t="s">
        <v>60</v>
      </c>
      <c r="B61" s="8">
        <v>1</v>
      </c>
      <c r="C61" s="8">
        <v>1</v>
      </c>
      <c r="D61" s="8">
        <v>2</v>
      </c>
      <c r="E61" s="8">
        <v>1</v>
      </c>
      <c r="F61">
        <v>1</v>
      </c>
      <c r="G61">
        <v>0</v>
      </c>
    </row>
    <row r="62" spans="1:7" ht="18" x14ac:dyDescent="0.2">
      <c r="A62" s="1" t="s">
        <v>61</v>
      </c>
      <c r="B62" s="8">
        <v>1</v>
      </c>
      <c r="C62" s="8">
        <v>1</v>
      </c>
      <c r="D62" s="8">
        <v>3</v>
      </c>
      <c r="E62" s="8">
        <v>1</v>
      </c>
      <c r="F62">
        <v>1</v>
      </c>
      <c r="G62">
        <v>0</v>
      </c>
    </row>
    <row r="63" spans="1:7" ht="18" x14ac:dyDescent="0.2">
      <c r="A63" s="1" t="s">
        <v>62</v>
      </c>
      <c r="B63" s="8">
        <v>0</v>
      </c>
      <c r="C63" s="8">
        <v>0</v>
      </c>
      <c r="D63" s="8">
        <v>1</v>
      </c>
      <c r="E63" s="8">
        <v>0</v>
      </c>
      <c r="F63">
        <v>0</v>
      </c>
      <c r="G63">
        <v>4.2982306960000001</v>
      </c>
    </row>
    <row r="64" spans="1:7" ht="18" x14ac:dyDescent="0.2">
      <c r="A64" s="1" t="s">
        <v>63</v>
      </c>
      <c r="B64" s="8">
        <v>0</v>
      </c>
      <c r="C64" s="8">
        <v>0</v>
      </c>
      <c r="D64" s="8">
        <v>0</v>
      </c>
      <c r="E64" s="8">
        <v>0</v>
      </c>
      <c r="F64">
        <v>0</v>
      </c>
      <c r="G64">
        <v>2.2967807769999999</v>
      </c>
    </row>
    <row r="65" spans="1:7" ht="18" x14ac:dyDescent="0.2">
      <c r="A65" s="1" t="s">
        <v>64</v>
      </c>
      <c r="B65" s="8">
        <v>1</v>
      </c>
      <c r="C65" s="8">
        <v>1</v>
      </c>
      <c r="D65" s="8">
        <v>18</v>
      </c>
      <c r="E65" s="8">
        <v>1</v>
      </c>
      <c r="F65">
        <v>1</v>
      </c>
      <c r="G65">
        <v>0</v>
      </c>
    </row>
    <row r="66" spans="1:7" ht="18" x14ac:dyDescent="0.2">
      <c r="A66" s="1" t="s">
        <v>65</v>
      </c>
      <c r="B66" s="8">
        <v>0</v>
      </c>
      <c r="C66" s="8">
        <v>0</v>
      </c>
      <c r="D66" s="8">
        <v>11</v>
      </c>
      <c r="E66" s="8">
        <v>1</v>
      </c>
      <c r="F66">
        <v>1</v>
      </c>
      <c r="G66">
        <v>0</v>
      </c>
    </row>
    <row r="67" spans="1:7" ht="18" x14ac:dyDescent="0.2">
      <c r="A67" s="1" t="s">
        <v>66</v>
      </c>
      <c r="B67" s="8">
        <v>1</v>
      </c>
      <c r="C67" s="8">
        <v>1</v>
      </c>
      <c r="D67" s="8">
        <v>0</v>
      </c>
      <c r="E67" s="8">
        <v>0</v>
      </c>
      <c r="F67">
        <v>1</v>
      </c>
      <c r="G67">
        <v>0</v>
      </c>
    </row>
    <row r="68" spans="1:7" ht="18" x14ac:dyDescent="0.2">
      <c r="A68" s="1" t="s">
        <v>67</v>
      </c>
      <c r="B68" s="8">
        <v>0</v>
      </c>
      <c r="C68" s="8">
        <v>0</v>
      </c>
      <c r="D68" s="8">
        <v>0</v>
      </c>
      <c r="E68" s="8">
        <v>0</v>
      </c>
      <c r="F68">
        <v>0</v>
      </c>
      <c r="G68">
        <v>3.280976844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93AD-8902-7B4C-95A1-4652677908BD}">
  <dimension ref="A1:G68"/>
  <sheetViews>
    <sheetView tabSelected="1" topLeftCell="A36" workbookViewId="0">
      <selection activeCell="A60" sqref="A60"/>
    </sheetView>
  </sheetViews>
  <sheetFormatPr baseColWidth="10" defaultRowHeight="16" x14ac:dyDescent="0.2"/>
  <cols>
    <col min="1" max="1" width="14.33203125" customWidth="1"/>
  </cols>
  <sheetData>
    <row r="1" spans="1:7" s="11" customFormat="1" ht="31" customHeight="1" x14ac:dyDescent="0.2">
      <c r="A1" s="10" t="s">
        <v>0</v>
      </c>
      <c r="B1" s="10" t="s">
        <v>157</v>
      </c>
      <c r="C1" s="10" t="s">
        <v>156</v>
      </c>
      <c r="D1" s="10" t="s">
        <v>158</v>
      </c>
      <c r="E1" s="10" t="s">
        <v>159</v>
      </c>
      <c r="F1" s="10" t="s">
        <v>160</v>
      </c>
      <c r="G1" s="10" t="s">
        <v>161</v>
      </c>
    </row>
    <row r="2" spans="1:7" ht="18" x14ac:dyDescent="0.2">
      <c r="A2" s="1" t="s">
        <v>1</v>
      </c>
      <c r="B2">
        <v>1</v>
      </c>
      <c r="C2">
        <v>1</v>
      </c>
      <c r="D2">
        <v>13</v>
      </c>
      <c r="E2">
        <v>1</v>
      </c>
      <c r="F2">
        <v>1</v>
      </c>
      <c r="G2">
        <v>0</v>
      </c>
    </row>
    <row r="3" spans="1:7" ht="18" x14ac:dyDescent="0.2">
      <c r="A3" s="1" t="s">
        <v>2</v>
      </c>
      <c r="B3">
        <v>0</v>
      </c>
      <c r="C3">
        <v>0</v>
      </c>
      <c r="D3">
        <v>2</v>
      </c>
      <c r="E3">
        <v>1</v>
      </c>
      <c r="F3">
        <v>1</v>
      </c>
      <c r="G3">
        <v>0</v>
      </c>
    </row>
    <row r="4" spans="1:7" ht="18" x14ac:dyDescent="0.2">
      <c r="A4" s="1" t="s">
        <v>3</v>
      </c>
      <c r="B4">
        <v>1</v>
      </c>
      <c r="C4">
        <v>1</v>
      </c>
      <c r="D4">
        <v>12</v>
      </c>
      <c r="E4">
        <v>1</v>
      </c>
      <c r="F4">
        <v>1</v>
      </c>
      <c r="G4">
        <v>0</v>
      </c>
    </row>
    <row r="5" spans="1:7" ht="18" x14ac:dyDescent="0.2">
      <c r="A5" s="1" t="s">
        <v>4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</row>
    <row r="6" spans="1:7" ht="18" x14ac:dyDescent="0.2">
      <c r="A6" s="1" t="s">
        <v>5</v>
      </c>
      <c r="B6">
        <v>1</v>
      </c>
      <c r="C6">
        <v>1</v>
      </c>
      <c r="D6">
        <v>41</v>
      </c>
      <c r="E6">
        <v>1</v>
      </c>
      <c r="F6">
        <v>1</v>
      </c>
      <c r="G6">
        <v>0</v>
      </c>
    </row>
    <row r="7" spans="1:7" ht="18" x14ac:dyDescent="0.2">
      <c r="A7" s="1" t="s">
        <v>6</v>
      </c>
      <c r="B7">
        <v>1</v>
      </c>
      <c r="C7">
        <v>1</v>
      </c>
      <c r="D7">
        <v>50</v>
      </c>
      <c r="E7">
        <v>1</v>
      </c>
      <c r="F7">
        <v>1</v>
      </c>
      <c r="G7">
        <v>0</v>
      </c>
    </row>
    <row r="8" spans="1:7" ht="18" x14ac:dyDescent="0.2">
      <c r="A8" s="1" t="s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3.5258860859999999</v>
      </c>
    </row>
    <row r="9" spans="1:7" ht="18" x14ac:dyDescent="0.2">
      <c r="A9" s="1" t="s">
        <v>8</v>
      </c>
      <c r="B9">
        <v>1</v>
      </c>
      <c r="C9">
        <v>1</v>
      </c>
      <c r="D9">
        <v>11</v>
      </c>
      <c r="E9">
        <v>1</v>
      </c>
      <c r="F9">
        <v>1</v>
      </c>
      <c r="G9">
        <v>0</v>
      </c>
    </row>
    <row r="10" spans="1:7" ht="18" x14ac:dyDescent="0.2">
      <c r="A10" s="1" t="s">
        <v>9</v>
      </c>
      <c r="B10">
        <v>1</v>
      </c>
      <c r="C10">
        <v>1</v>
      </c>
      <c r="D10">
        <v>13</v>
      </c>
      <c r="E10">
        <v>1</v>
      </c>
      <c r="F10">
        <v>1</v>
      </c>
      <c r="G10">
        <v>0</v>
      </c>
    </row>
    <row r="11" spans="1:7" ht="18" x14ac:dyDescent="0.2">
      <c r="A11" s="1" t="s">
        <v>10</v>
      </c>
      <c r="B11">
        <v>1</v>
      </c>
      <c r="C11">
        <v>0</v>
      </c>
      <c r="D11">
        <v>10</v>
      </c>
      <c r="E11">
        <v>1</v>
      </c>
      <c r="F11">
        <v>1</v>
      </c>
      <c r="G11">
        <v>0</v>
      </c>
    </row>
    <row r="12" spans="1:7" ht="18" x14ac:dyDescent="0.2">
      <c r="A12" s="1" t="s">
        <v>11</v>
      </c>
      <c r="B12">
        <v>1</v>
      </c>
      <c r="C12">
        <v>1</v>
      </c>
      <c r="D12">
        <v>41</v>
      </c>
      <c r="E12">
        <v>1</v>
      </c>
      <c r="F12">
        <v>1</v>
      </c>
      <c r="G12">
        <v>0</v>
      </c>
    </row>
    <row r="13" spans="1:7" ht="18" x14ac:dyDescent="0.2">
      <c r="A13" s="1" t="s">
        <v>12</v>
      </c>
      <c r="B13">
        <v>1</v>
      </c>
      <c r="C13">
        <v>1</v>
      </c>
      <c r="D13">
        <v>4</v>
      </c>
      <c r="E13">
        <v>1</v>
      </c>
      <c r="F13">
        <v>1</v>
      </c>
      <c r="G13">
        <v>0</v>
      </c>
    </row>
    <row r="14" spans="1:7" ht="18" x14ac:dyDescent="0.2">
      <c r="A14" s="1" t="s">
        <v>162</v>
      </c>
      <c r="B14">
        <v>1</v>
      </c>
      <c r="C14">
        <v>1</v>
      </c>
      <c r="D14">
        <v>88</v>
      </c>
      <c r="E14">
        <v>1</v>
      </c>
      <c r="F14">
        <v>1</v>
      </c>
      <c r="G14">
        <v>0</v>
      </c>
    </row>
    <row r="15" spans="1:7" ht="18" x14ac:dyDescent="0.2">
      <c r="A15" s="1" t="s">
        <v>14</v>
      </c>
      <c r="B15">
        <v>0</v>
      </c>
      <c r="C15">
        <v>0</v>
      </c>
      <c r="D15">
        <v>2</v>
      </c>
      <c r="E15">
        <v>1</v>
      </c>
      <c r="F15">
        <v>1</v>
      </c>
      <c r="G15">
        <v>0</v>
      </c>
    </row>
    <row r="16" spans="1:7" ht="18" x14ac:dyDescent="0.2">
      <c r="A16" s="1" t="s">
        <v>15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</row>
    <row r="17" spans="1:7" ht="18" x14ac:dyDescent="0.2">
      <c r="A17" s="1" t="s">
        <v>16</v>
      </c>
      <c r="B17">
        <v>1</v>
      </c>
      <c r="C17">
        <v>0</v>
      </c>
      <c r="D17">
        <v>27</v>
      </c>
      <c r="E17">
        <v>1</v>
      </c>
      <c r="F17">
        <v>1</v>
      </c>
      <c r="G17">
        <v>0</v>
      </c>
    </row>
    <row r="18" spans="1:7" ht="18" x14ac:dyDescent="0.2">
      <c r="A18" s="1" t="s">
        <v>17</v>
      </c>
      <c r="B18">
        <v>1</v>
      </c>
      <c r="C18">
        <v>0</v>
      </c>
      <c r="D18">
        <v>12</v>
      </c>
      <c r="E18">
        <v>1</v>
      </c>
      <c r="F18">
        <v>1</v>
      </c>
      <c r="G18">
        <v>0</v>
      </c>
    </row>
    <row r="19" spans="1:7" ht="18" x14ac:dyDescent="0.2">
      <c r="A19" s="1" t="s">
        <v>18</v>
      </c>
      <c r="B19">
        <v>0</v>
      </c>
      <c r="C19">
        <v>0</v>
      </c>
      <c r="D19">
        <v>12</v>
      </c>
      <c r="E19">
        <v>1</v>
      </c>
      <c r="F19">
        <v>1</v>
      </c>
      <c r="G19">
        <v>0</v>
      </c>
    </row>
    <row r="20" spans="1:7" ht="18" x14ac:dyDescent="0.2">
      <c r="A20" s="1" t="s">
        <v>19</v>
      </c>
      <c r="B20">
        <v>1</v>
      </c>
      <c r="C20">
        <v>0</v>
      </c>
      <c r="D20">
        <v>2</v>
      </c>
      <c r="E20">
        <v>1</v>
      </c>
      <c r="F20">
        <v>1</v>
      </c>
      <c r="G20">
        <v>0</v>
      </c>
    </row>
    <row r="21" spans="1:7" ht="18" x14ac:dyDescent="0.2">
      <c r="A21" s="1" t="s">
        <v>20</v>
      </c>
      <c r="B21">
        <v>1</v>
      </c>
      <c r="C21">
        <v>1</v>
      </c>
      <c r="D21">
        <v>2</v>
      </c>
      <c r="E21">
        <v>1</v>
      </c>
      <c r="F21">
        <v>1</v>
      </c>
      <c r="G21">
        <v>0</v>
      </c>
    </row>
    <row r="22" spans="1:7" ht="18" x14ac:dyDescent="0.2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4.555213127</v>
      </c>
    </row>
    <row r="23" spans="1:7" ht="18" x14ac:dyDescent="0.2">
      <c r="A23" s="1" t="s"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4.6025600090000003</v>
      </c>
    </row>
    <row r="24" spans="1:7" ht="18" x14ac:dyDescent="0.2">
      <c r="A24" s="1" t="s">
        <v>23</v>
      </c>
      <c r="B24">
        <v>0</v>
      </c>
      <c r="C24">
        <v>0</v>
      </c>
      <c r="D24">
        <v>1</v>
      </c>
      <c r="E24">
        <v>0</v>
      </c>
      <c r="F24">
        <v>0</v>
      </c>
      <c r="G24">
        <v>3.3801374499999999</v>
      </c>
    </row>
    <row r="25" spans="1:7" ht="18" x14ac:dyDescent="0.2">
      <c r="A25" s="1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3.3594268010000001</v>
      </c>
    </row>
    <row r="26" spans="1:7" ht="18" x14ac:dyDescent="0.2">
      <c r="A26" s="1" t="s">
        <v>25</v>
      </c>
      <c r="B26">
        <v>1</v>
      </c>
      <c r="C26">
        <v>1</v>
      </c>
      <c r="D26">
        <v>2</v>
      </c>
      <c r="E26">
        <v>1</v>
      </c>
      <c r="F26">
        <v>1</v>
      </c>
      <c r="G26">
        <v>0</v>
      </c>
    </row>
    <row r="27" spans="1:7" ht="18" x14ac:dyDescent="0.2">
      <c r="A27" s="1" t="s">
        <v>26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</row>
    <row r="28" spans="1:7" ht="18" x14ac:dyDescent="0.2">
      <c r="A28" s="1" t="s">
        <v>27</v>
      </c>
      <c r="B28">
        <v>1</v>
      </c>
      <c r="C28">
        <v>1</v>
      </c>
      <c r="D28">
        <v>5</v>
      </c>
      <c r="E28">
        <v>1</v>
      </c>
      <c r="F28">
        <v>1</v>
      </c>
      <c r="G28">
        <v>0</v>
      </c>
    </row>
    <row r="29" spans="1:7" ht="18" x14ac:dyDescent="0.2">
      <c r="A29" s="1" t="s">
        <v>28</v>
      </c>
      <c r="B29">
        <v>1</v>
      </c>
      <c r="C29">
        <v>1</v>
      </c>
      <c r="D29">
        <v>2</v>
      </c>
      <c r="E29">
        <v>1</v>
      </c>
      <c r="F29">
        <v>1</v>
      </c>
      <c r="G29">
        <v>0</v>
      </c>
    </row>
    <row r="30" spans="1:7" ht="18" x14ac:dyDescent="0.2">
      <c r="A30" s="1" t="s">
        <v>29</v>
      </c>
      <c r="B30">
        <v>0</v>
      </c>
      <c r="C30">
        <v>0</v>
      </c>
      <c r="D30">
        <v>76</v>
      </c>
      <c r="E30">
        <v>1</v>
      </c>
      <c r="F30">
        <v>1</v>
      </c>
      <c r="G30">
        <v>0</v>
      </c>
    </row>
    <row r="31" spans="1:7" ht="18" x14ac:dyDescent="0.2">
      <c r="A31" s="1" t="s">
        <v>30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</row>
    <row r="32" spans="1:7" ht="18" x14ac:dyDescent="0.2">
      <c r="A32" s="1" t="s">
        <v>31</v>
      </c>
      <c r="B32">
        <v>0</v>
      </c>
      <c r="C32">
        <v>0</v>
      </c>
      <c r="D32">
        <v>26</v>
      </c>
      <c r="E32">
        <v>1</v>
      </c>
      <c r="F32">
        <v>1</v>
      </c>
      <c r="G32">
        <v>0</v>
      </c>
    </row>
    <row r="33" spans="1:7" ht="18" x14ac:dyDescent="0.2">
      <c r="A33" s="1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3.809072569</v>
      </c>
    </row>
    <row r="34" spans="1:7" ht="18" x14ac:dyDescent="0.2">
      <c r="A34" s="1" t="s">
        <v>33</v>
      </c>
      <c r="B34">
        <v>1</v>
      </c>
      <c r="C34">
        <v>1</v>
      </c>
      <c r="D34">
        <v>2</v>
      </c>
      <c r="E34">
        <v>1</v>
      </c>
      <c r="F34">
        <v>1</v>
      </c>
      <c r="G34">
        <v>0</v>
      </c>
    </row>
    <row r="35" spans="1:7" ht="18" x14ac:dyDescent="0.2">
      <c r="A35" s="1" t="s">
        <v>34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</row>
    <row r="36" spans="1:7" ht="18" x14ac:dyDescent="0.2">
      <c r="A36" s="1" t="s">
        <v>35</v>
      </c>
      <c r="B36">
        <v>1</v>
      </c>
      <c r="C36">
        <v>1</v>
      </c>
      <c r="D36">
        <v>24</v>
      </c>
      <c r="E36">
        <v>1</v>
      </c>
      <c r="F36">
        <v>1</v>
      </c>
      <c r="G36">
        <v>0</v>
      </c>
    </row>
    <row r="37" spans="1:7" ht="18" x14ac:dyDescent="0.2">
      <c r="A37" s="1" t="s">
        <v>36</v>
      </c>
      <c r="B37">
        <v>1</v>
      </c>
      <c r="C37">
        <v>1</v>
      </c>
      <c r="D37">
        <v>94</v>
      </c>
      <c r="E37">
        <v>1</v>
      </c>
      <c r="F37">
        <v>1</v>
      </c>
      <c r="G37">
        <v>0</v>
      </c>
    </row>
    <row r="38" spans="1:7" ht="18" x14ac:dyDescent="0.2">
      <c r="A38" s="1" t="s">
        <v>37</v>
      </c>
      <c r="B38">
        <v>1</v>
      </c>
      <c r="C38">
        <v>1</v>
      </c>
      <c r="D38">
        <v>13</v>
      </c>
      <c r="E38">
        <v>1</v>
      </c>
      <c r="F38">
        <v>1</v>
      </c>
      <c r="G38">
        <v>0</v>
      </c>
    </row>
    <row r="39" spans="1:7" ht="18" x14ac:dyDescent="0.2">
      <c r="A39" s="1" t="s">
        <v>38</v>
      </c>
      <c r="B39">
        <v>0</v>
      </c>
      <c r="C39">
        <v>0</v>
      </c>
      <c r="D39">
        <v>2</v>
      </c>
      <c r="E39">
        <v>1</v>
      </c>
      <c r="F39">
        <v>1</v>
      </c>
      <c r="G39">
        <v>0</v>
      </c>
    </row>
    <row r="40" spans="1:7" ht="18" x14ac:dyDescent="0.2">
      <c r="A40" s="1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5.4886092729999998</v>
      </c>
    </row>
    <row r="41" spans="1:7" ht="18" x14ac:dyDescent="0.2">
      <c r="A41" s="1" t="s">
        <v>40</v>
      </c>
      <c r="B41">
        <v>1</v>
      </c>
      <c r="C41">
        <v>1</v>
      </c>
      <c r="D41">
        <v>0</v>
      </c>
      <c r="E41">
        <v>0</v>
      </c>
      <c r="F41">
        <v>1</v>
      </c>
      <c r="G41">
        <v>0</v>
      </c>
    </row>
    <row r="42" spans="1:7" ht="18" x14ac:dyDescent="0.2">
      <c r="A42" s="1" t="s">
        <v>41</v>
      </c>
      <c r="B42">
        <v>1</v>
      </c>
      <c r="C42">
        <v>1</v>
      </c>
      <c r="D42">
        <v>41</v>
      </c>
      <c r="E42">
        <v>1</v>
      </c>
      <c r="F42">
        <v>1</v>
      </c>
      <c r="G42">
        <v>0</v>
      </c>
    </row>
    <row r="43" spans="1:7" ht="18" x14ac:dyDescent="0.2">
      <c r="A43" s="1" t="s">
        <v>42</v>
      </c>
      <c r="B43">
        <v>1</v>
      </c>
      <c r="C43">
        <v>1</v>
      </c>
      <c r="D43">
        <v>54</v>
      </c>
      <c r="E43">
        <v>1</v>
      </c>
      <c r="F43">
        <v>1</v>
      </c>
      <c r="G43">
        <v>0</v>
      </c>
    </row>
    <row r="44" spans="1:7" ht="18" x14ac:dyDescent="0.2">
      <c r="A44" s="1" t="s">
        <v>43</v>
      </c>
      <c r="B44">
        <v>1</v>
      </c>
      <c r="C44">
        <v>0</v>
      </c>
      <c r="D44">
        <v>33</v>
      </c>
      <c r="E44">
        <v>1</v>
      </c>
      <c r="F44">
        <v>1</v>
      </c>
      <c r="G44">
        <v>0</v>
      </c>
    </row>
    <row r="45" spans="1:7" ht="18" x14ac:dyDescent="0.2">
      <c r="A45" s="1" t="s">
        <v>44</v>
      </c>
      <c r="B45">
        <v>1</v>
      </c>
      <c r="C45">
        <v>1</v>
      </c>
      <c r="D45">
        <v>10</v>
      </c>
      <c r="E45">
        <v>1</v>
      </c>
      <c r="F45">
        <v>1</v>
      </c>
      <c r="G45">
        <v>0</v>
      </c>
    </row>
    <row r="46" spans="1:7" ht="18" x14ac:dyDescent="0.2">
      <c r="A46" s="1" t="s">
        <v>45</v>
      </c>
      <c r="B46">
        <v>1</v>
      </c>
      <c r="C46">
        <v>1</v>
      </c>
      <c r="D46">
        <v>10</v>
      </c>
      <c r="E46">
        <v>1</v>
      </c>
      <c r="F46">
        <v>1</v>
      </c>
      <c r="G46">
        <v>0</v>
      </c>
    </row>
    <row r="47" spans="1:7" ht="18" x14ac:dyDescent="0.2">
      <c r="A47" s="1" t="s">
        <v>46</v>
      </c>
      <c r="B47">
        <v>1</v>
      </c>
      <c r="C47">
        <v>1</v>
      </c>
      <c r="D47">
        <v>20</v>
      </c>
      <c r="E47">
        <v>1</v>
      </c>
      <c r="F47">
        <v>1</v>
      </c>
      <c r="G47">
        <v>0</v>
      </c>
    </row>
    <row r="48" spans="1:7" ht="18" x14ac:dyDescent="0.2">
      <c r="A48" s="1" t="s">
        <v>47</v>
      </c>
      <c r="B48">
        <v>1</v>
      </c>
      <c r="C48">
        <v>1</v>
      </c>
      <c r="D48">
        <v>2</v>
      </c>
      <c r="E48">
        <v>1</v>
      </c>
      <c r="F48">
        <v>1</v>
      </c>
      <c r="G48">
        <v>0</v>
      </c>
    </row>
    <row r="49" spans="1:7" ht="18" x14ac:dyDescent="0.2">
      <c r="A49" s="1" t="s">
        <v>48</v>
      </c>
      <c r="B49">
        <v>1</v>
      </c>
      <c r="C49">
        <v>0</v>
      </c>
      <c r="D49">
        <v>37</v>
      </c>
      <c r="E49">
        <v>1</v>
      </c>
      <c r="F49">
        <v>1</v>
      </c>
      <c r="G49">
        <v>0</v>
      </c>
    </row>
    <row r="50" spans="1:7" ht="18" x14ac:dyDescent="0.2">
      <c r="A50" s="1" t="s">
        <v>49</v>
      </c>
      <c r="B50">
        <v>1</v>
      </c>
      <c r="C50">
        <v>0</v>
      </c>
      <c r="D50">
        <v>21</v>
      </c>
      <c r="E50">
        <v>1</v>
      </c>
      <c r="F50">
        <v>1</v>
      </c>
      <c r="G50">
        <v>0</v>
      </c>
    </row>
    <row r="51" spans="1:7" ht="18" x14ac:dyDescent="0.2">
      <c r="A51" s="1" t="s">
        <v>50</v>
      </c>
      <c r="B51">
        <v>1</v>
      </c>
      <c r="C51">
        <v>1</v>
      </c>
      <c r="D51">
        <v>80</v>
      </c>
      <c r="E51">
        <v>1</v>
      </c>
      <c r="F51">
        <v>1</v>
      </c>
      <c r="G51">
        <v>0</v>
      </c>
    </row>
    <row r="52" spans="1:7" ht="18" x14ac:dyDescent="0.2">
      <c r="A52" s="1" t="s">
        <v>51</v>
      </c>
      <c r="B52">
        <v>1</v>
      </c>
      <c r="C52">
        <v>1</v>
      </c>
      <c r="D52">
        <v>37</v>
      </c>
      <c r="E52">
        <v>1</v>
      </c>
      <c r="F52">
        <v>1</v>
      </c>
      <c r="G52">
        <v>0</v>
      </c>
    </row>
    <row r="53" spans="1:7" ht="18" x14ac:dyDescent="0.2">
      <c r="A53" s="1" t="s">
        <v>52</v>
      </c>
      <c r="B53">
        <v>1</v>
      </c>
      <c r="C53">
        <v>1</v>
      </c>
      <c r="D53">
        <v>76</v>
      </c>
      <c r="E53">
        <v>1</v>
      </c>
      <c r="F53">
        <v>1</v>
      </c>
      <c r="G53">
        <v>0</v>
      </c>
    </row>
    <row r="54" spans="1:7" ht="18" x14ac:dyDescent="0.2">
      <c r="A54" s="1" t="s">
        <v>53</v>
      </c>
      <c r="B54">
        <v>1</v>
      </c>
      <c r="C54">
        <v>1</v>
      </c>
      <c r="D54">
        <v>42</v>
      </c>
      <c r="E54">
        <v>1</v>
      </c>
      <c r="F54">
        <v>1</v>
      </c>
      <c r="G54">
        <v>0</v>
      </c>
    </row>
    <row r="55" spans="1:7" ht="18" x14ac:dyDescent="0.2">
      <c r="A55" s="1" t="s">
        <v>54</v>
      </c>
      <c r="B55">
        <v>0</v>
      </c>
      <c r="C55">
        <v>0</v>
      </c>
      <c r="D55">
        <v>5</v>
      </c>
      <c r="E55">
        <v>1</v>
      </c>
      <c r="F55">
        <v>1</v>
      </c>
      <c r="G55">
        <v>0</v>
      </c>
    </row>
    <row r="56" spans="1:7" ht="18" x14ac:dyDescent="0.2">
      <c r="A56" s="1" t="s">
        <v>55</v>
      </c>
      <c r="B56">
        <v>1</v>
      </c>
      <c r="C56">
        <v>1</v>
      </c>
      <c r="D56">
        <v>37</v>
      </c>
      <c r="E56">
        <v>1</v>
      </c>
      <c r="F56">
        <v>1</v>
      </c>
      <c r="G56">
        <v>0</v>
      </c>
    </row>
    <row r="57" spans="1:7" ht="18" x14ac:dyDescent="0.2">
      <c r="A57" s="1" t="s">
        <v>56</v>
      </c>
      <c r="B57">
        <v>1</v>
      </c>
      <c r="C57">
        <v>1</v>
      </c>
      <c r="D57">
        <v>25</v>
      </c>
      <c r="E57">
        <v>1</v>
      </c>
      <c r="F57">
        <v>1</v>
      </c>
      <c r="G57">
        <v>0</v>
      </c>
    </row>
    <row r="58" spans="1:7" ht="18" x14ac:dyDescent="0.2">
      <c r="A58" s="1" t="s">
        <v>57</v>
      </c>
      <c r="B58">
        <v>1</v>
      </c>
      <c r="C58">
        <v>0</v>
      </c>
      <c r="D58">
        <v>11</v>
      </c>
      <c r="E58">
        <v>1</v>
      </c>
      <c r="F58">
        <v>1</v>
      </c>
      <c r="G58">
        <v>0</v>
      </c>
    </row>
    <row r="59" spans="1:7" ht="18" x14ac:dyDescent="0.2">
      <c r="A59" s="1" t="s">
        <v>163</v>
      </c>
      <c r="B59">
        <v>1</v>
      </c>
      <c r="C59">
        <v>1</v>
      </c>
      <c r="D59">
        <v>55</v>
      </c>
      <c r="E59">
        <v>1</v>
      </c>
      <c r="F59">
        <v>1</v>
      </c>
      <c r="G59">
        <v>0</v>
      </c>
    </row>
    <row r="60" spans="1:7" ht="18" x14ac:dyDescent="0.2">
      <c r="A60" s="1" t="s">
        <v>164</v>
      </c>
      <c r="B60">
        <v>1</v>
      </c>
      <c r="C60">
        <v>1</v>
      </c>
      <c r="D60">
        <v>23</v>
      </c>
      <c r="E60">
        <v>1</v>
      </c>
      <c r="F60">
        <v>1</v>
      </c>
      <c r="G60">
        <v>0</v>
      </c>
    </row>
    <row r="61" spans="1:7" ht="18" x14ac:dyDescent="0.2">
      <c r="A61" s="1" t="s">
        <v>60</v>
      </c>
      <c r="B61">
        <v>1</v>
      </c>
      <c r="C61">
        <v>1</v>
      </c>
      <c r="D61">
        <v>22</v>
      </c>
      <c r="E61">
        <v>1</v>
      </c>
      <c r="F61">
        <v>1</v>
      </c>
      <c r="G61">
        <v>0</v>
      </c>
    </row>
    <row r="62" spans="1:7" ht="18" x14ac:dyDescent="0.2">
      <c r="A62" s="1" t="s">
        <v>61</v>
      </c>
      <c r="B62">
        <v>1</v>
      </c>
      <c r="C62">
        <v>0</v>
      </c>
      <c r="D62">
        <v>2</v>
      </c>
      <c r="E62">
        <v>1</v>
      </c>
      <c r="F62">
        <v>1</v>
      </c>
      <c r="G62">
        <v>0</v>
      </c>
    </row>
    <row r="63" spans="1:7" ht="18" x14ac:dyDescent="0.2">
      <c r="A63" s="1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4.2982306960000001</v>
      </c>
    </row>
    <row r="64" spans="1:7" ht="18" x14ac:dyDescent="0.2">
      <c r="A64" s="1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2.2967807769999999</v>
      </c>
    </row>
    <row r="65" spans="1:7" ht="18" x14ac:dyDescent="0.2">
      <c r="A65" s="1" t="s">
        <v>64</v>
      </c>
      <c r="B65">
        <v>1</v>
      </c>
      <c r="C65">
        <v>1</v>
      </c>
      <c r="D65">
        <v>48</v>
      </c>
      <c r="E65">
        <v>1</v>
      </c>
      <c r="F65">
        <v>1</v>
      </c>
      <c r="G65">
        <v>0</v>
      </c>
    </row>
    <row r="66" spans="1:7" ht="18" x14ac:dyDescent="0.2">
      <c r="A66" s="1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3.6726993199999995</v>
      </c>
    </row>
    <row r="67" spans="1:7" ht="18" x14ac:dyDescent="0.2">
      <c r="A67" s="1" t="s">
        <v>66</v>
      </c>
      <c r="B67">
        <v>1</v>
      </c>
      <c r="C67">
        <v>1</v>
      </c>
      <c r="D67">
        <v>2</v>
      </c>
      <c r="E67">
        <v>1</v>
      </c>
      <c r="F67">
        <v>1</v>
      </c>
      <c r="G67">
        <v>0</v>
      </c>
    </row>
    <row r="68" spans="1:7" ht="18" x14ac:dyDescent="0.2">
      <c r="A68" s="1" t="s">
        <v>67</v>
      </c>
      <c r="B68">
        <v>0</v>
      </c>
      <c r="C68">
        <v>0</v>
      </c>
      <c r="D68">
        <v>1</v>
      </c>
      <c r="E68">
        <v>0</v>
      </c>
      <c r="F68">
        <v>0</v>
      </c>
      <c r="G68">
        <v>3.280976844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1256-1C40-A848-AC47-A2904F9ED1D3}">
  <dimension ref="A1:AJ68"/>
  <sheetViews>
    <sheetView topLeftCell="T1" zoomScale="110" zoomScaleNormal="110" workbookViewId="0">
      <selection activeCell="AI2" sqref="AI2:AJ68"/>
    </sheetView>
  </sheetViews>
  <sheetFormatPr baseColWidth="10" defaultRowHeight="16" x14ac:dyDescent="0.2"/>
  <cols>
    <col min="1" max="1" width="14.33203125" style="4" customWidth="1"/>
    <col min="2" max="4" width="14.33203125" style="4" hidden="1" customWidth="1"/>
    <col min="5" max="16" width="10.83203125" hidden="1" customWidth="1"/>
    <col min="17" max="24" width="10.83203125" customWidth="1"/>
    <col min="25" max="25" width="10.83203125" hidden="1" customWidth="1"/>
    <col min="26" max="34" width="10.83203125" style="8"/>
  </cols>
  <sheetData>
    <row r="1" spans="1:36" s="3" customFormat="1" x14ac:dyDescent="0.2">
      <c r="A1" s="4" t="s">
        <v>0</v>
      </c>
      <c r="B1" s="4" t="s">
        <v>154</v>
      </c>
      <c r="C1" s="4" t="s">
        <v>155</v>
      </c>
      <c r="D1" s="4" t="s">
        <v>75</v>
      </c>
      <c r="E1" s="3">
        <v>2000</v>
      </c>
      <c r="F1" s="3">
        <v>2001</v>
      </c>
      <c r="G1" s="3">
        <v>2002</v>
      </c>
      <c r="H1" s="3">
        <v>2003</v>
      </c>
      <c r="I1" s="3">
        <v>2004</v>
      </c>
      <c r="J1" s="3">
        <v>2005</v>
      </c>
      <c r="K1" s="3">
        <v>2006</v>
      </c>
      <c r="L1" s="3">
        <v>2007</v>
      </c>
      <c r="M1" s="3">
        <v>2008</v>
      </c>
      <c r="N1" s="3">
        <v>2009</v>
      </c>
      <c r="O1" s="3">
        <v>2010</v>
      </c>
      <c r="P1" s="3">
        <v>2011</v>
      </c>
      <c r="Q1" s="3">
        <v>2012</v>
      </c>
      <c r="R1" s="3">
        <v>2013</v>
      </c>
      <c r="S1" s="3">
        <v>2014</v>
      </c>
      <c r="T1" s="3">
        <v>2015</v>
      </c>
      <c r="U1" s="3">
        <v>2016</v>
      </c>
      <c r="V1" s="3">
        <v>2017</v>
      </c>
      <c r="W1" s="3">
        <v>2018</v>
      </c>
      <c r="X1" s="3">
        <v>2019</v>
      </c>
      <c r="Y1" s="3">
        <v>2020</v>
      </c>
      <c r="Z1" s="7" t="s">
        <v>77</v>
      </c>
      <c r="AA1" s="7" t="s">
        <v>78</v>
      </c>
      <c r="AB1" s="7" t="s">
        <v>79</v>
      </c>
      <c r="AC1" s="7" t="s">
        <v>80</v>
      </c>
      <c r="AD1" s="7" t="s">
        <v>81</v>
      </c>
      <c r="AE1" s="7" t="s">
        <v>82</v>
      </c>
      <c r="AF1" s="7" t="s">
        <v>83</v>
      </c>
      <c r="AG1" s="7" t="s">
        <v>84</v>
      </c>
      <c r="AH1" s="7" t="s">
        <v>85</v>
      </c>
    </row>
    <row r="2" spans="1:36" ht="18" x14ac:dyDescent="0.2">
      <c r="A2" s="1" t="s">
        <v>1</v>
      </c>
      <c r="B2" s="1" t="s">
        <v>86</v>
      </c>
      <c r="C2" s="1">
        <v>-82.356999999999999</v>
      </c>
      <c r="D2" s="1">
        <v>271588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>
        <v>343</v>
      </c>
      <c r="R2">
        <v>300</v>
      </c>
      <c r="S2">
        <v>246</v>
      </c>
      <c r="T2">
        <v>212</v>
      </c>
      <c r="U2">
        <v>295</v>
      </c>
      <c r="V2">
        <v>326</v>
      </c>
      <c r="W2">
        <v>411</v>
      </c>
      <c r="X2">
        <v>560</v>
      </c>
      <c r="Y2">
        <v>868</v>
      </c>
      <c r="Z2" s="8">
        <v>10.83</v>
      </c>
      <c r="AA2" s="8">
        <v>9.4700000000000006</v>
      </c>
      <c r="AB2" s="8">
        <v>7.77</v>
      </c>
      <c r="AC2" s="8">
        <v>6.69</v>
      </c>
      <c r="AD2" s="8">
        <v>9.31</v>
      </c>
      <c r="AE2" s="8">
        <v>10.29</v>
      </c>
      <c r="AF2" s="8">
        <v>12.98</v>
      </c>
      <c r="AG2" s="8">
        <v>17.68</v>
      </c>
      <c r="AH2" s="8">
        <v>27.41</v>
      </c>
      <c r="AI2">
        <f>IF(SUM(Q2:X2)&gt;1,1,0)</f>
        <v>1</v>
      </c>
      <c r="AJ2">
        <f>IF(SUM(Z2:AH2)&gt;2,1,0)</f>
        <v>1</v>
      </c>
    </row>
    <row r="3" spans="1:36" ht="18" x14ac:dyDescent="0.2">
      <c r="A3" s="1" t="s">
        <v>2</v>
      </c>
      <c r="B3" s="1" t="s">
        <v>87</v>
      </c>
      <c r="C3" s="1">
        <v>-82.302000000000007</v>
      </c>
      <c r="D3" s="1">
        <v>28532</v>
      </c>
      <c r="E3" t="s">
        <v>68</v>
      </c>
      <c r="F3" t="s">
        <v>68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0</v>
      </c>
      <c r="X3">
        <v>1</v>
      </c>
      <c r="Y3">
        <v>2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0.6</v>
      </c>
      <c r="AF3" s="8">
        <v>0</v>
      </c>
      <c r="AG3" s="8">
        <v>0.3</v>
      </c>
      <c r="AH3" s="8">
        <v>0.6</v>
      </c>
      <c r="AI3">
        <f t="shared" ref="AI3:AI66" si="0">IF(SUM(Q3:X3)&gt;1,1,0)</f>
        <v>1</v>
      </c>
      <c r="AJ3">
        <f t="shared" ref="AJ3:AJ66" si="1">IF(SUM(Z3:AH3)&gt;2,1,0)</f>
        <v>0</v>
      </c>
    </row>
    <row r="4" spans="1:36" ht="18" x14ac:dyDescent="0.2">
      <c r="A4" s="1" t="s">
        <v>3</v>
      </c>
      <c r="B4" s="1" t="s">
        <v>88</v>
      </c>
      <c r="C4" s="1">
        <v>-85.631</v>
      </c>
      <c r="D4" s="1">
        <v>174410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>
        <v>18</v>
      </c>
      <c r="R4">
        <v>25</v>
      </c>
      <c r="S4">
        <v>13</v>
      </c>
      <c r="T4">
        <v>21</v>
      </c>
      <c r="U4">
        <v>28</v>
      </c>
      <c r="V4">
        <v>40</v>
      </c>
      <c r="W4">
        <v>34</v>
      </c>
      <c r="X4">
        <v>25</v>
      </c>
      <c r="Y4">
        <v>40</v>
      </c>
      <c r="Z4" s="8">
        <v>0.88</v>
      </c>
      <c r="AA4" s="8">
        <v>1.23</v>
      </c>
      <c r="AB4" s="8">
        <v>0.64</v>
      </c>
      <c r="AC4" s="8">
        <v>1.03</v>
      </c>
      <c r="AD4" s="8">
        <v>1.38</v>
      </c>
      <c r="AE4" s="8">
        <v>1.97</v>
      </c>
      <c r="AF4" s="8">
        <v>1.67</v>
      </c>
      <c r="AG4" s="8">
        <v>1.23</v>
      </c>
      <c r="AH4" s="8">
        <v>1.97</v>
      </c>
      <c r="AI4">
        <f t="shared" si="0"/>
        <v>1</v>
      </c>
      <c r="AJ4">
        <f t="shared" si="1"/>
        <v>1</v>
      </c>
    </row>
    <row r="5" spans="1:36" ht="18" x14ac:dyDescent="0.2">
      <c r="A5" s="1" t="s">
        <v>4</v>
      </c>
      <c r="B5" s="1" t="s">
        <v>89</v>
      </c>
      <c r="C5" s="1">
        <v>-82.165999999999997</v>
      </c>
      <c r="D5" s="1">
        <v>28725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44</v>
      </c>
      <c r="Y5">
        <v>67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13.13</v>
      </c>
      <c r="AH5" s="8">
        <v>20</v>
      </c>
      <c r="AI5">
        <f t="shared" si="0"/>
        <v>1</v>
      </c>
      <c r="AJ5">
        <f t="shared" si="1"/>
        <v>1</v>
      </c>
    </row>
    <row r="6" spans="1:36" ht="18" x14ac:dyDescent="0.2">
      <c r="A6" s="1" t="s">
        <v>5</v>
      </c>
      <c r="B6" s="1" t="s">
        <v>90</v>
      </c>
      <c r="C6" s="1">
        <v>-80.7</v>
      </c>
      <c r="D6" s="1">
        <v>606671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 t="s">
        <v>68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>
        <v>37</v>
      </c>
      <c r="R6">
        <v>41</v>
      </c>
      <c r="S6">
        <v>44</v>
      </c>
      <c r="T6">
        <v>46</v>
      </c>
      <c r="U6">
        <v>43</v>
      </c>
      <c r="V6">
        <v>48</v>
      </c>
      <c r="W6">
        <v>69</v>
      </c>
      <c r="X6">
        <v>92</v>
      </c>
      <c r="Y6">
        <v>132</v>
      </c>
      <c r="Z6" s="8">
        <v>0.52</v>
      </c>
      <c r="AA6" s="8">
        <v>0.57999999999999996</v>
      </c>
      <c r="AB6" s="8">
        <v>0.62</v>
      </c>
      <c r="AC6" s="8">
        <v>0.65</v>
      </c>
      <c r="AD6" s="8">
        <v>0.61</v>
      </c>
      <c r="AE6" s="8">
        <v>0.68</v>
      </c>
      <c r="AF6" s="8">
        <v>0.98</v>
      </c>
      <c r="AG6" s="8">
        <v>1.3</v>
      </c>
      <c r="AH6" s="8">
        <v>1.87</v>
      </c>
      <c r="AI6">
        <f t="shared" si="0"/>
        <v>1</v>
      </c>
      <c r="AJ6">
        <f t="shared" si="1"/>
        <v>1</v>
      </c>
    </row>
    <row r="7" spans="1:36" ht="18" x14ac:dyDescent="0.2">
      <c r="A7" s="1" t="s">
        <v>6</v>
      </c>
      <c r="B7" s="1" t="s">
        <v>91</v>
      </c>
      <c r="C7" s="1">
        <v>-80.475999999999999</v>
      </c>
      <c r="D7" s="1">
        <v>1932212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68</v>
      </c>
      <c r="N7" t="s">
        <v>68</v>
      </c>
      <c r="O7" t="s">
        <v>68</v>
      </c>
      <c r="P7" t="s">
        <v>68</v>
      </c>
      <c r="Q7">
        <v>442</v>
      </c>
      <c r="R7">
        <v>282</v>
      </c>
      <c r="S7">
        <v>249</v>
      </c>
      <c r="T7">
        <v>213</v>
      </c>
      <c r="U7">
        <v>243</v>
      </c>
      <c r="V7">
        <v>225</v>
      </c>
      <c r="W7">
        <v>233</v>
      </c>
      <c r="X7">
        <v>331</v>
      </c>
      <c r="Y7">
        <v>481</v>
      </c>
      <c r="Z7" s="8">
        <v>1.96</v>
      </c>
      <c r="AA7" s="8">
        <v>1.25</v>
      </c>
      <c r="AB7" s="8">
        <v>1.1100000000000001</v>
      </c>
      <c r="AC7" s="8">
        <v>0.95</v>
      </c>
      <c r="AD7" s="8">
        <v>1.08</v>
      </c>
      <c r="AE7" s="8">
        <v>1</v>
      </c>
      <c r="AF7" s="8">
        <v>1.03</v>
      </c>
      <c r="AG7" s="8">
        <v>1.47</v>
      </c>
      <c r="AH7" s="8">
        <v>2.13</v>
      </c>
      <c r="AI7">
        <f t="shared" si="0"/>
        <v>1</v>
      </c>
      <c r="AJ7">
        <f t="shared" si="1"/>
        <v>1</v>
      </c>
    </row>
    <row r="8" spans="1:36" ht="18" x14ac:dyDescent="0.2">
      <c r="A8" s="1" t="s">
        <v>7</v>
      </c>
      <c r="B8" s="1" t="s">
        <v>92</v>
      </c>
      <c r="C8" s="1">
        <v>-85.197000000000003</v>
      </c>
      <c r="D8" s="1">
        <v>14489</v>
      </c>
      <c r="E8" t="s">
        <v>68</v>
      </c>
      <c r="F8" t="s">
        <v>68</v>
      </c>
      <c r="G8" t="s">
        <v>68</v>
      </c>
      <c r="H8" t="s">
        <v>68</v>
      </c>
      <c r="I8" t="s">
        <v>68</v>
      </c>
      <c r="J8" t="s">
        <v>68</v>
      </c>
      <c r="K8" t="s">
        <v>68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>
        <f t="shared" si="0"/>
        <v>0</v>
      </c>
      <c r="AJ8">
        <f t="shared" si="1"/>
        <v>0</v>
      </c>
    </row>
    <row r="9" spans="1:36" ht="18" x14ac:dyDescent="0.2">
      <c r="A9" s="1" t="s">
        <v>8</v>
      </c>
      <c r="B9" s="1" t="s">
        <v>93</v>
      </c>
      <c r="C9" s="1">
        <v>-81.94</v>
      </c>
      <c r="D9" s="1">
        <v>187904</v>
      </c>
      <c r="E9" t="s">
        <v>68</v>
      </c>
      <c r="F9" t="s">
        <v>68</v>
      </c>
      <c r="G9" t="s">
        <v>68</v>
      </c>
      <c r="H9" t="s">
        <v>68</v>
      </c>
      <c r="I9" t="s">
        <v>68</v>
      </c>
      <c r="J9" t="s">
        <v>68</v>
      </c>
      <c r="K9" t="s">
        <v>68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>
        <v>7</v>
      </c>
      <c r="R9">
        <v>9</v>
      </c>
      <c r="S9">
        <v>11</v>
      </c>
      <c r="T9">
        <v>10</v>
      </c>
      <c r="U9">
        <v>10</v>
      </c>
      <c r="V9">
        <v>62</v>
      </c>
      <c r="W9">
        <v>76</v>
      </c>
      <c r="X9">
        <v>80</v>
      </c>
      <c r="Y9">
        <v>96</v>
      </c>
      <c r="Z9" s="8">
        <v>0.32</v>
      </c>
      <c r="AA9" s="8">
        <v>0.41</v>
      </c>
      <c r="AB9" s="8">
        <v>0.5</v>
      </c>
      <c r="AC9" s="8">
        <v>0.46</v>
      </c>
      <c r="AD9" s="8">
        <v>0.46</v>
      </c>
      <c r="AE9" s="8">
        <v>2.83</v>
      </c>
      <c r="AF9" s="8">
        <v>3.47</v>
      </c>
      <c r="AG9" s="8">
        <v>3.65</v>
      </c>
      <c r="AH9" s="8">
        <v>4.38</v>
      </c>
      <c r="AI9">
        <f t="shared" si="0"/>
        <v>1</v>
      </c>
      <c r="AJ9">
        <f t="shared" si="1"/>
        <v>1</v>
      </c>
    </row>
    <row r="10" spans="1:36" ht="18" x14ac:dyDescent="0.2">
      <c r="A10" s="1" t="s">
        <v>9</v>
      </c>
      <c r="B10" s="1" t="s">
        <v>94</v>
      </c>
      <c r="C10" s="1">
        <v>-82.524000000000001</v>
      </c>
      <c r="D10" s="1">
        <v>149383</v>
      </c>
      <c r="E10" t="s">
        <v>68</v>
      </c>
      <c r="F10" t="s">
        <v>68</v>
      </c>
      <c r="G10" t="s">
        <v>68</v>
      </c>
      <c r="H10" t="s">
        <v>68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  <c r="O10" t="s">
        <v>68</v>
      </c>
      <c r="P10" t="s">
        <v>68</v>
      </c>
      <c r="Q10">
        <v>55</v>
      </c>
      <c r="R10">
        <v>89</v>
      </c>
      <c r="S10">
        <v>74</v>
      </c>
      <c r="T10">
        <v>72</v>
      </c>
      <c r="U10">
        <v>61</v>
      </c>
      <c r="V10">
        <v>58</v>
      </c>
      <c r="W10">
        <v>65</v>
      </c>
      <c r="X10">
        <v>96</v>
      </c>
      <c r="Y10">
        <v>180</v>
      </c>
      <c r="Z10" s="8">
        <v>3.16</v>
      </c>
      <c r="AA10" s="8">
        <v>5.1100000000000003</v>
      </c>
      <c r="AB10" s="8">
        <v>4.25</v>
      </c>
      <c r="AC10" s="8">
        <v>4.13</v>
      </c>
      <c r="AD10" s="8">
        <v>3.5</v>
      </c>
      <c r="AE10" s="8">
        <v>3.33</v>
      </c>
      <c r="AF10" s="8">
        <v>3.73</v>
      </c>
      <c r="AG10" s="8">
        <v>5.51</v>
      </c>
      <c r="AH10" s="8">
        <v>10.33</v>
      </c>
      <c r="AI10">
        <f t="shared" si="0"/>
        <v>1</v>
      </c>
      <c r="AJ10">
        <f t="shared" si="1"/>
        <v>1</v>
      </c>
    </row>
    <row r="11" spans="1:36" ht="18" x14ac:dyDescent="0.2">
      <c r="A11" s="1" t="s">
        <v>10</v>
      </c>
      <c r="B11" s="1" t="s">
        <v>95</v>
      </c>
      <c r="C11" s="1">
        <v>-81.858000000000004</v>
      </c>
      <c r="D11" s="1">
        <v>219575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4</v>
      </c>
      <c r="X11">
        <v>11</v>
      </c>
      <c r="Y11">
        <v>24</v>
      </c>
      <c r="Z11" s="8">
        <v>0</v>
      </c>
      <c r="AA11" s="8">
        <v>0</v>
      </c>
      <c r="AB11" s="8">
        <v>0</v>
      </c>
      <c r="AC11" s="8">
        <v>0</v>
      </c>
      <c r="AD11" s="8">
        <v>0.04</v>
      </c>
      <c r="AE11" s="8">
        <v>0</v>
      </c>
      <c r="AF11" s="8">
        <v>0.16</v>
      </c>
      <c r="AG11" s="8">
        <v>0.43</v>
      </c>
      <c r="AH11" s="8">
        <v>0.94</v>
      </c>
      <c r="AI11">
        <f t="shared" si="0"/>
        <v>1</v>
      </c>
      <c r="AJ11">
        <f t="shared" si="1"/>
        <v>0</v>
      </c>
    </row>
    <row r="12" spans="1:36" ht="18" x14ac:dyDescent="0.2">
      <c r="A12" s="1" t="s">
        <v>11</v>
      </c>
      <c r="B12" s="1" t="s">
        <v>96</v>
      </c>
      <c r="C12" s="1">
        <v>-81.400000000000006</v>
      </c>
      <c r="D12" s="1">
        <v>387450</v>
      </c>
      <c r="E12" t="s">
        <v>68</v>
      </c>
      <c r="F12" t="s">
        <v>68</v>
      </c>
      <c r="G12" t="s">
        <v>68</v>
      </c>
      <c r="H12" t="s">
        <v>68</v>
      </c>
      <c r="I12" t="s">
        <v>68</v>
      </c>
      <c r="J12" t="s">
        <v>68</v>
      </c>
      <c r="K12" t="s">
        <v>68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>
        <v>52</v>
      </c>
      <c r="R12">
        <v>49</v>
      </c>
      <c r="S12">
        <v>77</v>
      </c>
      <c r="T12">
        <v>85</v>
      </c>
      <c r="U12">
        <v>11</v>
      </c>
      <c r="V12">
        <v>131</v>
      </c>
      <c r="W12">
        <v>112</v>
      </c>
      <c r="X12">
        <v>156</v>
      </c>
      <c r="Y12">
        <v>217</v>
      </c>
      <c r="Z12" s="8">
        <v>1.1499999999999999</v>
      </c>
      <c r="AA12" s="8">
        <v>1.08</v>
      </c>
      <c r="AB12" s="8">
        <v>1.7</v>
      </c>
      <c r="AC12" s="8">
        <v>1.88</v>
      </c>
      <c r="AD12" s="8">
        <v>0.24</v>
      </c>
      <c r="AE12" s="8">
        <v>2.9</v>
      </c>
      <c r="AF12" s="8">
        <v>2.48</v>
      </c>
      <c r="AG12" s="8">
        <v>3.45</v>
      </c>
      <c r="AH12" s="8">
        <v>4.8</v>
      </c>
      <c r="AI12">
        <f t="shared" si="0"/>
        <v>1</v>
      </c>
      <c r="AJ12">
        <f t="shared" si="1"/>
        <v>1</v>
      </c>
    </row>
    <row r="13" spans="1:36" ht="18" x14ac:dyDescent="0.2">
      <c r="A13" s="1" t="s">
        <v>12</v>
      </c>
      <c r="B13" s="1" t="s">
        <v>97</v>
      </c>
      <c r="C13" s="1">
        <v>-82.623000000000005</v>
      </c>
      <c r="D13" s="1">
        <v>70617</v>
      </c>
      <c r="E13" t="s">
        <v>68</v>
      </c>
      <c r="F13" t="s">
        <v>68</v>
      </c>
      <c r="G13" t="s">
        <v>68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>
        <v>0</v>
      </c>
      <c r="R13">
        <v>0</v>
      </c>
      <c r="S13">
        <v>50</v>
      </c>
      <c r="T13">
        <v>75</v>
      </c>
      <c r="U13">
        <v>71</v>
      </c>
      <c r="V13">
        <v>107</v>
      </c>
      <c r="W13">
        <v>110</v>
      </c>
      <c r="X13">
        <v>40</v>
      </c>
      <c r="Y13">
        <v>5</v>
      </c>
      <c r="Z13" s="8">
        <v>0</v>
      </c>
      <c r="AA13" s="8">
        <v>0</v>
      </c>
      <c r="AB13" s="8">
        <v>6.07</v>
      </c>
      <c r="AC13" s="8">
        <v>9.11</v>
      </c>
      <c r="AD13" s="8">
        <v>8.6199999999999992</v>
      </c>
      <c r="AE13" s="8">
        <v>12.99</v>
      </c>
      <c r="AF13" s="8">
        <v>13.36</v>
      </c>
      <c r="AG13" s="8">
        <v>4.8600000000000003</v>
      </c>
      <c r="AH13" s="8">
        <v>0.61</v>
      </c>
      <c r="AI13">
        <f t="shared" si="0"/>
        <v>1</v>
      </c>
      <c r="AJ13">
        <f t="shared" si="1"/>
        <v>1</v>
      </c>
    </row>
    <row r="14" spans="1:36" ht="18" x14ac:dyDescent="0.2">
      <c r="A14" s="1" t="s">
        <v>13</v>
      </c>
      <c r="B14" s="1" t="s">
        <v>98</v>
      </c>
      <c r="C14" s="1">
        <v>-81.805999999999997</v>
      </c>
      <c r="D14" s="1">
        <v>37082</v>
      </c>
      <c r="E14" t="s">
        <v>68</v>
      </c>
      <c r="F14" t="s">
        <v>68</v>
      </c>
      <c r="G14" t="s">
        <v>68</v>
      </c>
      <c r="H14" t="s">
        <v>68</v>
      </c>
      <c r="I14" t="s">
        <v>68</v>
      </c>
      <c r="J14" t="s">
        <v>68</v>
      </c>
      <c r="K14" t="s">
        <v>68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>
        <v>1</v>
      </c>
      <c r="R14">
        <v>6</v>
      </c>
      <c r="S14">
        <v>8</v>
      </c>
      <c r="T14">
        <v>6</v>
      </c>
      <c r="U14">
        <v>7</v>
      </c>
      <c r="V14">
        <v>26</v>
      </c>
      <c r="W14">
        <v>4</v>
      </c>
      <c r="X14">
        <v>7</v>
      </c>
      <c r="Y14">
        <v>6</v>
      </c>
      <c r="Z14" s="8">
        <v>0.23</v>
      </c>
      <c r="AA14" s="8">
        <v>1.39</v>
      </c>
      <c r="AB14" s="8">
        <v>1.85</v>
      </c>
      <c r="AC14" s="8">
        <v>1.39</v>
      </c>
      <c r="AD14" s="8">
        <v>1.62</v>
      </c>
      <c r="AE14" s="8">
        <v>6.01</v>
      </c>
      <c r="AF14" s="8">
        <v>0.92</v>
      </c>
      <c r="AG14" s="8">
        <v>1.62</v>
      </c>
      <c r="AH14" s="8">
        <v>1.39</v>
      </c>
      <c r="AI14">
        <f t="shared" si="0"/>
        <v>1</v>
      </c>
      <c r="AJ14">
        <f t="shared" si="1"/>
        <v>1</v>
      </c>
    </row>
    <row r="15" spans="1:36" ht="18" x14ac:dyDescent="0.2">
      <c r="A15" s="1" t="s">
        <v>14</v>
      </c>
      <c r="B15" s="1" t="s">
        <v>99</v>
      </c>
      <c r="C15" s="1">
        <v>-83.194999999999993</v>
      </c>
      <c r="D15" s="1">
        <v>16663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68</v>
      </c>
      <c r="L15" t="s">
        <v>68</v>
      </c>
      <c r="M15" t="s">
        <v>68</v>
      </c>
      <c r="N15" t="s">
        <v>68</v>
      </c>
      <c r="O15" t="s">
        <v>68</v>
      </c>
      <c r="P15" t="s">
        <v>68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>
        <f t="shared" si="0"/>
        <v>0</v>
      </c>
      <c r="AJ15">
        <f t="shared" si="1"/>
        <v>0</v>
      </c>
    </row>
    <row r="16" spans="1:36" ht="18" x14ac:dyDescent="0.2">
      <c r="A16" s="1" t="s">
        <v>15</v>
      </c>
      <c r="B16" s="1" t="s">
        <v>100</v>
      </c>
      <c r="C16" s="1">
        <v>-81.647999999999996</v>
      </c>
      <c r="D16" s="1">
        <v>982080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>
        <v>73</v>
      </c>
      <c r="R16">
        <v>105</v>
      </c>
      <c r="S16">
        <v>115</v>
      </c>
      <c r="T16">
        <v>120</v>
      </c>
      <c r="U16">
        <v>106</v>
      </c>
      <c r="V16">
        <v>151</v>
      </c>
      <c r="W16">
        <v>187</v>
      </c>
      <c r="X16">
        <v>268</v>
      </c>
      <c r="Y16">
        <v>381</v>
      </c>
      <c r="Z16" s="8">
        <v>0.64</v>
      </c>
      <c r="AA16" s="8">
        <v>0.92</v>
      </c>
      <c r="AB16" s="8">
        <v>1</v>
      </c>
      <c r="AC16" s="8">
        <v>1.05</v>
      </c>
      <c r="AD16" s="8">
        <v>0.93</v>
      </c>
      <c r="AE16" s="8">
        <v>1.32</v>
      </c>
      <c r="AF16" s="8">
        <v>1.63</v>
      </c>
      <c r="AG16" s="8">
        <v>2.34</v>
      </c>
      <c r="AH16" s="8">
        <v>3.33</v>
      </c>
      <c r="AI16">
        <f t="shared" si="0"/>
        <v>1</v>
      </c>
      <c r="AJ16">
        <f t="shared" si="1"/>
        <v>1</v>
      </c>
    </row>
    <row r="17" spans="1:36" ht="18" x14ac:dyDescent="0.2">
      <c r="A17" s="1" t="s">
        <v>16</v>
      </c>
      <c r="B17" s="1" t="s">
        <v>101</v>
      </c>
      <c r="C17" s="1">
        <v>-87.338999999999999</v>
      </c>
      <c r="D17" s="1">
        <v>323714</v>
      </c>
      <c r="E17" t="s">
        <v>68</v>
      </c>
      <c r="F17" t="s">
        <v>68</v>
      </c>
      <c r="G17" t="s">
        <v>68</v>
      </c>
      <c r="H17" t="s">
        <v>68</v>
      </c>
      <c r="I17" t="s">
        <v>68</v>
      </c>
      <c r="J17" t="s">
        <v>68</v>
      </c>
      <c r="K17" t="s">
        <v>68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>
        <v>6</v>
      </c>
      <c r="R17">
        <v>3</v>
      </c>
      <c r="S17">
        <v>3</v>
      </c>
      <c r="T17">
        <v>0</v>
      </c>
      <c r="U17">
        <v>1</v>
      </c>
      <c r="V17">
        <v>1</v>
      </c>
      <c r="W17">
        <v>11</v>
      </c>
      <c r="X17">
        <v>23</v>
      </c>
      <c r="Y17">
        <v>19</v>
      </c>
      <c r="Z17" s="8">
        <v>0.16</v>
      </c>
      <c r="AA17" s="8">
        <v>0.08</v>
      </c>
      <c r="AB17" s="8">
        <v>0.08</v>
      </c>
      <c r="AC17" s="8">
        <v>0</v>
      </c>
      <c r="AD17" s="8">
        <v>0.03</v>
      </c>
      <c r="AE17" s="8">
        <v>0.03</v>
      </c>
      <c r="AF17" s="8">
        <v>0.28999999999999998</v>
      </c>
      <c r="AG17" s="8">
        <v>0.61</v>
      </c>
      <c r="AH17" s="8">
        <v>0.5</v>
      </c>
      <c r="AI17">
        <f t="shared" si="0"/>
        <v>1</v>
      </c>
      <c r="AJ17">
        <f t="shared" si="1"/>
        <v>0</v>
      </c>
    </row>
    <row r="18" spans="1:36" ht="18" x14ac:dyDescent="0.2">
      <c r="A18" s="1" t="s">
        <v>17</v>
      </c>
      <c r="B18" s="1" t="s">
        <v>102</v>
      </c>
      <c r="C18" s="1">
        <v>-81.286000000000001</v>
      </c>
      <c r="D18" s="1">
        <v>114173</v>
      </c>
      <c r="E18" t="s">
        <v>68</v>
      </c>
      <c r="F18" t="s">
        <v>68</v>
      </c>
      <c r="G18" t="s">
        <v>68</v>
      </c>
      <c r="H18" t="s">
        <v>68</v>
      </c>
      <c r="I18" t="s">
        <v>68</v>
      </c>
      <c r="J18" t="s">
        <v>68</v>
      </c>
      <c r="K18" t="s">
        <v>68</v>
      </c>
      <c r="L18" t="s">
        <v>68</v>
      </c>
      <c r="M18" t="s">
        <v>68</v>
      </c>
      <c r="N18" t="s">
        <v>68</v>
      </c>
      <c r="O18" t="s">
        <v>68</v>
      </c>
      <c r="P18" t="s">
        <v>68</v>
      </c>
      <c r="Q18">
        <v>0</v>
      </c>
      <c r="R18">
        <v>0</v>
      </c>
      <c r="S18">
        <v>0</v>
      </c>
      <c r="T18">
        <v>2</v>
      </c>
      <c r="U18">
        <v>1</v>
      </c>
      <c r="V18">
        <v>1</v>
      </c>
      <c r="W18">
        <v>0</v>
      </c>
      <c r="X18">
        <v>25</v>
      </c>
      <c r="Y18">
        <v>77</v>
      </c>
      <c r="Z18" s="8">
        <v>0</v>
      </c>
      <c r="AA18" s="8">
        <v>0</v>
      </c>
      <c r="AB18" s="8">
        <v>0</v>
      </c>
      <c r="AC18" s="8">
        <v>0.15</v>
      </c>
      <c r="AD18" s="8">
        <v>0.08</v>
      </c>
      <c r="AE18" s="8">
        <v>0.08</v>
      </c>
      <c r="AF18" s="8">
        <v>0</v>
      </c>
      <c r="AG18" s="8">
        <v>1.88</v>
      </c>
      <c r="AH18" s="8">
        <v>5.78</v>
      </c>
      <c r="AI18">
        <f t="shared" si="0"/>
        <v>1</v>
      </c>
      <c r="AJ18">
        <f t="shared" si="1"/>
        <v>1</v>
      </c>
    </row>
    <row r="19" spans="1:36" ht="18" x14ac:dyDescent="0.2">
      <c r="A19" s="1" t="s">
        <v>18</v>
      </c>
      <c r="B19" s="1" t="s">
        <v>103</v>
      </c>
      <c r="C19" s="1">
        <v>-84.799000000000007</v>
      </c>
      <c r="D19" s="1">
        <v>11864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  <c r="K19" t="s">
        <v>68</v>
      </c>
      <c r="L19" t="s">
        <v>68</v>
      </c>
      <c r="M19" t="s">
        <v>68</v>
      </c>
      <c r="N19" t="s">
        <v>68</v>
      </c>
      <c r="O19" t="s">
        <v>68</v>
      </c>
      <c r="P19" t="s">
        <v>68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0.72</v>
      </c>
      <c r="AH19" s="8">
        <v>0</v>
      </c>
      <c r="AI19">
        <f t="shared" si="0"/>
        <v>0</v>
      </c>
      <c r="AJ19">
        <f t="shared" si="1"/>
        <v>0</v>
      </c>
    </row>
    <row r="20" spans="1:36" ht="18" x14ac:dyDescent="0.2">
      <c r="A20" s="1" t="s">
        <v>19</v>
      </c>
      <c r="B20" s="1" t="s">
        <v>104</v>
      </c>
      <c r="C20" s="1">
        <v>-84.611999999999995</v>
      </c>
      <c r="D20" s="1">
        <v>46226</v>
      </c>
      <c r="E20" t="s">
        <v>68</v>
      </c>
      <c r="F20" t="s">
        <v>68</v>
      </c>
      <c r="G20" t="s">
        <v>68</v>
      </c>
      <c r="H20" t="s">
        <v>68</v>
      </c>
      <c r="I20" t="s">
        <v>68</v>
      </c>
      <c r="J20" t="s">
        <v>68</v>
      </c>
      <c r="K20" t="s">
        <v>68</v>
      </c>
      <c r="L20" t="s">
        <v>68</v>
      </c>
      <c r="M20" t="s">
        <v>68</v>
      </c>
      <c r="N20" t="s">
        <v>68</v>
      </c>
      <c r="O20" t="s">
        <v>68</v>
      </c>
      <c r="P20" t="s">
        <v>68</v>
      </c>
      <c r="Q20">
        <v>0</v>
      </c>
      <c r="R20">
        <v>4</v>
      </c>
      <c r="S20">
        <v>0</v>
      </c>
      <c r="T20">
        <v>7</v>
      </c>
      <c r="U20">
        <v>36</v>
      </c>
      <c r="V20">
        <v>4</v>
      </c>
      <c r="W20">
        <v>2</v>
      </c>
      <c r="X20">
        <v>3</v>
      </c>
      <c r="Y20">
        <v>9</v>
      </c>
      <c r="Z20" s="8">
        <v>0</v>
      </c>
      <c r="AA20" s="8">
        <v>0.74</v>
      </c>
      <c r="AB20" s="8">
        <v>0</v>
      </c>
      <c r="AC20" s="8">
        <v>1.3</v>
      </c>
      <c r="AD20" s="8">
        <v>6.68</v>
      </c>
      <c r="AE20" s="8">
        <v>0.74</v>
      </c>
      <c r="AF20" s="8">
        <v>0.37</v>
      </c>
      <c r="AG20" s="8">
        <v>0.56000000000000005</v>
      </c>
      <c r="AH20" s="8">
        <v>1.67</v>
      </c>
      <c r="AI20">
        <f t="shared" si="0"/>
        <v>1</v>
      </c>
      <c r="AJ20">
        <f t="shared" si="1"/>
        <v>1</v>
      </c>
    </row>
    <row r="21" spans="1:36" ht="18" x14ac:dyDescent="0.2">
      <c r="A21" s="1" t="s">
        <v>20</v>
      </c>
      <c r="B21" s="1" t="s">
        <v>105</v>
      </c>
      <c r="C21" s="1">
        <v>-82.795000000000002</v>
      </c>
      <c r="D21" s="1">
        <v>18269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 t="s">
        <v>68</v>
      </c>
      <c r="K21" t="s">
        <v>68</v>
      </c>
      <c r="L21" t="s">
        <v>68</v>
      </c>
      <c r="M21" t="s">
        <v>68</v>
      </c>
      <c r="N21" t="s">
        <v>68</v>
      </c>
      <c r="O21" t="s">
        <v>68</v>
      </c>
      <c r="P21" t="s">
        <v>68</v>
      </c>
      <c r="Q21">
        <v>0</v>
      </c>
      <c r="R21">
        <v>1</v>
      </c>
      <c r="S21">
        <v>0</v>
      </c>
      <c r="T21">
        <v>0</v>
      </c>
      <c r="U21">
        <v>2</v>
      </c>
      <c r="V21">
        <v>1</v>
      </c>
      <c r="W21">
        <v>1</v>
      </c>
      <c r="X21">
        <v>1</v>
      </c>
      <c r="Y21">
        <v>0</v>
      </c>
      <c r="Z21" s="8">
        <v>0</v>
      </c>
      <c r="AA21" s="8">
        <v>0.47</v>
      </c>
      <c r="AB21" s="8">
        <v>0</v>
      </c>
      <c r="AC21" s="8">
        <v>0</v>
      </c>
      <c r="AD21" s="8">
        <v>0.94</v>
      </c>
      <c r="AE21" s="8">
        <v>0.47</v>
      </c>
      <c r="AF21" s="8">
        <v>0.47</v>
      </c>
      <c r="AG21" s="8">
        <v>0.47</v>
      </c>
      <c r="AH21" s="8">
        <v>0</v>
      </c>
      <c r="AI21">
        <f t="shared" si="0"/>
        <v>1</v>
      </c>
      <c r="AJ21">
        <f t="shared" si="1"/>
        <v>1</v>
      </c>
    </row>
    <row r="22" spans="1:36" ht="18" x14ac:dyDescent="0.2">
      <c r="A22" s="1" t="s">
        <v>21</v>
      </c>
      <c r="B22" s="1" t="s">
        <v>106</v>
      </c>
      <c r="C22" s="1">
        <v>-81.19</v>
      </c>
      <c r="D22" s="1">
        <v>13609</v>
      </c>
      <c r="E22" t="s">
        <v>68</v>
      </c>
      <c r="F22" t="s">
        <v>68</v>
      </c>
      <c r="G22" t="s">
        <v>68</v>
      </c>
      <c r="H22" t="s">
        <v>68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68</v>
      </c>
      <c r="O22" t="s">
        <v>68</v>
      </c>
      <c r="P22" t="s">
        <v>68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>
        <f t="shared" si="0"/>
        <v>0</v>
      </c>
      <c r="AJ22">
        <f t="shared" si="1"/>
        <v>0</v>
      </c>
    </row>
    <row r="23" spans="1:36" ht="18" x14ac:dyDescent="0.2">
      <c r="A23" s="1" t="s">
        <v>22</v>
      </c>
      <c r="B23" s="1" t="s">
        <v>107</v>
      </c>
      <c r="C23" s="1">
        <v>-85.256</v>
      </c>
      <c r="D23" s="1">
        <v>14724</v>
      </c>
      <c r="E23" t="s">
        <v>68</v>
      </c>
      <c r="F23" t="s">
        <v>68</v>
      </c>
      <c r="G23" t="s">
        <v>68</v>
      </c>
      <c r="H23" t="s">
        <v>68</v>
      </c>
      <c r="I23" t="s">
        <v>68</v>
      </c>
      <c r="J23" t="s">
        <v>68</v>
      </c>
      <c r="K23" t="s">
        <v>68</v>
      </c>
      <c r="L23" t="s">
        <v>68</v>
      </c>
      <c r="M23" t="s">
        <v>68</v>
      </c>
      <c r="N23" t="s">
        <v>68</v>
      </c>
      <c r="O23" t="s">
        <v>68</v>
      </c>
      <c r="P23" t="s">
        <v>68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>
        <f t="shared" si="0"/>
        <v>0</v>
      </c>
      <c r="AJ23">
        <f t="shared" si="1"/>
        <v>0</v>
      </c>
    </row>
    <row r="24" spans="1:36" ht="18" x14ac:dyDescent="0.2">
      <c r="A24" s="1" t="s">
        <v>23</v>
      </c>
      <c r="B24" s="1" t="s">
        <v>108</v>
      </c>
      <c r="C24" s="1">
        <v>-82.950999999999993</v>
      </c>
      <c r="D24" s="1">
        <v>14570</v>
      </c>
      <c r="E24" t="s">
        <v>68</v>
      </c>
      <c r="F24" t="s">
        <v>68</v>
      </c>
      <c r="G24" t="s">
        <v>68</v>
      </c>
      <c r="H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>
        <f t="shared" si="0"/>
        <v>0</v>
      </c>
      <c r="AJ24">
        <f t="shared" si="1"/>
        <v>0</v>
      </c>
    </row>
    <row r="25" spans="1:36" ht="18" x14ac:dyDescent="0.2">
      <c r="A25" s="1" t="s">
        <v>24</v>
      </c>
      <c r="B25" s="1" t="s">
        <v>109</v>
      </c>
      <c r="C25" s="1">
        <v>-81.820999999999998</v>
      </c>
      <c r="D25" s="1">
        <v>27443</v>
      </c>
      <c r="E25" t="s">
        <v>68</v>
      </c>
      <c r="F25" t="s">
        <v>68</v>
      </c>
      <c r="G25" t="s">
        <v>68</v>
      </c>
      <c r="H25" t="s">
        <v>68</v>
      </c>
      <c r="I25" t="s">
        <v>68</v>
      </c>
      <c r="J25" t="s">
        <v>68</v>
      </c>
      <c r="K25" t="s">
        <v>68</v>
      </c>
      <c r="L25" t="s">
        <v>68</v>
      </c>
      <c r="M25" t="s">
        <v>68</v>
      </c>
      <c r="N25" t="s">
        <v>68</v>
      </c>
      <c r="O25" t="s">
        <v>68</v>
      </c>
      <c r="P25" t="s">
        <v>68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>
        <f t="shared" si="0"/>
        <v>0</v>
      </c>
      <c r="AJ25">
        <f t="shared" si="1"/>
        <v>0</v>
      </c>
    </row>
    <row r="26" spans="1:36" ht="18" x14ac:dyDescent="0.2">
      <c r="A26" s="1" t="s">
        <v>25</v>
      </c>
      <c r="B26" s="1" t="s">
        <v>110</v>
      </c>
      <c r="C26" s="1">
        <v>-81.150999999999996</v>
      </c>
      <c r="D26" s="1">
        <v>40953</v>
      </c>
      <c r="E26" t="s">
        <v>68</v>
      </c>
      <c r="F26" t="s">
        <v>68</v>
      </c>
      <c r="G26" t="s">
        <v>68</v>
      </c>
      <c r="H26" t="s">
        <v>68</v>
      </c>
      <c r="I26" t="s">
        <v>68</v>
      </c>
      <c r="J26" t="s">
        <v>68</v>
      </c>
      <c r="K26" t="s">
        <v>68</v>
      </c>
      <c r="L26" t="s">
        <v>68</v>
      </c>
      <c r="M26" t="s">
        <v>68</v>
      </c>
      <c r="N26" t="s">
        <v>68</v>
      </c>
      <c r="O26" t="s">
        <v>68</v>
      </c>
      <c r="P26" t="s">
        <v>68</v>
      </c>
      <c r="Q26">
        <v>8</v>
      </c>
      <c r="R26">
        <v>0</v>
      </c>
      <c r="S26">
        <v>0</v>
      </c>
      <c r="T26">
        <v>0</v>
      </c>
      <c r="U26">
        <v>0</v>
      </c>
      <c r="V26">
        <v>1</v>
      </c>
      <c r="W26">
        <v>5</v>
      </c>
      <c r="X26">
        <v>4</v>
      </c>
      <c r="Y26">
        <v>2</v>
      </c>
      <c r="Z26" s="8">
        <v>1.68</v>
      </c>
      <c r="AA26" s="8">
        <v>0</v>
      </c>
      <c r="AB26" s="8">
        <v>0</v>
      </c>
      <c r="AC26" s="8">
        <v>0</v>
      </c>
      <c r="AD26" s="8">
        <v>0</v>
      </c>
      <c r="AE26" s="8">
        <v>0.21</v>
      </c>
      <c r="AF26" s="8">
        <v>1.05</v>
      </c>
      <c r="AG26" s="8">
        <v>0.84</v>
      </c>
      <c r="AH26" s="8">
        <v>0.42</v>
      </c>
      <c r="AI26">
        <f t="shared" si="0"/>
        <v>1</v>
      </c>
      <c r="AJ26">
        <f t="shared" si="1"/>
        <v>1</v>
      </c>
    </row>
    <row r="27" spans="1:36" ht="18" x14ac:dyDescent="0.2">
      <c r="A27" s="1" t="s">
        <v>26</v>
      </c>
      <c r="B27" s="1" t="s">
        <v>111</v>
      </c>
      <c r="C27" s="1">
        <v>-82.463999999999999</v>
      </c>
      <c r="D27" s="1">
        <v>192186</v>
      </c>
      <c r="E27" t="s">
        <v>68</v>
      </c>
      <c r="F27" t="s">
        <v>68</v>
      </c>
      <c r="G27" t="s">
        <v>68</v>
      </c>
      <c r="H27" t="s">
        <v>68</v>
      </c>
      <c r="I27" t="s">
        <v>68</v>
      </c>
      <c r="J27" t="s">
        <v>68</v>
      </c>
      <c r="K27" t="s">
        <v>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>
        <v>30</v>
      </c>
      <c r="R27">
        <v>32</v>
      </c>
      <c r="S27">
        <v>40</v>
      </c>
      <c r="T27">
        <v>42</v>
      </c>
      <c r="U27">
        <v>66</v>
      </c>
      <c r="V27">
        <v>71</v>
      </c>
      <c r="W27">
        <v>45</v>
      </c>
      <c r="X27">
        <v>61</v>
      </c>
      <c r="Y27">
        <v>96</v>
      </c>
      <c r="Z27" s="8">
        <v>1.34</v>
      </c>
      <c r="AA27" s="8">
        <v>1.43</v>
      </c>
      <c r="AB27" s="8">
        <v>1.78</v>
      </c>
      <c r="AC27" s="8">
        <v>1.87</v>
      </c>
      <c r="AD27" s="8">
        <v>2.94</v>
      </c>
      <c r="AE27" s="8">
        <v>3.17</v>
      </c>
      <c r="AF27" s="8">
        <v>2.0099999999999998</v>
      </c>
      <c r="AG27" s="8">
        <v>2.72</v>
      </c>
      <c r="AH27" s="8">
        <v>4.28</v>
      </c>
      <c r="AI27">
        <f t="shared" si="0"/>
        <v>1</v>
      </c>
      <c r="AJ27">
        <f t="shared" si="1"/>
        <v>1</v>
      </c>
    </row>
    <row r="28" spans="1:36" ht="18" x14ac:dyDescent="0.2">
      <c r="A28" s="1" t="s">
        <v>27</v>
      </c>
      <c r="B28" s="1" t="s">
        <v>112</v>
      </c>
      <c r="C28" s="1">
        <v>-81.34</v>
      </c>
      <c r="D28" s="1">
        <v>104834</v>
      </c>
      <c r="E28" t="s">
        <v>68</v>
      </c>
      <c r="F28" t="s">
        <v>68</v>
      </c>
      <c r="G28" t="s">
        <v>68</v>
      </c>
      <c r="H28" t="s">
        <v>68</v>
      </c>
      <c r="I28" t="s">
        <v>68</v>
      </c>
      <c r="J28" t="s">
        <v>68</v>
      </c>
      <c r="K28" t="s">
        <v>68</v>
      </c>
      <c r="L28" t="s">
        <v>68</v>
      </c>
      <c r="M28" t="s">
        <v>68</v>
      </c>
      <c r="N28" t="s">
        <v>68</v>
      </c>
      <c r="O28" t="s">
        <v>68</v>
      </c>
      <c r="P28" t="s">
        <v>68</v>
      </c>
      <c r="Q28">
        <v>2</v>
      </c>
      <c r="R28">
        <v>0</v>
      </c>
      <c r="S28">
        <v>1</v>
      </c>
      <c r="T28">
        <v>3</v>
      </c>
      <c r="U28">
        <v>0</v>
      </c>
      <c r="V28">
        <v>17</v>
      </c>
      <c r="W28">
        <v>17</v>
      </c>
      <c r="X28">
        <v>5</v>
      </c>
      <c r="Y28">
        <v>3</v>
      </c>
      <c r="Z28" s="8">
        <v>0.16</v>
      </c>
      <c r="AA28" s="8">
        <v>0</v>
      </c>
      <c r="AB28" s="8">
        <v>0.08</v>
      </c>
      <c r="AC28" s="8">
        <v>0.25</v>
      </c>
      <c r="AD28" s="8">
        <v>0</v>
      </c>
      <c r="AE28" s="8">
        <v>1.39</v>
      </c>
      <c r="AF28" s="8">
        <v>1.39</v>
      </c>
      <c r="AG28" s="8">
        <v>0.41</v>
      </c>
      <c r="AH28" s="8">
        <v>0.25</v>
      </c>
      <c r="AI28">
        <f t="shared" si="0"/>
        <v>1</v>
      </c>
      <c r="AJ28">
        <f t="shared" si="1"/>
        <v>1</v>
      </c>
    </row>
    <row r="29" spans="1:36" ht="18" x14ac:dyDescent="0.2">
      <c r="A29" s="1" t="s">
        <v>28</v>
      </c>
      <c r="B29" s="1" t="s">
        <v>113</v>
      </c>
      <c r="C29" s="1">
        <v>-82.349000000000004</v>
      </c>
      <c r="D29" s="1">
        <v>1478759</v>
      </c>
      <c r="E29" t="s">
        <v>68</v>
      </c>
      <c r="F29" t="s">
        <v>68</v>
      </c>
      <c r="G29" t="s">
        <v>68</v>
      </c>
      <c r="H29" t="s">
        <v>68</v>
      </c>
      <c r="I29" t="s">
        <v>68</v>
      </c>
      <c r="J29" t="s">
        <v>68</v>
      </c>
      <c r="K29" t="s">
        <v>68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>
        <v>91</v>
      </c>
      <c r="R29">
        <v>111</v>
      </c>
      <c r="S29">
        <v>132</v>
      </c>
      <c r="T29">
        <v>130</v>
      </c>
      <c r="U29">
        <v>135</v>
      </c>
      <c r="V29">
        <v>189</v>
      </c>
      <c r="W29">
        <v>260</v>
      </c>
      <c r="X29">
        <v>320</v>
      </c>
      <c r="Y29">
        <v>507</v>
      </c>
      <c r="Z29" s="8">
        <v>0.53</v>
      </c>
      <c r="AA29" s="8">
        <v>0.64</v>
      </c>
      <c r="AB29" s="8">
        <v>0.77</v>
      </c>
      <c r="AC29" s="8">
        <v>0.75</v>
      </c>
      <c r="AD29" s="8">
        <v>0.78</v>
      </c>
      <c r="AE29" s="8">
        <v>1.1000000000000001</v>
      </c>
      <c r="AF29" s="8">
        <v>1.51</v>
      </c>
      <c r="AG29" s="8">
        <v>1.86</v>
      </c>
      <c r="AH29" s="8">
        <v>2.94</v>
      </c>
      <c r="AI29">
        <f t="shared" si="0"/>
        <v>1</v>
      </c>
      <c r="AJ29">
        <f t="shared" si="1"/>
        <v>1</v>
      </c>
    </row>
    <row r="30" spans="1:36" ht="18" x14ac:dyDescent="0.2">
      <c r="A30" s="1" t="s">
        <v>29</v>
      </c>
      <c r="B30" s="1" t="s">
        <v>114</v>
      </c>
      <c r="C30" s="1">
        <v>-85.811999999999998</v>
      </c>
      <c r="D30" s="1">
        <v>20001</v>
      </c>
      <c r="E30" t="s">
        <v>68</v>
      </c>
      <c r="F30" t="s">
        <v>68</v>
      </c>
      <c r="G30" t="s">
        <v>68</v>
      </c>
      <c r="H30" t="s">
        <v>68</v>
      </c>
      <c r="I30" t="s">
        <v>68</v>
      </c>
      <c r="J30" t="s">
        <v>68</v>
      </c>
      <c r="K30" t="s">
        <v>68</v>
      </c>
      <c r="L30" t="s">
        <v>68</v>
      </c>
      <c r="M30" t="s">
        <v>68</v>
      </c>
      <c r="N30" t="s">
        <v>68</v>
      </c>
      <c r="O30" t="s">
        <v>68</v>
      </c>
      <c r="P30" t="s">
        <v>68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>
        <f t="shared" si="0"/>
        <v>0</v>
      </c>
      <c r="AJ30">
        <f t="shared" si="1"/>
        <v>0</v>
      </c>
    </row>
    <row r="31" spans="1:36" ht="18" x14ac:dyDescent="0.2">
      <c r="A31" s="1" t="s">
        <v>30</v>
      </c>
      <c r="B31" s="1" t="s">
        <v>115</v>
      </c>
      <c r="C31" s="1">
        <v>-80.573999999999998</v>
      </c>
      <c r="D31" s="1">
        <v>158834</v>
      </c>
      <c r="E31" t="s">
        <v>68</v>
      </c>
      <c r="F31" t="s">
        <v>68</v>
      </c>
      <c r="G31" t="s">
        <v>68</v>
      </c>
      <c r="H31" t="s">
        <v>68</v>
      </c>
      <c r="I31" t="s">
        <v>68</v>
      </c>
      <c r="J31" t="s">
        <v>68</v>
      </c>
      <c r="K31" t="s">
        <v>68</v>
      </c>
      <c r="L31" t="s">
        <v>68</v>
      </c>
      <c r="M31" t="s">
        <v>68</v>
      </c>
      <c r="N31" t="s">
        <v>68</v>
      </c>
      <c r="O31" t="s">
        <v>68</v>
      </c>
      <c r="P31" t="s">
        <v>68</v>
      </c>
      <c r="Q31">
        <v>44</v>
      </c>
      <c r="R31">
        <v>101</v>
      </c>
      <c r="S31">
        <v>78</v>
      </c>
      <c r="T31">
        <v>59</v>
      </c>
      <c r="U31">
        <v>102</v>
      </c>
      <c r="V31">
        <v>72</v>
      </c>
      <c r="W31">
        <v>41</v>
      </c>
      <c r="X31">
        <v>52</v>
      </c>
      <c r="Y31">
        <v>103</v>
      </c>
      <c r="Z31" s="8">
        <v>2.38</v>
      </c>
      <c r="AA31" s="8">
        <v>5.45</v>
      </c>
      <c r="AB31" s="8">
        <v>4.21</v>
      </c>
      <c r="AC31" s="8">
        <v>3.19</v>
      </c>
      <c r="AD31" s="8">
        <v>5.51</v>
      </c>
      <c r="AE31" s="8">
        <v>3.89</v>
      </c>
      <c r="AF31" s="8">
        <v>2.21</v>
      </c>
      <c r="AG31" s="8">
        <v>2.81</v>
      </c>
      <c r="AH31" s="8">
        <v>5.56</v>
      </c>
      <c r="AI31">
        <f t="shared" si="0"/>
        <v>1</v>
      </c>
      <c r="AJ31">
        <f t="shared" si="1"/>
        <v>1</v>
      </c>
    </row>
    <row r="32" spans="1:36" ht="18" x14ac:dyDescent="0.2">
      <c r="A32" s="1" t="s">
        <v>31</v>
      </c>
      <c r="B32" s="1" t="s">
        <v>116</v>
      </c>
      <c r="C32" s="1">
        <v>-85.21</v>
      </c>
      <c r="D32" s="1">
        <v>46587</v>
      </c>
      <c r="E32" t="s">
        <v>68</v>
      </c>
      <c r="F32" t="s">
        <v>68</v>
      </c>
      <c r="G32" t="s">
        <v>68</v>
      </c>
      <c r="H32" t="s">
        <v>68</v>
      </c>
      <c r="I32" t="s">
        <v>68</v>
      </c>
      <c r="J32" t="s">
        <v>68</v>
      </c>
      <c r="K32" t="s">
        <v>68</v>
      </c>
      <c r="L32" t="s">
        <v>68</v>
      </c>
      <c r="M32" t="s">
        <v>68</v>
      </c>
      <c r="N32" t="s">
        <v>68</v>
      </c>
      <c r="O32" t="s">
        <v>68</v>
      </c>
      <c r="P32" t="s">
        <v>68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>
        <f t="shared" si="0"/>
        <v>0</v>
      </c>
      <c r="AJ32">
        <f t="shared" si="1"/>
        <v>0</v>
      </c>
    </row>
    <row r="33" spans="1:36" ht="18" x14ac:dyDescent="0.2">
      <c r="A33" s="1" t="s">
        <v>32</v>
      </c>
      <c r="B33" s="1" t="s">
        <v>117</v>
      </c>
      <c r="C33" s="1">
        <v>-83.89</v>
      </c>
      <c r="D33" s="1">
        <v>14394</v>
      </c>
      <c r="E33" t="s">
        <v>68</v>
      </c>
      <c r="F33" t="s">
        <v>68</v>
      </c>
      <c r="G33" t="s">
        <v>68</v>
      </c>
      <c r="H33" t="s">
        <v>68</v>
      </c>
      <c r="I33" t="s">
        <v>68</v>
      </c>
      <c r="J33" t="s">
        <v>68</v>
      </c>
      <c r="K33" t="s">
        <v>68</v>
      </c>
      <c r="L33" t="s">
        <v>68</v>
      </c>
      <c r="M33" t="s">
        <v>68</v>
      </c>
      <c r="N33" t="s">
        <v>68</v>
      </c>
      <c r="O33" t="s">
        <v>68</v>
      </c>
      <c r="P33" t="s">
        <v>68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26</v>
      </c>
      <c r="Y33">
        <v>102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15.49</v>
      </c>
      <c r="AH33" s="8">
        <v>60.76</v>
      </c>
      <c r="AI33">
        <f t="shared" si="0"/>
        <v>1</v>
      </c>
      <c r="AJ33">
        <f t="shared" si="1"/>
        <v>1</v>
      </c>
    </row>
    <row r="34" spans="1:36" ht="18" x14ac:dyDescent="0.2">
      <c r="A34" s="1" t="s">
        <v>33</v>
      </c>
      <c r="B34" s="1" t="s">
        <v>118</v>
      </c>
      <c r="C34" s="1">
        <v>-83.177999999999997</v>
      </c>
      <c r="D34" s="1">
        <v>8690</v>
      </c>
      <c r="E34" t="s">
        <v>68</v>
      </c>
      <c r="F34" t="s">
        <v>68</v>
      </c>
      <c r="G34" t="s">
        <v>68</v>
      </c>
      <c r="H34" t="s">
        <v>68</v>
      </c>
      <c r="I34" t="s">
        <v>68</v>
      </c>
      <c r="J34" t="s">
        <v>68</v>
      </c>
      <c r="K34" t="s">
        <v>68</v>
      </c>
      <c r="L34" t="s">
        <v>68</v>
      </c>
      <c r="M34" t="s">
        <v>68</v>
      </c>
      <c r="N34" t="s">
        <v>68</v>
      </c>
      <c r="O34" t="s">
        <v>68</v>
      </c>
      <c r="P34" t="s">
        <v>68</v>
      </c>
      <c r="Q34">
        <v>20</v>
      </c>
      <c r="R34">
        <v>26</v>
      </c>
      <c r="S34">
        <v>33</v>
      </c>
      <c r="T34">
        <v>30</v>
      </c>
      <c r="U34">
        <v>34</v>
      </c>
      <c r="V34">
        <v>25</v>
      </c>
      <c r="W34">
        <v>35</v>
      </c>
      <c r="X34">
        <v>52</v>
      </c>
      <c r="Y34">
        <v>54</v>
      </c>
      <c r="Z34" s="8">
        <v>19.739999999999998</v>
      </c>
      <c r="AA34" s="8">
        <v>25.66</v>
      </c>
      <c r="AB34" s="8">
        <v>32.56</v>
      </c>
      <c r="AC34" s="8">
        <v>29.6</v>
      </c>
      <c r="AD34" s="8">
        <v>33.549999999999997</v>
      </c>
      <c r="AE34" s="8">
        <v>24.67</v>
      </c>
      <c r="AF34" s="8">
        <v>34.54</v>
      </c>
      <c r="AG34" s="8">
        <v>51.31</v>
      </c>
      <c r="AH34" s="8">
        <v>53.29</v>
      </c>
      <c r="AI34">
        <f t="shared" si="0"/>
        <v>1</v>
      </c>
      <c r="AJ34">
        <f t="shared" si="1"/>
        <v>1</v>
      </c>
    </row>
    <row r="35" spans="1:36" ht="18" x14ac:dyDescent="0.2">
      <c r="A35" s="1" t="s">
        <v>34</v>
      </c>
      <c r="B35" s="1" t="s">
        <v>119</v>
      </c>
      <c r="C35" s="1">
        <v>-81.712000000000003</v>
      </c>
      <c r="D35" s="1">
        <v>366742</v>
      </c>
      <c r="E35" t="s">
        <v>68</v>
      </c>
      <c r="F35" t="s">
        <v>68</v>
      </c>
      <c r="G35" t="s">
        <v>68</v>
      </c>
      <c r="H35" t="s">
        <v>68</v>
      </c>
      <c r="I35" t="s">
        <v>68</v>
      </c>
      <c r="J35" t="s">
        <v>68</v>
      </c>
      <c r="K35" t="s">
        <v>68</v>
      </c>
      <c r="L35" t="s">
        <v>68</v>
      </c>
      <c r="M35" t="s">
        <v>68</v>
      </c>
      <c r="N35" t="s">
        <v>68</v>
      </c>
      <c r="O35" t="s">
        <v>68</v>
      </c>
      <c r="P35" t="s">
        <v>68</v>
      </c>
      <c r="Q35">
        <v>11</v>
      </c>
      <c r="R35">
        <v>31</v>
      </c>
      <c r="S35">
        <v>24</v>
      </c>
      <c r="T35">
        <v>40</v>
      </c>
      <c r="U35">
        <v>68</v>
      </c>
      <c r="V35">
        <v>75</v>
      </c>
      <c r="W35">
        <v>83</v>
      </c>
      <c r="X35">
        <v>107</v>
      </c>
      <c r="Y35">
        <v>139</v>
      </c>
      <c r="Z35" s="8">
        <v>0.26</v>
      </c>
      <c r="AA35" s="8">
        <v>0.72</v>
      </c>
      <c r="AB35" s="8">
        <v>0.56000000000000005</v>
      </c>
      <c r="AC35" s="8">
        <v>0.94</v>
      </c>
      <c r="AD35" s="8">
        <v>1.59</v>
      </c>
      <c r="AE35" s="8">
        <v>1.75</v>
      </c>
      <c r="AF35" s="8">
        <v>1.94</v>
      </c>
      <c r="AG35" s="8">
        <v>2.5</v>
      </c>
      <c r="AH35" s="8">
        <v>3.25</v>
      </c>
      <c r="AI35">
        <f t="shared" si="0"/>
        <v>1</v>
      </c>
      <c r="AJ35">
        <f t="shared" si="1"/>
        <v>1</v>
      </c>
    </row>
    <row r="36" spans="1:36" ht="18" x14ac:dyDescent="0.2">
      <c r="A36" s="1" t="s">
        <v>35</v>
      </c>
      <c r="B36" s="1" t="s">
        <v>120</v>
      </c>
      <c r="C36" s="1">
        <v>-81.891999999999996</v>
      </c>
      <c r="D36" s="1">
        <v>750493</v>
      </c>
      <c r="E36" t="s">
        <v>68</v>
      </c>
      <c r="F36" t="s">
        <v>68</v>
      </c>
      <c r="G36" t="s">
        <v>68</v>
      </c>
      <c r="H36" t="s">
        <v>68</v>
      </c>
      <c r="I36" t="s">
        <v>68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  <c r="O36" t="s">
        <v>68</v>
      </c>
      <c r="P36" t="s">
        <v>68</v>
      </c>
      <c r="Q36">
        <v>47</v>
      </c>
      <c r="R36">
        <v>75</v>
      </c>
      <c r="S36">
        <v>89</v>
      </c>
      <c r="T36">
        <v>120</v>
      </c>
      <c r="U36">
        <v>144</v>
      </c>
      <c r="V36">
        <v>192</v>
      </c>
      <c r="W36">
        <v>142</v>
      </c>
      <c r="X36">
        <v>142</v>
      </c>
      <c r="Y36">
        <v>146</v>
      </c>
      <c r="Z36" s="8">
        <v>0.54</v>
      </c>
      <c r="AA36" s="8">
        <v>0.86</v>
      </c>
      <c r="AB36" s="8">
        <v>1.02</v>
      </c>
      <c r="AC36" s="8">
        <v>1.37</v>
      </c>
      <c r="AD36" s="8">
        <v>1.65</v>
      </c>
      <c r="AE36" s="8">
        <v>2.19</v>
      </c>
      <c r="AF36" s="8">
        <v>1.62</v>
      </c>
      <c r="AG36" s="8">
        <v>1.62</v>
      </c>
      <c r="AH36" s="8">
        <v>1.67</v>
      </c>
      <c r="AI36">
        <f t="shared" si="0"/>
        <v>1</v>
      </c>
      <c r="AJ36">
        <f t="shared" si="1"/>
        <v>1</v>
      </c>
    </row>
    <row r="37" spans="1:36" ht="18" x14ac:dyDescent="0.2">
      <c r="A37" s="1" t="s">
        <v>36</v>
      </c>
      <c r="B37" s="1" t="s">
        <v>121</v>
      </c>
      <c r="C37" s="1">
        <v>-84.277000000000001</v>
      </c>
      <c r="D37" s="1">
        <v>299484</v>
      </c>
      <c r="E37" t="s">
        <v>68</v>
      </c>
      <c r="F37" t="s">
        <v>68</v>
      </c>
      <c r="G37" t="s">
        <v>68</v>
      </c>
      <c r="H37" t="s">
        <v>68</v>
      </c>
      <c r="I37" t="s">
        <v>68</v>
      </c>
      <c r="J37" t="s">
        <v>68</v>
      </c>
      <c r="K37" t="s">
        <v>68</v>
      </c>
      <c r="L37" t="s">
        <v>68</v>
      </c>
      <c r="M37" t="s">
        <v>68</v>
      </c>
      <c r="N37" t="s">
        <v>68</v>
      </c>
      <c r="O37" t="s">
        <v>68</v>
      </c>
      <c r="P37" t="s">
        <v>68</v>
      </c>
      <c r="Q37">
        <v>19</v>
      </c>
      <c r="R37">
        <v>35</v>
      </c>
      <c r="S37">
        <v>196</v>
      </c>
      <c r="T37">
        <v>322</v>
      </c>
      <c r="U37">
        <v>326</v>
      </c>
      <c r="V37">
        <v>393</v>
      </c>
      <c r="W37">
        <v>409</v>
      </c>
      <c r="X37">
        <v>462</v>
      </c>
      <c r="Y37">
        <v>566</v>
      </c>
      <c r="Z37" s="8">
        <v>0.54</v>
      </c>
      <c r="AA37" s="8">
        <v>1</v>
      </c>
      <c r="AB37" s="8">
        <v>5.61</v>
      </c>
      <c r="AC37" s="8">
        <v>9.2200000000000006</v>
      </c>
      <c r="AD37" s="8">
        <v>9.33</v>
      </c>
      <c r="AE37" s="8">
        <v>11.25</v>
      </c>
      <c r="AF37" s="8">
        <v>11.71</v>
      </c>
      <c r="AG37" s="8">
        <v>13.23</v>
      </c>
      <c r="AH37" s="8">
        <v>16.21</v>
      </c>
      <c r="AI37">
        <f t="shared" si="0"/>
        <v>1</v>
      </c>
      <c r="AJ37">
        <f t="shared" si="1"/>
        <v>1</v>
      </c>
    </row>
    <row r="38" spans="1:36" ht="18" x14ac:dyDescent="0.2">
      <c r="A38" s="1" t="s">
        <v>37</v>
      </c>
      <c r="B38" s="1" t="s">
        <v>122</v>
      </c>
      <c r="C38" s="1">
        <v>-82.783000000000001</v>
      </c>
      <c r="D38" s="1">
        <v>41699</v>
      </c>
      <c r="E38" t="s">
        <v>68</v>
      </c>
      <c r="F38" t="s">
        <v>68</v>
      </c>
      <c r="G38" t="s">
        <v>68</v>
      </c>
      <c r="H38" t="s">
        <v>68</v>
      </c>
      <c r="I38" t="s">
        <v>68</v>
      </c>
      <c r="J38" t="s">
        <v>68</v>
      </c>
      <c r="K38" t="s">
        <v>68</v>
      </c>
      <c r="L38" t="s">
        <v>68</v>
      </c>
      <c r="M38" t="s">
        <v>68</v>
      </c>
      <c r="N38" t="s">
        <v>68</v>
      </c>
      <c r="O38" t="s">
        <v>68</v>
      </c>
      <c r="P38" t="s">
        <v>68</v>
      </c>
      <c r="Q38">
        <v>0</v>
      </c>
      <c r="R38">
        <v>0</v>
      </c>
      <c r="S38">
        <v>0</v>
      </c>
      <c r="T38">
        <v>0</v>
      </c>
      <c r="U38">
        <v>0</v>
      </c>
      <c r="V38">
        <v>62</v>
      </c>
      <c r="W38">
        <v>67</v>
      </c>
      <c r="X38">
        <v>51</v>
      </c>
      <c r="Y38">
        <v>62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12.75</v>
      </c>
      <c r="AF38" s="8">
        <v>13.78</v>
      </c>
      <c r="AG38" s="8">
        <v>10.49</v>
      </c>
      <c r="AH38" s="8">
        <v>12.75</v>
      </c>
      <c r="AI38">
        <f t="shared" si="0"/>
        <v>1</v>
      </c>
      <c r="AJ38">
        <f t="shared" si="1"/>
        <v>1</v>
      </c>
    </row>
    <row r="39" spans="1:36" ht="18" x14ac:dyDescent="0.2">
      <c r="A39" s="1" t="s">
        <v>38</v>
      </c>
      <c r="B39" s="1" t="s">
        <v>123</v>
      </c>
      <c r="C39" s="1">
        <v>-84.867999999999995</v>
      </c>
      <c r="D39" s="1">
        <v>8575</v>
      </c>
      <c r="E39" t="s">
        <v>68</v>
      </c>
      <c r="F39" t="s">
        <v>68</v>
      </c>
      <c r="G39" t="s">
        <v>68</v>
      </c>
      <c r="H39" t="s">
        <v>68</v>
      </c>
      <c r="I39" t="s">
        <v>68</v>
      </c>
      <c r="J39" t="s">
        <v>68</v>
      </c>
      <c r="K39" t="s">
        <v>68</v>
      </c>
      <c r="L39" t="s">
        <v>68</v>
      </c>
      <c r="M39" t="s">
        <v>68</v>
      </c>
      <c r="N39" t="s">
        <v>68</v>
      </c>
      <c r="O39" t="s">
        <v>68</v>
      </c>
      <c r="P39" t="s">
        <v>68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>
        <f t="shared" si="0"/>
        <v>0</v>
      </c>
      <c r="AJ39">
        <f t="shared" si="1"/>
        <v>0</v>
      </c>
    </row>
    <row r="40" spans="1:36" ht="18" x14ac:dyDescent="0.2">
      <c r="A40" s="1" t="s">
        <v>39</v>
      </c>
      <c r="B40" s="1" t="s">
        <v>124</v>
      </c>
      <c r="C40" s="1">
        <v>-83.47</v>
      </c>
      <c r="D40" s="1">
        <v>18954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>
        <f t="shared" si="0"/>
        <v>0</v>
      </c>
      <c r="AJ40">
        <f t="shared" si="1"/>
        <v>0</v>
      </c>
    </row>
    <row r="41" spans="1:36" ht="18" x14ac:dyDescent="0.2">
      <c r="A41" s="1" t="s">
        <v>40</v>
      </c>
      <c r="B41" s="1" t="s">
        <v>125</v>
      </c>
      <c r="C41" s="1">
        <v>-82.364999999999995</v>
      </c>
      <c r="D41" s="1">
        <v>398503</v>
      </c>
      <c r="E41" t="s">
        <v>68</v>
      </c>
      <c r="F41" t="s">
        <v>68</v>
      </c>
      <c r="G41" t="s">
        <v>68</v>
      </c>
      <c r="H41" t="s">
        <v>68</v>
      </c>
      <c r="I41" t="s">
        <v>68</v>
      </c>
      <c r="J41" t="s">
        <v>68</v>
      </c>
      <c r="K41" t="s">
        <v>68</v>
      </c>
      <c r="L41" t="s">
        <v>68</v>
      </c>
      <c r="M41" t="s">
        <v>68</v>
      </c>
      <c r="N41" t="s">
        <v>68</v>
      </c>
      <c r="O41" t="s">
        <v>68</v>
      </c>
      <c r="P41" t="s">
        <v>68</v>
      </c>
      <c r="Q41">
        <v>13</v>
      </c>
      <c r="R41">
        <v>13</v>
      </c>
      <c r="S41">
        <v>15</v>
      </c>
      <c r="T41">
        <v>16</v>
      </c>
      <c r="U41">
        <v>24</v>
      </c>
      <c r="V41">
        <v>28</v>
      </c>
      <c r="W41">
        <v>39</v>
      </c>
      <c r="X41">
        <v>53</v>
      </c>
      <c r="Y41">
        <v>74</v>
      </c>
      <c r="Z41" s="8">
        <v>0.28000000000000003</v>
      </c>
      <c r="AA41" s="8">
        <v>0.28000000000000003</v>
      </c>
      <c r="AB41" s="8">
        <v>0.32</v>
      </c>
      <c r="AC41" s="8">
        <v>0.34</v>
      </c>
      <c r="AD41" s="8">
        <v>0.52</v>
      </c>
      <c r="AE41" s="8">
        <v>0.6</v>
      </c>
      <c r="AF41" s="8">
        <v>0.84</v>
      </c>
      <c r="AG41" s="8">
        <v>1.1399999999999999</v>
      </c>
      <c r="AH41" s="8">
        <v>1.59</v>
      </c>
      <c r="AI41">
        <f t="shared" si="0"/>
        <v>1</v>
      </c>
      <c r="AJ41">
        <f t="shared" si="1"/>
        <v>1</v>
      </c>
    </row>
    <row r="42" spans="1:36" ht="18" x14ac:dyDescent="0.2">
      <c r="A42" s="1" t="s">
        <v>41</v>
      </c>
      <c r="B42" s="1" t="s">
        <v>126</v>
      </c>
      <c r="C42" s="1">
        <v>-82.043000000000006</v>
      </c>
      <c r="D42" s="1">
        <v>368135</v>
      </c>
      <c r="E42" t="s">
        <v>68</v>
      </c>
      <c r="F42" t="s">
        <v>68</v>
      </c>
      <c r="G42" t="s">
        <v>68</v>
      </c>
      <c r="H42" t="s">
        <v>68</v>
      </c>
      <c r="I42" t="s">
        <v>68</v>
      </c>
      <c r="J42" t="s">
        <v>68</v>
      </c>
      <c r="K42" t="s">
        <v>68</v>
      </c>
      <c r="L42" t="s">
        <v>68</v>
      </c>
      <c r="M42" t="s">
        <v>68</v>
      </c>
      <c r="N42" t="s">
        <v>68</v>
      </c>
      <c r="O42" t="s">
        <v>68</v>
      </c>
      <c r="P42" t="s">
        <v>68</v>
      </c>
      <c r="Q42">
        <v>63</v>
      </c>
      <c r="R42">
        <v>113</v>
      </c>
      <c r="S42">
        <v>107</v>
      </c>
      <c r="T42">
        <v>99</v>
      </c>
      <c r="U42">
        <v>66</v>
      </c>
      <c r="V42">
        <v>70</v>
      </c>
      <c r="W42">
        <v>75</v>
      </c>
      <c r="X42">
        <v>146</v>
      </c>
      <c r="Y42">
        <v>193</v>
      </c>
      <c r="Z42" s="8">
        <v>1.47</v>
      </c>
      <c r="AA42" s="8">
        <v>2.63</v>
      </c>
      <c r="AB42" s="8">
        <v>2.4900000000000002</v>
      </c>
      <c r="AC42" s="8">
        <v>2.31</v>
      </c>
      <c r="AD42" s="8">
        <v>1.54</v>
      </c>
      <c r="AE42" s="8">
        <v>1.63</v>
      </c>
      <c r="AF42" s="8">
        <v>1.75</v>
      </c>
      <c r="AG42" s="8">
        <v>3.4</v>
      </c>
      <c r="AH42" s="8">
        <v>4.5</v>
      </c>
      <c r="AI42">
        <f t="shared" si="0"/>
        <v>1</v>
      </c>
      <c r="AJ42">
        <f t="shared" si="1"/>
        <v>1</v>
      </c>
    </row>
    <row r="43" spans="1:36" ht="18" x14ac:dyDescent="0.2">
      <c r="A43" s="1" t="s">
        <v>42</v>
      </c>
      <c r="B43" s="1" t="s">
        <v>127</v>
      </c>
      <c r="C43" s="1">
        <v>-80.397999999999996</v>
      </c>
      <c r="D43" s="1">
        <v>161301</v>
      </c>
      <c r="E43" t="s">
        <v>68</v>
      </c>
      <c r="F43" t="s">
        <v>68</v>
      </c>
      <c r="G43" t="s">
        <v>68</v>
      </c>
      <c r="H43" t="s">
        <v>68</v>
      </c>
      <c r="I43" t="s">
        <v>68</v>
      </c>
      <c r="J43" t="s">
        <v>68</v>
      </c>
      <c r="K43" t="s">
        <v>68</v>
      </c>
      <c r="L43" t="s">
        <v>68</v>
      </c>
      <c r="M43" t="s">
        <v>68</v>
      </c>
      <c r="N43" t="s">
        <v>68</v>
      </c>
      <c r="O43" t="s">
        <v>68</v>
      </c>
      <c r="P43" t="s">
        <v>68</v>
      </c>
      <c r="Q43">
        <v>5</v>
      </c>
      <c r="R43">
        <v>7</v>
      </c>
      <c r="S43">
        <v>10</v>
      </c>
      <c r="T43">
        <v>12</v>
      </c>
      <c r="U43">
        <v>28</v>
      </c>
      <c r="V43">
        <v>40</v>
      </c>
      <c r="W43">
        <v>33</v>
      </c>
      <c r="X43">
        <v>63</v>
      </c>
      <c r="Y43">
        <v>60</v>
      </c>
      <c r="Z43" s="8">
        <v>0.27</v>
      </c>
      <c r="AA43" s="8">
        <v>0.37</v>
      </c>
      <c r="AB43" s="8">
        <v>0.53</v>
      </c>
      <c r="AC43" s="8">
        <v>0.64</v>
      </c>
      <c r="AD43" s="8">
        <v>1.49</v>
      </c>
      <c r="AE43" s="8">
        <v>2.13</v>
      </c>
      <c r="AF43" s="8">
        <v>1.75</v>
      </c>
      <c r="AG43" s="8">
        <v>3.35</v>
      </c>
      <c r="AH43" s="8">
        <v>3.19</v>
      </c>
      <c r="AI43">
        <f t="shared" si="0"/>
        <v>1</v>
      </c>
      <c r="AJ43">
        <f t="shared" si="1"/>
        <v>1</v>
      </c>
    </row>
    <row r="44" spans="1:36" ht="18" x14ac:dyDescent="0.2">
      <c r="A44" s="1" t="s">
        <v>43</v>
      </c>
      <c r="B44" s="1" t="s">
        <v>128</v>
      </c>
      <c r="C44" s="1">
        <v>-80.498999999999995</v>
      </c>
      <c r="D44" s="1">
        <v>2832794</v>
      </c>
      <c r="E44" t="s">
        <v>68</v>
      </c>
      <c r="F44" t="s">
        <v>68</v>
      </c>
      <c r="G44" t="s">
        <v>68</v>
      </c>
      <c r="H44" t="s">
        <v>68</v>
      </c>
      <c r="I44" t="s">
        <v>68</v>
      </c>
      <c r="J44" t="s">
        <v>68</v>
      </c>
      <c r="K44" t="s">
        <v>68</v>
      </c>
      <c r="L44" t="s">
        <v>68</v>
      </c>
      <c r="M44" t="s">
        <v>68</v>
      </c>
      <c r="N44" t="s">
        <v>68</v>
      </c>
      <c r="O44" t="s">
        <v>68</v>
      </c>
      <c r="P44" t="s">
        <v>68</v>
      </c>
      <c r="Q44">
        <v>311</v>
      </c>
      <c r="R44">
        <v>286</v>
      </c>
      <c r="S44">
        <v>364</v>
      </c>
      <c r="T44">
        <v>755</v>
      </c>
      <c r="U44">
        <v>714</v>
      </c>
      <c r="V44">
        <v>602</v>
      </c>
      <c r="W44">
        <v>554</v>
      </c>
      <c r="X44">
        <v>634</v>
      </c>
      <c r="Y44">
        <v>721</v>
      </c>
      <c r="Z44" s="8">
        <v>0.94</v>
      </c>
      <c r="AA44" s="8">
        <v>0.87</v>
      </c>
      <c r="AB44" s="8">
        <v>1.1000000000000001</v>
      </c>
      <c r="AC44" s="8">
        <v>2.29</v>
      </c>
      <c r="AD44" s="8">
        <v>2.16</v>
      </c>
      <c r="AE44" s="8">
        <v>1.82</v>
      </c>
      <c r="AF44" s="8">
        <v>1.68</v>
      </c>
      <c r="AG44" s="8">
        <v>1.92</v>
      </c>
      <c r="AH44" s="8">
        <v>2.1800000000000002</v>
      </c>
      <c r="AI44">
        <f t="shared" si="0"/>
        <v>1</v>
      </c>
      <c r="AJ44">
        <f t="shared" si="1"/>
        <v>1</v>
      </c>
    </row>
    <row r="45" spans="1:36" ht="18" x14ac:dyDescent="0.2">
      <c r="A45" s="1" t="s">
        <v>44</v>
      </c>
      <c r="B45" s="1" t="s">
        <v>129</v>
      </c>
      <c r="C45" s="1">
        <v>-81.206000000000003</v>
      </c>
      <c r="D45" s="1">
        <v>77823</v>
      </c>
      <c r="E45" t="s">
        <v>68</v>
      </c>
      <c r="F45" t="s">
        <v>68</v>
      </c>
      <c r="G45" t="s">
        <v>68</v>
      </c>
      <c r="H45" t="s">
        <v>68</v>
      </c>
      <c r="I45" t="s">
        <v>68</v>
      </c>
      <c r="J45" t="s">
        <v>68</v>
      </c>
      <c r="K45" t="s">
        <v>68</v>
      </c>
      <c r="L45" t="s">
        <v>68</v>
      </c>
      <c r="M45" t="s">
        <v>68</v>
      </c>
      <c r="N45" t="s">
        <v>68</v>
      </c>
      <c r="O45" t="s">
        <v>68</v>
      </c>
      <c r="P45" t="s">
        <v>68</v>
      </c>
      <c r="Q45">
        <v>20</v>
      </c>
      <c r="R45">
        <v>79</v>
      </c>
      <c r="S45">
        <v>113</v>
      </c>
      <c r="T45">
        <v>134</v>
      </c>
      <c r="U45">
        <v>137</v>
      </c>
      <c r="V45">
        <v>134</v>
      </c>
      <c r="W45">
        <v>126</v>
      </c>
      <c r="X45">
        <v>126</v>
      </c>
      <c r="Y45">
        <v>130</v>
      </c>
      <c r="Z45" s="8">
        <v>2.2000000000000002</v>
      </c>
      <c r="AA45" s="8">
        <v>8.6999999999999993</v>
      </c>
      <c r="AB45" s="8">
        <v>12.45</v>
      </c>
      <c r="AC45" s="8">
        <v>14.76</v>
      </c>
      <c r="AD45" s="8">
        <v>15.1</v>
      </c>
      <c r="AE45" s="8">
        <v>14.76</v>
      </c>
      <c r="AF45" s="8">
        <v>13.88</v>
      </c>
      <c r="AG45" s="8">
        <v>13.88</v>
      </c>
      <c r="AH45" s="8">
        <v>14.32</v>
      </c>
      <c r="AI45">
        <f t="shared" si="0"/>
        <v>1</v>
      </c>
      <c r="AJ45">
        <f t="shared" si="1"/>
        <v>1</v>
      </c>
    </row>
    <row r="46" spans="1:36" ht="18" x14ac:dyDescent="0.2">
      <c r="A46" s="1" t="s">
        <v>45</v>
      </c>
      <c r="B46" s="1" t="s">
        <v>130</v>
      </c>
      <c r="C46" s="1">
        <v>-81.763999999999996</v>
      </c>
      <c r="D46" s="1">
        <v>89258</v>
      </c>
      <c r="E46" t="s">
        <v>68</v>
      </c>
      <c r="F46" t="s">
        <v>68</v>
      </c>
      <c r="G46" t="s">
        <v>68</v>
      </c>
      <c r="H46" t="s">
        <v>68</v>
      </c>
      <c r="I46" t="s">
        <v>68</v>
      </c>
      <c r="J46" t="s">
        <v>68</v>
      </c>
      <c r="K46" t="s">
        <v>68</v>
      </c>
      <c r="L46" t="s">
        <v>68</v>
      </c>
      <c r="M46" t="s">
        <v>68</v>
      </c>
      <c r="N46" t="s">
        <v>68</v>
      </c>
      <c r="O46" t="s">
        <v>68</v>
      </c>
      <c r="P46" t="s">
        <v>68</v>
      </c>
      <c r="Q46">
        <v>91</v>
      </c>
      <c r="R46">
        <v>128</v>
      </c>
      <c r="S46">
        <v>102</v>
      </c>
      <c r="T46">
        <v>89</v>
      </c>
      <c r="U46">
        <v>77</v>
      </c>
      <c r="V46">
        <v>82</v>
      </c>
      <c r="W46">
        <v>107</v>
      </c>
      <c r="X46">
        <v>101</v>
      </c>
      <c r="Y46">
        <v>99</v>
      </c>
      <c r="Z46" s="8">
        <v>8.74</v>
      </c>
      <c r="AA46" s="8">
        <v>12.3</v>
      </c>
      <c r="AB46" s="8">
        <v>9.8000000000000007</v>
      </c>
      <c r="AC46" s="8">
        <v>8.5500000000000007</v>
      </c>
      <c r="AD46" s="8">
        <v>7.4</v>
      </c>
      <c r="AE46" s="8">
        <v>7.88</v>
      </c>
      <c r="AF46" s="8">
        <v>10.28</v>
      </c>
      <c r="AG46" s="8">
        <v>9.6999999999999993</v>
      </c>
      <c r="AH46" s="8">
        <v>9.51</v>
      </c>
      <c r="AI46">
        <f t="shared" si="0"/>
        <v>1</v>
      </c>
      <c r="AJ46">
        <f t="shared" si="1"/>
        <v>1</v>
      </c>
    </row>
    <row r="47" spans="1:36" ht="18" x14ac:dyDescent="0.2">
      <c r="A47" s="1" t="s">
        <v>46</v>
      </c>
      <c r="B47" s="1" t="s">
        <v>131</v>
      </c>
      <c r="C47" s="1">
        <v>-86.593999999999994</v>
      </c>
      <c r="D47" s="1">
        <v>203951</v>
      </c>
      <c r="E47" t="s">
        <v>68</v>
      </c>
      <c r="F47" t="s">
        <v>68</v>
      </c>
      <c r="G47" t="s">
        <v>68</v>
      </c>
      <c r="H47" t="s">
        <v>68</v>
      </c>
      <c r="I47" t="s">
        <v>68</v>
      </c>
      <c r="J47" t="s">
        <v>68</v>
      </c>
      <c r="K47" t="s">
        <v>68</v>
      </c>
      <c r="L47" t="s">
        <v>68</v>
      </c>
      <c r="M47" t="s">
        <v>68</v>
      </c>
      <c r="N47" t="s">
        <v>68</v>
      </c>
      <c r="O47" t="s">
        <v>68</v>
      </c>
      <c r="P47" t="s">
        <v>68</v>
      </c>
      <c r="Q47">
        <v>18</v>
      </c>
      <c r="R47">
        <v>29</v>
      </c>
      <c r="S47">
        <v>25</v>
      </c>
      <c r="T47">
        <v>21</v>
      </c>
      <c r="U47">
        <v>6</v>
      </c>
      <c r="V47">
        <v>6</v>
      </c>
      <c r="W47">
        <v>36</v>
      </c>
      <c r="X47">
        <v>61</v>
      </c>
      <c r="Y47">
        <v>78</v>
      </c>
      <c r="Z47" s="8">
        <v>0.76</v>
      </c>
      <c r="AA47" s="8">
        <v>1.22</v>
      </c>
      <c r="AB47" s="8">
        <v>1.05</v>
      </c>
      <c r="AC47" s="8">
        <v>0.88</v>
      </c>
      <c r="AD47" s="8">
        <v>0.25</v>
      </c>
      <c r="AE47" s="8">
        <v>0.25</v>
      </c>
      <c r="AF47" s="8">
        <v>1.51</v>
      </c>
      <c r="AG47" s="8">
        <v>2.56</v>
      </c>
      <c r="AH47" s="8">
        <v>3.28</v>
      </c>
      <c r="AI47">
        <f t="shared" si="0"/>
        <v>1</v>
      </c>
      <c r="AJ47">
        <f t="shared" si="1"/>
        <v>1</v>
      </c>
    </row>
    <row r="48" spans="1:36" ht="18" x14ac:dyDescent="0.2">
      <c r="A48" s="1" t="s">
        <v>47</v>
      </c>
      <c r="B48" s="1" t="s">
        <v>132</v>
      </c>
      <c r="C48" s="1">
        <v>-80.887</v>
      </c>
      <c r="D48" s="1">
        <v>42112</v>
      </c>
      <c r="E48" t="s">
        <v>68</v>
      </c>
      <c r="F48" t="s">
        <v>68</v>
      </c>
      <c r="G48" t="s">
        <v>68</v>
      </c>
      <c r="H48" t="s">
        <v>68</v>
      </c>
      <c r="I48" t="s">
        <v>68</v>
      </c>
      <c r="J48" t="s">
        <v>68</v>
      </c>
      <c r="K48" t="s">
        <v>68</v>
      </c>
      <c r="L48" t="s">
        <v>68</v>
      </c>
      <c r="M48" t="s">
        <v>68</v>
      </c>
      <c r="N48" t="s">
        <v>68</v>
      </c>
      <c r="O48" t="s">
        <v>68</v>
      </c>
      <c r="P48" t="s">
        <v>68</v>
      </c>
      <c r="Q48">
        <v>0</v>
      </c>
      <c r="R48">
        <v>0</v>
      </c>
      <c r="S48">
        <v>0</v>
      </c>
      <c r="T48">
        <v>31</v>
      </c>
      <c r="U48">
        <v>6</v>
      </c>
      <c r="V48">
        <v>27</v>
      </c>
      <c r="W48">
        <v>26</v>
      </c>
      <c r="X48">
        <v>18</v>
      </c>
      <c r="Y48">
        <v>15</v>
      </c>
      <c r="Z48" s="8">
        <v>0</v>
      </c>
      <c r="AA48" s="8">
        <v>0</v>
      </c>
      <c r="AB48" s="8">
        <v>0</v>
      </c>
      <c r="AC48" s="8">
        <v>6.31</v>
      </c>
      <c r="AD48" s="8">
        <v>1.22</v>
      </c>
      <c r="AE48" s="8">
        <v>5.5</v>
      </c>
      <c r="AF48" s="8">
        <v>5.29</v>
      </c>
      <c r="AG48" s="8">
        <v>3.67</v>
      </c>
      <c r="AH48" s="8">
        <v>3.05</v>
      </c>
      <c r="AI48">
        <f t="shared" si="0"/>
        <v>1</v>
      </c>
      <c r="AJ48">
        <f t="shared" si="1"/>
        <v>1</v>
      </c>
    </row>
    <row r="49" spans="1:36" ht="18" x14ac:dyDescent="0.2">
      <c r="A49" s="1" t="s">
        <v>48</v>
      </c>
      <c r="B49" s="1" t="s">
        <v>133</v>
      </c>
      <c r="C49" s="1">
        <v>-81.322999999999993</v>
      </c>
      <c r="D49" s="1">
        <v>1415260</v>
      </c>
      <c r="E49" t="s">
        <v>68</v>
      </c>
      <c r="F49" t="s">
        <v>68</v>
      </c>
      <c r="G49" t="s">
        <v>68</v>
      </c>
      <c r="H49" t="s">
        <v>68</v>
      </c>
      <c r="I49" t="s">
        <v>68</v>
      </c>
      <c r="J49" t="s">
        <v>68</v>
      </c>
      <c r="K49" t="s">
        <v>68</v>
      </c>
      <c r="L49" t="s">
        <v>68</v>
      </c>
      <c r="M49" t="s">
        <v>68</v>
      </c>
      <c r="N49" t="s">
        <v>68</v>
      </c>
      <c r="O49" t="s">
        <v>68</v>
      </c>
      <c r="P49" t="s">
        <v>68</v>
      </c>
      <c r="Q49">
        <v>22</v>
      </c>
      <c r="R49">
        <v>40</v>
      </c>
      <c r="S49">
        <v>31</v>
      </c>
      <c r="T49">
        <v>13</v>
      </c>
      <c r="U49">
        <v>17</v>
      </c>
      <c r="V49">
        <v>67</v>
      </c>
      <c r="W49">
        <v>96</v>
      </c>
      <c r="X49">
        <v>155</v>
      </c>
      <c r="Y49">
        <v>261</v>
      </c>
      <c r="Z49" s="8">
        <v>0.13</v>
      </c>
      <c r="AA49" s="8">
        <v>0.24</v>
      </c>
      <c r="AB49" s="8">
        <v>0.19</v>
      </c>
      <c r="AC49" s="8">
        <v>0.08</v>
      </c>
      <c r="AD49" s="8">
        <v>0.1</v>
      </c>
      <c r="AE49" s="8">
        <v>0.41</v>
      </c>
      <c r="AF49" s="8">
        <v>0.57999999999999996</v>
      </c>
      <c r="AG49" s="8">
        <v>0.94</v>
      </c>
      <c r="AH49" s="8">
        <v>1.58</v>
      </c>
      <c r="AI49">
        <f t="shared" si="0"/>
        <v>1</v>
      </c>
      <c r="AJ49">
        <f t="shared" si="1"/>
        <v>1</v>
      </c>
    </row>
    <row r="50" spans="1:36" ht="18" x14ac:dyDescent="0.2">
      <c r="A50" s="1" t="s">
        <v>49</v>
      </c>
      <c r="B50" s="1" t="s">
        <v>134</v>
      </c>
      <c r="C50" s="1">
        <v>-81.138999999999996</v>
      </c>
      <c r="D50" s="1">
        <v>387055</v>
      </c>
      <c r="E50" t="s">
        <v>68</v>
      </c>
      <c r="F50" t="s">
        <v>68</v>
      </c>
      <c r="G50" t="s">
        <v>68</v>
      </c>
      <c r="H50" t="s">
        <v>68</v>
      </c>
      <c r="I50" t="s">
        <v>68</v>
      </c>
      <c r="J50" t="s">
        <v>68</v>
      </c>
      <c r="K50" t="s">
        <v>68</v>
      </c>
      <c r="L50" t="s">
        <v>68</v>
      </c>
      <c r="M50" t="s">
        <v>68</v>
      </c>
      <c r="N50" t="s">
        <v>68</v>
      </c>
      <c r="O50" t="s">
        <v>68</v>
      </c>
      <c r="P50" t="s">
        <v>68</v>
      </c>
      <c r="Q50">
        <v>1</v>
      </c>
      <c r="R50">
        <v>1</v>
      </c>
      <c r="S50">
        <v>0</v>
      </c>
      <c r="T50">
        <v>1</v>
      </c>
      <c r="U50">
        <v>2</v>
      </c>
      <c r="V50">
        <v>2</v>
      </c>
      <c r="W50">
        <v>4</v>
      </c>
      <c r="X50">
        <v>20</v>
      </c>
      <c r="Y50">
        <v>19</v>
      </c>
      <c r="Z50" s="8">
        <v>0.02</v>
      </c>
      <c r="AA50" s="8">
        <v>0.02</v>
      </c>
      <c r="AB50" s="8">
        <v>0</v>
      </c>
      <c r="AC50" s="8">
        <v>0.02</v>
      </c>
      <c r="AD50" s="8">
        <v>0.04</v>
      </c>
      <c r="AE50" s="8">
        <v>0.04</v>
      </c>
      <c r="AF50" s="8">
        <v>0.09</v>
      </c>
      <c r="AG50" s="8">
        <v>0.44</v>
      </c>
      <c r="AH50" s="8">
        <v>0.42</v>
      </c>
      <c r="AI50">
        <f t="shared" si="0"/>
        <v>1</v>
      </c>
      <c r="AJ50">
        <f t="shared" si="1"/>
        <v>0</v>
      </c>
    </row>
    <row r="51" spans="1:36" ht="18" x14ac:dyDescent="0.2">
      <c r="A51" s="1" t="s">
        <v>50</v>
      </c>
      <c r="B51" s="1" t="s">
        <v>135</v>
      </c>
      <c r="C51" s="1">
        <v>-80.447999999999993</v>
      </c>
      <c r="D51" s="1">
        <v>1466494</v>
      </c>
      <c r="E51" t="s">
        <v>68</v>
      </c>
      <c r="F51" t="s">
        <v>68</v>
      </c>
      <c r="G51" t="s">
        <v>68</v>
      </c>
      <c r="H51" t="s">
        <v>68</v>
      </c>
      <c r="I51" t="s">
        <v>68</v>
      </c>
      <c r="J51" t="s">
        <v>68</v>
      </c>
      <c r="K51" t="s">
        <v>68</v>
      </c>
      <c r="L51" t="s">
        <v>68</v>
      </c>
      <c r="M51" t="s">
        <v>68</v>
      </c>
      <c r="N51" t="s">
        <v>68</v>
      </c>
      <c r="O51" t="s">
        <v>68</v>
      </c>
      <c r="P51" t="s">
        <v>68</v>
      </c>
      <c r="Q51">
        <v>121</v>
      </c>
      <c r="R51">
        <v>105</v>
      </c>
      <c r="S51">
        <v>200</v>
      </c>
      <c r="T51">
        <v>226</v>
      </c>
      <c r="U51">
        <v>289</v>
      </c>
      <c r="V51">
        <v>346</v>
      </c>
      <c r="W51">
        <v>381</v>
      </c>
      <c r="X51">
        <v>546</v>
      </c>
      <c r="Y51">
        <v>962</v>
      </c>
      <c r="Z51" s="8">
        <v>0.71</v>
      </c>
      <c r="AA51" s="8">
        <v>0.61</v>
      </c>
      <c r="AB51" s="8">
        <v>1.17</v>
      </c>
      <c r="AC51" s="8">
        <v>1.32</v>
      </c>
      <c r="AD51" s="8">
        <v>1.69</v>
      </c>
      <c r="AE51" s="8">
        <v>2.02</v>
      </c>
      <c r="AF51" s="8">
        <v>2.23</v>
      </c>
      <c r="AG51" s="8">
        <v>3.19</v>
      </c>
      <c r="AH51" s="8">
        <v>5.63</v>
      </c>
      <c r="AI51">
        <f t="shared" si="0"/>
        <v>1</v>
      </c>
      <c r="AJ51">
        <f t="shared" si="1"/>
        <v>1</v>
      </c>
    </row>
    <row r="52" spans="1:36" ht="18" x14ac:dyDescent="0.2">
      <c r="A52" s="1" t="s">
        <v>51</v>
      </c>
      <c r="B52" s="1" t="s">
        <v>136</v>
      </c>
      <c r="C52" s="1">
        <v>-82.454999999999998</v>
      </c>
      <c r="D52" s="1">
        <v>542638</v>
      </c>
      <c r="E52" t="s">
        <v>68</v>
      </c>
      <c r="F52" t="s">
        <v>68</v>
      </c>
      <c r="G52" t="s">
        <v>68</v>
      </c>
      <c r="H52" t="s">
        <v>68</v>
      </c>
      <c r="I52" t="s">
        <v>68</v>
      </c>
      <c r="J52" t="s">
        <v>68</v>
      </c>
      <c r="K52" t="s">
        <v>68</v>
      </c>
      <c r="L52" t="s">
        <v>68</v>
      </c>
      <c r="M52" t="s">
        <v>68</v>
      </c>
      <c r="N52" t="s">
        <v>68</v>
      </c>
      <c r="O52" t="s">
        <v>68</v>
      </c>
      <c r="P52" t="s">
        <v>68</v>
      </c>
      <c r="Q52">
        <v>39</v>
      </c>
      <c r="R52">
        <v>43</v>
      </c>
      <c r="S52">
        <v>45</v>
      </c>
      <c r="T52">
        <v>30</v>
      </c>
      <c r="U52">
        <v>24</v>
      </c>
      <c r="V52">
        <v>64</v>
      </c>
      <c r="W52">
        <v>59</v>
      </c>
      <c r="X52">
        <v>91</v>
      </c>
      <c r="Y52">
        <v>156</v>
      </c>
      <c r="Z52" s="8">
        <v>0.62</v>
      </c>
      <c r="AA52" s="8">
        <v>0.68</v>
      </c>
      <c r="AB52" s="8">
        <v>0.71</v>
      </c>
      <c r="AC52" s="8">
        <v>0.47</v>
      </c>
      <c r="AD52" s="8">
        <v>0.38</v>
      </c>
      <c r="AE52" s="8">
        <v>1.01</v>
      </c>
      <c r="AF52" s="8">
        <v>0.93</v>
      </c>
      <c r="AG52" s="8">
        <v>1.44</v>
      </c>
      <c r="AH52" s="8">
        <v>2.4700000000000002</v>
      </c>
      <c r="AI52">
        <f t="shared" si="0"/>
        <v>1</v>
      </c>
      <c r="AJ52">
        <f t="shared" si="1"/>
        <v>1</v>
      </c>
    </row>
    <row r="53" spans="1:36" ht="18" x14ac:dyDescent="0.2">
      <c r="A53" s="1" t="s">
        <v>52</v>
      </c>
      <c r="B53" s="1" t="s">
        <v>137</v>
      </c>
      <c r="C53" s="1">
        <v>-82.739000000000004</v>
      </c>
      <c r="D53" s="1">
        <v>984054</v>
      </c>
      <c r="E53" t="s">
        <v>68</v>
      </c>
      <c r="F53" t="s">
        <v>68</v>
      </c>
      <c r="G53" t="s">
        <v>68</v>
      </c>
      <c r="H53" t="s">
        <v>68</v>
      </c>
      <c r="I53" t="s">
        <v>68</v>
      </c>
      <c r="J53" t="s">
        <v>68</v>
      </c>
      <c r="K53" t="s">
        <v>68</v>
      </c>
      <c r="L53" t="s">
        <v>68</v>
      </c>
      <c r="M53" t="s">
        <v>68</v>
      </c>
      <c r="N53" t="s">
        <v>68</v>
      </c>
      <c r="O53" t="s">
        <v>68</v>
      </c>
      <c r="P53" t="s">
        <v>68</v>
      </c>
      <c r="Q53">
        <v>51</v>
      </c>
      <c r="R53">
        <v>45</v>
      </c>
      <c r="S53">
        <v>59</v>
      </c>
      <c r="T53">
        <v>62</v>
      </c>
      <c r="U53">
        <v>61</v>
      </c>
      <c r="V53">
        <v>85</v>
      </c>
      <c r="W53">
        <v>135</v>
      </c>
      <c r="X53">
        <v>191</v>
      </c>
      <c r="Y53">
        <v>354</v>
      </c>
      <c r="Z53" s="8">
        <v>0.44</v>
      </c>
      <c r="AA53" s="8">
        <v>0.39</v>
      </c>
      <c r="AB53" s="8">
        <v>0.51</v>
      </c>
      <c r="AC53" s="8">
        <v>0.54</v>
      </c>
      <c r="AD53" s="8">
        <v>0.53</v>
      </c>
      <c r="AE53" s="8">
        <v>0.74</v>
      </c>
      <c r="AF53" s="8">
        <v>1.18</v>
      </c>
      <c r="AG53" s="8">
        <v>1.66</v>
      </c>
      <c r="AH53" s="8">
        <v>3.08</v>
      </c>
      <c r="AI53">
        <f t="shared" si="0"/>
        <v>1</v>
      </c>
      <c r="AJ53">
        <f t="shared" si="1"/>
        <v>1</v>
      </c>
    </row>
    <row r="54" spans="1:36" ht="18" x14ac:dyDescent="0.2">
      <c r="A54" s="1" t="s">
        <v>53</v>
      </c>
      <c r="B54" s="1" t="s">
        <v>138</v>
      </c>
      <c r="C54" s="1">
        <v>-81.691999999999993</v>
      </c>
      <c r="D54" s="1">
        <v>715090</v>
      </c>
      <c r="E54" t="s">
        <v>68</v>
      </c>
      <c r="F54" t="s">
        <v>68</v>
      </c>
      <c r="G54" t="s">
        <v>68</v>
      </c>
      <c r="H54" t="s">
        <v>68</v>
      </c>
      <c r="I54" t="s">
        <v>68</v>
      </c>
      <c r="J54" t="s">
        <v>68</v>
      </c>
      <c r="K54" t="s">
        <v>68</v>
      </c>
      <c r="L54" t="s">
        <v>68</v>
      </c>
      <c r="M54" t="s">
        <v>68</v>
      </c>
      <c r="N54" t="s">
        <v>68</v>
      </c>
      <c r="O54" t="s">
        <v>68</v>
      </c>
      <c r="P54" t="s">
        <v>68</v>
      </c>
      <c r="Q54">
        <v>73</v>
      </c>
      <c r="R54">
        <v>52</v>
      </c>
      <c r="S54">
        <v>63</v>
      </c>
      <c r="T54">
        <v>59</v>
      </c>
      <c r="U54">
        <v>64</v>
      </c>
      <c r="V54">
        <v>110</v>
      </c>
      <c r="W54">
        <v>150</v>
      </c>
      <c r="X54">
        <v>172</v>
      </c>
      <c r="Y54">
        <v>260</v>
      </c>
      <c r="Z54" s="8">
        <v>0.88</v>
      </c>
      <c r="AA54" s="8">
        <v>0.62</v>
      </c>
      <c r="AB54" s="8">
        <v>0.76</v>
      </c>
      <c r="AC54" s="8">
        <v>0.71</v>
      </c>
      <c r="AD54" s="8">
        <v>0.77</v>
      </c>
      <c r="AE54" s="8">
        <v>1.32</v>
      </c>
      <c r="AF54" s="8">
        <v>1.8</v>
      </c>
      <c r="AG54" s="8">
        <v>2.06</v>
      </c>
      <c r="AH54" s="8">
        <v>3.12</v>
      </c>
      <c r="AI54">
        <f t="shared" si="0"/>
        <v>1</v>
      </c>
      <c r="AJ54">
        <f t="shared" si="1"/>
        <v>1</v>
      </c>
    </row>
    <row r="55" spans="1:36" ht="18" x14ac:dyDescent="0.2">
      <c r="A55" s="1" t="s">
        <v>54</v>
      </c>
      <c r="B55" s="1" t="s">
        <v>139</v>
      </c>
      <c r="C55" s="1">
        <v>-81.739999999999995</v>
      </c>
      <c r="D55" s="1">
        <v>73723</v>
      </c>
      <c r="E55" t="s">
        <v>68</v>
      </c>
      <c r="F55" t="s">
        <v>68</v>
      </c>
      <c r="G55" t="s">
        <v>68</v>
      </c>
      <c r="H55" t="s">
        <v>68</v>
      </c>
      <c r="I55" t="s">
        <v>68</v>
      </c>
      <c r="J55" t="s">
        <v>68</v>
      </c>
      <c r="K55" t="s">
        <v>68</v>
      </c>
      <c r="L55" t="s">
        <v>68</v>
      </c>
      <c r="M55" t="s">
        <v>68</v>
      </c>
      <c r="N55" t="s">
        <v>68</v>
      </c>
      <c r="O55" t="s">
        <v>68</v>
      </c>
      <c r="P55" t="s">
        <v>68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15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0.12</v>
      </c>
      <c r="AG55" s="8">
        <v>0</v>
      </c>
      <c r="AH55" s="8">
        <v>1.74</v>
      </c>
      <c r="AI55">
        <f t="shared" si="0"/>
        <v>0</v>
      </c>
      <c r="AJ55">
        <f t="shared" si="1"/>
        <v>0</v>
      </c>
    </row>
    <row r="56" spans="1:36" ht="18" x14ac:dyDescent="0.2">
      <c r="A56" s="1" t="s">
        <v>55</v>
      </c>
      <c r="B56" s="1" t="s">
        <v>140</v>
      </c>
      <c r="C56" s="1">
        <v>-87.013999999999996</v>
      </c>
      <c r="D56" s="1">
        <v>184653</v>
      </c>
      <c r="E56" t="s">
        <v>68</v>
      </c>
      <c r="F56" t="s">
        <v>68</v>
      </c>
      <c r="G56" t="s">
        <v>68</v>
      </c>
      <c r="H56" t="s">
        <v>68</v>
      </c>
      <c r="I56" t="s">
        <v>68</v>
      </c>
      <c r="J56" t="s">
        <v>68</v>
      </c>
      <c r="K56" t="s">
        <v>68</v>
      </c>
      <c r="L56" t="s">
        <v>68</v>
      </c>
      <c r="M56" t="s">
        <v>68</v>
      </c>
      <c r="N56" t="s">
        <v>68</v>
      </c>
      <c r="O56" t="s">
        <v>68</v>
      </c>
      <c r="P56" t="s">
        <v>68</v>
      </c>
      <c r="Q56">
        <v>37</v>
      </c>
      <c r="R56">
        <v>26</v>
      </c>
      <c r="S56">
        <v>12</v>
      </c>
      <c r="T56">
        <v>14</v>
      </c>
      <c r="U56">
        <v>17</v>
      </c>
      <c r="V56">
        <v>29</v>
      </c>
      <c r="W56">
        <v>19</v>
      </c>
      <c r="X56">
        <v>28</v>
      </c>
      <c r="Y56">
        <v>35</v>
      </c>
      <c r="Z56" s="8">
        <v>1.72</v>
      </c>
      <c r="AA56" s="8">
        <v>1.21</v>
      </c>
      <c r="AB56" s="8">
        <v>0.56000000000000005</v>
      </c>
      <c r="AC56" s="8">
        <v>0.65</v>
      </c>
      <c r="AD56" s="8">
        <v>0.79</v>
      </c>
      <c r="AE56" s="8">
        <v>1.35</v>
      </c>
      <c r="AF56" s="8">
        <v>0.88</v>
      </c>
      <c r="AG56" s="8">
        <v>1.3</v>
      </c>
      <c r="AH56" s="8">
        <v>1.63</v>
      </c>
      <c r="AI56">
        <f t="shared" si="0"/>
        <v>1</v>
      </c>
      <c r="AJ56">
        <f t="shared" si="1"/>
        <v>1</v>
      </c>
    </row>
    <row r="57" spans="1:36" ht="18" x14ac:dyDescent="0.2">
      <c r="A57" s="1" t="s">
        <v>56</v>
      </c>
      <c r="B57" s="1" t="s">
        <v>141</v>
      </c>
      <c r="C57" s="1">
        <v>-82.364999999999995</v>
      </c>
      <c r="D57" s="1">
        <v>438816</v>
      </c>
      <c r="E57" t="s">
        <v>68</v>
      </c>
      <c r="F57" t="s">
        <v>68</v>
      </c>
      <c r="G57" t="s">
        <v>68</v>
      </c>
      <c r="H57" t="s">
        <v>68</v>
      </c>
      <c r="I57" t="s">
        <v>68</v>
      </c>
      <c r="J57" t="s">
        <v>68</v>
      </c>
      <c r="K57" t="s">
        <v>68</v>
      </c>
      <c r="L57" t="s">
        <v>68</v>
      </c>
      <c r="M57" t="s">
        <v>68</v>
      </c>
      <c r="N57" t="s">
        <v>68</v>
      </c>
      <c r="O57" t="s">
        <v>68</v>
      </c>
      <c r="P57" t="s">
        <v>68</v>
      </c>
      <c r="Q57">
        <v>38</v>
      </c>
      <c r="R57">
        <v>37</v>
      </c>
      <c r="S57">
        <v>47</v>
      </c>
      <c r="T57">
        <v>39</v>
      </c>
      <c r="U57">
        <v>37</v>
      </c>
      <c r="V57">
        <v>41</v>
      </c>
      <c r="W57">
        <v>72</v>
      </c>
      <c r="X57">
        <v>93</v>
      </c>
      <c r="Y57">
        <v>106</v>
      </c>
      <c r="Z57" s="8">
        <v>0.74</v>
      </c>
      <c r="AA57" s="8">
        <v>0.72</v>
      </c>
      <c r="AB57" s="8">
        <v>0.92</v>
      </c>
      <c r="AC57" s="8">
        <v>0.76</v>
      </c>
      <c r="AD57" s="8">
        <v>0.72</v>
      </c>
      <c r="AE57" s="8">
        <v>0.8</v>
      </c>
      <c r="AF57" s="8">
        <v>1.41</v>
      </c>
      <c r="AG57" s="8">
        <v>1.82</v>
      </c>
      <c r="AH57" s="8">
        <v>2.0699999999999998</v>
      </c>
      <c r="AI57">
        <f t="shared" si="0"/>
        <v>1</v>
      </c>
      <c r="AJ57">
        <f t="shared" si="1"/>
        <v>1</v>
      </c>
    </row>
    <row r="58" spans="1:36" ht="18" x14ac:dyDescent="0.2">
      <c r="A58" s="1" t="s">
        <v>57</v>
      </c>
      <c r="B58" s="1" t="s">
        <v>142</v>
      </c>
      <c r="C58" s="1">
        <v>-81.131</v>
      </c>
      <c r="D58" s="1">
        <v>476727</v>
      </c>
      <c r="E58" t="s">
        <v>68</v>
      </c>
      <c r="F58" t="s">
        <v>68</v>
      </c>
      <c r="G58" t="s">
        <v>68</v>
      </c>
      <c r="H58" t="s">
        <v>68</v>
      </c>
      <c r="I58" t="s">
        <v>68</v>
      </c>
      <c r="J58" t="s">
        <v>68</v>
      </c>
      <c r="K58" t="s">
        <v>68</v>
      </c>
      <c r="L58" t="s">
        <v>68</v>
      </c>
      <c r="M58" t="s">
        <v>68</v>
      </c>
      <c r="N58" t="s">
        <v>68</v>
      </c>
      <c r="O58" t="s">
        <v>68</v>
      </c>
      <c r="P58" t="s">
        <v>68</v>
      </c>
      <c r="Q58">
        <v>44</v>
      </c>
      <c r="R58">
        <v>54</v>
      </c>
      <c r="S58">
        <v>53</v>
      </c>
      <c r="T58">
        <v>48</v>
      </c>
      <c r="U58">
        <v>42</v>
      </c>
      <c r="V58">
        <v>45</v>
      </c>
      <c r="W58">
        <v>76</v>
      </c>
      <c r="X58">
        <v>151</v>
      </c>
      <c r="Y58">
        <v>192</v>
      </c>
      <c r="Z58" s="8">
        <v>0.79</v>
      </c>
      <c r="AA58" s="8">
        <v>0.97</v>
      </c>
      <c r="AB58" s="8">
        <v>0.95</v>
      </c>
      <c r="AC58" s="8">
        <v>0.86</v>
      </c>
      <c r="AD58" s="8">
        <v>0.76</v>
      </c>
      <c r="AE58" s="8">
        <v>0.81</v>
      </c>
      <c r="AF58" s="8">
        <v>1.37</v>
      </c>
      <c r="AG58" s="8">
        <v>2.72</v>
      </c>
      <c r="AH58" s="8">
        <v>3.45</v>
      </c>
      <c r="AI58">
        <f t="shared" si="0"/>
        <v>1</v>
      </c>
      <c r="AJ58">
        <f t="shared" si="1"/>
        <v>1</v>
      </c>
    </row>
    <row r="59" spans="1:36" ht="18" x14ac:dyDescent="0.2">
      <c r="A59" s="1" t="s">
        <v>58</v>
      </c>
      <c r="B59" s="1" t="s">
        <v>143</v>
      </c>
      <c r="C59" s="1">
        <v>-81.382999999999996</v>
      </c>
      <c r="D59" s="1">
        <v>261900</v>
      </c>
      <c r="E59" t="s">
        <v>68</v>
      </c>
      <c r="F59" t="s">
        <v>68</v>
      </c>
      <c r="G59" t="s">
        <v>68</v>
      </c>
      <c r="H59" t="s">
        <v>68</v>
      </c>
      <c r="I59" t="s">
        <v>68</v>
      </c>
      <c r="J59" t="s">
        <v>68</v>
      </c>
      <c r="K59" t="s">
        <v>68</v>
      </c>
      <c r="L59" t="s">
        <v>68</v>
      </c>
      <c r="M59" t="s">
        <v>68</v>
      </c>
      <c r="N59" t="s">
        <v>68</v>
      </c>
      <c r="O59" t="s">
        <v>68</v>
      </c>
      <c r="P59" t="s">
        <v>68</v>
      </c>
      <c r="Q59">
        <v>28</v>
      </c>
      <c r="R59">
        <v>78</v>
      </c>
      <c r="S59">
        <v>103</v>
      </c>
      <c r="T59">
        <v>90</v>
      </c>
      <c r="U59">
        <v>124</v>
      </c>
      <c r="V59">
        <v>88</v>
      </c>
      <c r="W59">
        <v>197</v>
      </c>
      <c r="X59">
        <v>189</v>
      </c>
      <c r="Y59">
        <v>117</v>
      </c>
      <c r="Z59" s="8">
        <v>0.92</v>
      </c>
      <c r="AA59" s="8">
        <v>2.5499999999999998</v>
      </c>
      <c r="AB59" s="8">
        <v>3.37</v>
      </c>
      <c r="AC59" s="8">
        <v>2.95</v>
      </c>
      <c r="AD59" s="8">
        <v>4.0599999999999996</v>
      </c>
      <c r="AE59" s="8">
        <v>2.88</v>
      </c>
      <c r="AF59" s="8">
        <v>6.45</v>
      </c>
      <c r="AG59" s="8">
        <v>6.19</v>
      </c>
      <c r="AH59" s="8">
        <v>3.83</v>
      </c>
      <c r="AI59">
        <f t="shared" si="0"/>
        <v>1</v>
      </c>
      <c r="AJ59">
        <f t="shared" si="1"/>
        <v>1</v>
      </c>
    </row>
    <row r="60" spans="1:36" ht="18" x14ac:dyDescent="0.2">
      <c r="A60" s="1" t="s">
        <v>59</v>
      </c>
      <c r="B60" s="1" t="s">
        <v>144</v>
      </c>
      <c r="C60" s="1">
        <v>-80.442999999999998</v>
      </c>
      <c r="D60" s="1">
        <v>322265</v>
      </c>
      <c r="E60" t="s">
        <v>68</v>
      </c>
      <c r="F60" t="s">
        <v>68</v>
      </c>
      <c r="G60" t="s">
        <v>68</v>
      </c>
      <c r="H60" t="s">
        <v>68</v>
      </c>
      <c r="I60" t="s">
        <v>68</v>
      </c>
      <c r="J60" t="s">
        <v>68</v>
      </c>
      <c r="K60" t="s">
        <v>68</v>
      </c>
      <c r="L60" t="s">
        <v>68</v>
      </c>
      <c r="M60" t="s">
        <v>68</v>
      </c>
      <c r="N60" t="s">
        <v>68</v>
      </c>
      <c r="O60" t="s">
        <v>68</v>
      </c>
      <c r="P60" t="s">
        <v>68</v>
      </c>
      <c r="Q60">
        <v>0</v>
      </c>
      <c r="R60">
        <v>0</v>
      </c>
      <c r="S60">
        <v>0</v>
      </c>
      <c r="T60">
        <v>0</v>
      </c>
      <c r="U60">
        <v>0</v>
      </c>
      <c r="V60">
        <v>55</v>
      </c>
      <c r="W60">
        <v>22</v>
      </c>
      <c r="X60">
        <v>54</v>
      </c>
      <c r="Y60">
        <v>48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1.46</v>
      </c>
      <c r="AF60" s="8">
        <v>0.59</v>
      </c>
      <c r="AG60" s="8">
        <v>1.44</v>
      </c>
      <c r="AH60" s="8">
        <v>1.28</v>
      </c>
      <c r="AI60">
        <f t="shared" si="0"/>
        <v>1</v>
      </c>
      <c r="AJ60">
        <f t="shared" si="1"/>
        <v>1</v>
      </c>
    </row>
    <row r="61" spans="1:36" ht="18" x14ac:dyDescent="0.2">
      <c r="A61" s="1" t="s">
        <v>60</v>
      </c>
      <c r="B61" s="1" t="s">
        <v>145</v>
      </c>
      <c r="C61" s="1">
        <v>-82.073999999999998</v>
      </c>
      <c r="D61" s="1">
        <v>141422</v>
      </c>
      <c r="E61" t="s">
        <v>68</v>
      </c>
      <c r="F61" t="s">
        <v>68</v>
      </c>
      <c r="G61" t="s">
        <v>68</v>
      </c>
      <c r="H61" t="s">
        <v>68</v>
      </c>
      <c r="I61" t="s">
        <v>68</v>
      </c>
      <c r="J61" t="s">
        <v>68</v>
      </c>
      <c r="K61" t="s">
        <v>68</v>
      </c>
      <c r="L61" t="s">
        <v>68</v>
      </c>
      <c r="M61" t="s">
        <v>68</v>
      </c>
      <c r="N61" t="s">
        <v>68</v>
      </c>
      <c r="O61" t="s">
        <v>68</v>
      </c>
      <c r="P61" t="s">
        <v>68</v>
      </c>
      <c r="Q61">
        <v>1</v>
      </c>
      <c r="R61">
        <v>15</v>
      </c>
      <c r="S61">
        <v>9</v>
      </c>
      <c r="T61">
        <v>5</v>
      </c>
      <c r="U61">
        <v>15</v>
      </c>
      <c r="V61">
        <v>14</v>
      </c>
      <c r="W61">
        <v>11</v>
      </c>
      <c r="X61">
        <v>0</v>
      </c>
      <c r="Y61">
        <v>2</v>
      </c>
      <c r="Z61" s="8">
        <v>0.06</v>
      </c>
      <c r="AA61" s="8">
        <v>0.91</v>
      </c>
      <c r="AB61" s="8">
        <v>0.55000000000000004</v>
      </c>
      <c r="AC61" s="8">
        <v>0.3</v>
      </c>
      <c r="AD61" s="8">
        <v>0.91</v>
      </c>
      <c r="AE61" s="8">
        <v>0.85</v>
      </c>
      <c r="AF61" s="8">
        <v>0.67</v>
      </c>
      <c r="AG61" s="8">
        <v>0</v>
      </c>
      <c r="AH61" s="8">
        <v>0.12</v>
      </c>
      <c r="AI61">
        <f t="shared" si="0"/>
        <v>1</v>
      </c>
      <c r="AJ61">
        <f t="shared" si="1"/>
        <v>1</v>
      </c>
    </row>
    <row r="62" spans="1:36" ht="18" x14ac:dyDescent="0.2">
      <c r="A62" s="1" t="s">
        <v>61</v>
      </c>
      <c r="B62" s="1" t="s">
        <v>146</v>
      </c>
      <c r="C62" s="1">
        <v>-82.992000000000004</v>
      </c>
      <c r="D62" s="1">
        <v>45463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22</v>
      </c>
      <c r="Y62">
        <v>86</v>
      </c>
      <c r="Z62" s="8">
        <v>0</v>
      </c>
      <c r="AA62" s="8">
        <v>0</v>
      </c>
      <c r="AB62" s="8">
        <v>0</v>
      </c>
      <c r="AC62" s="8">
        <v>0</v>
      </c>
      <c r="AD62" s="8">
        <v>0.19</v>
      </c>
      <c r="AE62" s="8">
        <v>0</v>
      </c>
      <c r="AF62" s="8">
        <v>0</v>
      </c>
      <c r="AG62" s="8">
        <v>4.1500000000000004</v>
      </c>
      <c r="AH62" s="8">
        <v>16.22</v>
      </c>
      <c r="AI62">
        <f t="shared" si="0"/>
        <v>1</v>
      </c>
      <c r="AJ62">
        <f t="shared" si="1"/>
        <v>1</v>
      </c>
    </row>
    <row r="63" spans="1:36" ht="18" x14ac:dyDescent="0.2">
      <c r="A63" s="1" t="s">
        <v>62</v>
      </c>
      <c r="B63" s="1" t="s">
        <v>147</v>
      </c>
      <c r="C63" s="1">
        <v>-83.616</v>
      </c>
      <c r="D63" s="1">
        <v>22436</v>
      </c>
      <c r="E63" t="s">
        <v>68</v>
      </c>
      <c r="F63" t="s">
        <v>68</v>
      </c>
      <c r="G63" t="s">
        <v>68</v>
      </c>
      <c r="H63" t="s">
        <v>68</v>
      </c>
      <c r="I63" t="s">
        <v>68</v>
      </c>
      <c r="J63" t="s">
        <v>68</v>
      </c>
      <c r="K63" t="s">
        <v>68</v>
      </c>
      <c r="L63" t="s">
        <v>68</v>
      </c>
      <c r="M63" t="s">
        <v>68</v>
      </c>
      <c r="N63" t="s">
        <v>68</v>
      </c>
      <c r="O63" t="s">
        <v>68</v>
      </c>
      <c r="P63" t="s">
        <v>68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>
        <f t="shared" si="0"/>
        <v>0</v>
      </c>
      <c r="AJ63">
        <f t="shared" si="1"/>
        <v>0</v>
      </c>
    </row>
    <row r="64" spans="1:36" ht="18" x14ac:dyDescent="0.2">
      <c r="A64" s="1" t="s">
        <v>63</v>
      </c>
      <c r="B64" s="1" t="s">
        <v>148</v>
      </c>
      <c r="C64" s="1">
        <v>-82.366</v>
      </c>
      <c r="D64" s="1">
        <v>15410</v>
      </c>
      <c r="E64" t="s">
        <v>68</v>
      </c>
      <c r="F64" t="s">
        <v>68</v>
      </c>
      <c r="G64" t="s">
        <v>68</v>
      </c>
      <c r="H64" t="s">
        <v>68</v>
      </c>
      <c r="I64" t="s">
        <v>68</v>
      </c>
      <c r="J64" t="s">
        <v>68</v>
      </c>
      <c r="K64" t="s">
        <v>68</v>
      </c>
      <c r="L64" t="s">
        <v>68</v>
      </c>
      <c r="M64" t="s">
        <v>68</v>
      </c>
      <c r="N64" t="s">
        <v>68</v>
      </c>
      <c r="O64" t="s">
        <v>68</v>
      </c>
      <c r="P64" t="s">
        <v>68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>
        <f t="shared" si="0"/>
        <v>0</v>
      </c>
      <c r="AJ64">
        <f t="shared" si="1"/>
        <v>0</v>
      </c>
    </row>
    <row r="65" spans="1:36" ht="18" x14ac:dyDescent="0.2">
      <c r="A65" s="1" t="s">
        <v>64</v>
      </c>
      <c r="B65" s="1" t="s">
        <v>149</v>
      </c>
      <c r="C65" s="1">
        <v>-81.161000000000001</v>
      </c>
      <c r="D65" s="1">
        <v>551588</v>
      </c>
      <c r="E65" t="s">
        <v>68</v>
      </c>
      <c r="F65" t="s">
        <v>68</v>
      </c>
      <c r="G65" t="s">
        <v>68</v>
      </c>
      <c r="H65" t="s">
        <v>68</v>
      </c>
      <c r="I65" t="s">
        <v>68</v>
      </c>
      <c r="J65" t="s">
        <v>68</v>
      </c>
      <c r="K65" t="s">
        <v>68</v>
      </c>
      <c r="L65" t="s">
        <v>68</v>
      </c>
      <c r="M65" t="s">
        <v>68</v>
      </c>
      <c r="N65" t="s">
        <v>68</v>
      </c>
      <c r="O65" t="s">
        <v>68</v>
      </c>
      <c r="P65" t="s">
        <v>68</v>
      </c>
      <c r="Q65">
        <v>2</v>
      </c>
      <c r="R65">
        <v>11</v>
      </c>
      <c r="S65">
        <v>30</v>
      </c>
      <c r="T65">
        <v>16</v>
      </c>
      <c r="U65">
        <v>29</v>
      </c>
      <c r="V65">
        <v>113</v>
      </c>
      <c r="W65">
        <v>241</v>
      </c>
      <c r="X65">
        <v>303</v>
      </c>
      <c r="Y65">
        <v>430</v>
      </c>
      <c r="Z65" s="8">
        <v>0.03</v>
      </c>
      <c r="AA65" s="8">
        <v>0.17</v>
      </c>
      <c r="AB65" s="8">
        <v>0.47</v>
      </c>
      <c r="AC65" s="8">
        <v>0.25</v>
      </c>
      <c r="AD65" s="8">
        <v>0.45</v>
      </c>
      <c r="AE65" s="8">
        <v>1.76</v>
      </c>
      <c r="AF65" s="8">
        <v>3.75</v>
      </c>
      <c r="AG65" s="8">
        <v>4.71</v>
      </c>
      <c r="AH65" s="8">
        <v>6.68</v>
      </c>
      <c r="AI65">
        <f t="shared" si="0"/>
        <v>1</v>
      </c>
      <c r="AJ65">
        <f t="shared" si="1"/>
        <v>1</v>
      </c>
    </row>
    <row r="66" spans="1:36" ht="18" x14ac:dyDescent="0.2">
      <c r="A66" s="1" t="s">
        <v>65</v>
      </c>
      <c r="B66" s="1" t="s">
        <v>150</v>
      </c>
      <c r="C66" s="1">
        <v>-84.375</v>
      </c>
      <c r="D66" s="1">
        <v>33981</v>
      </c>
      <c r="E66" t="s">
        <v>68</v>
      </c>
      <c r="F66" t="s">
        <v>68</v>
      </c>
      <c r="G66" t="s">
        <v>68</v>
      </c>
      <c r="H66" t="s">
        <v>68</v>
      </c>
      <c r="I66" t="s">
        <v>68</v>
      </c>
      <c r="J66" t="s">
        <v>68</v>
      </c>
      <c r="K66" t="s">
        <v>68</v>
      </c>
      <c r="L66" t="s">
        <v>68</v>
      </c>
      <c r="M66" t="s">
        <v>68</v>
      </c>
      <c r="N66" t="s">
        <v>68</v>
      </c>
      <c r="O66" t="s">
        <v>68</v>
      </c>
      <c r="P66" t="s">
        <v>68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4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0.25</v>
      </c>
      <c r="AG66" s="8">
        <v>0</v>
      </c>
      <c r="AH66" s="8">
        <v>1.01</v>
      </c>
      <c r="AI66">
        <f t="shared" si="0"/>
        <v>0</v>
      </c>
      <c r="AJ66">
        <f t="shared" si="1"/>
        <v>0</v>
      </c>
    </row>
    <row r="67" spans="1:36" ht="18" x14ac:dyDescent="0.2">
      <c r="A67" s="1" t="s">
        <v>66</v>
      </c>
      <c r="B67" s="1" t="s">
        <v>151</v>
      </c>
      <c r="C67" s="1">
        <v>-86.176000000000002</v>
      </c>
      <c r="D67" s="1">
        <v>74724</v>
      </c>
      <c r="E67" t="s">
        <v>68</v>
      </c>
      <c r="F67" t="s">
        <v>68</v>
      </c>
      <c r="G67" t="s">
        <v>68</v>
      </c>
      <c r="H67" t="s">
        <v>68</v>
      </c>
      <c r="I67" t="s">
        <v>68</v>
      </c>
      <c r="J67" t="s">
        <v>68</v>
      </c>
      <c r="K67" t="s">
        <v>68</v>
      </c>
      <c r="L67" t="s">
        <v>68</v>
      </c>
      <c r="M67" t="s">
        <v>68</v>
      </c>
      <c r="N67" t="s">
        <v>68</v>
      </c>
      <c r="O67" t="s">
        <v>68</v>
      </c>
      <c r="P67" t="s">
        <v>68</v>
      </c>
      <c r="Q67">
        <v>0</v>
      </c>
      <c r="R67">
        <v>4</v>
      </c>
      <c r="S67">
        <v>10</v>
      </c>
      <c r="T67">
        <v>3</v>
      </c>
      <c r="U67">
        <v>7</v>
      </c>
      <c r="V67">
        <v>11</v>
      </c>
      <c r="W67">
        <v>15</v>
      </c>
      <c r="X67">
        <v>25</v>
      </c>
      <c r="Y67">
        <v>31</v>
      </c>
      <c r="Z67" s="8">
        <v>0</v>
      </c>
      <c r="AA67" s="8">
        <v>0.46</v>
      </c>
      <c r="AB67" s="8">
        <v>1.1499999999999999</v>
      </c>
      <c r="AC67" s="8">
        <v>0.34</v>
      </c>
      <c r="AD67" s="8">
        <v>0.8</v>
      </c>
      <c r="AE67" s="8">
        <v>1.26</v>
      </c>
      <c r="AF67" s="8">
        <v>1.72</v>
      </c>
      <c r="AG67" s="8">
        <v>2.87</v>
      </c>
      <c r="AH67" s="8">
        <v>3.56</v>
      </c>
      <c r="AI67">
        <f t="shared" ref="AI67:AI68" si="2">IF(SUM(Q67:X67)&gt;1,1,0)</f>
        <v>1</v>
      </c>
      <c r="AJ67">
        <f t="shared" ref="AJ67:AJ68" si="3">IF(SUM(Z67:AH67)&gt;2,1,0)</f>
        <v>1</v>
      </c>
    </row>
    <row r="68" spans="1:36" ht="18" x14ac:dyDescent="0.2">
      <c r="A68" s="1" t="s">
        <v>67</v>
      </c>
      <c r="B68" s="1" t="s">
        <v>152</v>
      </c>
      <c r="C68" s="1">
        <v>-85.662000000000006</v>
      </c>
      <c r="D68" s="1">
        <v>25334</v>
      </c>
      <c r="E68" t="s">
        <v>68</v>
      </c>
      <c r="F68" t="s">
        <v>68</v>
      </c>
      <c r="G68" t="s">
        <v>68</v>
      </c>
      <c r="H68" t="s">
        <v>68</v>
      </c>
      <c r="I68" t="s">
        <v>68</v>
      </c>
      <c r="J68" t="s">
        <v>68</v>
      </c>
      <c r="K68" t="s">
        <v>68</v>
      </c>
      <c r="L68" t="s">
        <v>68</v>
      </c>
      <c r="M68" t="s">
        <v>68</v>
      </c>
      <c r="N68" t="s">
        <v>68</v>
      </c>
      <c r="O68" t="s">
        <v>68</v>
      </c>
      <c r="P68" t="s">
        <v>68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>
        <f t="shared" si="2"/>
        <v>0</v>
      </c>
      <c r="AJ68">
        <f t="shared" si="3"/>
        <v>0</v>
      </c>
    </row>
  </sheetData>
  <sortState xmlns:xlrd2="http://schemas.microsoft.com/office/spreadsheetml/2017/richdata2" ref="A2:AH68">
    <sortCondition ref="A2:A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016E-323A-FF41-ACD2-E9DB2A07DB8B}">
  <dimension ref="A1:AJ68"/>
  <sheetViews>
    <sheetView topLeftCell="R1" workbookViewId="0">
      <selection activeCell="AJ2" sqref="AJ2:AJ68"/>
    </sheetView>
  </sheetViews>
  <sheetFormatPr baseColWidth="10" defaultRowHeight="16" x14ac:dyDescent="0.2"/>
  <cols>
    <col min="1" max="1" width="14.33203125" customWidth="1"/>
    <col min="2" max="4" width="14.33203125" hidden="1" customWidth="1"/>
    <col min="5" max="16" width="10.83203125" hidden="1" customWidth="1"/>
    <col min="17" max="22" width="10.83203125" customWidth="1"/>
    <col min="24" max="24" width="10.83203125" customWidth="1"/>
    <col min="25" max="25" width="0" hidden="1" customWidth="1"/>
    <col min="34" max="34" width="0" hidden="1" customWidth="1"/>
  </cols>
  <sheetData>
    <row r="1" spans="1:36" s="3" customFormat="1" x14ac:dyDescent="0.2">
      <c r="A1" s="3" t="s">
        <v>0</v>
      </c>
      <c r="B1" s="3" t="s">
        <v>154</v>
      </c>
      <c r="C1" s="3" t="s">
        <v>155</v>
      </c>
      <c r="D1" s="3" t="s">
        <v>76</v>
      </c>
      <c r="E1" s="3">
        <v>2000</v>
      </c>
      <c r="F1" s="3">
        <v>2001</v>
      </c>
      <c r="G1" s="3">
        <v>2002</v>
      </c>
      <c r="H1" s="3">
        <v>2003</v>
      </c>
      <c r="I1" s="3">
        <v>2004</v>
      </c>
      <c r="J1" s="3">
        <v>2005</v>
      </c>
      <c r="K1" s="3">
        <v>2006</v>
      </c>
      <c r="L1" s="3">
        <v>2007</v>
      </c>
      <c r="M1" s="3">
        <v>2008</v>
      </c>
      <c r="N1" s="3">
        <v>2009</v>
      </c>
      <c r="O1" s="3">
        <v>2010</v>
      </c>
      <c r="P1" s="3">
        <v>2011</v>
      </c>
      <c r="Q1" s="3">
        <v>2012</v>
      </c>
      <c r="R1" s="3">
        <v>2013</v>
      </c>
      <c r="S1" s="3">
        <v>2014</v>
      </c>
      <c r="T1" s="3">
        <v>2015</v>
      </c>
      <c r="U1" s="3">
        <v>2016</v>
      </c>
      <c r="V1" s="3">
        <v>2017</v>
      </c>
      <c r="W1" s="3">
        <v>2018</v>
      </c>
      <c r="X1" s="3">
        <v>2019</v>
      </c>
      <c r="Y1" s="3">
        <v>2020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</row>
    <row r="2" spans="1:36" ht="18" x14ac:dyDescent="0.2">
      <c r="A2" s="1" t="s">
        <v>1</v>
      </c>
      <c r="B2" s="1" t="s">
        <v>86</v>
      </c>
      <c r="C2" s="1">
        <v>-82.356999999999999</v>
      </c>
      <c r="D2" s="1">
        <v>271588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>
        <v>85</v>
      </c>
      <c r="R2">
        <v>71</v>
      </c>
      <c r="S2">
        <v>45</v>
      </c>
      <c r="T2">
        <v>45</v>
      </c>
      <c r="U2">
        <v>41</v>
      </c>
      <c r="V2">
        <v>41</v>
      </c>
      <c r="W2">
        <v>59</v>
      </c>
      <c r="X2">
        <v>77</v>
      </c>
      <c r="Y2">
        <v>108</v>
      </c>
      <c r="Z2">
        <v>2.68</v>
      </c>
      <c r="AA2">
        <v>2.2400000000000002</v>
      </c>
      <c r="AB2">
        <v>1.42</v>
      </c>
      <c r="AC2">
        <v>1.42</v>
      </c>
      <c r="AD2">
        <v>1.29</v>
      </c>
      <c r="AE2">
        <v>1.29</v>
      </c>
      <c r="AF2">
        <v>1.86</v>
      </c>
      <c r="AG2">
        <v>2.4300000000000002</v>
      </c>
      <c r="AH2">
        <v>3.41</v>
      </c>
      <c r="AI2">
        <f>IF(SUM(Q2:X2)&gt;1,1,0)</f>
        <v>1</v>
      </c>
      <c r="AJ2">
        <f>IF(SUM(Z2:AG2)&gt;2,1,0)</f>
        <v>1</v>
      </c>
    </row>
    <row r="3" spans="1:36" ht="18" x14ac:dyDescent="0.2">
      <c r="A3" s="1" t="s">
        <v>2</v>
      </c>
      <c r="B3" s="1" t="s">
        <v>87</v>
      </c>
      <c r="C3" s="1">
        <v>-82.302000000000007</v>
      </c>
      <c r="D3" s="1">
        <v>28532</v>
      </c>
      <c r="E3" t="s">
        <v>68</v>
      </c>
      <c r="F3" t="s">
        <v>68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ref="AI3:AI66" si="0">IF(SUM(Q3:X3)&gt;1,1,0)</f>
        <v>0</v>
      </c>
      <c r="AJ3">
        <f t="shared" ref="AJ3:AJ66" si="1">IF(SUM(Z3:AG3)&gt;2,1,0)</f>
        <v>0</v>
      </c>
    </row>
    <row r="4" spans="1:36" ht="18" x14ac:dyDescent="0.2">
      <c r="A4" s="1" t="s">
        <v>3</v>
      </c>
      <c r="B4" s="1" t="s">
        <v>88</v>
      </c>
      <c r="C4" s="1">
        <v>-85.631</v>
      </c>
      <c r="D4" s="1">
        <v>174410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>
        <v>10</v>
      </c>
      <c r="R4">
        <v>7</v>
      </c>
      <c r="S4">
        <v>12</v>
      </c>
      <c r="T4">
        <v>8</v>
      </c>
      <c r="U4">
        <v>11</v>
      </c>
      <c r="V4">
        <v>11</v>
      </c>
      <c r="W4">
        <v>10</v>
      </c>
      <c r="X4">
        <v>11</v>
      </c>
      <c r="Y4">
        <v>17</v>
      </c>
      <c r="Z4">
        <v>0.49</v>
      </c>
      <c r="AA4">
        <v>0.34</v>
      </c>
      <c r="AB4">
        <v>0.59</v>
      </c>
      <c r="AC4">
        <v>0.39</v>
      </c>
      <c r="AD4">
        <v>0.54</v>
      </c>
      <c r="AE4">
        <v>0.54</v>
      </c>
      <c r="AF4">
        <v>0.49</v>
      </c>
      <c r="AG4">
        <v>0.54</v>
      </c>
      <c r="AH4">
        <v>0.84</v>
      </c>
      <c r="AI4">
        <f t="shared" si="0"/>
        <v>1</v>
      </c>
      <c r="AJ4">
        <f t="shared" si="1"/>
        <v>1</v>
      </c>
    </row>
    <row r="5" spans="1:36" ht="18" x14ac:dyDescent="0.2">
      <c r="A5" s="1" t="s">
        <v>4</v>
      </c>
      <c r="B5" s="1" t="s">
        <v>89</v>
      </c>
      <c r="C5" s="1">
        <v>-82.165999999999997</v>
      </c>
      <c r="D5" s="1">
        <v>28725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6">
        <v>8</v>
      </c>
      <c r="Y5" s="6">
        <v>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2.39</v>
      </c>
      <c r="AH5">
        <v>1.79</v>
      </c>
      <c r="AI5">
        <f t="shared" si="0"/>
        <v>1</v>
      </c>
      <c r="AJ5">
        <f t="shared" si="1"/>
        <v>1</v>
      </c>
    </row>
    <row r="6" spans="1:36" ht="18" x14ac:dyDescent="0.2">
      <c r="A6" s="1" t="s">
        <v>5</v>
      </c>
      <c r="B6" s="1" t="s">
        <v>90</v>
      </c>
      <c r="C6" s="1">
        <v>-80.7</v>
      </c>
      <c r="D6" s="1">
        <v>606671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 t="s">
        <v>68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>
        <v>41</v>
      </c>
      <c r="R6">
        <v>26</v>
      </c>
      <c r="S6">
        <v>34</v>
      </c>
      <c r="T6">
        <v>26</v>
      </c>
      <c r="U6" s="4">
        <v>25</v>
      </c>
      <c r="V6" s="4">
        <v>40</v>
      </c>
      <c r="W6" s="4">
        <v>34</v>
      </c>
      <c r="X6" s="4">
        <v>50</v>
      </c>
      <c r="Y6" s="4">
        <v>61</v>
      </c>
      <c r="Z6">
        <v>0.57999999999999996</v>
      </c>
      <c r="AA6">
        <v>0.37</v>
      </c>
      <c r="AB6">
        <v>0.48</v>
      </c>
      <c r="AC6">
        <v>0.37</v>
      </c>
      <c r="AD6">
        <v>0.35</v>
      </c>
      <c r="AE6">
        <v>0.56999999999999995</v>
      </c>
      <c r="AF6">
        <v>0.48</v>
      </c>
      <c r="AG6">
        <v>0.71</v>
      </c>
      <c r="AH6">
        <v>0.86</v>
      </c>
      <c r="AI6">
        <f t="shared" si="0"/>
        <v>1</v>
      </c>
      <c r="AJ6">
        <f t="shared" si="1"/>
        <v>1</v>
      </c>
    </row>
    <row r="7" spans="1:36" ht="18" x14ac:dyDescent="0.2">
      <c r="A7" s="1" t="s">
        <v>6</v>
      </c>
      <c r="B7" s="1" t="s">
        <v>91</v>
      </c>
      <c r="C7" s="1">
        <v>-80.475999999999999</v>
      </c>
      <c r="D7" s="1">
        <v>1932212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68</v>
      </c>
      <c r="N7" t="s">
        <v>68</v>
      </c>
      <c r="O7" t="s">
        <v>68</v>
      </c>
      <c r="P7" t="s">
        <v>68</v>
      </c>
      <c r="Q7">
        <v>141</v>
      </c>
      <c r="R7">
        <v>94</v>
      </c>
      <c r="S7">
        <v>88</v>
      </c>
      <c r="T7">
        <v>78</v>
      </c>
      <c r="U7">
        <v>80</v>
      </c>
      <c r="V7">
        <v>73</v>
      </c>
      <c r="W7">
        <v>69</v>
      </c>
      <c r="X7">
        <v>111</v>
      </c>
      <c r="Y7">
        <v>121</v>
      </c>
      <c r="Z7">
        <v>0.63</v>
      </c>
      <c r="AA7">
        <v>0.42</v>
      </c>
      <c r="AB7">
        <v>0.39</v>
      </c>
      <c r="AC7">
        <v>0.35</v>
      </c>
      <c r="AD7">
        <v>0.36</v>
      </c>
      <c r="AE7">
        <v>0.32</v>
      </c>
      <c r="AF7">
        <v>0.31</v>
      </c>
      <c r="AG7">
        <v>0.49</v>
      </c>
      <c r="AH7">
        <v>0.54</v>
      </c>
      <c r="AI7">
        <f t="shared" si="0"/>
        <v>1</v>
      </c>
      <c r="AJ7">
        <f t="shared" si="1"/>
        <v>1</v>
      </c>
    </row>
    <row r="8" spans="1:36" ht="18" x14ac:dyDescent="0.2">
      <c r="A8" s="1" t="s">
        <v>7</v>
      </c>
      <c r="B8" s="1" t="s">
        <v>92</v>
      </c>
      <c r="C8" s="1">
        <v>-85.197000000000003</v>
      </c>
      <c r="D8" s="1">
        <v>14489</v>
      </c>
      <c r="E8" t="s">
        <v>68</v>
      </c>
      <c r="F8" t="s">
        <v>68</v>
      </c>
      <c r="G8" t="s">
        <v>68</v>
      </c>
      <c r="H8" t="s">
        <v>68</v>
      </c>
      <c r="I8" t="s">
        <v>68</v>
      </c>
      <c r="J8" t="s">
        <v>68</v>
      </c>
      <c r="K8" t="s">
        <v>68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0</v>
      </c>
      <c r="AJ8">
        <f t="shared" si="1"/>
        <v>0</v>
      </c>
    </row>
    <row r="9" spans="1:36" ht="18" x14ac:dyDescent="0.2">
      <c r="A9" s="1" t="s">
        <v>8</v>
      </c>
      <c r="B9" s="1" t="s">
        <v>93</v>
      </c>
      <c r="C9" s="1">
        <v>-81.94</v>
      </c>
      <c r="D9" s="1">
        <v>187904</v>
      </c>
      <c r="E9" t="s">
        <v>68</v>
      </c>
      <c r="F9" t="s">
        <v>68</v>
      </c>
      <c r="G9" t="s">
        <v>68</v>
      </c>
      <c r="H9" t="s">
        <v>68</v>
      </c>
      <c r="I9" t="s">
        <v>68</v>
      </c>
      <c r="J9" t="s">
        <v>68</v>
      </c>
      <c r="K9" t="s">
        <v>68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>
        <v>17</v>
      </c>
      <c r="R9">
        <v>11</v>
      </c>
      <c r="S9">
        <v>10</v>
      </c>
      <c r="T9">
        <v>14</v>
      </c>
      <c r="U9" s="4">
        <v>12</v>
      </c>
      <c r="V9" s="4">
        <v>74</v>
      </c>
      <c r="W9" s="4">
        <v>83</v>
      </c>
      <c r="X9" s="4">
        <v>94</v>
      </c>
      <c r="Y9" s="4">
        <v>105</v>
      </c>
      <c r="Z9">
        <v>0.78</v>
      </c>
      <c r="AA9">
        <v>0.5</v>
      </c>
      <c r="AB9">
        <v>0.46</v>
      </c>
      <c r="AC9">
        <v>0.64</v>
      </c>
      <c r="AD9">
        <v>0.55000000000000004</v>
      </c>
      <c r="AE9">
        <v>3.38</v>
      </c>
      <c r="AF9">
        <v>3.79</v>
      </c>
      <c r="AG9">
        <v>4.29</v>
      </c>
      <c r="AH9">
        <v>4.79</v>
      </c>
      <c r="AI9">
        <f t="shared" si="0"/>
        <v>1</v>
      </c>
      <c r="AJ9">
        <f t="shared" si="1"/>
        <v>1</v>
      </c>
    </row>
    <row r="10" spans="1:36" ht="18" x14ac:dyDescent="0.2">
      <c r="A10" s="1" t="s">
        <v>9</v>
      </c>
      <c r="B10" s="1" t="s">
        <v>94</v>
      </c>
      <c r="C10" s="1">
        <v>-82.524000000000001</v>
      </c>
      <c r="D10" s="1">
        <v>149383</v>
      </c>
      <c r="E10" t="s">
        <v>68</v>
      </c>
      <c r="F10" t="s">
        <v>68</v>
      </c>
      <c r="G10" t="s">
        <v>68</v>
      </c>
      <c r="H10" t="s">
        <v>68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  <c r="O10" t="s">
        <v>68</v>
      </c>
      <c r="P10" t="s">
        <v>68</v>
      </c>
      <c r="Q10">
        <v>48</v>
      </c>
      <c r="R10">
        <v>49</v>
      </c>
      <c r="S10">
        <v>54</v>
      </c>
      <c r="T10">
        <v>41</v>
      </c>
      <c r="U10">
        <v>37</v>
      </c>
      <c r="V10">
        <v>33</v>
      </c>
      <c r="W10">
        <v>38</v>
      </c>
      <c r="X10">
        <v>61</v>
      </c>
      <c r="Y10">
        <v>102</v>
      </c>
      <c r="Z10">
        <v>2.76</v>
      </c>
      <c r="AA10">
        <v>2.81</v>
      </c>
      <c r="AB10">
        <v>3.1</v>
      </c>
      <c r="AC10">
        <v>2.35</v>
      </c>
      <c r="AD10">
        <v>2.12</v>
      </c>
      <c r="AE10">
        <v>1.89</v>
      </c>
      <c r="AF10">
        <v>2.1800000000000002</v>
      </c>
      <c r="AG10">
        <v>3.5</v>
      </c>
      <c r="AH10">
        <v>5.86</v>
      </c>
      <c r="AI10">
        <f t="shared" si="0"/>
        <v>1</v>
      </c>
      <c r="AJ10">
        <f t="shared" si="1"/>
        <v>1</v>
      </c>
    </row>
    <row r="11" spans="1:36" ht="18" x14ac:dyDescent="0.2">
      <c r="A11" s="1" t="s">
        <v>10</v>
      </c>
      <c r="B11" s="1" t="s">
        <v>95</v>
      </c>
      <c r="C11" s="1">
        <v>-81.858000000000004</v>
      </c>
      <c r="D11" s="1">
        <v>219575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2</v>
      </c>
      <c r="Y11">
        <v>8</v>
      </c>
      <c r="Z11">
        <v>0</v>
      </c>
      <c r="AA11">
        <v>0</v>
      </c>
      <c r="AB11">
        <v>0.04</v>
      </c>
      <c r="AC11">
        <v>0</v>
      </c>
      <c r="AD11">
        <v>0</v>
      </c>
      <c r="AE11">
        <v>0</v>
      </c>
      <c r="AF11">
        <v>0</v>
      </c>
      <c r="AG11">
        <v>0.08</v>
      </c>
      <c r="AH11">
        <v>0.31</v>
      </c>
      <c r="AI11">
        <f t="shared" si="0"/>
        <v>1</v>
      </c>
      <c r="AJ11">
        <f t="shared" si="1"/>
        <v>0</v>
      </c>
    </row>
    <row r="12" spans="1:36" ht="18" x14ac:dyDescent="0.2">
      <c r="A12" s="1" t="s">
        <v>11</v>
      </c>
      <c r="B12" s="1" t="s">
        <v>96</v>
      </c>
      <c r="C12" s="1">
        <v>-81.400000000000006</v>
      </c>
      <c r="D12" s="1">
        <v>387450</v>
      </c>
      <c r="E12" t="s">
        <v>68</v>
      </c>
      <c r="F12" t="s">
        <v>68</v>
      </c>
      <c r="G12" t="s">
        <v>68</v>
      </c>
      <c r="H12" t="s">
        <v>68</v>
      </c>
      <c r="I12" t="s">
        <v>68</v>
      </c>
      <c r="J12" t="s">
        <v>68</v>
      </c>
      <c r="K12" t="s">
        <v>68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>
        <v>82</v>
      </c>
      <c r="R12">
        <v>83</v>
      </c>
      <c r="S12">
        <v>110</v>
      </c>
      <c r="T12">
        <v>119</v>
      </c>
      <c r="U12">
        <v>123</v>
      </c>
      <c r="V12">
        <v>139</v>
      </c>
      <c r="W12">
        <v>127</v>
      </c>
      <c r="X12">
        <v>159</v>
      </c>
      <c r="Y12">
        <v>197</v>
      </c>
      <c r="Z12">
        <v>1.81</v>
      </c>
      <c r="AA12">
        <v>1.84</v>
      </c>
      <c r="AB12">
        <v>2.4300000000000002</v>
      </c>
      <c r="AC12">
        <v>2.63</v>
      </c>
      <c r="AD12">
        <v>2.72</v>
      </c>
      <c r="AE12">
        <v>3.08</v>
      </c>
      <c r="AF12">
        <v>2.81</v>
      </c>
      <c r="AG12">
        <v>3.52</v>
      </c>
      <c r="AH12">
        <v>4.3600000000000003</v>
      </c>
      <c r="AI12">
        <f t="shared" si="0"/>
        <v>1</v>
      </c>
      <c r="AJ12">
        <f t="shared" si="1"/>
        <v>1</v>
      </c>
    </row>
    <row r="13" spans="1:36" ht="18" x14ac:dyDescent="0.2">
      <c r="A13" s="1" t="s">
        <v>12</v>
      </c>
      <c r="B13" s="1" t="s">
        <v>97</v>
      </c>
      <c r="C13" s="1">
        <v>-82.623000000000005</v>
      </c>
      <c r="D13" s="1">
        <v>70617</v>
      </c>
      <c r="E13" t="s">
        <v>68</v>
      </c>
      <c r="F13" t="s">
        <v>68</v>
      </c>
      <c r="G13" t="s">
        <v>68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>
        <v>0</v>
      </c>
      <c r="R13">
        <v>0</v>
      </c>
      <c r="S13">
        <v>0</v>
      </c>
      <c r="T13">
        <v>2</v>
      </c>
      <c r="U13">
        <v>5</v>
      </c>
      <c r="V13">
        <v>3</v>
      </c>
      <c r="W13">
        <v>9</v>
      </c>
      <c r="X13">
        <v>7</v>
      </c>
      <c r="Y13">
        <v>1</v>
      </c>
      <c r="Z13">
        <v>0</v>
      </c>
      <c r="AA13">
        <v>0</v>
      </c>
      <c r="AB13">
        <v>0</v>
      </c>
      <c r="AC13">
        <v>0.24</v>
      </c>
      <c r="AD13">
        <v>0.61</v>
      </c>
      <c r="AE13">
        <v>0.36</v>
      </c>
      <c r="AF13">
        <v>1.0900000000000001</v>
      </c>
      <c r="AG13">
        <v>0.85</v>
      </c>
      <c r="AH13">
        <v>0.12</v>
      </c>
      <c r="AI13">
        <f t="shared" si="0"/>
        <v>1</v>
      </c>
      <c r="AJ13">
        <f t="shared" si="1"/>
        <v>1</v>
      </c>
    </row>
    <row r="14" spans="1:36" ht="18" x14ac:dyDescent="0.2">
      <c r="A14" s="1" t="s">
        <v>13</v>
      </c>
      <c r="B14" s="1" t="s">
        <v>98</v>
      </c>
      <c r="C14" s="1">
        <v>-81.805999999999997</v>
      </c>
      <c r="D14" s="1">
        <v>37082</v>
      </c>
      <c r="E14" t="s">
        <v>68</v>
      </c>
      <c r="F14" t="s">
        <v>68</v>
      </c>
      <c r="G14" t="s">
        <v>68</v>
      </c>
      <c r="H14" t="s">
        <v>68</v>
      </c>
      <c r="I14" t="s">
        <v>68</v>
      </c>
      <c r="J14" t="s">
        <v>68</v>
      </c>
      <c r="K14" t="s">
        <v>68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>
        <v>0</v>
      </c>
      <c r="R14">
        <v>5</v>
      </c>
      <c r="S14">
        <v>6</v>
      </c>
      <c r="T14">
        <v>7</v>
      </c>
      <c r="U14">
        <v>3</v>
      </c>
      <c r="V14">
        <v>8</v>
      </c>
      <c r="W14">
        <v>2</v>
      </c>
      <c r="X14">
        <v>7</v>
      </c>
      <c r="Y14">
        <v>9</v>
      </c>
      <c r="Z14">
        <v>0</v>
      </c>
      <c r="AA14">
        <v>1.1599999999999999</v>
      </c>
      <c r="AB14">
        <v>1.39</v>
      </c>
      <c r="AC14">
        <v>1.62</v>
      </c>
      <c r="AD14">
        <v>0.69</v>
      </c>
      <c r="AE14">
        <v>1.85</v>
      </c>
      <c r="AF14">
        <v>0.46</v>
      </c>
      <c r="AG14">
        <v>1.62</v>
      </c>
      <c r="AH14">
        <v>2.08</v>
      </c>
      <c r="AI14">
        <f t="shared" si="0"/>
        <v>1</v>
      </c>
      <c r="AJ14">
        <f t="shared" si="1"/>
        <v>1</v>
      </c>
    </row>
    <row r="15" spans="1:36" ht="18" x14ac:dyDescent="0.2">
      <c r="A15" s="1" t="s">
        <v>14</v>
      </c>
      <c r="B15" s="1" t="s">
        <v>99</v>
      </c>
      <c r="C15" s="1">
        <v>-83.194999999999993</v>
      </c>
      <c r="D15" s="1">
        <v>16663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68</v>
      </c>
      <c r="L15" t="s">
        <v>68</v>
      </c>
      <c r="M15" t="s">
        <v>68</v>
      </c>
      <c r="N15" t="s">
        <v>68</v>
      </c>
      <c r="O15" t="s">
        <v>68</v>
      </c>
      <c r="P15" t="s">
        <v>68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0</v>
      </c>
      <c r="AJ15">
        <f t="shared" si="1"/>
        <v>0</v>
      </c>
    </row>
    <row r="16" spans="1:36" ht="18" x14ac:dyDescent="0.2">
      <c r="A16" s="1" t="s">
        <v>15</v>
      </c>
      <c r="B16" s="1" t="s">
        <v>100</v>
      </c>
      <c r="C16" s="1">
        <v>-81.647999999999996</v>
      </c>
      <c r="D16" s="1">
        <v>982080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>
        <v>31</v>
      </c>
      <c r="R16">
        <v>28</v>
      </c>
      <c r="S16">
        <v>30</v>
      </c>
      <c r="T16">
        <v>33</v>
      </c>
      <c r="U16">
        <v>25</v>
      </c>
      <c r="V16">
        <v>31</v>
      </c>
      <c r="W16">
        <v>53</v>
      </c>
      <c r="X16">
        <v>82</v>
      </c>
      <c r="Y16">
        <v>95</v>
      </c>
      <c r="Z16">
        <v>0.27</v>
      </c>
      <c r="AA16">
        <v>0.24</v>
      </c>
      <c r="AB16">
        <v>0.26</v>
      </c>
      <c r="AC16">
        <v>0.28999999999999998</v>
      </c>
      <c r="AD16">
        <v>0.22</v>
      </c>
      <c r="AE16">
        <v>0.27</v>
      </c>
      <c r="AF16">
        <v>0.46</v>
      </c>
      <c r="AG16">
        <v>0.72</v>
      </c>
      <c r="AH16">
        <v>0.83</v>
      </c>
      <c r="AI16">
        <f t="shared" si="0"/>
        <v>1</v>
      </c>
      <c r="AJ16">
        <f t="shared" si="1"/>
        <v>1</v>
      </c>
    </row>
    <row r="17" spans="1:36" ht="18" x14ac:dyDescent="0.2">
      <c r="A17" s="1" t="s">
        <v>16</v>
      </c>
      <c r="B17" s="1" t="s">
        <v>101</v>
      </c>
      <c r="C17" s="1">
        <v>-87.338999999999999</v>
      </c>
      <c r="D17" s="1">
        <v>323714</v>
      </c>
      <c r="E17" t="s">
        <v>68</v>
      </c>
      <c r="F17" t="s">
        <v>68</v>
      </c>
      <c r="G17" t="s">
        <v>68</v>
      </c>
      <c r="H17" t="s">
        <v>68</v>
      </c>
      <c r="I17" t="s">
        <v>68</v>
      </c>
      <c r="J17" t="s">
        <v>68</v>
      </c>
      <c r="K17" t="s">
        <v>68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>
        <v>3</v>
      </c>
      <c r="R17">
        <v>1</v>
      </c>
      <c r="S17">
        <v>3</v>
      </c>
      <c r="T17">
        <v>0</v>
      </c>
      <c r="U17">
        <v>0</v>
      </c>
      <c r="V17">
        <v>3</v>
      </c>
      <c r="W17">
        <v>5</v>
      </c>
      <c r="X17">
        <v>7</v>
      </c>
      <c r="Y17">
        <v>6</v>
      </c>
      <c r="Z17">
        <v>0.08</v>
      </c>
      <c r="AA17">
        <v>0.03</v>
      </c>
      <c r="AB17">
        <v>0.08</v>
      </c>
      <c r="AC17">
        <v>0</v>
      </c>
      <c r="AD17">
        <v>0</v>
      </c>
      <c r="AE17">
        <v>0.08</v>
      </c>
      <c r="AF17">
        <v>0.13</v>
      </c>
      <c r="AG17">
        <v>0.19</v>
      </c>
      <c r="AH17">
        <v>0.16</v>
      </c>
      <c r="AI17">
        <f t="shared" si="0"/>
        <v>1</v>
      </c>
      <c r="AJ17">
        <f t="shared" si="1"/>
        <v>0</v>
      </c>
    </row>
    <row r="18" spans="1:36" ht="18" x14ac:dyDescent="0.2">
      <c r="A18" s="1" t="s">
        <v>17</v>
      </c>
      <c r="B18" s="1" t="s">
        <v>102</v>
      </c>
      <c r="C18" s="1">
        <v>-81.286000000000001</v>
      </c>
      <c r="D18" s="1">
        <v>114173</v>
      </c>
      <c r="E18" t="s">
        <v>68</v>
      </c>
      <c r="F18" t="s">
        <v>68</v>
      </c>
      <c r="G18" t="s">
        <v>68</v>
      </c>
      <c r="H18" t="s">
        <v>68</v>
      </c>
      <c r="I18" t="s">
        <v>68</v>
      </c>
      <c r="J18" t="s">
        <v>68</v>
      </c>
      <c r="K18" t="s">
        <v>68</v>
      </c>
      <c r="L18" t="s">
        <v>68</v>
      </c>
      <c r="M18" t="s">
        <v>68</v>
      </c>
      <c r="N18" t="s">
        <v>68</v>
      </c>
      <c r="O18" t="s">
        <v>68</v>
      </c>
      <c r="P18" t="s">
        <v>68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4</v>
      </c>
      <c r="X18">
        <v>13</v>
      </c>
      <c r="Y18">
        <v>33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0.08</v>
      </c>
      <c r="AF18">
        <v>0.3</v>
      </c>
      <c r="AG18">
        <v>0.98</v>
      </c>
      <c r="AH18">
        <v>2.48</v>
      </c>
      <c r="AI18">
        <f t="shared" si="0"/>
        <v>1</v>
      </c>
      <c r="AJ18">
        <f t="shared" si="1"/>
        <v>0</v>
      </c>
    </row>
    <row r="19" spans="1:36" ht="18" x14ac:dyDescent="0.2">
      <c r="A19" s="1" t="s">
        <v>18</v>
      </c>
      <c r="B19" s="1" t="s">
        <v>103</v>
      </c>
      <c r="C19" s="1">
        <v>-84.799000000000007</v>
      </c>
      <c r="D19" s="1">
        <v>11864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  <c r="K19" t="s">
        <v>68</v>
      </c>
      <c r="L19" t="s">
        <v>68</v>
      </c>
      <c r="M19" t="s">
        <v>68</v>
      </c>
      <c r="N19" t="s">
        <v>68</v>
      </c>
      <c r="O19" t="s">
        <v>68</v>
      </c>
      <c r="P19" t="s">
        <v>68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0</v>
      </c>
      <c r="AJ19">
        <f t="shared" si="1"/>
        <v>0</v>
      </c>
    </row>
    <row r="20" spans="1:36" ht="18" x14ac:dyDescent="0.2">
      <c r="A20" s="1" t="s">
        <v>19</v>
      </c>
      <c r="B20" s="1" t="s">
        <v>104</v>
      </c>
      <c r="C20" s="1">
        <v>-84.611999999999995</v>
      </c>
      <c r="D20" s="1">
        <v>46226</v>
      </c>
      <c r="E20" t="s">
        <v>68</v>
      </c>
      <c r="F20" t="s">
        <v>68</v>
      </c>
      <c r="G20" t="s">
        <v>68</v>
      </c>
      <c r="H20" t="s">
        <v>68</v>
      </c>
      <c r="I20" t="s">
        <v>68</v>
      </c>
      <c r="J20" t="s">
        <v>68</v>
      </c>
      <c r="K20" t="s">
        <v>68</v>
      </c>
      <c r="L20" t="s">
        <v>68</v>
      </c>
      <c r="M20" t="s">
        <v>68</v>
      </c>
      <c r="N20" t="s">
        <v>68</v>
      </c>
      <c r="O20" t="s">
        <v>68</v>
      </c>
      <c r="P20" t="s">
        <v>68</v>
      </c>
      <c r="Q20">
        <v>0</v>
      </c>
      <c r="R20">
        <v>1</v>
      </c>
      <c r="S20">
        <v>0</v>
      </c>
      <c r="T20">
        <v>0</v>
      </c>
      <c r="U20">
        <v>1</v>
      </c>
      <c r="V20">
        <v>2</v>
      </c>
      <c r="W20">
        <v>0</v>
      </c>
      <c r="X20">
        <v>0</v>
      </c>
      <c r="Y20">
        <v>0</v>
      </c>
      <c r="Z20">
        <v>0</v>
      </c>
      <c r="AA20">
        <v>0.19</v>
      </c>
      <c r="AB20">
        <v>0</v>
      </c>
      <c r="AC20">
        <v>0</v>
      </c>
      <c r="AD20">
        <v>0.19</v>
      </c>
      <c r="AE20">
        <v>0.37</v>
      </c>
      <c r="AF20">
        <v>0</v>
      </c>
      <c r="AG20">
        <v>0</v>
      </c>
      <c r="AH20">
        <v>0</v>
      </c>
      <c r="AI20">
        <f t="shared" si="0"/>
        <v>1</v>
      </c>
      <c r="AJ20">
        <f t="shared" si="1"/>
        <v>0</v>
      </c>
    </row>
    <row r="21" spans="1:36" ht="18" x14ac:dyDescent="0.2">
      <c r="A21" s="1" t="s">
        <v>20</v>
      </c>
      <c r="B21" s="1" t="s">
        <v>105</v>
      </c>
      <c r="C21" s="1">
        <v>-82.795000000000002</v>
      </c>
      <c r="D21" s="1">
        <v>18269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 t="s">
        <v>68</v>
      </c>
      <c r="K21" t="s">
        <v>68</v>
      </c>
      <c r="L21" t="s">
        <v>68</v>
      </c>
      <c r="M21" t="s">
        <v>68</v>
      </c>
      <c r="N21" t="s">
        <v>68</v>
      </c>
      <c r="O21" t="s">
        <v>68</v>
      </c>
      <c r="P21" t="s">
        <v>68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2</v>
      </c>
      <c r="Y21">
        <v>0</v>
      </c>
      <c r="Z21">
        <v>0</v>
      </c>
      <c r="AA21">
        <v>0</v>
      </c>
      <c r="AB21">
        <v>0.47</v>
      </c>
      <c r="AC21">
        <v>0</v>
      </c>
      <c r="AD21">
        <v>0.47</v>
      </c>
      <c r="AE21">
        <v>0</v>
      </c>
      <c r="AF21">
        <v>0.47</v>
      </c>
      <c r="AG21">
        <v>0.94</v>
      </c>
      <c r="AH21">
        <v>0</v>
      </c>
      <c r="AI21">
        <f t="shared" si="0"/>
        <v>1</v>
      </c>
      <c r="AJ21">
        <f t="shared" si="1"/>
        <v>1</v>
      </c>
    </row>
    <row r="22" spans="1:36" ht="18" x14ac:dyDescent="0.2">
      <c r="A22" s="1" t="s">
        <v>21</v>
      </c>
      <c r="B22" s="1" t="s">
        <v>106</v>
      </c>
      <c r="C22" s="1">
        <v>-81.19</v>
      </c>
      <c r="D22" s="1">
        <v>13609</v>
      </c>
      <c r="E22" t="s">
        <v>68</v>
      </c>
      <c r="F22" t="s">
        <v>68</v>
      </c>
      <c r="G22" t="s">
        <v>68</v>
      </c>
      <c r="H22" t="s">
        <v>68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68</v>
      </c>
      <c r="O22" t="s">
        <v>68</v>
      </c>
      <c r="P22" t="s">
        <v>68</v>
      </c>
      <c r="Q22">
        <v>0</v>
      </c>
      <c r="R22">
        <v>0</v>
      </c>
      <c r="S22">
        <v>0</v>
      </c>
      <c r="T22">
        <v>0</v>
      </c>
      <c r="U22">
        <v>0</v>
      </c>
      <c r="V22" s="4">
        <v>0</v>
      </c>
      <c r="W22" s="4">
        <v>0</v>
      </c>
      <c r="X22" s="4">
        <v>0</v>
      </c>
      <c r="Y22" s="4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0"/>
        <v>0</v>
      </c>
      <c r="AJ22">
        <f t="shared" si="1"/>
        <v>0</v>
      </c>
    </row>
    <row r="23" spans="1:36" ht="18" x14ac:dyDescent="0.2">
      <c r="A23" s="1" t="s">
        <v>22</v>
      </c>
      <c r="B23" s="1" t="s">
        <v>107</v>
      </c>
      <c r="C23" s="1">
        <v>-85.256</v>
      </c>
      <c r="D23" s="1">
        <v>14724</v>
      </c>
      <c r="E23" t="s">
        <v>68</v>
      </c>
      <c r="F23" t="s">
        <v>68</v>
      </c>
      <c r="G23" t="s">
        <v>68</v>
      </c>
      <c r="H23" t="s">
        <v>68</v>
      </c>
      <c r="I23" t="s">
        <v>68</v>
      </c>
      <c r="J23" t="s">
        <v>68</v>
      </c>
      <c r="K23" t="s">
        <v>68</v>
      </c>
      <c r="L23" t="s">
        <v>68</v>
      </c>
      <c r="M23" t="s">
        <v>68</v>
      </c>
      <c r="N23" t="s">
        <v>68</v>
      </c>
      <c r="O23" t="s">
        <v>68</v>
      </c>
      <c r="P23" t="s">
        <v>68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0"/>
        <v>0</v>
      </c>
      <c r="AJ23">
        <f t="shared" si="1"/>
        <v>0</v>
      </c>
    </row>
    <row r="24" spans="1:36" ht="18" x14ac:dyDescent="0.2">
      <c r="A24" s="1" t="s">
        <v>23</v>
      </c>
      <c r="B24" s="1" t="s">
        <v>108</v>
      </c>
      <c r="C24" s="1">
        <v>-82.950999999999993</v>
      </c>
      <c r="D24" s="1">
        <v>14570</v>
      </c>
      <c r="E24" t="s">
        <v>68</v>
      </c>
      <c r="F24" t="s">
        <v>68</v>
      </c>
      <c r="G24" t="s">
        <v>68</v>
      </c>
      <c r="H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0</v>
      </c>
      <c r="AJ24">
        <f t="shared" si="1"/>
        <v>0</v>
      </c>
    </row>
    <row r="25" spans="1:36" ht="18" x14ac:dyDescent="0.2">
      <c r="A25" s="1" t="s">
        <v>24</v>
      </c>
      <c r="B25" s="1" t="s">
        <v>109</v>
      </c>
      <c r="C25" s="1">
        <v>-81.820999999999998</v>
      </c>
      <c r="D25" s="1">
        <v>27443</v>
      </c>
      <c r="E25" t="s">
        <v>68</v>
      </c>
      <c r="F25" t="s">
        <v>68</v>
      </c>
      <c r="G25" t="s">
        <v>68</v>
      </c>
      <c r="H25" t="s">
        <v>68</v>
      </c>
      <c r="I25" t="s">
        <v>68</v>
      </c>
      <c r="J25" t="s">
        <v>68</v>
      </c>
      <c r="K25" t="s">
        <v>68</v>
      </c>
      <c r="L25" t="s">
        <v>68</v>
      </c>
      <c r="M25" t="s">
        <v>68</v>
      </c>
      <c r="N25" t="s">
        <v>68</v>
      </c>
      <c r="O25" t="s">
        <v>68</v>
      </c>
      <c r="P25" t="s">
        <v>68</v>
      </c>
      <c r="Q25">
        <v>0</v>
      </c>
      <c r="R25">
        <v>0</v>
      </c>
      <c r="S25">
        <v>0</v>
      </c>
      <c r="T25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0"/>
        <v>0</v>
      </c>
      <c r="AJ25">
        <f t="shared" si="1"/>
        <v>0</v>
      </c>
    </row>
    <row r="26" spans="1:36" ht="18" x14ac:dyDescent="0.2">
      <c r="A26" s="1" t="s">
        <v>25</v>
      </c>
      <c r="B26" s="1" t="s">
        <v>110</v>
      </c>
      <c r="C26" s="1">
        <v>-81.150999999999996</v>
      </c>
      <c r="D26" s="1">
        <v>40953</v>
      </c>
      <c r="E26" t="s">
        <v>68</v>
      </c>
      <c r="F26" t="s">
        <v>68</v>
      </c>
      <c r="G26" t="s">
        <v>68</v>
      </c>
      <c r="H26" t="s">
        <v>68</v>
      </c>
      <c r="I26" t="s">
        <v>68</v>
      </c>
      <c r="J26" t="s">
        <v>68</v>
      </c>
      <c r="K26" t="s">
        <v>68</v>
      </c>
      <c r="L26" t="s">
        <v>68</v>
      </c>
      <c r="M26" t="s">
        <v>68</v>
      </c>
      <c r="N26" t="s">
        <v>68</v>
      </c>
      <c r="O26" t="s">
        <v>68</v>
      </c>
      <c r="P26" t="s">
        <v>68</v>
      </c>
      <c r="Q26">
        <v>10</v>
      </c>
      <c r="R26">
        <v>6</v>
      </c>
      <c r="S26">
        <v>9</v>
      </c>
      <c r="T26">
        <v>0</v>
      </c>
      <c r="U26">
        <v>0</v>
      </c>
      <c r="V26">
        <v>0</v>
      </c>
      <c r="W26">
        <v>0</v>
      </c>
      <c r="X26">
        <v>4</v>
      </c>
      <c r="Y26">
        <v>6</v>
      </c>
      <c r="Z26">
        <v>2.09</v>
      </c>
      <c r="AA26">
        <v>1.26</v>
      </c>
      <c r="AB26">
        <v>1.88</v>
      </c>
      <c r="AC26">
        <v>0</v>
      </c>
      <c r="AD26">
        <v>0</v>
      </c>
      <c r="AE26">
        <v>0</v>
      </c>
      <c r="AF26">
        <v>0</v>
      </c>
      <c r="AG26">
        <v>0.84</v>
      </c>
      <c r="AH26">
        <v>1.26</v>
      </c>
      <c r="AI26">
        <f t="shared" si="0"/>
        <v>1</v>
      </c>
      <c r="AJ26">
        <f t="shared" si="1"/>
        <v>1</v>
      </c>
    </row>
    <row r="27" spans="1:36" ht="18" x14ac:dyDescent="0.2">
      <c r="A27" s="1" t="s">
        <v>26</v>
      </c>
      <c r="B27" s="1" t="s">
        <v>111</v>
      </c>
      <c r="C27" s="1">
        <v>-82.463999999999999</v>
      </c>
      <c r="D27" s="1">
        <v>192186</v>
      </c>
      <c r="E27" t="s">
        <v>68</v>
      </c>
      <c r="F27" t="s">
        <v>68</v>
      </c>
      <c r="G27" t="s">
        <v>68</v>
      </c>
      <c r="H27" t="s">
        <v>68</v>
      </c>
      <c r="I27" t="s">
        <v>68</v>
      </c>
      <c r="J27" t="s">
        <v>68</v>
      </c>
      <c r="K27" t="s">
        <v>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>
        <v>10</v>
      </c>
      <c r="R27">
        <v>23</v>
      </c>
      <c r="S27">
        <v>18</v>
      </c>
      <c r="T27">
        <v>22</v>
      </c>
      <c r="U27" s="4">
        <v>17</v>
      </c>
      <c r="V27" s="4">
        <v>20</v>
      </c>
      <c r="W27" s="4">
        <v>16</v>
      </c>
      <c r="X27" s="4">
        <v>32</v>
      </c>
      <c r="Y27" s="4">
        <v>46</v>
      </c>
      <c r="Z27">
        <v>0.45</v>
      </c>
      <c r="AA27">
        <v>1.03</v>
      </c>
      <c r="AB27">
        <v>0.8</v>
      </c>
      <c r="AC27">
        <v>0.98</v>
      </c>
      <c r="AD27">
        <v>0.76</v>
      </c>
      <c r="AE27">
        <v>0.89</v>
      </c>
      <c r="AF27">
        <v>0.71</v>
      </c>
      <c r="AG27">
        <v>1.43</v>
      </c>
      <c r="AH27">
        <v>2.0499999999999998</v>
      </c>
      <c r="AI27">
        <f t="shared" si="0"/>
        <v>1</v>
      </c>
      <c r="AJ27">
        <f t="shared" si="1"/>
        <v>1</v>
      </c>
    </row>
    <row r="28" spans="1:36" ht="18" x14ac:dyDescent="0.2">
      <c r="A28" s="1" t="s">
        <v>27</v>
      </c>
      <c r="B28" s="1" t="s">
        <v>112</v>
      </c>
      <c r="C28" s="1">
        <v>-81.34</v>
      </c>
      <c r="D28" s="1">
        <v>104834</v>
      </c>
      <c r="E28" t="s">
        <v>68</v>
      </c>
      <c r="F28" t="s">
        <v>68</v>
      </c>
      <c r="G28" t="s">
        <v>68</v>
      </c>
      <c r="H28" t="s">
        <v>68</v>
      </c>
      <c r="I28" t="s">
        <v>68</v>
      </c>
      <c r="J28" t="s">
        <v>68</v>
      </c>
      <c r="K28" t="s">
        <v>68</v>
      </c>
      <c r="L28" t="s">
        <v>68</v>
      </c>
      <c r="M28" t="s">
        <v>68</v>
      </c>
      <c r="N28" t="s">
        <v>68</v>
      </c>
      <c r="O28" t="s">
        <v>68</v>
      </c>
      <c r="P28" t="s">
        <v>68</v>
      </c>
      <c r="Q28">
        <v>1</v>
      </c>
      <c r="R28">
        <v>0</v>
      </c>
      <c r="S28">
        <v>0</v>
      </c>
      <c r="T28">
        <v>1</v>
      </c>
      <c r="U28" s="4">
        <v>0</v>
      </c>
      <c r="V28" s="4">
        <v>17</v>
      </c>
      <c r="W28" s="4">
        <v>6</v>
      </c>
      <c r="X28" s="4">
        <v>3</v>
      </c>
      <c r="Y28" s="4">
        <v>1</v>
      </c>
      <c r="Z28">
        <v>0.08</v>
      </c>
      <c r="AA28">
        <v>0</v>
      </c>
      <c r="AB28">
        <v>0</v>
      </c>
      <c r="AC28">
        <v>0.08</v>
      </c>
      <c r="AD28">
        <v>0</v>
      </c>
      <c r="AE28">
        <v>1.39</v>
      </c>
      <c r="AF28">
        <v>0.49</v>
      </c>
      <c r="AG28">
        <v>0.25</v>
      </c>
      <c r="AH28">
        <v>0.08</v>
      </c>
      <c r="AI28">
        <f t="shared" si="0"/>
        <v>1</v>
      </c>
      <c r="AJ28">
        <f t="shared" si="1"/>
        <v>1</v>
      </c>
    </row>
    <row r="29" spans="1:36" ht="18" x14ac:dyDescent="0.2">
      <c r="A29" s="1" t="s">
        <v>28</v>
      </c>
      <c r="B29" s="1" t="s">
        <v>113</v>
      </c>
      <c r="C29" s="1">
        <v>-82.349000000000004</v>
      </c>
      <c r="D29" s="1">
        <v>1478759</v>
      </c>
      <c r="E29" t="s">
        <v>68</v>
      </c>
      <c r="F29" t="s">
        <v>68</v>
      </c>
      <c r="G29" t="s">
        <v>68</v>
      </c>
      <c r="H29" t="s">
        <v>68</v>
      </c>
      <c r="I29" t="s">
        <v>68</v>
      </c>
      <c r="J29" t="s">
        <v>68</v>
      </c>
      <c r="K29" t="s">
        <v>68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>
        <v>64</v>
      </c>
      <c r="R29">
        <v>46</v>
      </c>
      <c r="S29">
        <v>63</v>
      </c>
      <c r="T29">
        <v>58</v>
      </c>
      <c r="U29" s="4">
        <v>50</v>
      </c>
      <c r="V29" s="4">
        <v>83</v>
      </c>
      <c r="W29" s="4">
        <v>127</v>
      </c>
      <c r="X29" s="4">
        <v>173</v>
      </c>
      <c r="Y29" s="4">
        <v>207</v>
      </c>
      <c r="Z29">
        <v>0.37</v>
      </c>
      <c r="AA29">
        <v>0.27</v>
      </c>
      <c r="AB29">
        <v>0.37</v>
      </c>
      <c r="AC29">
        <v>0.34</v>
      </c>
      <c r="AD29">
        <v>0.28999999999999998</v>
      </c>
      <c r="AE29">
        <v>0.48</v>
      </c>
      <c r="AF29">
        <v>0.74</v>
      </c>
      <c r="AG29">
        <v>1</v>
      </c>
      <c r="AH29">
        <v>1.2</v>
      </c>
      <c r="AI29">
        <f t="shared" si="0"/>
        <v>1</v>
      </c>
      <c r="AJ29">
        <f t="shared" si="1"/>
        <v>1</v>
      </c>
    </row>
    <row r="30" spans="1:36" ht="18" x14ac:dyDescent="0.2">
      <c r="A30" s="1" t="s">
        <v>29</v>
      </c>
      <c r="B30" s="1" t="s">
        <v>114</v>
      </c>
      <c r="C30" s="1">
        <v>-85.811999999999998</v>
      </c>
      <c r="D30" s="1">
        <v>20001</v>
      </c>
      <c r="E30" t="s">
        <v>68</v>
      </c>
      <c r="F30" t="s">
        <v>68</v>
      </c>
      <c r="G30" t="s">
        <v>68</v>
      </c>
      <c r="H30" t="s">
        <v>68</v>
      </c>
      <c r="I30" t="s">
        <v>68</v>
      </c>
      <c r="J30" t="s">
        <v>68</v>
      </c>
      <c r="K30" t="s">
        <v>68</v>
      </c>
      <c r="L30" t="s">
        <v>68</v>
      </c>
      <c r="M30" t="s">
        <v>68</v>
      </c>
      <c r="N30" t="s">
        <v>68</v>
      </c>
      <c r="O30" t="s">
        <v>68</v>
      </c>
      <c r="P30" t="s">
        <v>68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0"/>
        <v>0</v>
      </c>
      <c r="AJ30">
        <f t="shared" si="1"/>
        <v>0</v>
      </c>
    </row>
    <row r="31" spans="1:36" ht="18" x14ac:dyDescent="0.2">
      <c r="A31" s="1" t="s">
        <v>30</v>
      </c>
      <c r="B31" s="1" t="s">
        <v>115</v>
      </c>
      <c r="C31" s="1">
        <v>-80.573999999999998</v>
      </c>
      <c r="D31" s="1">
        <v>158834</v>
      </c>
      <c r="E31" t="s">
        <v>68</v>
      </c>
      <c r="F31" t="s">
        <v>68</v>
      </c>
      <c r="G31" t="s">
        <v>68</v>
      </c>
      <c r="H31" t="s">
        <v>68</v>
      </c>
      <c r="I31" t="s">
        <v>68</v>
      </c>
      <c r="J31" t="s">
        <v>68</v>
      </c>
      <c r="K31" t="s">
        <v>68</v>
      </c>
      <c r="L31" t="s">
        <v>68</v>
      </c>
      <c r="M31" t="s">
        <v>68</v>
      </c>
      <c r="N31" t="s">
        <v>68</v>
      </c>
      <c r="O31" t="s">
        <v>68</v>
      </c>
      <c r="P31" t="s">
        <v>68</v>
      </c>
      <c r="Q31">
        <v>40</v>
      </c>
      <c r="R31">
        <v>66</v>
      </c>
      <c r="S31">
        <v>77</v>
      </c>
      <c r="T31">
        <v>64</v>
      </c>
      <c r="U31" s="4">
        <v>64</v>
      </c>
      <c r="V31" s="4">
        <v>61</v>
      </c>
      <c r="W31" s="4">
        <v>48</v>
      </c>
      <c r="X31" s="4">
        <v>70</v>
      </c>
      <c r="Y31" s="4">
        <v>63</v>
      </c>
      <c r="Z31">
        <v>2.16</v>
      </c>
      <c r="AA31">
        <v>3.56</v>
      </c>
      <c r="AB31">
        <v>4.16</v>
      </c>
      <c r="AC31">
        <v>3.46</v>
      </c>
      <c r="AD31">
        <v>3.46</v>
      </c>
      <c r="AE31">
        <v>3.29</v>
      </c>
      <c r="AF31">
        <v>2.59</v>
      </c>
      <c r="AG31">
        <v>3.78</v>
      </c>
      <c r="AH31">
        <v>3.4</v>
      </c>
      <c r="AI31">
        <f t="shared" si="0"/>
        <v>1</v>
      </c>
      <c r="AJ31">
        <f t="shared" si="1"/>
        <v>1</v>
      </c>
    </row>
    <row r="32" spans="1:36" ht="18" x14ac:dyDescent="0.2">
      <c r="A32" s="1" t="s">
        <v>31</v>
      </c>
      <c r="B32" s="1" t="s">
        <v>116</v>
      </c>
      <c r="C32" s="1">
        <v>-85.21</v>
      </c>
      <c r="D32" s="1">
        <v>46587</v>
      </c>
      <c r="E32" t="s">
        <v>68</v>
      </c>
      <c r="F32" t="s">
        <v>68</v>
      </c>
      <c r="G32" t="s">
        <v>68</v>
      </c>
      <c r="H32" t="s">
        <v>68</v>
      </c>
      <c r="I32" t="s">
        <v>68</v>
      </c>
      <c r="J32" t="s">
        <v>68</v>
      </c>
      <c r="K32" t="s">
        <v>68</v>
      </c>
      <c r="L32" t="s">
        <v>68</v>
      </c>
      <c r="M32" t="s">
        <v>68</v>
      </c>
      <c r="N32" t="s">
        <v>68</v>
      </c>
      <c r="O32" t="s">
        <v>68</v>
      </c>
      <c r="P32" t="s">
        <v>68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 t="shared" si="0"/>
        <v>0</v>
      </c>
      <c r="AJ32">
        <f t="shared" si="1"/>
        <v>0</v>
      </c>
    </row>
    <row r="33" spans="1:36" ht="18" x14ac:dyDescent="0.2">
      <c r="A33" s="1" t="s">
        <v>32</v>
      </c>
      <c r="B33" s="1" t="s">
        <v>117</v>
      </c>
      <c r="C33" s="1">
        <v>-83.89</v>
      </c>
      <c r="D33" s="1">
        <v>14394</v>
      </c>
      <c r="E33" t="s">
        <v>68</v>
      </c>
      <c r="F33" t="s">
        <v>68</v>
      </c>
      <c r="G33" t="s">
        <v>68</v>
      </c>
      <c r="H33" t="s">
        <v>68</v>
      </c>
      <c r="I33" t="s">
        <v>68</v>
      </c>
      <c r="J33" t="s">
        <v>68</v>
      </c>
      <c r="K33" t="s">
        <v>68</v>
      </c>
      <c r="L33" t="s">
        <v>68</v>
      </c>
      <c r="M33" t="s">
        <v>68</v>
      </c>
      <c r="N33" t="s">
        <v>68</v>
      </c>
      <c r="O33" t="s">
        <v>68</v>
      </c>
      <c r="P33" t="s">
        <v>68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0.6</v>
      </c>
      <c r="AH33">
        <v>3.57</v>
      </c>
      <c r="AI33">
        <f t="shared" si="0"/>
        <v>0</v>
      </c>
      <c r="AJ33">
        <f t="shared" si="1"/>
        <v>0</v>
      </c>
    </row>
    <row r="34" spans="1:36" ht="18" x14ac:dyDescent="0.2">
      <c r="A34" s="1" t="s">
        <v>33</v>
      </c>
      <c r="B34" s="1" t="s">
        <v>118</v>
      </c>
      <c r="C34" s="1">
        <v>-83.177999999999997</v>
      </c>
      <c r="D34" s="1">
        <v>8690</v>
      </c>
      <c r="E34" t="s">
        <v>68</v>
      </c>
      <c r="F34" t="s">
        <v>68</v>
      </c>
      <c r="G34" t="s">
        <v>68</v>
      </c>
      <c r="H34" t="s">
        <v>68</v>
      </c>
      <c r="I34" t="s">
        <v>68</v>
      </c>
      <c r="J34" t="s">
        <v>68</v>
      </c>
      <c r="K34" t="s">
        <v>68</v>
      </c>
      <c r="L34" t="s">
        <v>68</v>
      </c>
      <c r="M34" t="s">
        <v>68</v>
      </c>
      <c r="N34" t="s">
        <v>68</v>
      </c>
      <c r="O34" t="s">
        <v>68</v>
      </c>
      <c r="P34" t="s">
        <v>68</v>
      </c>
      <c r="Q34">
        <v>2</v>
      </c>
      <c r="R34">
        <v>0</v>
      </c>
      <c r="S34">
        <v>1</v>
      </c>
      <c r="T34">
        <v>6</v>
      </c>
      <c r="U34">
        <v>2</v>
      </c>
      <c r="V34">
        <v>4</v>
      </c>
      <c r="W34">
        <v>5</v>
      </c>
      <c r="X34">
        <v>2</v>
      </c>
      <c r="Y34">
        <v>4</v>
      </c>
      <c r="Z34">
        <v>1.97</v>
      </c>
      <c r="AA34">
        <v>0</v>
      </c>
      <c r="AB34">
        <v>0.99</v>
      </c>
      <c r="AC34">
        <v>5.92</v>
      </c>
      <c r="AD34">
        <v>1.97</v>
      </c>
      <c r="AE34">
        <v>3.95</v>
      </c>
      <c r="AF34">
        <v>4.93</v>
      </c>
      <c r="AG34">
        <v>1.97</v>
      </c>
      <c r="AH34">
        <v>3.95</v>
      </c>
      <c r="AI34">
        <f t="shared" si="0"/>
        <v>1</v>
      </c>
      <c r="AJ34">
        <f t="shared" si="1"/>
        <v>1</v>
      </c>
    </row>
    <row r="35" spans="1:36" ht="18" x14ac:dyDescent="0.2">
      <c r="A35" s="1" t="s">
        <v>34</v>
      </c>
      <c r="B35" s="1" t="s">
        <v>119</v>
      </c>
      <c r="C35" s="1">
        <v>-81.712000000000003</v>
      </c>
      <c r="D35" s="1">
        <v>366742</v>
      </c>
      <c r="E35" t="s">
        <v>68</v>
      </c>
      <c r="F35" t="s">
        <v>68</v>
      </c>
      <c r="G35" t="s">
        <v>68</v>
      </c>
      <c r="H35" t="s">
        <v>68</v>
      </c>
      <c r="I35" t="s">
        <v>68</v>
      </c>
      <c r="J35" t="s">
        <v>68</v>
      </c>
      <c r="K35" t="s">
        <v>68</v>
      </c>
      <c r="L35" t="s">
        <v>68</v>
      </c>
      <c r="M35" t="s">
        <v>68</v>
      </c>
      <c r="N35" t="s">
        <v>68</v>
      </c>
      <c r="O35" t="s">
        <v>68</v>
      </c>
      <c r="P35" t="s">
        <v>68</v>
      </c>
      <c r="Q35">
        <v>22</v>
      </c>
      <c r="R35">
        <v>14</v>
      </c>
      <c r="S35">
        <v>12</v>
      </c>
      <c r="T35">
        <v>26</v>
      </c>
      <c r="U35" s="4">
        <v>36</v>
      </c>
      <c r="V35" s="4">
        <v>27</v>
      </c>
      <c r="W35" s="4">
        <v>26</v>
      </c>
      <c r="X35" s="4">
        <v>52</v>
      </c>
      <c r="Y35" s="4">
        <v>74</v>
      </c>
      <c r="Z35">
        <v>0.51</v>
      </c>
      <c r="AA35">
        <v>0.33</v>
      </c>
      <c r="AB35">
        <v>0.28000000000000003</v>
      </c>
      <c r="AC35">
        <v>0.61</v>
      </c>
      <c r="AD35">
        <v>0.84</v>
      </c>
      <c r="AE35">
        <v>0.63</v>
      </c>
      <c r="AF35">
        <v>0.61</v>
      </c>
      <c r="AG35">
        <v>1.22</v>
      </c>
      <c r="AH35">
        <v>1.73</v>
      </c>
      <c r="AI35">
        <f t="shared" si="0"/>
        <v>1</v>
      </c>
      <c r="AJ35">
        <f t="shared" si="1"/>
        <v>1</v>
      </c>
    </row>
    <row r="36" spans="1:36" ht="18" x14ac:dyDescent="0.2">
      <c r="A36" s="1" t="s">
        <v>35</v>
      </c>
      <c r="B36" s="1" t="s">
        <v>120</v>
      </c>
      <c r="C36" s="1">
        <v>-81.891999999999996</v>
      </c>
      <c r="D36" s="1">
        <v>750493</v>
      </c>
      <c r="E36" t="s">
        <v>68</v>
      </c>
      <c r="F36" t="s">
        <v>68</v>
      </c>
      <c r="G36" t="s">
        <v>68</v>
      </c>
      <c r="H36" t="s">
        <v>68</v>
      </c>
      <c r="I36" t="s">
        <v>68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  <c r="O36" t="s">
        <v>68</v>
      </c>
      <c r="P36" t="s">
        <v>68</v>
      </c>
      <c r="Q36">
        <v>33</v>
      </c>
      <c r="R36">
        <v>75</v>
      </c>
      <c r="S36">
        <v>73</v>
      </c>
      <c r="T36">
        <v>106</v>
      </c>
      <c r="U36">
        <v>110</v>
      </c>
      <c r="V36">
        <v>118</v>
      </c>
      <c r="W36">
        <v>80</v>
      </c>
      <c r="X36">
        <v>91</v>
      </c>
      <c r="Y36">
        <v>127</v>
      </c>
      <c r="Z36">
        <v>0.38</v>
      </c>
      <c r="AA36">
        <v>0.86</v>
      </c>
      <c r="AB36">
        <v>0.83</v>
      </c>
      <c r="AC36">
        <v>1.21</v>
      </c>
      <c r="AD36">
        <v>1.26</v>
      </c>
      <c r="AE36">
        <v>1.35</v>
      </c>
      <c r="AF36">
        <v>0.91</v>
      </c>
      <c r="AG36">
        <v>1.04</v>
      </c>
      <c r="AH36">
        <v>1.45</v>
      </c>
      <c r="AI36">
        <f t="shared" si="0"/>
        <v>1</v>
      </c>
      <c r="AJ36">
        <f t="shared" si="1"/>
        <v>1</v>
      </c>
    </row>
    <row r="37" spans="1:36" ht="18" x14ac:dyDescent="0.2">
      <c r="A37" s="1" t="s">
        <v>36</v>
      </c>
      <c r="B37" s="1" t="s">
        <v>121</v>
      </c>
      <c r="C37" s="1">
        <v>-84.277000000000001</v>
      </c>
      <c r="D37" s="1">
        <v>299484</v>
      </c>
      <c r="E37" t="s">
        <v>68</v>
      </c>
      <c r="F37" t="s">
        <v>68</v>
      </c>
      <c r="G37" t="s">
        <v>68</v>
      </c>
      <c r="H37" t="s">
        <v>68</v>
      </c>
      <c r="I37" t="s">
        <v>68</v>
      </c>
      <c r="J37" t="s">
        <v>68</v>
      </c>
      <c r="K37" t="s">
        <v>68</v>
      </c>
      <c r="L37" t="s">
        <v>68</v>
      </c>
      <c r="M37" t="s">
        <v>68</v>
      </c>
      <c r="N37" t="s">
        <v>68</v>
      </c>
      <c r="O37" t="s">
        <v>68</v>
      </c>
      <c r="P37" t="s">
        <v>68</v>
      </c>
      <c r="Q37">
        <v>5</v>
      </c>
      <c r="R37">
        <v>8</v>
      </c>
      <c r="S37">
        <v>13</v>
      </c>
      <c r="T37">
        <v>20</v>
      </c>
      <c r="U37">
        <v>27</v>
      </c>
      <c r="V37">
        <v>22</v>
      </c>
      <c r="W37">
        <v>32</v>
      </c>
      <c r="X37" s="6">
        <v>37</v>
      </c>
      <c r="Y37" s="6">
        <v>49</v>
      </c>
      <c r="Z37">
        <v>0.14000000000000001</v>
      </c>
      <c r="AA37">
        <v>0.23</v>
      </c>
      <c r="AB37">
        <v>0.37</v>
      </c>
      <c r="AC37">
        <v>0.56999999999999995</v>
      </c>
      <c r="AD37">
        <v>0.77</v>
      </c>
      <c r="AE37">
        <v>0.63</v>
      </c>
      <c r="AF37">
        <v>0.92</v>
      </c>
      <c r="AG37">
        <v>1.06</v>
      </c>
      <c r="AH37">
        <v>1.4</v>
      </c>
      <c r="AI37">
        <f t="shared" si="0"/>
        <v>1</v>
      </c>
      <c r="AJ37">
        <f t="shared" si="1"/>
        <v>1</v>
      </c>
    </row>
    <row r="38" spans="1:36" ht="18" x14ac:dyDescent="0.2">
      <c r="A38" s="1" t="s">
        <v>37</v>
      </c>
      <c r="B38" s="1" t="s">
        <v>122</v>
      </c>
      <c r="C38" s="1">
        <v>-82.783000000000001</v>
      </c>
      <c r="D38" s="1">
        <v>41699</v>
      </c>
      <c r="E38" t="s">
        <v>68</v>
      </c>
      <c r="F38" t="s">
        <v>68</v>
      </c>
      <c r="G38" t="s">
        <v>68</v>
      </c>
      <c r="H38" t="s">
        <v>68</v>
      </c>
      <c r="I38" t="s">
        <v>68</v>
      </c>
      <c r="J38" t="s">
        <v>68</v>
      </c>
      <c r="K38" t="s">
        <v>68</v>
      </c>
      <c r="L38" t="s">
        <v>68</v>
      </c>
      <c r="M38" t="s">
        <v>68</v>
      </c>
      <c r="N38" t="s">
        <v>68</v>
      </c>
      <c r="O38" t="s">
        <v>68</v>
      </c>
      <c r="P38" t="s">
        <v>68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3</v>
      </c>
      <c r="X38">
        <v>6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0.62</v>
      </c>
      <c r="AF38">
        <v>0.62</v>
      </c>
      <c r="AG38">
        <v>1.23</v>
      </c>
      <c r="AH38">
        <v>0.41</v>
      </c>
      <c r="AI38">
        <f t="shared" si="0"/>
        <v>1</v>
      </c>
      <c r="AJ38">
        <f t="shared" si="1"/>
        <v>1</v>
      </c>
    </row>
    <row r="39" spans="1:36" ht="18" x14ac:dyDescent="0.2">
      <c r="A39" s="1" t="s">
        <v>38</v>
      </c>
      <c r="B39" s="1" t="s">
        <v>123</v>
      </c>
      <c r="C39" s="1">
        <v>-84.867999999999995</v>
      </c>
      <c r="D39" s="1">
        <v>8575</v>
      </c>
      <c r="E39" t="s">
        <v>68</v>
      </c>
      <c r="F39" t="s">
        <v>68</v>
      </c>
      <c r="G39" t="s">
        <v>68</v>
      </c>
      <c r="H39" t="s">
        <v>68</v>
      </c>
      <c r="I39" t="s">
        <v>68</v>
      </c>
      <c r="J39" t="s">
        <v>68</v>
      </c>
      <c r="K39" t="s">
        <v>68</v>
      </c>
      <c r="L39" t="s">
        <v>68</v>
      </c>
      <c r="M39" t="s">
        <v>68</v>
      </c>
      <c r="N39" t="s">
        <v>68</v>
      </c>
      <c r="O39" t="s">
        <v>68</v>
      </c>
      <c r="P39" t="s">
        <v>68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f t="shared" si="0"/>
        <v>0</v>
      </c>
      <c r="AJ39">
        <f t="shared" si="1"/>
        <v>0</v>
      </c>
    </row>
    <row r="40" spans="1:36" ht="18" x14ac:dyDescent="0.2">
      <c r="A40" s="1" t="s">
        <v>39</v>
      </c>
      <c r="B40" s="1" t="s">
        <v>124</v>
      </c>
      <c r="C40" s="1">
        <v>-83.47</v>
      </c>
      <c r="D40" s="1">
        <v>18954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0"/>
        <v>0</v>
      </c>
      <c r="AJ40">
        <f t="shared" si="1"/>
        <v>0</v>
      </c>
    </row>
    <row r="41" spans="1:36" ht="18" x14ac:dyDescent="0.2">
      <c r="A41" s="1" t="s">
        <v>40</v>
      </c>
      <c r="B41" s="1" t="s">
        <v>125</v>
      </c>
      <c r="C41" s="1">
        <v>-82.364999999999995</v>
      </c>
      <c r="D41" s="1">
        <v>398503</v>
      </c>
      <c r="E41" t="s">
        <v>68</v>
      </c>
      <c r="F41" t="s">
        <v>68</v>
      </c>
      <c r="G41" t="s">
        <v>68</v>
      </c>
      <c r="H41" t="s">
        <v>68</v>
      </c>
      <c r="I41" t="s">
        <v>68</v>
      </c>
      <c r="J41" t="s">
        <v>68</v>
      </c>
      <c r="K41" t="s">
        <v>68</v>
      </c>
      <c r="L41" t="s">
        <v>68</v>
      </c>
      <c r="M41" t="s">
        <v>68</v>
      </c>
      <c r="N41" t="s">
        <v>68</v>
      </c>
      <c r="O41" t="s">
        <v>68</v>
      </c>
      <c r="P41" t="s">
        <v>68</v>
      </c>
      <c r="Q41">
        <v>20</v>
      </c>
      <c r="R41">
        <v>10</v>
      </c>
      <c r="S41">
        <v>18</v>
      </c>
      <c r="T41">
        <v>8</v>
      </c>
      <c r="U41" s="4">
        <v>16</v>
      </c>
      <c r="V41" s="4">
        <v>27</v>
      </c>
      <c r="W41" s="4">
        <v>19</v>
      </c>
      <c r="X41" s="4">
        <v>35</v>
      </c>
      <c r="Y41" s="4">
        <v>52</v>
      </c>
      <c r="Z41">
        <v>0.43</v>
      </c>
      <c r="AA41">
        <v>0.22</v>
      </c>
      <c r="AB41">
        <v>0.39</v>
      </c>
      <c r="AC41">
        <v>0.17</v>
      </c>
      <c r="AD41">
        <v>0.34</v>
      </c>
      <c r="AE41">
        <v>0.57999999999999996</v>
      </c>
      <c r="AF41">
        <v>0.41</v>
      </c>
      <c r="AG41">
        <v>0.75</v>
      </c>
      <c r="AH41">
        <v>1.1200000000000001</v>
      </c>
      <c r="AI41">
        <f t="shared" si="0"/>
        <v>1</v>
      </c>
      <c r="AJ41">
        <f t="shared" si="1"/>
        <v>1</v>
      </c>
    </row>
    <row r="42" spans="1:36" ht="18" x14ac:dyDescent="0.2">
      <c r="A42" s="1" t="s">
        <v>41</v>
      </c>
      <c r="B42" s="1" t="s">
        <v>126</v>
      </c>
      <c r="C42" s="1">
        <v>-82.043000000000006</v>
      </c>
      <c r="D42" s="1">
        <v>368135</v>
      </c>
      <c r="E42" t="s">
        <v>68</v>
      </c>
      <c r="F42" t="s">
        <v>68</v>
      </c>
      <c r="G42" t="s">
        <v>68</v>
      </c>
      <c r="H42" t="s">
        <v>68</v>
      </c>
      <c r="I42" t="s">
        <v>68</v>
      </c>
      <c r="J42" t="s">
        <v>68</v>
      </c>
      <c r="K42" t="s">
        <v>68</v>
      </c>
      <c r="L42" t="s">
        <v>68</v>
      </c>
      <c r="M42" t="s">
        <v>68</v>
      </c>
      <c r="N42" t="s">
        <v>68</v>
      </c>
      <c r="O42" t="s">
        <v>68</v>
      </c>
      <c r="P42" t="s">
        <v>68</v>
      </c>
      <c r="Q42">
        <v>43</v>
      </c>
      <c r="R42">
        <v>39</v>
      </c>
      <c r="S42">
        <v>45</v>
      </c>
      <c r="T42">
        <v>47</v>
      </c>
      <c r="U42">
        <v>30</v>
      </c>
      <c r="V42">
        <v>42</v>
      </c>
      <c r="W42">
        <v>47</v>
      </c>
      <c r="X42">
        <v>97</v>
      </c>
      <c r="Y42">
        <v>113</v>
      </c>
      <c r="Z42">
        <v>1</v>
      </c>
      <c r="AA42">
        <v>0.91</v>
      </c>
      <c r="AB42">
        <v>1.05</v>
      </c>
      <c r="AC42">
        <v>1.0900000000000001</v>
      </c>
      <c r="AD42">
        <v>0.7</v>
      </c>
      <c r="AE42">
        <v>0.98</v>
      </c>
      <c r="AF42">
        <v>1.0900000000000001</v>
      </c>
      <c r="AG42">
        <v>2.2599999999999998</v>
      </c>
      <c r="AH42">
        <v>2.63</v>
      </c>
      <c r="AI42">
        <f t="shared" si="0"/>
        <v>1</v>
      </c>
      <c r="AJ42">
        <f t="shared" si="1"/>
        <v>1</v>
      </c>
    </row>
    <row r="43" spans="1:36" ht="18" x14ac:dyDescent="0.2">
      <c r="A43" s="1" t="s">
        <v>42</v>
      </c>
      <c r="B43" s="1" t="s">
        <v>127</v>
      </c>
      <c r="C43" s="1">
        <v>-80.397999999999996</v>
      </c>
      <c r="D43" s="1">
        <v>161301</v>
      </c>
      <c r="E43" t="s">
        <v>68</v>
      </c>
      <c r="F43" t="s">
        <v>68</v>
      </c>
      <c r="G43" t="s">
        <v>68</v>
      </c>
      <c r="H43" t="s">
        <v>68</v>
      </c>
      <c r="I43" t="s">
        <v>68</v>
      </c>
      <c r="J43" t="s">
        <v>68</v>
      </c>
      <c r="K43" t="s">
        <v>68</v>
      </c>
      <c r="L43" t="s">
        <v>68</v>
      </c>
      <c r="M43" t="s">
        <v>68</v>
      </c>
      <c r="N43" t="s">
        <v>68</v>
      </c>
      <c r="O43" t="s">
        <v>68</v>
      </c>
      <c r="P43" t="s">
        <v>68</v>
      </c>
      <c r="Q43">
        <v>11</v>
      </c>
      <c r="R43">
        <v>17</v>
      </c>
      <c r="S43">
        <v>11</v>
      </c>
      <c r="T43">
        <v>14</v>
      </c>
      <c r="U43">
        <v>18</v>
      </c>
      <c r="V43" s="4">
        <v>38</v>
      </c>
      <c r="W43" s="4">
        <v>39</v>
      </c>
      <c r="X43" s="4">
        <v>45</v>
      </c>
      <c r="Y43" s="4">
        <v>33</v>
      </c>
      <c r="Z43">
        <v>0.57999999999999996</v>
      </c>
      <c r="AA43">
        <v>0.9</v>
      </c>
      <c r="AB43">
        <v>0.57999999999999996</v>
      </c>
      <c r="AC43">
        <v>0.74</v>
      </c>
      <c r="AD43">
        <v>0.96</v>
      </c>
      <c r="AE43">
        <v>2.02</v>
      </c>
      <c r="AF43">
        <v>2.0699999999999998</v>
      </c>
      <c r="AG43">
        <v>2.39</v>
      </c>
      <c r="AH43">
        <v>1.75</v>
      </c>
      <c r="AI43">
        <f t="shared" si="0"/>
        <v>1</v>
      </c>
      <c r="AJ43">
        <f t="shared" si="1"/>
        <v>1</v>
      </c>
    </row>
    <row r="44" spans="1:36" ht="18" x14ac:dyDescent="0.2">
      <c r="A44" s="1" t="s">
        <v>43</v>
      </c>
      <c r="B44" s="1" t="s">
        <v>128</v>
      </c>
      <c r="C44" s="1">
        <v>-80.498999999999995</v>
      </c>
      <c r="D44" s="1">
        <v>2832794</v>
      </c>
      <c r="E44" t="s">
        <v>68</v>
      </c>
      <c r="F44" t="s">
        <v>68</v>
      </c>
      <c r="G44" t="s">
        <v>68</v>
      </c>
      <c r="H44" t="s">
        <v>68</v>
      </c>
      <c r="I44" t="s">
        <v>68</v>
      </c>
      <c r="J44" t="s">
        <v>68</v>
      </c>
      <c r="K44" t="s">
        <v>68</v>
      </c>
      <c r="L44" t="s">
        <v>68</v>
      </c>
      <c r="M44" t="s">
        <v>68</v>
      </c>
      <c r="N44" t="s">
        <v>68</v>
      </c>
      <c r="O44" t="s">
        <v>68</v>
      </c>
      <c r="P44" t="s">
        <v>68</v>
      </c>
      <c r="Q44">
        <v>50</v>
      </c>
      <c r="R44">
        <v>42</v>
      </c>
      <c r="S44">
        <v>35</v>
      </c>
      <c r="T44">
        <v>49</v>
      </c>
      <c r="U44">
        <v>63</v>
      </c>
      <c r="V44">
        <v>81</v>
      </c>
      <c r="W44">
        <v>73</v>
      </c>
      <c r="X44">
        <v>79</v>
      </c>
      <c r="Y44">
        <v>85</v>
      </c>
      <c r="Z44">
        <v>0.15</v>
      </c>
      <c r="AA44">
        <v>0.13</v>
      </c>
      <c r="AB44">
        <v>0.11</v>
      </c>
      <c r="AC44">
        <v>0.15</v>
      </c>
      <c r="AD44">
        <v>0.19</v>
      </c>
      <c r="AE44">
        <v>0.25</v>
      </c>
      <c r="AF44">
        <v>0.22</v>
      </c>
      <c r="AG44">
        <v>0.24</v>
      </c>
      <c r="AH44">
        <v>0.26</v>
      </c>
      <c r="AI44">
        <f t="shared" si="0"/>
        <v>1</v>
      </c>
      <c r="AJ44">
        <f t="shared" si="1"/>
        <v>0</v>
      </c>
    </row>
    <row r="45" spans="1:36" ht="18" x14ac:dyDescent="0.2">
      <c r="A45" s="1" t="s">
        <v>44</v>
      </c>
      <c r="B45" s="1" t="s">
        <v>129</v>
      </c>
      <c r="C45" s="1">
        <v>-81.206000000000003</v>
      </c>
      <c r="D45" s="1">
        <v>77823</v>
      </c>
      <c r="E45" t="s">
        <v>68</v>
      </c>
      <c r="F45" t="s">
        <v>68</v>
      </c>
      <c r="G45" t="s">
        <v>68</v>
      </c>
      <c r="H45" t="s">
        <v>68</v>
      </c>
      <c r="I45" t="s">
        <v>68</v>
      </c>
      <c r="J45" t="s">
        <v>68</v>
      </c>
      <c r="K45" t="s">
        <v>68</v>
      </c>
      <c r="L45" t="s">
        <v>68</v>
      </c>
      <c r="M45" t="s">
        <v>68</v>
      </c>
      <c r="N45" t="s">
        <v>68</v>
      </c>
      <c r="O45" t="s">
        <v>68</v>
      </c>
      <c r="P45" t="s">
        <v>68</v>
      </c>
      <c r="Q45">
        <v>14</v>
      </c>
      <c r="R45">
        <v>27</v>
      </c>
      <c r="S45">
        <v>67</v>
      </c>
      <c r="T45">
        <v>57</v>
      </c>
      <c r="U45">
        <v>64</v>
      </c>
      <c r="V45">
        <v>85</v>
      </c>
      <c r="W45">
        <v>70</v>
      </c>
      <c r="X45">
        <v>64</v>
      </c>
      <c r="Y45">
        <v>77</v>
      </c>
      <c r="Z45">
        <v>1.54</v>
      </c>
      <c r="AA45">
        <v>2.98</v>
      </c>
      <c r="AB45">
        <v>7.38</v>
      </c>
      <c r="AC45">
        <v>6.28</v>
      </c>
      <c r="AD45">
        <v>7.05</v>
      </c>
      <c r="AE45">
        <v>9.3699999999999992</v>
      </c>
      <c r="AF45">
        <v>7.71</v>
      </c>
      <c r="AG45">
        <v>7.05</v>
      </c>
      <c r="AH45">
        <v>8.48</v>
      </c>
      <c r="AI45">
        <f t="shared" si="0"/>
        <v>1</v>
      </c>
      <c r="AJ45">
        <f t="shared" si="1"/>
        <v>1</v>
      </c>
    </row>
    <row r="46" spans="1:36" ht="18" x14ac:dyDescent="0.2">
      <c r="A46" s="1" t="s">
        <v>45</v>
      </c>
      <c r="B46" s="1" t="s">
        <v>130</v>
      </c>
      <c r="C46" s="1">
        <v>-81.763999999999996</v>
      </c>
      <c r="D46" s="1">
        <v>89258</v>
      </c>
      <c r="E46" t="s">
        <v>68</v>
      </c>
      <c r="F46" t="s">
        <v>68</v>
      </c>
      <c r="G46" t="s">
        <v>68</v>
      </c>
      <c r="H46" t="s">
        <v>68</v>
      </c>
      <c r="I46" t="s">
        <v>68</v>
      </c>
      <c r="J46" t="s">
        <v>68</v>
      </c>
      <c r="K46" t="s">
        <v>68</v>
      </c>
      <c r="L46" t="s">
        <v>68</v>
      </c>
      <c r="M46" t="s">
        <v>68</v>
      </c>
      <c r="N46" t="s">
        <v>68</v>
      </c>
      <c r="O46" t="s">
        <v>68</v>
      </c>
      <c r="P46" t="s">
        <v>68</v>
      </c>
      <c r="Q46">
        <v>32</v>
      </c>
      <c r="R46">
        <v>29</v>
      </c>
      <c r="S46">
        <v>30</v>
      </c>
      <c r="T46">
        <v>23</v>
      </c>
      <c r="U46">
        <v>20</v>
      </c>
      <c r="V46">
        <v>20</v>
      </c>
      <c r="W46">
        <v>28</v>
      </c>
      <c r="X46">
        <v>18</v>
      </c>
      <c r="Y46">
        <v>20</v>
      </c>
      <c r="Z46">
        <v>3.07</v>
      </c>
      <c r="AA46">
        <v>2.79</v>
      </c>
      <c r="AB46">
        <v>2.88</v>
      </c>
      <c r="AC46">
        <v>2.21</v>
      </c>
      <c r="AD46">
        <v>1.92</v>
      </c>
      <c r="AE46">
        <v>1.92</v>
      </c>
      <c r="AF46">
        <v>2.69</v>
      </c>
      <c r="AG46">
        <v>1.73</v>
      </c>
      <c r="AH46">
        <v>1.92</v>
      </c>
      <c r="AI46">
        <f t="shared" si="0"/>
        <v>1</v>
      </c>
      <c r="AJ46">
        <f t="shared" si="1"/>
        <v>1</v>
      </c>
    </row>
    <row r="47" spans="1:36" ht="18" x14ac:dyDescent="0.2">
      <c r="A47" s="1" t="s">
        <v>46</v>
      </c>
      <c r="B47" s="1" t="s">
        <v>131</v>
      </c>
      <c r="C47" s="1">
        <v>-86.593999999999994</v>
      </c>
      <c r="D47" s="1">
        <v>203951</v>
      </c>
      <c r="E47" t="s">
        <v>68</v>
      </c>
      <c r="F47" t="s">
        <v>68</v>
      </c>
      <c r="G47" t="s">
        <v>68</v>
      </c>
      <c r="H47" t="s">
        <v>68</v>
      </c>
      <c r="I47" t="s">
        <v>68</v>
      </c>
      <c r="J47" t="s">
        <v>68</v>
      </c>
      <c r="K47" t="s">
        <v>68</v>
      </c>
      <c r="L47" t="s">
        <v>68</v>
      </c>
      <c r="M47" t="s">
        <v>68</v>
      </c>
      <c r="N47" t="s">
        <v>68</v>
      </c>
      <c r="O47" t="s">
        <v>68</v>
      </c>
      <c r="P47" t="s">
        <v>68</v>
      </c>
      <c r="Q47">
        <v>8</v>
      </c>
      <c r="R47">
        <v>9</v>
      </c>
      <c r="S47">
        <v>6</v>
      </c>
      <c r="T47">
        <v>2</v>
      </c>
      <c r="U47">
        <v>1</v>
      </c>
      <c r="V47">
        <v>2</v>
      </c>
      <c r="W47">
        <v>6</v>
      </c>
      <c r="X47">
        <v>16</v>
      </c>
      <c r="Y47">
        <v>30</v>
      </c>
      <c r="Z47">
        <v>0.34</v>
      </c>
      <c r="AA47">
        <v>0.38</v>
      </c>
      <c r="AB47">
        <v>0.25</v>
      </c>
      <c r="AC47">
        <v>0.08</v>
      </c>
      <c r="AD47">
        <v>0.04</v>
      </c>
      <c r="AE47">
        <v>0.08</v>
      </c>
      <c r="AF47">
        <v>0.25</v>
      </c>
      <c r="AG47">
        <v>0.67</v>
      </c>
      <c r="AH47">
        <v>1.26</v>
      </c>
      <c r="AI47">
        <f t="shared" si="0"/>
        <v>1</v>
      </c>
      <c r="AJ47">
        <f t="shared" si="1"/>
        <v>1</v>
      </c>
    </row>
    <row r="48" spans="1:36" ht="18" x14ac:dyDescent="0.2">
      <c r="A48" s="1" t="s">
        <v>47</v>
      </c>
      <c r="B48" s="1" t="s">
        <v>132</v>
      </c>
      <c r="C48" s="1">
        <v>-80.887</v>
      </c>
      <c r="D48" s="1">
        <v>42112</v>
      </c>
      <c r="E48" t="s">
        <v>68</v>
      </c>
      <c r="F48" t="s">
        <v>68</v>
      </c>
      <c r="G48" t="s">
        <v>68</v>
      </c>
      <c r="H48" t="s">
        <v>68</v>
      </c>
      <c r="I48" t="s">
        <v>68</v>
      </c>
      <c r="J48" t="s">
        <v>68</v>
      </c>
      <c r="K48" t="s">
        <v>68</v>
      </c>
      <c r="L48" t="s">
        <v>68</v>
      </c>
      <c r="M48" t="s">
        <v>68</v>
      </c>
      <c r="N48" t="s">
        <v>68</v>
      </c>
      <c r="O48" t="s">
        <v>68</v>
      </c>
      <c r="P48" t="s">
        <v>68</v>
      </c>
      <c r="Q48">
        <v>0</v>
      </c>
      <c r="R48">
        <v>0</v>
      </c>
      <c r="S48">
        <v>0</v>
      </c>
      <c r="T48">
        <v>9</v>
      </c>
      <c r="U48" s="4">
        <v>1</v>
      </c>
      <c r="V48" s="4">
        <v>7</v>
      </c>
      <c r="W48" s="4">
        <v>11</v>
      </c>
      <c r="X48" s="4">
        <v>12</v>
      </c>
      <c r="Y48" s="4">
        <v>9</v>
      </c>
      <c r="Z48">
        <v>0</v>
      </c>
      <c r="AA48">
        <v>0</v>
      </c>
      <c r="AB48">
        <v>0</v>
      </c>
      <c r="AC48">
        <v>1.83</v>
      </c>
      <c r="AD48">
        <v>0.2</v>
      </c>
      <c r="AE48">
        <v>1.43</v>
      </c>
      <c r="AF48">
        <v>2.2400000000000002</v>
      </c>
      <c r="AG48">
        <v>2.44</v>
      </c>
      <c r="AH48">
        <v>1.83</v>
      </c>
      <c r="AI48">
        <f t="shared" si="0"/>
        <v>1</v>
      </c>
      <c r="AJ48">
        <f t="shared" si="1"/>
        <v>1</v>
      </c>
    </row>
    <row r="49" spans="1:36" ht="18" x14ac:dyDescent="0.2">
      <c r="A49" s="1" t="s">
        <v>48</v>
      </c>
      <c r="B49" s="1" t="s">
        <v>133</v>
      </c>
      <c r="C49" s="1">
        <v>-81.322999999999993</v>
      </c>
      <c r="D49" s="1">
        <v>1415260</v>
      </c>
      <c r="E49" t="s">
        <v>68</v>
      </c>
      <c r="F49" t="s">
        <v>68</v>
      </c>
      <c r="G49" t="s">
        <v>68</v>
      </c>
      <c r="H49" t="s">
        <v>68</v>
      </c>
      <c r="I49" t="s">
        <v>68</v>
      </c>
      <c r="J49" t="s">
        <v>68</v>
      </c>
      <c r="K49" t="s">
        <v>68</v>
      </c>
      <c r="L49" t="s">
        <v>68</v>
      </c>
      <c r="M49" t="s">
        <v>68</v>
      </c>
      <c r="N49" t="s">
        <v>68</v>
      </c>
      <c r="O49" t="s">
        <v>68</v>
      </c>
      <c r="P49" t="s">
        <v>68</v>
      </c>
      <c r="Q49">
        <v>10</v>
      </c>
      <c r="R49">
        <v>13</v>
      </c>
      <c r="S49">
        <v>17</v>
      </c>
      <c r="T49">
        <v>12</v>
      </c>
      <c r="U49" s="4">
        <v>16</v>
      </c>
      <c r="V49" s="4">
        <v>23</v>
      </c>
      <c r="W49" s="4">
        <v>43</v>
      </c>
      <c r="X49" s="4">
        <v>43</v>
      </c>
      <c r="Y49" s="4">
        <v>100</v>
      </c>
      <c r="Z49">
        <v>0.06</v>
      </c>
      <c r="AA49">
        <v>0.08</v>
      </c>
      <c r="AB49">
        <v>0.1</v>
      </c>
      <c r="AC49">
        <v>7.0000000000000007E-2</v>
      </c>
      <c r="AD49">
        <v>0.1</v>
      </c>
      <c r="AE49">
        <v>0.14000000000000001</v>
      </c>
      <c r="AF49">
        <v>0.26</v>
      </c>
      <c r="AG49">
        <v>0.26</v>
      </c>
      <c r="AH49">
        <v>0.61</v>
      </c>
      <c r="AI49">
        <f t="shared" si="0"/>
        <v>1</v>
      </c>
      <c r="AJ49">
        <f t="shared" si="1"/>
        <v>0</v>
      </c>
    </row>
    <row r="50" spans="1:36" ht="18" x14ac:dyDescent="0.2">
      <c r="A50" s="1" t="s">
        <v>49</v>
      </c>
      <c r="B50" s="1" t="s">
        <v>134</v>
      </c>
      <c r="C50" s="1">
        <v>-81.138999999999996</v>
      </c>
      <c r="D50" s="1">
        <v>387055</v>
      </c>
      <c r="E50" t="s">
        <v>68</v>
      </c>
      <c r="F50" t="s">
        <v>68</v>
      </c>
      <c r="G50" t="s">
        <v>68</v>
      </c>
      <c r="H50" t="s">
        <v>68</v>
      </c>
      <c r="I50" t="s">
        <v>68</v>
      </c>
      <c r="J50" t="s">
        <v>68</v>
      </c>
      <c r="K50" t="s">
        <v>68</v>
      </c>
      <c r="L50" t="s">
        <v>68</v>
      </c>
      <c r="M50" t="s">
        <v>68</v>
      </c>
      <c r="N50" t="s">
        <v>68</v>
      </c>
      <c r="O50" t="s">
        <v>68</v>
      </c>
      <c r="P50" t="s">
        <v>68</v>
      </c>
      <c r="Q50">
        <v>1</v>
      </c>
      <c r="R50">
        <v>0</v>
      </c>
      <c r="S50">
        <v>1</v>
      </c>
      <c r="T50">
        <v>1</v>
      </c>
      <c r="U50" s="4">
        <v>0</v>
      </c>
      <c r="V50" s="4">
        <v>0</v>
      </c>
      <c r="W50" s="4">
        <v>1</v>
      </c>
      <c r="X50" s="4">
        <v>5</v>
      </c>
      <c r="Y50" s="4">
        <v>4</v>
      </c>
      <c r="Z50">
        <v>0.02</v>
      </c>
      <c r="AA50">
        <v>0</v>
      </c>
      <c r="AB50">
        <v>0.02</v>
      </c>
      <c r="AC50">
        <v>0.02</v>
      </c>
      <c r="AD50">
        <v>0</v>
      </c>
      <c r="AE50">
        <v>0</v>
      </c>
      <c r="AF50">
        <v>0.02</v>
      </c>
      <c r="AG50">
        <v>0.11</v>
      </c>
      <c r="AH50">
        <v>0.09</v>
      </c>
      <c r="AI50">
        <f t="shared" si="0"/>
        <v>1</v>
      </c>
      <c r="AJ50">
        <f t="shared" si="1"/>
        <v>0</v>
      </c>
    </row>
    <row r="51" spans="1:36" ht="18" x14ac:dyDescent="0.2">
      <c r="A51" s="1" t="s">
        <v>50</v>
      </c>
      <c r="B51" s="1" t="s">
        <v>135</v>
      </c>
      <c r="C51" s="1">
        <v>-80.447999999999993</v>
      </c>
      <c r="D51" s="1">
        <v>1466494</v>
      </c>
      <c r="E51" t="s">
        <v>68</v>
      </c>
      <c r="F51" t="s">
        <v>68</v>
      </c>
      <c r="G51" t="s">
        <v>68</v>
      </c>
      <c r="H51" t="s">
        <v>68</v>
      </c>
      <c r="I51" t="s">
        <v>68</v>
      </c>
      <c r="J51" t="s">
        <v>68</v>
      </c>
      <c r="K51" t="s">
        <v>68</v>
      </c>
      <c r="L51" t="s">
        <v>68</v>
      </c>
      <c r="M51" t="s">
        <v>68</v>
      </c>
      <c r="N51" t="s">
        <v>68</v>
      </c>
      <c r="O51" t="s">
        <v>68</v>
      </c>
      <c r="P51" t="s">
        <v>68</v>
      </c>
      <c r="Q51">
        <v>288</v>
      </c>
      <c r="R51">
        <v>129</v>
      </c>
      <c r="S51">
        <v>100</v>
      </c>
      <c r="T51">
        <v>144</v>
      </c>
      <c r="U51">
        <v>168</v>
      </c>
      <c r="V51">
        <v>207</v>
      </c>
      <c r="W51">
        <v>271</v>
      </c>
      <c r="X51">
        <v>371</v>
      </c>
      <c r="Y51">
        <v>403</v>
      </c>
      <c r="Z51">
        <v>1.68</v>
      </c>
      <c r="AA51">
        <v>0.75</v>
      </c>
      <c r="AB51">
        <v>0.57999999999999996</v>
      </c>
      <c r="AC51">
        <v>0.84</v>
      </c>
      <c r="AD51">
        <v>0.98</v>
      </c>
      <c r="AE51">
        <v>1.21</v>
      </c>
      <c r="AF51">
        <v>1.58</v>
      </c>
      <c r="AG51">
        <v>2.17</v>
      </c>
      <c r="AH51">
        <v>2.36</v>
      </c>
      <c r="AI51">
        <f t="shared" si="0"/>
        <v>1</v>
      </c>
      <c r="AJ51">
        <f t="shared" si="1"/>
        <v>1</v>
      </c>
    </row>
    <row r="52" spans="1:36" ht="18" x14ac:dyDescent="0.2">
      <c r="A52" s="1" t="s">
        <v>51</v>
      </c>
      <c r="B52" s="1" t="s">
        <v>136</v>
      </c>
      <c r="C52" s="1">
        <v>-82.454999999999998</v>
      </c>
      <c r="D52" s="1">
        <v>542638</v>
      </c>
      <c r="E52" t="s">
        <v>68</v>
      </c>
      <c r="F52" t="s">
        <v>68</v>
      </c>
      <c r="G52" t="s">
        <v>68</v>
      </c>
      <c r="H52" t="s">
        <v>68</v>
      </c>
      <c r="I52" t="s">
        <v>68</v>
      </c>
      <c r="J52" t="s">
        <v>68</v>
      </c>
      <c r="K52" t="s">
        <v>68</v>
      </c>
      <c r="L52" t="s">
        <v>68</v>
      </c>
      <c r="M52" t="s">
        <v>68</v>
      </c>
      <c r="N52" t="s">
        <v>68</v>
      </c>
      <c r="O52" t="s">
        <v>68</v>
      </c>
      <c r="P52" t="s">
        <v>68</v>
      </c>
      <c r="Q52">
        <v>32</v>
      </c>
      <c r="R52">
        <v>27</v>
      </c>
      <c r="S52">
        <v>37</v>
      </c>
      <c r="T52">
        <v>33</v>
      </c>
      <c r="U52" s="4">
        <v>17</v>
      </c>
      <c r="V52" s="4">
        <v>31</v>
      </c>
      <c r="W52" s="4">
        <v>27</v>
      </c>
      <c r="X52" s="4">
        <v>53</v>
      </c>
      <c r="Y52" s="4">
        <v>73</v>
      </c>
      <c r="Z52">
        <v>0.51</v>
      </c>
      <c r="AA52">
        <v>0.43</v>
      </c>
      <c r="AB52">
        <v>0.57999999999999996</v>
      </c>
      <c r="AC52">
        <v>0.52</v>
      </c>
      <c r="AD52">
        <v>0.27</v>
      </c>
      <c r="AE52">
        <v>0.49</v>
      </c>
      <c r="AF52">
        <v>0.43</v>
      </c>
      <c r="AG52">
        <v>0.84</v>
      </c>
      <c r="AH52">
        <v>1.1499999999999999</v>
      </c>
      <c r="AI52">
        <f t="shared" si="0"/>
        <v>1</v>
      </c>
      <c r="AJ52">
        <f t="shared" si="1"/>
        <v>1</v>
      </c>
    </row>
    <row r="53" spans="1:36" ht="18" x14ac:dyDescent="0.2">
      <c r="A53" s="1" t="s">
        <v>52</v>
      </c>
      <c r="B53" s="1" t="s">
        <v>137</v>
      </c>
      <c r="C53" s="1">
        <v>-82.739000000000004</v>
      </c>
      <c r="D53" s="1">
        <v>984054</v>
      </c>
      <c r="E53" t="s">
        <v>68</v>
      </c>
      <c r="F53" t="s">
        <v>68</v>
      </c>
      <c r="G53" t="s">
        <v>68</v>
      </c>
      <c r="H53" t="s">
        <v>68</v>
      </c>
      <c r="I53" t="s">
        <v>68</v>
      </c>
      <c r="J53" t="s">
        <v>68</v>
      </c>
      <c r="K53" t="s">
        <v>68</v>
      </c>
      <c r="L53" t="s">
        <v>68</v>
      </c>
      <c r="M53" t="s">
        <v>68</v>
      </c>
      <c r="N53" t="s">
        <v>68</v>
      </c>
      <c r="O53" t="s">
        <v>68</v>
      </c>
      <c r="P53" t="s">
        <v>68</v>
      </c>
      <c r="Q53">
        <v>38</v>
      </c>
      <c r="R53">
        <v>28</v>
      </c>
      <c r="S53">
        <v>37</v>
      </c>
      <c r="T53">
        <v>51</v>
      </c>
      <c r="U53" s="4">
        <v>40</v>
      </c>
      <c r="V53" s="4">
        <v>47</v>
      </c>
      <c r="W53" s="4">
        <v>71</v>
      </c>
      <c r="X53" s="4">
        <v>109</v>
      </c>
      <c r="Y53" s="4">
        <v>179</v>
      </c>
      <c r="Z53">
        <v>0.33</v>
      </c>
      <c r="AA53">
        <v>0.24</v>
      </c>
      <c r="AB53">
        <v>0.32</v>
      </c>
      <c r="AC53">
        <v>0.44</v>
      </c>
      <c r="AD53">
        <v>0.35</v>
      </c>
      <c r="AE53">
        <v>0.41</v>
      </c>
      <c r="AF53">
        <v>0.62</v>
      </c>
      <c r="AG53">
        <v>0.95</v>
      </c>
      <c r="AH53">
        <v>1.56</v>
      </c>
      <c r="AI53">
        <f t="shared" si="0"/>
        <v>1</v>
      </c>
      <c r="AJ53">
        <f t="shared" si="1"/>
        <v>1</v>
      </c>
    </row>
    <row r="54" spans="1:36" ht="18" x14ac:dyDescent="0.2">
      <c r="A54" s="1" t="s">
        <v>53</v>
      </c>
      <c r="B54" s="1" t="s">
        <v>138</v>
      </c>
      <c r="C54" s="1">
        <v>-81.691999999999993</v>
      </c>
      <c r="D54" s="1">
        <v>715090</v>
      </c>
      <c r="E54" t="s">
        <v>68</v>
      </c>
      <c r="F54" t="s">
        <v>68</v>
      </c>
      <c r="G54" t="s">
        <v>68</v>
      </c>
      <c r="H54" t="s">
        <v>68</v>
      </c>
      <c r="I54" t="s">
        <v>68</v>
      </c>
      <c r="J54" t="s">
        <v>68</v>
      </c>
      <c r="K54" t="s">
        <v>68</v>
      </c>
      <c r="L54" t="s">
        <v>68</v>
      </c>
      <c r="M54" t="s">
        <v>68</v>
      </c>
      <c r="N54" t="s">
        <v>68</v>
      </c>
      <c r="O54" t="s">
        <v>68</v>
      </c>
      <c r="P54" t="s">
        <v>68</v>
      </c>
      <c r="Q54">
        <v>80</v>
      </c>
      <c r="R54">
        <v>47</v>
      </c>
      <c r="S54">
        <v>46</v>
      </c>
      <c r="T54">
        <v>45</v>
      </c>
      <c r="U54" s="4">
        <v>37</v>
      </c>
      <c r="V54" s="4">
        <v>66</v>
      </c>
      <c r="W54" s="4">
        <v>83</v>
      </c>
      <c r="X54" s="4">
        <v>90</v>
      </c>
      <c r="Y54" s="4">
        <v>98</v>
      </c>
      <c r="Z54">
        <v>0.96</v>
      </c>
      <c r="AA54">
        <v>0.56000000000000005</v>
      </c>
      <c r="AB54">
        <v>0.55000000000000004</v>
      </c>
      <c r="AC54">
        <v>0.54</v>
      </c>
      <c r="AD54">
        <v>0.44</v>
      </c>
      <c r="AE54">
        <v>0.79</v>
      </c>
      <c r="AF54">
        <v>1</v>
      </c>
      <c r="AG54">
        <v>1.08</v>
      </c>
      <c r="AH54">
        <v>1.18</v>
      </c>
      <c r="AI54">
        <f t="shared" si="0"/>
        <v>1</v>
      </c>
      <c r="AJ54">
        <f t="shared" si="1"/>
        <v>1</v>
      </c>
    </row>
    <row r="55" spans="1:36" ht="18" x14ac:dyDescent="0.2">
      <c r="A55" s="1" t="s">
        <v>54</v>
      </c>
      <c r="B55" s="1" t="s">
        <v>139</v>
      </c>
      <c r="C55" s="1">
        <v>-81.739999999999995</v>
      </c>
      <c r="D55" s="1">
        <v>73723</v>
      </c>
      <c r="E55" t="s">
        <v>68</v>
      </c>
      <c r="F55" t="s">
        <v>68</v>
      </c>
      <c r="G55" t="s">
        <v>68</v>
      </c>
      <c r="H55" t="s">
        <v>68</v>
      </c>
      <c r="I55" t="s">
        <v>68</v>
      </c>
      <c r="J55" t="s">
        <v>68</v>
      </c>
      <c r="K55" t="s">
        <v>68</v>
      </c>
      <c r="L55" t="s">
        <v>68</v>
      </c>
      <c r="M55" t="s">
        <v>68</v>
      </c>
      <c r="N55" t="s">
        <v>68</v>
      </c>
      <c r="O55" t="s">
        <v>68</v>
      </c>
      <c r="P55" t="s">
        <v>68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0.12</v>
      </c>
      <c r="AF55">
        <v>0</v>
      </c>
      <c r="AG55">
        <v>0</v>
      </c>
      <c r="AH55">
        <v>0.12</v>
      </c>
      <c r="AI55">
        <f t="shared" si="0"/>
        <v>0</v>
      </c>
      <c r="AJ55">
        <f t="shared" si="1"/>
        <v>0</v>
      </c>
    </row>
    <row r="56" spans="1:36" ht="18" x14ac:dyDescent="0.2">
      <c r="A56" s="1" t="s">
        <v>55</v>
      </c>
      <c r="B56" s="1" t="s">
        <v>140</v>
      </c>
      <c r="C56" s="1">
        <v>-87.013999999999996</v>
      </c>
      <c r="D56" s="1">
        <v>184653</v>
      </c>
      <c r="E56" t="s">
        <v>68</v>
      </c>
      <c r="F56" t="s">
        <v>68</v>
      </c>
      <c r="G56" t="s">
        <v>68</v>
      </c>
      <c r="H56" t="s">
        <v>68</v>
      </c>
      <c r="I56" t="s">
        <v>68</v>
      </c>
      <c r="J56" t="s">
        <v>68</v>
      </c>
      <c r="K56" t="s">
        <v>68</v>
      </c>
      <c r="L56" t="s">
        <v>68</v>
      </c>
      <c r="M56" t="s">
        <v>68</v>
      </c>
      <c r="N56" t="s">
        <v>68</v>
      </c>
      <c r="O56" t="s">
        <v>68</v>
      </c>
      <c r="P56" t="s">
        <v>68</v>
      </c>
      <c r="Q56">
        <v>23</v>
      </c>
      <c r="R56">
        <v>6</v>
      </c>
      <c r="S56">
        <v>8</v>
      </c>
      <c r="T56">
        <v>7</v>
      </c>
      <c r="U56">
        <v>4</v>
      </c>
      <c r="V56">
        <v>6</v>
      </c>
      <c r="W56">
        <v>7</v>
      </c>
      <c r="X56">
        <v>12</v>
      </c>
      <c r="Y56">
        <v>17</v>
      </c>
      <c r="Z56">
        <v>1.07</v>
      </c>
      <c r="AA56">
        <v>0.28000000000000003</v>
      </c>
      <c r="AB56">
        <v>0.37</v>
      </c>
      <c r="AC56">
        <v>0.33</v>
      </c>
      <c r="AD56">
        <v>0.19</v>
      </c>
      <c r="AE56">
        <v>0.28000000000000003</v>
      </c>
      <c r="AF56">
        <v>0.33</v>
      </c>
      <c r="AG56">
        <v>0.56000000000000005</v>
      </c>
      <c r="AH56">
        <v>0.79</v>
      </c>
      <c r="AI56">
        <f t="shared" si="0"/>
        <v>1</v>
      </c>
      <c r="AJ56">
        <f t="shared" si="1"/>
        <v>1</v>
      </c>
    </row>
    <row r="57" spans="1:36" ht="18" x14ac:dyDescent="0.2">
      <c r="A57" s="1" t="s">
        <v>56</v>
      </c>
      <c r="B57" s="1" t="s">
        <v>141</v>
      </c>
      <c r="C57" s="1">
        <v>-82.364999999999995</v>
      </c>
      <c r="D57" s="1">
        <v>438816</v>
      </c>
      <c r="E57" t="s">
        <v>68</v>
      </c>
      <c r="F57" t="s">
        <v>68</v>
      </c>
      <c r="G57" t="s">
        <v>68</v>
      </c>
      <c r="H57" t="s">
        <v>68</v>
      </c>
      <c r="I57" t="s">
        <v>68</v>
      </c>
      <c r="J57" t="s">
        <v>68</v>
      </c>
      <c r="K57" t="s">
        <v>68</v>
      </c>
      <c r="L57" t="s">
        <v>68</v>
      </c>
      <c r="M57" t="s">
        <v>68</v>
      </c>
      <c r="N57" t="s">
        <v>68</v>
      </c>
      <c r="O57" t="s">
        <v>68</v>
      </c>
      <c r="P57" t="s">
        <v>68</v>
      </c>
      <c r="Q57">
        <v>67</v>
      </c>
      <c r="R57">
        <v>41</v>
      </c>
      <c r="S57">
        <v>46</v>
      </c>
      <c r="T57">
        <v>28</v>
      </c>
      <c r="U57" s="4">
        <v>42</v>
      </c>
      <c r="V57" s="4">
        <v>43</v>
      </c>
      <c r="W57" s="4">
        <v>65</v>
      </c>
      <c r="X57" s="4">
        <v>100</v>
      </c>
      <c r="Y57" s="4">
        <v>112</v>
      </c>
      <c r="Z57">
        <v>1.31</v>
      </c>
      <c r="AA57">
        <v>0.8</v>
      </c>
      <c r="AB57">
        <v>0.9</v>
      </c>
      <c r="AC57">
        <v>0.55000000000000004</v>
      </c>
      <c r="AD57">
        <v>0.82</v>
      </c>
      <c r="AE57">
        <v>0.84</v>
      </c>
      <c r="AF57">
        <v>1.27</v>
      </c>
      <c r="AG57">
        <v>1.95</v>
      </c>
      <c r="AH57">
        <v>2.19</v>
      </c>
      <c r="AI57">
        <f t="shared" si="0"/>
        <v>1</v>
      </c>
      <c r="AJ57">
        <f t="shared" si="1"/>
        <v>1</v>
      </c>
    </row>
    <row r="58" spans="1:36" ht="18" x14ac:dyDescent="0.2">
      <c r="A58" s="1" t="s">
        <v>57</v>
      </c>
      <c r="B58" s="1" t="s">
        <v>142</v>
      </c>
      <c r="C58" s="1">
        <v>-81.131</v>
      </c>
      <c r="D58" s="1">
        <v>476727</v>
      </c>
      <c r="E58" t="s">
        <v>68</v>
      </c>
      <c r="F58" t="s">
        <v>68</v>
      </c>
      <c r="G58" t="s">
        <v>68</v>
      </c>
      <c r="H58" t="s">
        <v>68</v>
      </c>
      <c r="I58" t="s">
        <v>68</v>
      </c>
      <c r="J58" t="s">
        <v>68</v>
      </c>
      <c r="K58" t="s">
        <v>68</v>
      </c>
      <c r="L58" t="s">
        <v>68</v>
      </c>
      <c r="M58" t="s">
        <v>68</v>
      </c>
      <c r="N58" t="s">
        <v>68</v>
      </c>
      <c r="O58" t="s">
        <v>68</v>
      </c>
      <c r="P58" t="s">
        <v>68</v>
      </c>
      <c r="Q58">
        <v>10</v>
      </c>
      <c r="R58">
        <v>8</v>
      </c>
      <c r="S58">
        <v>11</v>
      </c>
      <c r="T58">
        <v>19</v>
      </c>
      <c r="U58" s="4">
        <v>2</v>
      </c>
      <c r="V58" s="4">
        <v>14</v>
      </c>
      <c r="W58" s="4">
        <v>11</v>
      </c>
      <c r="X58" s="4">
        <v>36</v>
      </c>
      <c r="Y58" s="4">
        <v>54</v>
      </c>
      <c r="Z58">
        <v>0.18</v>
      </c>
      <c r="AA58">
        <v>0.14000000000000001</v>
      </c>
      <c r="AB58">
        <v>0.2</v>
      </c>
      <c r="AC58">
        <v>0.34</v>
      </c>
      <c r="AD58">
        <v>0.04</v>
      </c>
      <c r="AE58">
        <v>0.25</v>
      </c>
      <c r="AF58">
        <v>0.2</v>
      </c>
      <c r="AG58">
        <v>0.65</v>
      </c>
      <c r="AH58">
        <v>0.97</v>
      </c>
      <c r="AI58">
        <f t="shared" si="0"/>
        <v>1</v>
      </c>
      <c r="AJ58">
        <f t="shared" si="1"/>
        <v>0</v>
      </c>
    </row>
    <row r="59" spans="1:36" ht="18" x14ac:dyDescent="0.2">
      <c r="A59" s="1" t="s">
        <v>58</v>
      </c>
      <c r="B59" s="1" t="s">
        <v>143</v>
      </c>
      <c r="C59" s="1">
        <v>-81.382999999999996</v>
      </c>
      <c r="D59" s="1">
        <v>261900</v>
      </c>
      <c r="E59" t="s">
        <v>68</v>
      </c>
      <c r="F59" t="s">
        <v>68</v>
      </c>
      <c r="G59" t="s">
        <v>68</v>
      </c>
      <c r="H59" t="s">
        <v>68</v>
      </c>
      <c r="I59" t="s">
        <v>68</v>
      </c>
      <c r="J59" t="s">
        <v>68</v>
      </c>
      <c r="K59" t="s">
        <v>68</v>
      </c>
      <c r="L59" t="s">
        <v>68</v>
      </c>
      <c r="M59" t="s">
        <v>68</v>
      </c>
      <c r="N59" t="s">
        <v>68</v>
      </c>
      <c r="O59" t="s">
        <v>68</v>
      </c>
      <c r="P59" t="s">
        <v>68</v>
      </c>
      <c r="Q59">
        <v>13</v>
      </c>
      <c r="R59">
        <v>31</v>
      </c>
      <c r="S59">
        <v>50</v>
      </c>
      <c r="T59">
        <v>54</v>
      </c>
      <c r="U59">
        <v>59</v>
      </c>
      <c r="V59">
        <v>34</v>
      </c>
      <c r="W59">
        <v>64</v>
      </c>
      <c r="X59">
        <v>43</v>
      </c>
      <c r="Y59">
        <v>44</v>
      </c>
      <c r="Z59">
        <v>0.43</v>
      </c>
      <c r="AA59">
        <v>1.01</v>
      </c>
      <c r="AB59">
        <v>1.64</v>
      </c>
      <c r="AC59">
        <v>1.77</v>
      </c>
      <c r="AD59">
        <v>1.93</v>
      </c>
      <c r="AE59">
        <v>1.1100000000000001</v>
      </c>
      <c r="AF59">
        <v>2.1</v>
      </c>
      <c r="AG59">
        <v>1.41</v>
      </c>
      <c r="AH59">
        <v>1.44</v>
      </c>
      <c r="AI59">
        <f t="shared" si="0"/>
        <v>1</v>
      </c>
      <c r="AJ59">
        <f t="shared" si="1"/>
        <v>1</v>
      </c>
    </row>
    <row r="60" spans="1:36" ht="18" x14ac:dyDescent="0.2">
      <c r="A60" s="1" t="s">
        <v>59</v>
      </c>
      <c r="B60" s="1" t="s">
        <v>144</v>
      </c>
      <c r="C60" s="1">
        <v>-80.442999999999998</v>
      </c>
      <c r="D60" s="1">
        <v>322265</v>
      </c>
      <c r="E60" t="s">
        <v>68</v>
      </c>
      <c r="F60" t="s">
        <v>68</v>
      </c>
      <c r="G60" t="s">
        <v>68</v>
      </c>
      <c r="H60" t="s">
        <v>68</v>
      </c>
      <c r="I60" t="s">
        <v>68</v>
      </c>
      <c r="J60" t="s">
        <v>68</v>
      </c>
      <c r="K60" t="s">
        <v>68</v>
      </c>
      <c r="L60" t="s">
        <v>68</v>
      </c>
      <c r="M60" t="s">
        <v>68</v>
      </c>
      <c r="N60" t="s">
        <v>68</v>
      </c>
      <c r="O60" t="s">
        <v>68</v>
      </c>
      <c r="P60" t="s">
        <v>68</v>
      </c>
      <c r="Q60">
        <v>0</v>
      </c>
      <c r="R60">
        <v>0</v>
      </c>
      <c r="S60">
        <v>0</v>
      </c>
      <c r="T60">
        <v>0</v>
      </c>
      <c r="U60" s="4">
        <v>0</v>
      </c>
      <c r="V60" s="4">
        <v>42</v>
      </c>
      <c r="W60" s="4">
        <v>13</v>
      </c>
      <c r="X60" s="4">
        <v>61</v>
      </c>
      <c r="Y60" s="4">
        <v>43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1.1200000000000001</v>
      </c>
      <c r="AF60">
        <v>0.35</v>
      </c>
      <c r="AG60">
        <v>1.62</v>
      </c>
      <c r="AH60">
        <v>1.1399999999999999</v>
      </c>
      <c r="AI60">
        <f t="shared" si="0"/>
        <v>1</v>
      </c>
      <c r="AJ60">
        <f t="shared" si="1"/>
        <v>1</v>
      </c>
    </row>
    <row r="61" spans="1:36" ht="18" x14ac:dyDescent="0.2">
      <c r="A61" s="1" t="s">
        <v>60</v>
      </c>
      <c r="B61" s="1" t="s">
        <v>145</v>
      </c>
      <c r="C61" s="1">
        <v>-82.073999999999998</v>
      </c>
      <c r="D61" s="1">
        <v>141422</v>
      </c>
      <c r="E61" t="s">
        <v>68</v>
      </c>
      <c r="F61" t="s">
        <v>68</v>
      </c>
      <c r="G61" t="s">
        <v>68</v>
      </c>
      <c r="H61" t="s">
        <v>68</v>
      </c>
      <c r="I61" t="s">
        <v>68</v>
      </c>
      <c r="J61" t="s">
        <v>68</v>
      </c>
      <c r="K61" t="s">
        <v>68</v>
      </c>
      <c r="L61" t="s">
        <v>68</v>
      </c>
      <c r="M61" t="s">
        <v>68</v>
      </c>
      <c r="N61" t="s">
        <v>68</v>
      </c>
      <c r="O61" t="s">
        <v>68</v>
      </c>
      <c r="P61" t="s">
        <v>68</v>
      </c>
      <c r="Q61">
        <v>8</v>
      </c>
      <c r="R61">
        <v>8</v>
      </c>
      <c r="S61">
        <v>15</v>
      </c>
      <c r="T61">
        <v>14</v>
      </c>
      <c r="U61" s="4">
        <v>20</v>
      </c>
      <c r="V61" s="4">
        <v>22</v>
      </c>
      <c r="W61" s="4">
        <v>10</v>
      </c>
      <c r="X61" s="4">
        <v>3</v>
      </c>
      <c r="Y61" s="4">
        <v>2</v>
      </c>
      <c r="Z61">
        <v>0.49</v>
      </c>
      <c r="AA61">
        <v>0.49</v>
      </c>
      <c r="AB61">
        <v>0.91</v>
      </c>
      <c r="AC61">
        <v>0.85</v>
      </c>
      <c r="AD61">
        <v>1.21</v>
      </c>
      <c r="AE61">
        <v>1.33</v>
      </c>
      <c r="AF61">
        <v>0.61</v>
      </c>
      <c r="AG61">
        <v>0.18</v>
      </c>
      <c r="AH61">
        <v>0.12</v>
      </c>
      <c r="AI61">
        <f t="shared" si="0"/>
        <v>1</v>
      </c>
      <c r="AJ61">
        <f t="shared" si="1"/>
        <v>1</v>
      </c>
    </row>
    <row r="62" spans="1:36" ht="18" x14ac:dyDescent="0.2">
      <c r="A62" s="1" t="s">
        <v>61</v>
      </c>
      <c r="B62" s="1" t="s">
        <v>146</v>
      </c>
      <c r="C62" s="1">
        <v>-82.992000000000004</v>
      </c>
      <c r="D62" s="1">
        <v>45463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0.75</v>
      </c>
      <c r="AH62">
        <v>0.75</v>
      </c>
      <c r="AI62">
        <f t="shared" si="0"/>
        <v>1</v>
      </c>
      <c r="AJ62">
        <f t="shared" si="1"/>
        <v>0</v>
      </c>
    </row>
    <row r="63" spans="1:36" ht="18" x14ac:dyDescent="0.2">
      <c r="A63" s="1" t="s">
        <v>62</v>
      </c>
      <c r="B63" s="1" t="s">
        <v>147</v>
      </c>
      <c r="C63" s="1">
        <v>-83.616</v>
      </c>
      <c r="D63" s="1">
        <v>22436</v>
      </c>
      <c r="E63" t="s">
        <v>68</v>
      </c>
      <c r="F63" t="s">
        <v>68</v>
      </c>
      <c r="G63" t="s">
        <v>68</v>
      </c>
      <c r="H63" t="s">
        <v>68</v>
      </c>
      <c r="I63" t="s">
        <v>68</v>
      </c>
      <c r="J63" t="s">
        <v>68</v>
      </c>
      <c r="K63" t="s">
        <v>68</v>
      </c>
      <c r="L63" t="s">
        <v>68</v>
      </c>
      <c r="M63" t="s">
        <v>68</v>
      </c>
      <c r="N63" t="s">
        <v>68</v>
      </c>
      <c r="O63" t="s">
        <v>68</v>
      </c>
      <c r="P63" t="s">
        <v>68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f t="shared" si="0"/>
        <v>0</v>
      </c>
      <c r="AJ63">
        <f t="shared" si="1"/>
        <v>0</v>
      </c>
    </row>
    <row r="64" spans="1:36" ht="18" x14ac:dyDescent="0.2">
      <c r="A64" s="1" t="s">
        <v>63</v>
      </c>
      <c r="B64" s="1" t="s">
        <v>148</v>
      </c>
      <c r="C64" s="1">
        <v>-82.366</v>
      </c>
      <c r="D64" s="1">
        <v>15410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f t="shared" si="0"/>
        <v>0</v>
      </c>
      <c r="AJ64">
        <f t="shared" si="1"/>
        <v>0</v>
      </c>
    </row>
    <row r="65" spans="1:36" ht="18" x14ac:dyDescent="0.2">
      <c r="A65" s="1" t="s">
        <v>64</v>
      </c>
      <c r="B65" s="1" t="s">
        <v>149</v>
      </c>
      <c r="C65" s="1">
        <v>-81.161000000000001</v>
      </c>
      <c r="D65" s="1">
        <v>551588</v>
      </c>
      <c r="E65" t="s">
        <v>68</v>
      </c>
      <c r="F65" t="s">
        <v>68</v>
      </c>
      <c r="G65" t="s">
        <v>68</v>
      </c>
      <c r="H65" t="s">
        <v>68</v>
      </c>
      <c r="I65" t="s">
        <v>68</v>
      </c>
      <c r="J65" t="s">
        <v>68</v>
      </c>
      <c r="K65" t="s">
        <v>68</v>
      </c>
      <c r="L65" t="s">
        <v>68</v>
      </c>
      <c r="M65" t="s">
        <v>68</v>
      </c>
      <c r="N65" t="s">
        <v>68</v>
      </c>
      <c r="O65" t="s">
        <v>68</v>
      </c>
      <c r="P65" t="s">
        <v>68</v>
      </c>
      <c r="Q65">
        <v>4</v>
      </c>
      <c r="R65">
        <v>8</v>
      </c>
      <c r="S65">
        <v>11</v>
      </c>
      <c r="T65">
        <v>18</v>
      </c>
      <c r="U65">
        <v>10</v>
      </c>
      <c r="V65">
        <v>39</v>
      </c>
      <c r="W65">
        <v>89</v>
      </c>
      <c r="X65">
        <v>116</v>
      </c>
      <c r="Y65">
        <v>155</v>
      </c>
      <c r="Z65">
        <v>0.06</v>
      </c>
      <c r="AA65">
        <v>0.12</v>
      </c>
      <c r="AB65">
        <v>0.17</v>
      </c>
      <c r="AC65">
        <v>0.28000000000000003</v>
      </c>
      <c r="AD65">
        <v>0.16</v>
      </c>
      <c r="AE65">
        <v>0.61</v>
      </c>
      <c r="AF65">
        <v>1.38</v>
      </c>
      <c r="AG65">
        <v>1.8</v>
      </c>
      <c r="AH65">
        <v>2.41</v>
      </c>
      <c r="AI65">
        <f t="shared" si="0"/>
        <v>1</v>
      </c>
      <c r="AJ65">
        <f t="shared" si="1"/>
        <v>1</v>
      </c>
    </row>
    <row r="66" spans="1:36" ht="18" x14ac:dyDescent="0.2">
      <c r="A66" s="1" t="s">
        <v>65</v>
      </c>
      <c r="B66" s="1" t="s">
        <v>150</v>
      </c>
      <c r="C66" s="1">
        <v>-84.375</v>
      </c>
      <c r="D66" s="1">
        <v>33981</v>
      </c>
      <c r="E66" t="s">
        <v>68</v>
      </c>
      <c r="F66" t="s">
        <v>68</v>
      </c>
      <c r="G66" t="s">
        <v>68</v>
      </c>
      <c r="H66" t="s">
        <v>68</v>
      </c>
      <c r="I66" t="s">
        <v>68</v>
      </c>
      <c r="J66" t="s">
        <v>68</v>
      </c>
      <c r="K66" t="s">
        <v>68</v>
      </c>
      <c r="L66" t="s">
        <v>68</v>
      </c>
      <c r="M66" t="s">
        <v>68</v>
      </c>
      <c r="N66" t="s">
        <v>68</v>
      </c>
      <c r="O66" t="s">
        <v>68</v>
      </c>
      <c r="P66" t="s">
        <v>68</v>
      </c>
      <c r="Q66">
        <v>0</v>
      </c>
      <c r="R66">
        <v>0</v>
      </c>
      <c r="S66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f t="shared" si="0"/>
        <v>0</v>
      </c>
      <c r="AJ66">
        <f t="shared" si="1"/>
        <v>0</v>
      </c>
    </row>
    <row r="67" spans="1:36" ht="18" x14ac:dyDescent="0.2">
      <c r="A67" s="1" t="s">
        <v>66</v>
      </c>
      <c r="B67" s="1" t="s">
        <v>151</v>
      </c>
      <c r="C67" s="1">
        <v>-86.176000000000002</v>
      </c>
      <c r="D67" s="1">
        <v>74724</v>
      </c>
      <c r="E67" t="s">
        <v>68</v>
      </c>
      <c r="F67" t="s">
        <v>68</v>
      </c>
      <c r="G67" t="s">
        <v>68</v>
      </c>
      <c r="H67" t="s">
        <v>68</v>
      </c>
      <c r="I67" t="s">
        <v>68</v>
      </c>
      <c r="J67" t="s">
        <v>68</v>
      </c>
      <c r="K67" t="s">
        <v>68</v>
      </c>
      <c r="L67" t="s">
        <v>68</v>
      </c>
      <c r="M67" t="s">
        <v>68</v>
      </c>
      <c r="N67" t="s">
        <v>68</v>
      </c>
      <c r="O67" t="s">
        <v>68</v>
      </c>
      <c r="P67" t="s">
        <v>68</v>
      </c>
      <c r="Q67">
        <v>1</v>
      </c>
      <c r="R67">
        <v>3</v>
      </c>
      <c r="S67">
        <v>3</v>
      </c>
      <c r="T67">
        <v>7</v>
      </c>
      <c r="U67">
        <v>5</v>
      </c>
      <c r="V67">
        <v>0</v>
      </c>
      <c r="W67">
        <v>3</v>
      </c>
      <c r="X67">
        <v>5</v>
      </c>
      <c r="Y67">
        <v>7</v>
      </c>
      <c r="Z67">
        <v>0.11</v>
      </c>
      <c r="AA67">
        <v>0.34</v>
      </c>
      <c r="AB67">
        <v>0.34</v>
      </c>
      <c r="AC67">
        <v>0.8</v>
      </c>
      <c r="AD67">
        <v>0.56999999999999995</v>
      </c>
      <c r="AE67">
        <v>0</v>
      </c>
      <c r="AF67">
        <v>0.34</v>
      </c>
      <c r="AG67">
        <v>0.56999999999999995</v>
      </c>
      <c r="AH67">
        <v>0.8</v>
      </c>
      <c r="AI67">
        <f t="shared" ref="AI67:AI68" si="2">IF(SUM(Q67:X67)&gt;1,1,0)</f>
        <v>1</v>
      </c>
      <c r="AJ67">
        <f t="shared" ref="AJ67:AJ68" si="3">IF(SUM(Z67:AG67)&gt;2,1,0)</f>
        <v>1</v>
      </c>
    </row>
    <row r="68" spans="1:36" ht="18" x14ac:dyDescent="0.2">
      <c r="A68" s="1" t="s">
        <v>67</v>
      </c>
      <c r="B68" s="1" t="s">
        <v>152</v>
      </c>
      <c r="C68" s="1">
        <v>-85.662000000000006</v>
      </c>
      <c r="D68" s="1">
        <v>25334</v>
      </c>
      <c r="E68" t="s">
        <v>68</v>
      </c>
      <c r="F68" t="s">
        <v>68</v>
      </c>
      <c r="G68" t="s">
        <v>68</v>
      </c>
      <c r="H68" t="s">
        <v>68</v>
      </c>
      <c r="I68" t="s">
        <v>68</v>
      </c>
      <c r="J68" t="s">
        <v>68</v>
      </c>
      <c r="K68" t="s">
        <v>68</v>
      </c>
      <c r="L68" t="s">
        <v>68</v>
      </c>
      <c r="M68" t="s">
        <v>68</v>
      </c>
      <c r="N68" t="s">
        <v>68</v>
      </c>
      <c r="O68" t="s">
        <v>68</v>
      </c>
      <c r="P68" t="s">
        <v>68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 t="shared" si="2"/>
        <v>0</v>
      </c>
      <c r="AJ68">
        <f t="shared" si="3"/>
        <v>0</v>
      </c>
    </row>
  </sheetData>
  <sortState xmlns:xlrd2="http://schemas.microsoft.com/office/spreadsheetml/2017/richdata2" ref="A2:AH68">
    <sortCondition ref="A2:A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D5B8-7314-284A-B1D5-62E9AA805629}">
  <dimension ref="A1:AJ68"/>
  <sheetViews>
    <sheetView topLeftCell="Q1" workbookViewId="0">
      <selection activeCell="AJ2" sqref="AJ2:AJ68"/>
    </sheetView>
  </sheetViews>
  <sheetFormatPr baseColWidth="10" defaultRowHeight="16" x14ac:dyDescent="0.2"/>
  <cols>
    <col min="1" max="1" width="14.33203125" customWidth="1"/>
    <col min="2" max="4" width="14.33203125" hidden="1" customWidth="1"/>
    <col min="5" max="16" width="10.83203125" hidden="1" customWidth="1"/>
    <col min="17" max="23" width="10.83203125" customWidth="1"/>
    <col min="25" max="25" width="0" hidden="1" customWidth="1"/>
    <col min="34" max="34" width="0" hidden="1" customWidth="1"/>
  </cols>
  <sheetData>
    <row r="1" spans="1:36" s="3" customFormat="1" x14ac:dyDescent="0.2">
      <c r="A1" s="3" t="s">
        <v>0</v>
      </c>
      <c r="B1" s="3" t="s">
        <v>153</v>
      </c>
      <c r="C1" s="3" t="s">
        <v>155</v>
      </c>
      <c r="D1" s="3" t="s">
        <v>75</v>
      </c>
      <c r="E1" s="3">
        <v>2000</v>
      </c>
      <c r="F1" s="3">
        <v>2001</v>
      </c>
      <c r="G1" s="3">
        <v>2002</v>
      </c>
      <c r="H1" s="3">
        <v>2003</v>
      </c>
      <c r="I1" s="3">
        <v>2004</v>
      </c>
      <c r="J1" s="3">
        <v>2005</v>
      </c>
      <c r="K1" s="3">
        <v>2006</v>
      </c>
      <c r="L1" s="3">
        <v>2007</v>
      </c>
      <c r="M1" s="3">
        <v>2008</v>
      </c>
      <c r="N1" s="3">
        <v>2009</v>
      </c>
      <c r="O1" s="3">
        <v>2010</v>
      </c>
      <c r="P1" s="3">
        <v>2011</v>
      </c>
      <c r="Q1" s="3">
        <v>2012</v>
      </c>
      <c r="R1" s="3">
        <v>2013</v>
      </c>
      <c r="S1" s="3">
        <v>2014</v>
      </c>
      <c r="T1" s="3">
        <v>2015</v>
      </c>
      <c r="U1" s="3">
        <v>2016</v>
      </c>
      <c r="V1" s="3">
        <v>2017</v>
      </c>
      <c r="W1" s="3">
        <v>2018</v>
      </c>
      <c r="X1" s="3">
        <v>2019</v>
      </c>
      <c r="Y1" s="3">
        <v>2020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</row>
    <row r="2" spans="1:36" ht="18" x14ac:dyDescent="0.2">
      <c r="A2" s="1" t="s">
        <v>1</v>
      </c>
      <c r="B2" s="1" t="s">
        <v>86</v>
      </c>
      <c r="C2" s="1">
        <v>-82.356999999999999</v>
      </c>
      <c r="D2" s="1">
        <v>271588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>
        <v>59</v>
      </c>
      <c r="R2">
        <v>39</v>
      </c>
      <c r="S2">
        <v>42</v>
      </c>
      <c r="T2">
        <v>27</v>
      </c>
      <c r="U2">
        <v>25</v>
      </c>
      <c r="V2">
        <v>21</v>
      </c>
      <c r="W2">
        <v>30</v>
      </c>
      <c r="X2">
        <v>49</v>
      </c>
      <c r="Y2">
        <v>58</v>
      </c>
      <c r="Z2">
        <f t="shared" ref="Z2:Z33" si="0">ROUND(Q2/D2*8575,3)</f>
        <v>1.863</v>
      </c>
      <c r="AA2">
        <v>1.23</v>
      </c>
      <c r="AB2">
        <v>1.33</v>
      </c>
      <c r="AC2">
        <v>0.85</v>
      </c>
      <c r="AD2">
        <v>0.79</v>
      </c>
      <c r="AE2">
        <v>0.66</v>
      </c>
      <c r="AF2">
        <v>0.95</v>
      </c>
      <c r="AG2">
        <v>1.55</v>
      </c>
      <c r="AH2">
        <v>1.83</v>
      </c>
      <c r="AI2">
        <f>IF(SUM(Z2:AG2)&gt;2,1,0)</f>
        <v>1</v>
      </c>
      <c r="AJ2">
        <f>IF(SUM(Q2:X2)&gt;1,1,0)</f>
        <v>1</v>
      </c>
    </row>
    <row r="3" spans="1:36" ht="18" x14ac:dyDescent="0.2">
      <c r="A3" s="1" t="s">
        <v>2</v>
      </c>
      <c r="B3" s="1" t="s">
        <v>87</v>
      </c>
      <c r="C3" s="1">
        <v>-82.302000000000007</v>
      </c>
      <c r="D3" s="1">
        <v>28532</v>
      </c>
      <c r="E3" t="s">
        <v>68</v>
      </c>
      <c r="F3" t="s">
        <v>68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f t="shared" si="0"/>
        <v>0</v>
      </c>
      <c r="AA3">
        <v>0</v>
      </c>
      <c r="AB3">
        <v>0</v>
      </c>
      <c r="AC3">
        <v>0</v>
      </c>
      <c r="AD3">
        <v>0</v>
      </c>
      <c r="AE3">
        <v>0.3</v>
      </c>
      <c r="AF3">
        <v>0</v>
      </c>
      <c r="AG3">
        <v>0</v>
      </c>
      <c r="AH3">
        <v>0.3</v>
      </c>
      <c r="AI3">
        <f t="shared" ref="AI3:AI66" si="1">IF(SUM(Z3:AG3)&gt;2,1,0)</f>
        <v>0</v>
      </c>
      <c r="AJ3">
        <f t="shared" ref="AJ3:AJ66" si="2">IF(SUM(Q3:X3)&gt;1,1,0)</f>
        <v>0</v>
      </c>
    </row>
    <row r="4" spans="1:36" ht="18" x14ac:dyDescent="0.2">
      <c r="A4" s="1" t="s">
        <v>3</v>
      </c>
      <c r="B4" s="1" t="s">
        <v>88</v>
      </c>
      <c r="C4" s="1">
        <v>-85.631</v>
      </c>
      <c r="D4" s="1">
        <v>174410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>
        <v>11</v>
      </c>
      <c r="R4">
        <v>8</v>
      </c>
      <c r="S4">
        <v>7</v>
      </c>
      <c r="T4">
        <v>4</v>
      </c>
      <c r="U4">
        <v>6</v>
      </c>
      <c r="V4">
        <v>11</v>
      </c>
      <c r="W4">
        <v>5</v>
      </c>
      <c r="X4">
        <v>3</v>
      </c>
      <c r="Y4">
        <v>9</v>
      </c>
      <c r="Z4">
        <f t="shared" si="0"/>
        <v>0.54100000000000004</v>
      </c>
      <c r="AA4">
        <v>0.39</v>
      </c>
      <c r="AB4">
        <v>0.34</v>
      </c>
      <c r="AC4">
        <v>0.2</v>
      </c>
      <c r="AD4">
        <v>0.28999999999999998</v>
      </c>
      <c r="AE4">
        <v>0.54</v>
      </c>
      <c r="AF4">
        <v>0.25</v>
      </c>
      <c r="AG4">
        <v>0.15</v>
      </c>
      <c r="AH4">
        <v>0.44</v>
      </c>
      <c r="AI4">
        <f t="shared" si="1"/>
        <v>1</v>
      </c>
      <c r="AJ4">
        <f t="shared" si="2"/>
        <v>1</v>
      </c>
    </row>
    <row r="5" spans="1:36" ht="18" x14ac:dyDescent="0.2">
      <c r="A5" s="1" t="s">
        <v>4</v>
      </c>
      <c r="B5" s="1" t="s">
        <v>89</v>
      </c>
      <c r="C5" s="1">
        <v>-82.165999999999997</v>
      </c>
      <c r="D5" s="1">
        <v>28725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6</v>
      </c>
      <c r="Z5">
        <f t="shared" si="0"/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1.19</v>
      </c>
      <c r="AH5">
        <v>1.79</v>
      </c>
      <c r="AI5">
        <f t="shared" si="1"/>
        <v>0</v>
      </c>
      <c r="AJ5">
        <f t="shared" si="2"/>
        <v>1</v>
      </c>
    </row>
    <row r="6" spans="1:36" ht="18" x14ac:dyDescent="0.2">
      <c r="A6" s="1" t="s">
        <v>5</v>
      </c>
      <c r="B6" s="1" t="s">
        <v>90</v>
      </c>
      <c r="C6" s="1">
        <v>-80.7</v>
      </c>
      <c r="D6" s="1">
        <v>606671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 t="s">
        <v>68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>
        <v>16</v>
      </c>
      <c r="R6">
        <v>19</v>
      </c>
      <c r="S6">
        <v>16</v>
      </c>
      <c r="T6">
        <v>15</v>
      </c>
      <c r="U6">
        <v>17</v>
      </c>
      <c r="V6">
        <v>19</v>
      </c>
      <c r="W6">
        <v>16</v>
      </c>
      <c r="X6">
        <v>31</v>
      </c>
      <c r="Y6">
        <v>30</v>
      </c>
      <c r="Z6">
        <f t="shared" si="0"/>
        <v>0.22600000000000001</v>
      </c>
      <c r="AA6">
        <v>0.27</v>
      </c>
      <c r="AB6">
        <v>0.23</v>
      </c>
      <c r="AC6">
        <v>0.21</v>
      </c>
      <c r="AD6">
        <v>0.24</v>
      </c>
      <c r="AE6">
        <v>0.27</v>
      </c>
      <c r="AF6">
        <v>0.23</v>
      </c>
      <c r="AG6">
        <v>0.44</v>
      </c>
      <c r="AH6">
        <v>0.42</v>
      </c>
      <c r="AI6">
        <f t="shared" si="1"/>
        <v>1</v>
      </c>
      <c r="AJ6">
        <f t="shared" si="2"/>
        <v>1</v>
      </c>
    </row>
    <row r="7" spans="1:36" ht="18" x14ac:dyDescent="0.2">
      <c r="A7" s="1" t="s">
        <v>6</v>
      </c>
      <c r="B7" s="1" t="s">
        <v>91</v>
      </c>
      <c r="C7" s="1">
        <v>-80.475999999999999</v>
      </c>
      <c r="D7" s="1">
        <v>1932212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68</v>
      </c>
      <c r="N7" t="s">
        <v>68</v>
      </c>
      <c r="O7" t="s">
        <v>68</v>
      </c>
      <c r="P7" t="s">
        <v>68</v>
      </c>
      <c r="Q7">
        <v>201</v>
      </c>
      <c r="R7">
        <v>155</v>
      </c>
      <c r="S7">
        <v>142</v>
      </c>
      <c r="T7">
        <v>65</v>
      </c>
      <c r="U7">
        <v>100</v>
      </c>
      <c r="V7">
        <v>119</v>
      </c>
      <c r="W7">
        <v>82</v>
      </c>
      <c r="X7">
        <v>114</v>
      </c>
      <c r="Y7">
        <v>131</v>
      </c>
      <c r="Z7">
        <f t="shared" si="0"/>
        <v>0.89200000000000002</v>
      </c>
      <c r="AA7">
        <v>0.69</v>
      </c>
      <c r="AB7">
        <v>0.63</v>
      </c>
      <c r="AC7">
        <v>0.28999999999999998</v>
      </c>
      <c r="AD7">
        <v>0.44</v>
      </c>
      <c r="AE7">
        <v>0.53</v>
      </c>
      <c r="AF7">
        <v>0.36</v>
      </c>
      <c r="AG7">
        <v>0.51</v>
      </c>
      <c r="AH7">
        <v>0.57999999999999996</v>
      </c>
      <c r="AI7">
        <f t="shared" si="1"/>
        <v>1</v>
      </c>
      <c r="AJ7">
        <f t="shared" si="2"/>
        <v>1</v>
      </c>
    </row>
    <row r="8" spans="1:36" ht="18" x14ac:dyDescent="0.2">
      <c r="A8" s="1" t="s">
        <v>7</v>
      </c>
      <c r="B8" s="1" t="s">
        <v>92</v>
      </c>
      <c r="C8" s="1">
        <v>-85.197000000000003</v>
      </c>
      <c r="D8" s="1">
        <v>14489</v>
      </c>
      <c r="E8" t="s">
        <v>68</v>
      </c>
      <c r="F8" t="s">
        <v>68</v>
      </c>
      <c r="G8" t="s">
        <v>68</v>
      </c>
      <c r="H8" t="s">
        <v>68</v>
      </c>
      <c r="I8" t="s">
        <v>68</v>
      </c>
      <c r="J8" t="s">
        <v>68</v>
      </c>
      <c r="K8" t="s">
        <v>68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1"/>
        <v>0</v>
      </c>
      <c r="AJ8">
        <f t="shared" si="2"/>
        <v>0</v>
      </c>
    </row>
    <row r="9" spans="1:36" ht="18" x14ac:dyDescent="0.2">
      <c r="A9" s="1" t="s">
        <v>8</v>
      </c>
      <c r="B9" s="1" t="s">
        <v>93</v>
      </c>
      <c r="C9" s="1">
        <v>-81.94</v>
      </c>
      <c r="D9" s="1">
        <v>187904</v>
      </c>
      <c r="E9" t="s">
        <v>68</v>
      </c>
      <c r="F9" t="s">
        <v>68</v>
      </c>
      <c r="G9" t="s">
        <v>68</v>
      </c>
      <c r="H9" t="s">
        <v>68</v>
      </c>
      <c r="I9" t="s">
        <v>68</v>
      </c>
      <c r="J9" t="s">
        <v>68</v>
      </c>
      <c r="K9" t="s">
        <v>68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>
        <v>0</v>
      </c>
      <c r="R9">
        <v>4</v>
      </c>
      <c r="S9">
        <v>5</v>
      </c>
      <c r="T9">
        <v>3</v>
      </c>
      <c r="U9">
        <v>7</v>
      </c>
      <c r="V9">
        <v>40</v>
      </c>
      <c r="W9">
        <v>37</v>
      </c>
      <c r="X9">
        <v>52</v>
      </c>
      <c r="Y9">
        <v>51</v>
      </c>
      <c r="Z9">
        <f t="shared" si="0"/>
        <v>0</v>
      </c>
      <c r="AA9">
        <v>0.18</v>
      </c>
      <c r="AB9">
        <v>0.23</v>
      </c>
      <c r="AC9">
        <v>0.14000000000000001</v>
      </c>
      <c r="AD9">
        <v>0.32</v>
      </c>
      <c r="AE9">
        <v>1.83</v>
      </c>
      <c r="AF9">
        <v>1.69</v>
      </c>
      <c r="AG9">
        <v>2.37</v>
      </c>
      <c r="AH9">
        <v>2.33</v>
      </c>
      <c r="AI9">
        <f t="shared" si="1"/>
        <v>1</v>
      </c>
      <c r="AJ9">
        <f t="shared" si="2"/>
        <v>1</v>
      </c>
    </row>
    <row r="10" spans="1:36" ht="18" x14ac:dyDescent="0.2">
      <c r="A10" s="1" t="s">
        <v>9</v>
      </c>
      <c r="B10" s="1" t="s">
        <v>94</v>
      </c>
      <c r="C10" s="1">
        <v>-82.524000000000001</v>
      </c>
      <c r="D10" s="1">
        <v>149383</v>
      </c>
      <c r="E10" t="s">
        <v>68</v>
      </c>
      <c r="F10" t="s">
        <v>68</v>
      </c>
      <c r="G10" t="s">
        <v>68</v>
      </c>
      <c r="H10" t="s">
        <v>68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  <c r="O10" t="s">
        <v>68</v>
      </c>
      <c r="P10" t="s">
        <v>68</v>
      </c>
      <c r="Q10">
        <v>6</v>
      </c>
      <c r="R10">
        <v>11</v>
      </c>
      <c r="S10">
        <v>9</v>
      </c>
      <c r="T10">
        <v>10</v>
      </c>
      <c r="U10">
        <v>14</v>
      </c>
      <c r="V10">
        <v>15</v>
      </c>
      <c r="W10">
        <v>11</v>
      </c>
      <c r="X10">
        <v>28</v>
      </c>
      <c r="Y10">
        <v>58</v>
      </c>
      <c r="Z10">
        <f t="shared" si="0"/>
        <v>0.34399999999999997</v>
      </c>
      <c r="AA10">
        <v>0.63</v>
      </c>
      <c r="AB10">
        <v>0.52</v>
      </c>
      <c r="AC10">
        <v>0.56999999999999995</v>
      </c>
      <c r="AD10">
        <v>0.8</v>
      </c>
      <c r="AE10">
        <v>0.86</v>
      </c>
      <c r="AF10">
        <v>0.63</v>
      </c>
      <c r="AG10">
        <v>1.61</v>
      </c>
      <c r="AH10">
        <v>3.33</v>
      </c>
      <c r="AI10">
        <f t="shared" si="1"/>
        <v>1</v>
      </c>
      <c r="AJ10">
        <f t="shared" si="2"/>
        <v>1</v>
      </c>
    </row>
    <row r="11" spans="1:36" ht="18" x14ac:dyDescent="0.2">
      <c r="A11" s="1" t="s">
        <v>10</v>
      </c>
      <c r="B11" s="1" t="s">
        <v>95</v>
      </c>
      <c r="C11" s="1">
        <v>-81.858000000000004</v>
      </c>
      <c r="D11" s="1">
        <v>219575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2</v>
      </c>
      <c r="Z11">
        <f t="shared" si="0"/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0.04</v>
      </c>
      <c r="AH11">
        <v>0.08</v>
      </c>
      <c r="AI11">
        <f t="shared" si="1"/>
        <v>0</v>
      </c>
      <c r="AJ11">
        <f t="shared" si="2"/>
        <v>0</v>
      </c>
    </row>
    <row r="12" spans="1:36" ht="18" x14ac:dyDescent="0.2">
      <c r="A12" s="1" t="s">
        <v>11</v>
      </c>
      <c r="B12" s="1" t="s">
        <v>96</v>
      </c>
      <c r="C12" s="1">
        <v>-81.400000000000006</v>
      </c>
      <c r="D12" s="1">
        <v>387450</v>
      </c>
      <c r="E12" t="s">
        <v>68</v>
      </c>
      <c r="F12" t="s">
        <v>68</v>
      </c>
      <c r="G12" t="s">
        <v>68</v>
      </c>
      <c r="H12" t="s">
        <v>68</v>
      </c>
      <c r="I12" t="s">
        <v>68</v>
      </c>
      <c r="J12" t="s">
        <v>68</v>
      </c>
      <c r="K12" t="s">
        <v>68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>
        <v>48</v>
      </c>
      <c r="R12">
        <v>66</v>
      </c>
      <c r="S12">
        <v>84</v>
      </c>
      <c r="T12">
        <v>65</v>
      </c>
      <c r="U12">
        <v>78</v>
      </c>
      <c r="V12">
        <v>89</v>
      </c>
      <c r="W12">
        <v>96</v>
      </c>
      <c r="X12">
        <v>111</v>
      </c>
      <c r="Y12">
        <v>160</v>
      </c>
      <c r="Z12">
        <f t="shared" si="0"/>
        <v>1.0620000000000001</v>
      </c>
      <c r="AA12">
        <v>1.46</v>
      </c>
      <c r="AB12">
        <v>1.86</v>
      </c>
      <c r="AC12">
        <v>1.44</v>
      </c>
      <c r="AD12">
        <v>1.73</v>
      </c>
      <c r="AE12">
        <v>1.97</v>
      </c>
      <c r="AF12">
        <v>2.12</v>
      </c>
      <c r="AG12">
        <v>2.46</v>
      </c>
      <c r="AH12">
        <v>3.54</v>
      </c>
      <c r="AI12">
        <f t="shared" si="1"/>
        <v>1</v>
      </c>
      <c r="AJ12">
        <f t="shared" si="2"/>
        <v>1</v>
      </c>
    </row>
    <row r="13" spans="1:36" ht="18" x14ac:dyDescent="0.2">
      <c r="A13" s="1" t="s">
        <v>12</v>
      </c>
      <c r="B13" s="1" t="s">
        <v>97</v>
      </c>
      <c r="C13" s="1">
        <v>-82.623000000000005</v>
      </c>
      <c r="D13" s="1">
        <v>70617</v>
      </c>
      <c r="E13" t="s">
        <v>68</v>
      </c>
      <c r="F13" t="s">
        <v>68</v>
      </c>
      <c r="G13" t="s">
        <v>68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>
        <v>0</v>
      </c>
      <c r="R13">
        <v>0</v>
      </c>
      <c r="S13">
        <v>0</v>
      </c>
      <c r="T13">
        <v>3</v>
      </c>
      <c r="U13">
        <v>4</v>
      </c>
      <c r="V13">
        <v>2</v>
      </c>
      <c r="W13">
        <v>4</v>
      </c>
      <c r="X13">
        <v>5</v>
      </c>
      <c r="Y13">
        <v>0</v>
      </c>
      <c r="Z13">
        <f t="shared" si="0"/>
        <v>0</v>
      </c>
      <c r="AA13">
        <v>0</v>
      </c>
      <c r="AB13">
        <v>0</v>
      </c>
      <c r="AC13">
        <v>0.36</v>
      </c>
      <c r="AD13">
        <v>0.49</v>
      </c>
      <c r="AE13">
        <v>0.24</v>
      </c>
      <c r="AF13">
        <v>0.49</v>
      </c>
      <c r="AG13">
        <v>0.61</v>
      </c>
      <c r="AH13">
        <v>0</v>
      </c>
      <c r="AI13">
        <f t="shared" si="1"/>
        <v>1</v>
      </c>
      <c r="AJ13">
        <f t="shared" si="2"/>
        <v>1</v>
      </c>
    </row>
    <row r="14" spans="1:36" ht="18" x14ac:dyDescent="0.2">
      <c r="A14" s="1" t="s">
        <v>13</v>
      </c>
      <c r="B14" s="1" t="s">
        <v>98</v>
      </c>
      <c r="C14" s="1">
        <v>-81.805999999999997</v>
      </c>
      <c r="D14" s="1">
        <v>37082</v>
      </c>
      <c r="E14" t="s">
        <v>68</v>
      </c>
      <c r="F14" t="s">
        <v>68</v>
      </c>
      <c r="G14" t="s">
        <v>68</v>
      </c>
      <c r="H14" t="s">
        <v>68</v>
      </c>
      <c r="I14" t="s">
        <v>68</v>
      </c>
      <c r="J14" t="s">
        <v>68</v>
      </c>
      <c r="K14" t="s">
        <v>68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>
        <v>0</v>
      </c>
      <c r="R14">
        <v>0</v>
      </c>
      <c r="S14">
        <v>1</v>
      </c>
      <c r="T14">
        <v>2</v>
      </c>
      <c r="U14">
        <v>4</v>
      </c>
      <c r="V14">
        <v>5</v>
      </c>
      <c r="W14">
        <v>3</v>
      </c>
      <c r="X14">
        <v>4</v>
      </c>
      <c r="Y14">
        <v>3</v>
      </c>
      <c r="Z14">
        <f t="shared" si="0"/>
        <v>0</v>
      </c>
      <c r="AA14">
        <v>0</v>
      </c>
      <c r="AB14">
        <v>0.23</v>
      </c>
      <c r="AC14">
        <v>0.46</v>
      </c>
      <c r="AD14">
        <v>0.92</v>
      </c>
      <c r="AE14">
        <v>1.1599999999999999</v>
      </c>
      <c r="AF14">
        <v>0.69</v>
      </c>
      <c r="AG14">
        <v>0.92</v>
      </c>
      <c r="AH14">
        <v>0.69</v>
      </c>
      <c r="AI14">
        <f t="shared" si="1"/>
        <v>1</v>
      </c>
      <c r="AJ14">
        <f t="shared" si="2"/>
        <v>1</v>
      </c>
    </row>
    <row r="15" spans="1:36" ht="18" x14ac:dyDescent="0.2">
      <c r="A15" s="1" t="s">
        <v>14</v>
      </c>
      <c r="B15" s="1" t="s">
        <v>99</v>
      </c>
      <c r="C15" s="1">
        <v>-83.194999999999993</v>
      </c>
      <c r="D15" s="1">
        <v>16663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68</v>
      </c>
      <c r="L15" t="s">
        <v>68</v>
      </c>
      <c r="M15" t="s">
        <v>68</v>
      </c>
      <c r="N15" t="s">
        <v>68</v>
      </c>
      <c r="O15" t="s">
        <v>68</v>
      </c>
      <c r="P15" t="s">
        <v>68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1"/>
        <v>0</v>
      </c>
      <c r="AJ15">
        <f t="shared" si="2"/>
        <v>0</v>
      </c>
    </row>
    <row r="16" spans="1:36" ht="18" x14ac:dyDescent="0.2">
      <c r="A16" s="1" t="s">
        <v>15</v>
      </c>
      <c r="B16" s="1" t="s">
        <v>100</v>
      </c>
      <c r="C16" s="1">
        <v>-81.647999999999996</v>
      </c>
      <c r="D16" s="1">
        <v>982080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>
        <v>16</v>
      </c>
      <c r="R16">
        <v>17</v>
      </c>
      <c r="S16">
        <v>11</v>
      </c>
      <c r="T16">
        <v>13</v>
      </c>
      <c r="U16">
        <v>12</v>
      </c>
      <c r="V16">
        <v>20</v>
      </c>
      <c r="W16">
        <v>30</v>
      </c>
      <c r="X16">
        <v>51</v>
      </c>
      <c r="Y16">
        <v>59</v>
      </c>
      <c r="Z16">
        <f t="shared" si="0"/>
        <v>0.14000000000000001</v>
      </c>
      <c r="AA16">
        <v>0.15</v>
      </c>
      <c r="AB16">
        <v>0.1</v>
      </c>
      <c r="AC16">
        <v>0.11</v>
      </c>
      <c r="AD16">
        <v>0.1</v>
      </c>
      <c r="AE16">
        <v>0.17</v>
      </c>
      <c r="AF16">
        <v>0.26</v>
      </c>
      <c r="AG16">
        <v>0.45</v>
      </c>
      <c r="AH16">
        <v>0.52</v>
      </c>
      <c r="AI16">
        <f t="shared" si="1"/>
        <v>0</v>
      </c>
      <c r="AJ16">
        <f t="shared" si="2"/>
        <v>1</v>
      </c>
    </row>
    <row r="17" spans="1:36" ht="18" x14ac:dyDescent="0.2">
      <c r="A17" s="1" t="s">
        <v>16</v>
      </c>
      <c r="B17" s="1" t="s">
        <v>101</v>
      </c>
      <c r="C17" s="1">
        <v>-87.338999999999999</v>
      </c>
      <c r="D17" s="1">
        <v>323714</v>
      </c>
      <c r="E17" t="s">
        <v>68</v>
      </c>
      <c r="F17" t="s">
        <v>68</v>
      </c>
      <c r="G17" t="s">
        <v>68</v>
      </c>
      <c r="H17" t="s">
        <v>68</v>
      </c>
      <c r="I17" t="s">
        <v>68</v>
      </c>
      <c r="J17" t="s">
        <v>68</v>
      </c>
      <c r="K17" t="s">
        <v>68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>
        <v>1</v>
      </c>
      <c r="R17">
        <v>1</v>
      </c>
      <c r="S17">
        <v>2</v>
      </c>
      <c r="T17">
        <v>1</v>
      </c>
      <c r="U17">
        <v>1</v>
      </c>
      <c r="V17">
        <v>1</v>
      </c>
      <c r="W17">
        <v>5</v>
      </c>
      <c r="X17">
        <v>7</v>
      </c>
      <c r="Y17">
        <v>5</v>
      </c>
      <c r="Z17">
        <f t="shared" si="0"/>
        <v>2.5999999999999999E-2</v>
      </c>
      <c r="AA17">
        <v>0.03</v>
      </c>
      <c r="AB17">
        <v>0.05</v>
      </c>
      <c r="AC17">
        <v>0.03</v>
      </c>
      <c r="AD17">
        <v>0.03</v>
      </c>
      <c r="AE17">
        <v>0.03</v>
      </c>
      <c r="AF17">
        <v>0.13</v>
      </c>
      <c r="AG17">
        <v>0.19</v>
      </c>
      <c r="AH17">
        <v>0.13</v>
      </c>
      <c r="AI17">
        <f t="shared" si="1"/>
        <v>0</v>
      </c>
      <c r="AJ17">
        <f t="shared" si="2"/>
        <v>1</v>
      </c>
    </row>
    <row r="18" spans="1:36" ht="18" x14ac:dyDescent="0.2">
      <c r="A18" s="1" t="s">
        <v>17</v>
      </c>
      <c r="B18" s="1" t="s">
        <v>102</v>
      </c>
      <c r="C18" s="1">
        <v>-81.286000000000001</v>
      </c>
      <c r="D18" s="1">
        <v>114173</v>
      </c>
      <c r="E18" t="s">
        <v>68</v>
      </c>
      <c r="F18" t="s">
        <v>68</v>
      </c>
      <c r="G18" t="s">
        <v>68</v>
      </c>
      <c r="H18" t="s">
        <v>68</v>
      </c>
      <c r="I18" t="s">
        <v>68</v>
      </c>
      <c r="J18" t="s">
        <v>68</v>
      </c>
      <c r="K18" t="s">
        <v>68</v>
      </c>
      <c r="L18" t="s">
        <v>68</v>
      </c>
      <c r="M18" t="s">
        <v>68</v>
      </c>
      <c r="N18" t="s">
        <v>68</v>
      </c>
      <c r="O18" t="s">
        <v>68</v>
      </c>
      <c r="P18" t="s">
        <v>68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2</v>
      </c>
      <c r="X18">
        <v>8</v>
      </c>
      <c r="Y18">
        <v>8</v>
      </c>
      <c r="Z18">
        <f t="shared" si="0"/>
        <v>0</v>
      </c>
      <c r="AA18">
        <v>0</v>
      </c>
      <c r="AB18">
        <v>0</v>
      </c>
      <c r="AC18">
        <v>0</v>
      </c>
      <c r="AD18">
        <v>0</v>
      </c>
      <c r="AE18">
        <v>0.08</v>
      </c>
      <c r="AF18">
        <v>0.15</v>
      </c>
      <c r="AG18">
        <v>0.6</v>
      </c>
      <c r="AH18">
        <v>0.6</v>
      </c>
      <c r="AI18">
        <f t="shared" si="1"/>
        <v>0</v>
      </c>
      <c r="AJ18">
        <f t="shared" si="2"/>
        <v>1</v>
      </c>
    </row>
    <row r="19" spans="1:36" ht="18" x14ac:dyDescent="0.2">
      <c r="A19" s="1" t="s">
        <v>18</v>
      </c>
      <c r="B19" s="1" t="s">
        <v>103</v>
      </c>
      <c r="C19" s="1">
        <v>-84.799000000000007</v>
      </c>
      <c r="D19" s="1">
        <v>11864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  <c r="K19" t="s">
        <v>68</v>
      </c>
      <c r="L19" t="s">
        <v>68</v>
      </c>
      <c r="M19" t="s">
        <v>68</v>
      </c>
      <c r="N19" t="s">
        <v>68</v>
      </c>
      <c r="O19" t="s">
        <v>68</v>
      </c>
      <c r="P19" t="s">
        <v>68</v>
      </c>
      <c r="Q19">
        <v>0</v>
      </c>
      <c r="R19">
        <v>0</v>
      </c>
      <c r="S19">
        <v>0</v>
      </c>
      <c r="T19">
        <v>1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v>0</v>
      </c>
      <c r="AB19">
        <v>0</v>
      </c>
      <c r="AC19">
        <v>0.72</v>
      </c>
      <c r="AD19">
        <v>1.45</v>
      </c>
      <c r="AE19">
        <v>0</v>
      </c>
      <c r="AF19">
        <v>0</v>
      </c>
      <c r="AG19">
        <v>0</v>
      </c>
      <c r="AH19">
        <v>0</v>
      </c>
      <c r="AI19">
        <f t="shared" si="1"/>
        <v>1</v>
      </c>
      <c r="AJ19">
        <f t="shared" si="2"/>
        <v>1</v>
      </c>
    </row>
    <row r="20" spans="1:36" ht="18" x14ac:dyDescent="0.2">
      <c r="A20" s="1" t="s">
        <v>19</v>
      </c>
      <c r="B20" s="1" t="s">
        <v>104</v>
      </c>
      <c r="C20" s="1">
        <v>-84.611999999999995</v>
      </c>
      <c r="D20" s="1">
        <v>46226</v>
      </c>
      <c r="E20" t="s">
        <v>68</v>
      </c>
      <c r="F20" t="s">
        <v>68</v>
      </c>
      <c r="G20" t="s">
        <v>68</v>
      </c>
      <c r="H20" t="s">
        <v>68</v>
      </c>
      <c r="I20" t="s">
        <v>68</v>
      </c>
      <c r="J20" t="s">
        <v>68</v>
      </c>
      <c r="K20" t="s">
        <v>68</v>
      </c>
      <c r="L20" t="s">
        <v>68</v>
      </c>
      <c r="M20" t="s">
        <v>68</v>
      </c>
      <c r="N20" t="s">
        <v>68</v>
      </c>
      <c r="O20" t="s">
        <v>68</v>
      </c>
      <c r="P20" t="s">
        <v>68</v>
      </c>
      <c r="Q20">
        <v>0</v>
      </c>
      <c r="R20">
        <v>1</v>
      </c>
      <c r="S20">
        <v>0</v>
      </c>
      <c r="T20">
        <v>1</v>
      </c>
      <c r="U20">
        <v>2</v>
      </c>
      <c r="V20">
        <v>2</v>
      </c>
      <c r="W20">
        <v>0</v>
      </c>
      <c r="X20">
        <v>0</v>
      </c>
      <c r="Y20">
        <v>1</v>
      </c>
      <c r="Z20">
        <f t="shared" si="0"/>
        <v>0</v>
      </c>
      <c r="AA20">
        <v>0.19</v>
      </c>
      <c r="AB20">
        <v>0</v>
      </c>
      <c r="AC20">
        <v>0.19</v>
      </c>
      <c r="AD20">
        <v>0.37</v>
      </c>
      <c r="AE20">
        <v>0.37</v>
      </c>
      <c r="AF20">
        <v>0</v>
      </c>
      <c r="AG20">
        <v>0</v>
      </c>
      <c r="AH20">
        <v>0.19</v>
      </c>
      <c r="AI20">
        <f t="shared" si="1"/>
        <v>0</v>
      </c>
      <c r="AJ20">
        <f t="shared" si="2"/>
        <v>1</v>
      </c>
    </row>
    <row r="21" spans="1:36" ht="18" x14ac:dyDescent="0.2">
      <c r="A21" s="1" t="s">
        <v>20</v>
      </c>
      <c r="B21" s="1" t="s">
        <v>105</v>
      </c>
      <c r="C21" s="1">
        <v>-82.795000000000002</v>
      </c>
      <c r="D21" s="1">
        <v>18269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 t="s">
        <v>68</v>
      </c>
      <c r="K21" t="s">
        <v>68</v>
      </c>
      <c r="L21" t="s">
        <v>68</v>
      </c>
      <c r="M21" t="s">
        <v>68</v>
      </c>
      <c r="N21" t="s">
        <v>68</v>
      </c>
      <c r="O21" t="s">
        <v>68</v>
      </c>
      <c r="P21" t="s">
        <v>68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1"/>
        <v>0</v>
      </c>
      <c r="AJ21">
        <f t="shared" si="2"/>
        <v>0</v>
      </c>
    </row>
    <row r="22" spans="1:36" ht="18" x14ac:dyDescent="0.2">
      <c r="A22" s="1" t="s">
        <v>21</v>
      </c>
      <c r="B22" s="1" t="s">
        <v>106</v>
      </c>
      <c r="C22" s="1">
        <v>-81.19</v>
      </c>
      <c r="D22" s="1">
        <v>13609</v>
      </c>
      <c r="E22" t="s">
        <v>68</v>
      </c>
      <c r="F22" t="s">
        <v>68</v>
      </c>
      <c r="G22" t="s">
        <v>68</v>
      </c>
      <c r="H22" t="s">
        <v>68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68</v>
      </c>
      <c r="O22" t="s">
        <v>68</v>
      </c>
      <c r="P22" t="s">
        <v>68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1"/>
        <v>0</v>
      </c>
      <c r="AJ22">
        <f t="shared" si="2"/>
        <v>0</v>
      </c>
    </row>
    <row r="23" spans="1:36" ht="18" x14ac:dyDescent="0.2">
      <c r="A23" s="1" t="s">
        <v>22</v>
      </c>
      <c r="B23" s="1" t="s">
        <v>107</v>
      </c>
      <c r="C23" s="1">
        <v>-85.256</v>
      </c>
      <c r="D23" s="1">
        <v>14724</v>
      </c>
      <c r="E23" t="s">
        <v>68</v>
      </c>
      <c r="F23" t="s">
        <v>68</v>
      </c>
      <c r="G23" t="s">
        <v>68</v>
      </c>
      <c r="H23" t="s">
        <v>68</v>
      </c>
      <c r="I23" t="s">
        <v>68</v>
      </c>
      <c r="J23" t="s">
        <v>68</v>
      </c>
      <c r="K23" t="s">
        <v>68</v>
      </c>
      <c r="L23" t="s">
        <v>68</v>
      </c>
      <c r="M23" t="s">
        <v>68</v>
      </c>
      <c r="N23" t="s">
        <v>68</v>
      </c>
      <c r="O23" t="s">
        <v>68</v>
      </c>
      <c r="P23" t="s">
        <v>68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1"/>
        <v>0</v>
      </c>
      <c r="AJ23">
        <f t="shared" si="2"/>
        <v>0</v>
      </c>
    </row>
    <row r="24" spans="1:36" ht="18" x14ac:dyDescent="0.2">
      <c r="A24" s="1" t="s">
        <v>23</v>
      </c>
      <c r="B24" s="1" t="s">
        <v>108</v>
      </c>
      <c r="C24" s="1">
        <v>-82.950999999999993</v>
      </c>
      <c r="D24" s="1">
        <v>14570</v>
      </c>
      <c r="E24" t="s">
        <v>68</v>
      </c>
      <c r="F24" t="s">
        <v>68</v>
      </c>
      <c r="G24" t="s">
        <v>68</v>
      </c>
      <c r="H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1"/>
        <v>0</v>
      </c>
      <c r="AJ24">
        <f t="shared" si="2"/>
        <v>0</v>
      </c>
    </row>
    <row r="25" spans="1:36" ht="18" x14ac:dyDescent="0.2">
      <c r="A25" s="1" t="s">
        <v>24</v>
      </c>
      <c r="B25" s="1" t="s">
        <v>109</v>
      </c>
      <c r="C25" s="1">
        <v>-81.820999999999998</v>
      </c>
      <c r="D25" s="1">
        <v>27443</v>
      </c>
      <c r="E25" t="s">
        <v>68</v>
      </c>
      <c r="F25" t="s">
        <v>68</v>
      </c>
      <c r="G25" t="s">
        <v>68</v>
      </c>
      <c r="H25" t="s">
        <v>68</v>
      </c>
      <c r="I25" t="s">
        <v>68</v>
      </c>
      <c r="J25" t="s">
        <v>68</v>
      </c>
      <c r="K25" t="s">
        <v>68</v>
      </c>
      <c r="L25" t="s">
        <v>68</v>
      </c>
      <c r="M25" t="s">
        <v>68</v>
      </c>
      <c r="N25" t="s">
        <v>68</v>
      </c>
      <c r="O25" t="s">
        <v>68</v>
      </c>
      <c r="P25" t="s">
        <v>68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1"/>
        <v>0</v>
      </c>
      <c r="AJ25">
        <f t="shared" si="2"/>
        <v>0</v>
      </c>
    </row>
    <row r="26" spans="1:36" ht="18" x14ac:dyDescent="0.2">
      <c r="A26" s="1" t="s">
        <v>25</v>
      </c>
      <c r="B26" s="1" t="s">
        <v>110</v>
      </c>
      <c r="C26" s="1">
        <v>-81.150999999999996</v>
      </c>
      <c r="D26" s="1">
        <v>40953</v>
      </c>
      <c r="E26" t="s">
        <v>68</v>
      </c>
      <c r="F26" t="s">
        <v>68</v>
      </c>
      <c r="G26" t="s">
        <v>68</v>
      </c>
      <c r="H26" t="s">
        <v>68</v>
      </c>
      <c r="I26" t="s">
        <v>68</v>
      </c>
      <c r="J26" t="s">
        <v>68</v>
      </c>
      <c r="K26" t="s">
        <v>68</v>
      </c>
      <c r="L26" t="s">
        <v>68</v>
      </c>
      <c r="M26" t="s">
        <v>68</v>
      </c>
      <c r="N26" t="s">
        <v>68</v>
      </c>
      <c r="O26" t="s">
        <v>68</v>
      </c>
      <c r="P26" t="s">
        <v>68</v>
      </c>
      <c r="Q26">
        <v>6</v>
      </c>
      <c r="R26">
        <v>8</v>
      </c>
      <c r="S26">
        <v>1</v>
      </c>
      <c r="T26">
        <v>0</v>
      </c>
      <c r="U26">
        <v>0</v>
      </c>
      <c r="V26">
        <v>0</v>
      </c>
      <c r="W26">
        <v>2</v>
      </c>
      <c r="X26">
        <v>0</v>
      </c>
      <c r="Y26">
        <v>2</v>
      </c>
      <c r="Z26">
        <f t="shared" si="0"/>
        <v>1.256</v>
      </c>
      <c r="AA26">
        <v>1.68</v>
      </c>
      <c r="AB26">
        <v>0.21</v>
      </c>
      <c r="AC26">
        <v>0</v>
      </c>
      <c r="AD26">
        <v>0</v>
      </c>
      <c r="AE26">
        <v>0</v>
      </c>
      <c r="AF26">
        <v>0.42</v>
      </c>
      <c r="AG26">
        <v>0</v>
      </c>
      <c r="AH26">
        <v>0.42</v>
      </c>
      <c r="AI26">
        <f t="shared" si="1"/>
        <v>1</v>
      </c>
      <c r="AJ26">
        <f t="shared" si="2"/>
        <v>1</v>
      </c>
    </row>
    <row r="27" spans="1:36" ht="18" x14ac:dyDescent="0.2">
      <c r="A27" s="1" t="s">
        <v>26</v>
      </c>
      <c r="B27" s="1" t="s">
        <v>111</v>
      </c>
      <c r="C27" s="1">
        <v>-82.463999999999999</v>
      </c>
      <c r="D27" s="1">
        <v>192186</v>
      </c>
      <c r="E27" t="s">
        <v>68</v>
      </c>
      <c r="F27" t="s">
        <v>68</v>
      </c>
      <c r="G27" t="s">
        <v>68</v>
      </c>
      <c r="H27" t="s">
        <v>68</v>
      </c>
      <c r="I27" t="s">
        <v>68</v>
      </c>
      <c r="J27" t="s">
        <v>68</v>
      </c>
      <c r="K27" t="s">
        <v>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>
        <v>9</v>
      </c>
      <c r="R27">
        <v>4</v>
      </c>
      <c r="S27">
        <v>7</v>
      </c>
      <c r="T27">
        <v>9</v>
      </c>
      <c r="U27">
        <v>17</v>
      </c>
      <c r="V27">
        <v>13</v>
      </c>
      <c r="W27">
        <v>4</v>
      </c>
      <c r="X27">
        <v>12</v>
      </c>
      <c r="Y27">
        <v>27</v>
      </c>
      <c r="Z27">
        <f t="shared" si="0"/>
        <v>0.40200000000000002</v>
      </c>
      <c r="AA27">
        <v>0.18</v>
      </c>
      <c r="AB27">
        <v>0.31</v>
      </c>
      <c r="AC27">
        <v>0.4</v>
      </c>
      <c r="AD27">
        <v>0.76</v>
      </c>
      <c r="AE27">
        <v>0.57999999999999996</v>
      </c>
      <c r="AF27">
        <v>0.18</v>
      </c>
      <c r="AG27">
        <v>0.54</v>
      </c>
      <c r="AH27">
        <v>1.2</v>
      </c>
      <c r="AI27">
        <f t="shared" si="1"/>
        <v>1</v>
      </c>
      <c r="AJ27">
        <f t="shared" si="2"/>
        <v>1</v>
      </c>
    </row>
    <row r="28" spans="1:36" ht="18" x14ac:dyDescent="0.2">
      <c r="A28" s="1" t="s">
        <v>27</v>
      </c>
      <c r="B28" s="1" t="s">
        <v>112</v>
      </c>
      <c r="C28" s="1">
        <v>-81.34</v>
      </c>
      <c r="D28" s="1">
        <v>104834</v>
      </c>
      <c r="E28" t="s">
        <v>68</v>
      </c>
      <c r="F28" t="s">
        <v>68</v>
      </c>
      <c r="G28" t="s">
        <v>68</v>
      </c>
      <c r="H28" t="s">
        <v>68</v>
      </c>
      <c r="I28" t="s">
        <v>68</v>
      </c>
      <c r="J28" t="s">
        <v>68</v>
      </c>
      <c r="K28" t="s">
        <v>68</v>
      </c>
      <c r="L28" t="s">
        <v>68</v>
      </c>
      <c r="M28" t="s">
        <v>68</v>
      </c>
      <c r="N28" t="s">
        <v>68</v>
      </c>
      <c r="O28" t="s">
        <v>68</v>
      </c>
      <c r="P28" t="s">
        <v>68</v>
      </c>
      <c r="Q28">
        <v>2</v>
      </c>
      <c r="R28">
        <v>0</v>
      </c>
      <c r="S28">
        <v>2</v>
      </c>
      <c r="T28">
        <v>1</v>
      </c>
      <c r="U28">
        <v>0</v>
      </c>
      <c r="V28">
        <v>4</v>
      </c>
      <c r="W28">
        <v>4</v>
      </c>
      <c r="X28">
        <v>3</v>
      </c>
      <c r="Y28">
        <v>2</v>
      </c>
      <c r="Z28">
        <f t="shared" si="0"/>
        <v>0.16400000000000001</v>
      </c>
      <c r="AA28">
        <v>0</v>
      </c>
      <c r="AB28">
        <v>0.16</v>
      </c>
      <c r="AC28">
        <v>0.08</v>
      </c>
      <c r="AD28">
        <v>0</v>
      </c>
      <c r="AE28">
        <v>0.33</v>
      </c>
      <c r="AF28">
        <v>0.33</v>
      </c>
      <c r="AG28">
        <v>0.25</v>
      </c>
      <c r="AH28">
        <v>0.16</v>
      </c>
      <c r="AI28">
        <f t="shared" si="1"/>
        <v>0</v>
      </c>
      <c r="AJ28">
        <f t="shared" si="2"/>
        <v>1</v>
      </c>
    </row>
    <row r="29" spans="1:36" ht="18" x14ac:dyDescent="0.2">
      <c r="A29" s="1" t="s">
        <v>28</v>
      </c>
      <c r="B29" s="1" t="s">
        <v>113</v>
      </c>
      <c r="C29" s="1">
        <v>-82.349000000000004</v>
      </c>
      <c r="D29" s="1">
        <v>1478759</v>
      </c>
      <c r="E29" t="s">
        <v>68</v>
      </c>
      <c r="F29" t="s">
        <v>68</v>
      </c>
      <c r="G29" t="s">
        <v>68</v>
      </c>
      <c r="H29" t="s">
        <v>68</v>
      </c>
      <c r="I29" t="s">
        <v>68</v>
      </c>
      <c r="J29" t="s">
        <v>68</v>
      </c>
      <c r="K29" t="s">
        <v>68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>
        <v>40</v>
      </c>
      <c r="R29">
        <v>31</v>
      </c>
      <c r="S29">
        <v>33</v>
      </c>
      <c r="T29">
        <v>46</v>
      </c>
      <c r="U29">
        <v>48</v>
      </c>
      <c r="V29">
        <v>77</v>
      </c>
      <c r="W29">
        <v>78</v>
      </c>
      <c r="X29">
        <v>131</v>
      </c>
      <c r="Y29">
        <v>150</v>
      </c>
      <c r="Z29">
        <f t="shared" si="0"/>
        <v>0.23200000000000001</v>
      </c>
      <c r="AA29">
        <v>0.18</v>
      </c>
      <c r="AB29">
        <v>0.19</v>
      </c>
      <c r="AC29">
        <v>0.27</v>
      </c>
      <c r="AD29">
        <v>0.28000000000000003</v>
      </c>
      <c r="AE29">
        <v>0.45</v>
      </c>
      <c r="AF29">
        <v>0.45</v>
      </c>
      <c r="AG29">
        <v>0.76</v>
      </c>
      <c r="AH29">
        <v>0.87</v>
      </c>
      <c r="AI29">
        <f t="shared" si="1"/>
        <v>1</v>
      </c>
      <c r="AJ29">
        <f t="shared" si="2"/>
        <v>1</v>
      </c>
    </row>
    <row r="30" spans="1:36" ht="18" x14ac:dyDescent="0.2">
      <c r="A30" s="1" t="s">
        <v>29</v>
      </c>
      <c r="B30" s="1" t="s">
        <v>114</v>
      </c>
      <c r="C30" s="1">
        <v>-85.811999999999998</v>
      </c>
      <c r="D30" s="1">
        <v>20001</v>
      </c>
      <c r="E30" t="s">
        <v>68</v>
      </c>
      <c r="F30" t="s">
        <v>68</v>
      </c>
      <c r="G30" t="s">
        <v>68</v>
      </c>
      <c r="H30" t="s">
        <v>68</v>
      </c>
      <c r="I30" t="s">
        <v>68</v>
      </c>
      <c r="J30" t="s">
        <v>68</v>
      </c>
      <c r="K30" t="s">
        <v>68</v>
      </c>
      <c r="L30" t="s">
        <v>68</v>
      </c>
      <c r="M30" t="s">
        <v>68</v>
      </c>
      <c r="N30" t="s">
        <v>68</v>
      </c>
      <c r="O30" t="s">
        <v>68</v>
      </c>
      <c r="P30" t="s">
        <v>68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1"/>
        <v>0</v>
      </c>
      <c r="AJ30">
        <f t="shared" si="2"/>
        <v>0</v>
      </c>
    </row>
    <row r="31" spans="1:36" ht="18" x14ac:dyDescent="0.2">
      <c r="A31" s="1" t="s">
        <v>30</v>
      </c>
      <c r="B31" s="1" t="s">
        <v>115</v>
      </c>
      <c r="C31" s="1">
        <v>-80.573999999999998</v>
      </c>
      <c r="D31" s="1">
        <v>158834</v>
      </c>
      <c r="E31" t="s">
        <v>68</v>
      </c>
      <c r="F31" t="s">
        <v>68</v>
      </c>
      <c r="G31" t="s">
        <v>68</v>
      </c>
      <c r="H31" t="s">
        <v>68</v>
      </c>
      <c r="I31" t="s">
        <v>68</v>
      </c>
      <c r="J31" t="s">
        <v>68</v>
      </c>
      <c r="K31" t="s">
        <v>68</v>
      </c>
      <c r="L31" t="s">
        <v>68</v>
      </c>
      <c r="M31" t="s">
        <v>68</v>
      </c>
      <c r="N31" t="s">
        <v>68</v>
      </c>
      <c r="O31" t="s">
        <v>68</v>
      </c>
      <c r="P31" t="s">
        <v>68</v>
      </c>
      <c r="Q31">
        <v>49</v>
      </c>
      <c r="R31">
        <v>73</v>
      </c>
      <c r="S31">
        <v>61</v>
      </c>
      <c r="T31">
        <v>34</v>
      </c>
      <c r="U31">
        <v>60</v>
      </c>
      <c r="V31">
        <v>63</v>
      </c>
      <c r="W31">
        <v>32</v>
      </c>
      <c r="X31">
        <v>54</v>
      </c>
      <c r="Y31">
        <v>79</v>
      </c>
      <c r="Z31">
        <f t="shared" si="0"/>
        <v>2.645</v>
      </c>
      <c r="AA31">
        <v>3.94</v>
      </c>
      <c r="AB31">
        <v>3.29</v>
      </c>
      <c r="AC31">
        <v>1.84</v>
      </c>
      <c r="AD31">
        <v>3.24</v>
      </c>
      <c r="AE31">
        <v>3.4</v>
      </c>
      <c r="AF31">
        <v>1.73</v>
      </c>
      <c r="AG31">
        <v>2.92</v>
      </c>
      <c r="AH31">
        <v>4.26</v>
      </c>
      <c r="AI31">
        <f t="shared" si="1"/>
        <v>1</v>
      </c>
      <c r="AJ31">
        <f t="shared" si="2"/>
        <v>1</v>
      </c>
    </row>
    <row r="32" spans="1:36" ht="18" x14ac:dyDescent="0.2">
      <c r="A32" s="1" t="s">
        <v>31</v>
      </c>
      <c r="B32" s="1" t="s">
        <v>116</v>
      </c>
      <c r="C32" s="1">
        <v>-85.21</v>
      </c>
      <c r="D32" s="1">
        <v>46587</v>
      </c>
      <c r="E32" t="s">
        <v>68</v>
      </c>
      <c r="F32" t="s">
        <v>68</v>
      </c>
      <c r="G32" t="s">
        <v>68</v>
      </c>
      <c r="H32" t="s">
        <v>68</v>
      </c>
      <c r="I32" t="s">
        <v>68</v>
      </c>
      <c r="J32" t="s">
        <v>68</v>
      </c>
      <c r="K32" t="s">
        <v>68</v>
      </c>
      <c r="L32" t="s">
        <v>68</v>
      </c>
      <c r="M32" t="s">
        <v>68</v>
      </c>
      <c r="N32" t="s">
        <v>68</v>
      </c>
      <c r="O32" t="s">
        <v>68</v>
      </c>
      <c r="P32" t="s">
        <v>68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 t="shared" si="1"/>
        <v>0</v>
      </c>
      <c r="AJ32">
        <f t="shared" si="2"/>
        <v>0</v>
      </c>
    </row>
    <row r="33" spans="1:36" ht="18" x14ac:dyDescent="0.2">
      <c r="A33" s="1" t="s">
        <v>32</v>
      </c>
      <c r="B33" s="1" t="s">
        <v>117</v>
      </c>
      <c r="C33" s="1">
        <v>-83.89</v>
      </c>
      <c r="D33" s="1">
        <v>14394</v>
      </c>
      <c r="E33" t="s">
        <v>68</v>
      </c>
      <c r="F33" t="s">
        <v>68</v>
      </c>
      <c r="G33" t="s">
        <v>68</v>
      </c>
      <c r="H33" t="s">
        <v>68</v>
      </c>
      <c r="I33" t="s">
        <v>68</v>
      </c>
      <c r="J33" t="s">
        <v>68</v>
      </c>
      <c r="K33" t="s">
        <v>68</v>
      </c>
      <c r="L33" t="s">
        <v>68</v>
      </c>
      <c r="M33" t="s">
        <v>68</v>
      </c>
      <c r="N33" t="s">
        <v>68</v>
      </c>
      <c r="O33" t="s">
        <v>68</v>
      </c>
      <c r="P33" t="s">
        <v>68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</v>
      </c>
      <c r="Z33">
        <f t="shared" si="0"/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1.79</v>
      </c>
      <c r="AI33">
        <f t="shared" si="1"/>
        <v>0</v>
      </c>
      <c r="AJ33">
        <f t="shared" si="2"/>
        <v>0</v>
      </c>
    </row>
    <row r="34" spans="1:36" ht="18" x14ac:dyDescent="0.2">
      <c r="A34" s="1" t="s">
        <v>33</v>
      </c>
      <c r="B34" s="1" t="s">
        <v>118</v>
      </c>
      <c r="C34" s="1">
        <v>-83.177999999999997</v>
      </c>
      <c r="D34" s="1">
        <v>8690</v>
      </c>
      <c r="E34" t="s">
        <v>68</v>
      </c>
      <c r="F34" t="s">
        <v>68</v>
      </c>
      <c r="G34" t="s">
        <v>68</v>
      </c>
      <c r="H34" t="s">
        <v>68</v>
      </c>
      <c r="I34" t="s">
        <v>68</v>
      </c>
      <c r="J34" t="s">
        <v>68</v>
      </c>
      <c r="K34" t="s">
        <v>68</v>
      </c>
      <c r="L34" t="s">
        <v>68</v>
      </c>
      <c r="M34" t="s">
        <v>68</v>
      </c>
      <c r="N34" t="s">
        <v>68</v>
      </c>
      <c r="O34" t="s">
        <v>68</v>
      </c>
      <c r="P34" t="s">
        <v>68</v>
      </c>
      <c r="Q34">
        <v>2</v>
      </c>
      <c r="R34">
        <v>1</v>
      </c>
      <c r="S34">
        <v>0</v>
      </c>
      <c r="T34">
        <v>0</v>
      </c>
      <c r="U34">
        <v>2</v>
      </c>
      <c r="V34">
        <v>4</v>
      </c>
      <c r="W34">
        <v>2</v>
      </c>
      <c r="X34">
        <v>0</v>
      </c>
      <c r="Y34">
        <v>5</v>
      </c>
      <c r="Z34">
        <f t="shared" ref="Z34:Z68" si="3">ROUND(Q34/D34*8575,3)</f>
        <v>1.974</v>
      </c>
      <c r="AA34">
        <v>0.99</v>
      </c>
      <c r="AB34">
        <v>0</v>
      </c>
      <c r="AC34">
        <v>0</v>
      </c>
      <c r="AD34">
        <v>1.97</v>
      </c>
      <c r="AE34">
        <v>3.95</v>
      </c>
      <c r="AF34">
        <v>1.97</v>
      </c>
      <c r="AG34">
        <v>0</v>
      </c>
      <c r="AH34">
        <v>4.93</v>
      </c>
      <c r="AI34">
        <f t="shared" si="1"/>
        <v>1</v>
      </c>
      <c r="AJ34">
        <f t="shared" si="2"/>
        <v>1</v>
      </c>
    </row>
    <row r="35" spans="1:36" ht="18" x14ac:dyDescent="0.2">
      <c r="A35" s="1" t="s">
        <v>34</v>
      </c>
      <c r="B35" s="1" t="s">
        <v>119</v>
      </c>
      <c r="C35" s="1">
        <v>-81.712000000000003</v>
      </c>
      <c r="D35" s="1">
        <v>366742</v>
      </c>
      <c r="E35" t="s">
        <v>68</v>
      </c>
      <c r="F35" t="s">
        <v>68</v>
      </c>
      <c r="G35" t="s">
        <v>68</v>
      </c>
      <c r="H35" t="s">
        <v>68</v>
      </c>
      <c r="I35" t="s">
        <v>68</v>
      </c>
      <c r="J35" t="s">
        <v>68</v>
      </c>
      <c r="K35" t="s">
        <v>68</v>
      </c>
      <c r="L35" t="s">
        <v>68</v>
      </c>
      <c r="M35" t="s">
        <v>68</v>
      </c>
      <c r="N35" t="s">
        <v>68</v>
      </c>
      <c r="O35" t="s">
        <v>68</v>
      </c>
      <c r="P35" t="s">
        <v>68</v>
      </c>
      <c r="Q35">
        <v>12</v>
      </c>
      <c r="R35">
        <v>12</v>
      </c>
      <c r="S35">
        <v>5</v>
      </c>
      <c r="T35">
        <v>8</v>
      </c>
      <c r="U35">
        <v>4</v>
      </c>
      <c r="V35">
        <v>13</v>
      </c>
      <c r="W35">
        <v>22</v>
      </c>
      <c r="X35">
        <v>31</v>
      </c>
      <c r="Y35">
        <v>63</v>
      </c>
      <c r="Z35">
        <f t="shared" si="3"/>
        <v>0.28100000000000003</v>
      </c>
      <c r="AA35">
        <v>0.28000000000000003</v>
      </c>
      <c r="AB35">
        <v>0.12</v>
      </c>
      <c r="AC35">
        <v>0.19</v>
      </c>
      <c r="AD35">
        <v>0.09</v>
      </c>
      <c r="AE35">
        <v>0.3</v>
      </c>
      <c r="AF35">
        <v>0.51</v>
      </c>
      <c r="AG35">
        <v>0.72</v>
      </c>
      <c r="AH35">
        <v>1.47</v>
      </c>
      <c r="AI35">
        <f t="shared" si="1"/>
        <v>1</v>
      </c>
      <c r="AJ35">
        <f t="shared" si="2"/>
        <v>1</v>
      </c>
    </row>
    <row r="36" spans="1:36" ht="18" x14ac:dyDescent="0.2">
      <c r="A36" s="1" t="s">
        <v>35</v>
      </c>
      <c r="B36" s="1" t="s">
        <v>120</v>
      </c>
      <c r="C36" s="1">
        <v>-81.891999999999996</v>
      </c>
      <c r="D36" s="1">
        <v>750493</v>
      </c>
      <c r="E36" t="s">
        <v>68</v>
      </c>
      <c r="F36" t="s">
        <v>68</v>
      </c>
      <c r="G36" t="s">
        <v>68</v>
      </c>
      <c r="H36" t="s">
        <v>68</v>
      </c>
      <c r="I36" t="s">
        <v>68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  <c r="O36" t="s">
        <v>68</v>
      </c>
      <c r="P36" t="s">
        <v>68</v>
      </c>
      <c r="Q36">
        <v>29</v>
      </c>
      <c r="R36">
        <v>54</v>
      </c>
      <c r="S36">
        <v>41</v>
      </c>
      <c r="T36">
        <v>64</v>
      </c>
      <c r="U36">
        <v>57</v>
      </c>
      <c r="V36">
        <v>66</v>
      </c>
      <c r="W36">
        <v>68</v>
      </c>
      <c r="X36">
        <v>70</v>
      </c>
      <c r="Y36">
        <v>69</v>
      </c>
      <c r="Z36">
        <f t="shared" si="3"/>
        <v>0.33100000000000002</v>
      </c>
      <c r="AA36">
        <v>0.62</v>
      </c>
      <c r="AB36">
        <v>0.47</v>
      </c>
      <c r="AC36">
        <v>0.73</v>
      </c>
      <c r="AD36">
        <v>0.65</v>
      </c>
      <c r="AE36">
        <v>0.75</v>
      </c>
      <c r="AF36">
        <v>0.78</v>
      </c>
      <c r="AG36">
        <v>0.8</v>
      </c>
      <c r="AH36">
        <v>0.79</v>
      </c>
      <c r="AI36">
        <f t="shared" si="1"/>
        <v>1</v>
      </c>
      <c r="AJ36">
        <f t="shared" si="2"/>
        <v>1</v>
      </c>
    </row>
    <row r="37" spans="1:36" ht="18" x14ac:dyDescent="0.2">
      <c r="A37" s="1" t="s">
        <v>36</v>
      </c>
      <c r="B37" s="1" t="s">
        <v>121</v>
      </c>
      <c r="C37" s="1">
        <v>-84.277000000000001</v>
      </c>
      <c r="D37" s="1">
        <v>299484</v>
      </c>
      <c r="E37" t="s">
        <v>68</v>
      </c>
      <c r="F37" t="s">
        <v>68</v>
      </c>
      <c r="G37" t="s">
        <v>68</v>
      </c>
      <c r="H37" t="s">
        <v>68</v>
      </c>
      <c r="I37" t="s">
        <v>68</v>
      </c>
      <c r="J37" t="s">
        <v>68</v>
      </c>
      <c r="K37" t="s">
        <v>68</v>
      </c>
      <c r="L37" t="s">
        <v>68</v>
      </c>
      <c r="M37" t="s">
        <v>68</v>
      </c>
      <c r="N37" t="s">
        <v>68</v>
      </c>
      <c r="O37" t="s">
        <v>68</v>
      </c>
      <c r="P37" t="s">
        <v>68</v>
      </c>
      <c r="Q37">
        <v>2</v>
      </c>
      <c r="R37">
        <v>3</v>
      </c>
      <c r="S37">
        <v>9</v>
      </c>
      <c r="T37">
        <v>8</v>
      </c>
      <c r="U37">
        <v>17</v>
      </c>
      <c r="V37">
        <v>17</v>
      </c>
      <c r="W37">
        <v>16</v>
      </c>
      <c r="X37">
        <v>32</v>
      </c>
      <c r="Y37">
        <v>39</v>
      </c>
      <c r="Z37">
        <f t="shared" si="3"/>
        <v>5.7000000000000002E-2</v>
      </c>
      <c r="AA37">
        <v>0.09</v>
      </c>
      <c r="AB37">
        <v>0.26</v>
      </c>
      <c r="AC37">
        <v>0.23</v>
      </c>
      <c r="AD37">
        <v>0.49</v>
      </c>
      <c r="AE37">
        <v>0.49</v>
      </c>
      <c r="AF37">
        <v>0.46</v>
      </c>
      <c r="AG37">
        <v>0.92</v>
      </c>
      <c r="AH37">
        <v>1.1200000000000001</v>
      </c>
      <c r="AI37">
        <f t="shared" si="1"/>
        <v>1</v>
      </c>
      <c r="AJ37">
        <f t="shared" si="2"/>
        <v>1</v>
      </c>
    </row>
    <row r="38" spans="1:36" ht="18" x14ac:dyDescent="0.2">
      <c r="A38" s="1" t="s">
        <v>37</v>
      </c>
      <c r="B38" s="1" t="s">
        <v>122</v>
      </c>
      <c r="C38" s="1">
        <v>-82.783000000000001</v>
      </c>
      <c r="D38" s="1">
        <v>41699</v>
      </c>
      <c r="E38" t="s">
        <v>68</v>
      </c>
      <c r="F38" t="s">
        <v>68</v>
      </c>
      <c r="G38" t="s">
        <v>68</v>
      </c>
      <c r="H38" t="s">
        <v>68</v>
      </c>
      <c r="I38" t="s">
        <v>68</v>
      </c>
      <c r="J38" t="s">
        <v>68</v>
      </c>
      <c r="K38" t="s">
        <v>68</v>
      </c>
      <c r="L38" t="s">
        <v>68</v>
      </c>
      <c r="M38" t="s">
        <v>68</v>
      </c>
      <c r="N38" t="s">
        <v>68</v>
      </c>
      <c r="O38" t="s">
        <v>68</v>
      </c>
      <c r="P38" t="s">
        <v>68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5</v>
      </c>
      <c r="X38">
        <v>3</v>
      </c>
      <c r="Y38">
        <v>2</v>
      </c>
      <c r="Z38">
        <f t="shared" si="3"/>
        <v>0</v>
      </c>
      <c r="AA38">
        <v>0</v>
      </c>
      <c r="AB38">
        <v>0</v>
      </c>
      <c r="AC38">
        <v>0</v>
      </c>
      <c r="AD38">
        <v>0</v>
      </c>
      <c r="AE38">
        <v>0.62</v>
      </c>
      <c r="AF38">
        <v>1.03</v>
      </c>
      <c r="AG38">
        <v>0.62</v>
      </c>
      <c r="AH38">
        <v>0.41</v>
      </c>
      <c r="AI38">
        <f t="shared" si="1"/>
        <v>1</v>
      </c>
      <c r="AJ38">
        <f t="shared" si="2"/>
        <v>1</v>
      </c>
    </row>
    <row r="39" spans="1:36" ht="18" x14ac:dyDescent="0.2">
      <c r="A39" s="1" t="s">
        <v>38</v>
      </c>
      <c r="B39" s="1" t="s">
        <v>123</v>
      </c>
      <c r="C39" s="1">
        <v>-84.867999999999995</v>
      </c>
      <c r="D39" s="1">
        <v>8575</v>
      </c>
      <c r="E39" t="s">
        <v>68</v>
      </c>
      <c r="F39" t="s">
        <v>68</v>
      </c>
      <c r="G39" t="s">
        <v>68</v>
      </c>
      <c r="H39" t="s">
        <v>68</v>
      </c>
      <c r="I39" t="s">
        <v>68</v>
      </c>
      <c r="J39" t="s">
        <v>68</v>
      </c>
      <c r="K39" t="s">
        <v>68</v>
      </c>
      <c r="L39" t="s">
        <v>68</v>
      </c>
      <c r="M39" t="s">
        <v>68</v>
      </c>
      <c r="N39" t="s">
        <v>68</v>
      </c>
      <c r="O39" t="s">
        <v>68</v>
      </c>
      <c r="P39" t="s">
        <v>68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3"/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f t="shared" si="1"/>
        <v>0</v>
      </c>
      <c r="AJ39">
        <f t="shared" si="2"/>
        <v>0</v>
      </c>
    </row>
    <row r="40" spans="1:36" ht="18" x14ac:dyDescent="0.2">
      <c r="A40" s="1" t="s">
        <v>39</v>
      </c>
      <c r="B40" s="1" t="s">
        <v>124</v>
      </c>
      <c r="C40" s="1">
        <v>-83.47</v>
      </c>
      <c r="D40" s="1">
        <v>18954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3"/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1"/>
        <v>0</v>
      </c>
      <c r="AJ40">
        <f t="shared" si="2"/>
        <v>0</v>
      </c>
    </row>
    <row r="41" spans="1:36" ht="18" x14ac:dyDescent="0.2">
      <c r="A41" s="1" t="s">
        <v>40</v>
      </c>
      <c r="B41" s="1" t="s">
        <v>125</v>
      </c>
      <c r="C41" s="1">
        <v>-82.364999999999995</v>
      </c>
      <c r="D41" s="1">
        <v>398503</v>
      </c>
      <c r="E41" t="s">
        <v>68</v>
      </c>
      <c r="F41" t="s">
        <v>68</v>
      </c>
      <c r="G41" t="s">
        <v>68</v>
      </c>
      <c r="H41" t="s">
        <v>68</v>
      </c>
      <c r="I41" t="s">
        <v>68</v>
      </c>
      <c r="J41" t="s">
        <v>68</v>
      </c>
      <c r="K41" t="s">
        <v>68</v>
      </c>
      <c r="L41" t="s">
        <v>68</v>
      </c>
      <c r="M41" t="s">
        <v>68</v>
      </c>
      <c r="N41" t="s">
        <v>68</v>
      </c>
      <c r="O41" t="s">
        <v>68</v>
      </c>
      <c r="P41" t="s">
        <v>68</v>
      </c>
      <c r="Q41">
        <v>8</v>
      </c>
      <c r="R41">
        <v>5</v>
      </c>
      <c r="S41">
        <v>3</v>
      </c>
      <c r="T41">
        <v>6</v>
      </c>
      <c r="U41">
        <v>9</v>
      </c>
      <c r="V41">
        <v>12</v>
      </c>
      <c r="W41">
        <v>16</v>
      </c>
      <c r="X41">
        <v>27</v>
      </c>
      <c r="Y41">
        <v>46</v>
      </c>
      <c r="Z41">
        <f t="shared" si="3"/>
        <v>0.17199999999999999</v>
      </c>
      <c r="AA41">
        <v>0.11</v>
      </c>
      <c r="AB41">
        <v>0.06</v>
      </c>
      <c r="AC41">
        <v>0.13</v>
      </c>
      <c r="AD41">
        <v>0.19</v>
      </c>
      <c r="AE41">
        <v>0.26</v>
      </c>
      <c r="AF41">
        <v>0.34</v>
      </c>
      <c r="AG41">
        <v>0.57999999999999996</v>
      </c>
      <c r="AH41">
        <v>0.99</v>
      </c>
      <c r="AI41">
        <f t="shared" si="1"/>
        <v>0</v>
      </c>
      <c r="AJ41">
        <f t="shared" si="2"/>
        <v>1</v>
      </c>
    </row>
    <row r="42" spans="1:36" ht="18" x14ac:dyDescent="0.2">
      <c r="A42" s="1" t="s">
        <v>41</v>
      </c>
      <c r="B42" s="1" t="s">
        <v>126</v>
      </c>
      <c r="C42" s="1">
        <v>-82.043000000000006</v>
      </c>
      <c r="D42" s="1">
        <v>368135</v>
      </c>
      <c r="E42" t="s">
        <v>68</v>
      </c>
      <c r="F42" t="s">
        <v>68</v>
      </c>
      <c r="G42" t="s">
        <v>68</v>
      </c>
      <c r="H42" t="s">
        <v>68</v>
      </c>
      <c r="I42" t="s">
        <v>68</v>
      </c>
      <c r="J42" t="s">
        <v>68</v>
      </c>
      <c r="K42" t="s">
        <v>68</v>
      </c>
      <c r="L42" t="s">
        <v>68</v>
      </c>
      <c r="M42" t="s">
        <v>68</v>
      </c>
      <c r="N42" t="s">
        <v>68</v>
      </c>
      <c r="O42" t="s">
        <v>68</v>
      </c>
      <c r="P42" t="s">
        <v>68</v>
      </c>
      <c r="Q42">
        <v>7</v>
      </c>
      <c r="R42">
        <v>26</v>
      </c>
      <c r="S42">
        <v>26</v>
      </c>
      <c r="T42">
        <v>22</v>
      </c>
      <c r="U42">
        <v>10</v>
      </c>
      <c r="V42">
        <v>17</v>
      </c>
      <c r="W42">
        <v>21</v>
      </c>
      <c r="X42">
        <v>54</v>
      </c>
      <c r="Y42">
        <v>62</v>
      </c>
      <c r="Z42">
        <f t="shared" si="3"/>
        <v>0.16300000000000001</v>
      </c>
      <c r="AA42">
        <v>0.61</v>
      </c>
      <c r="AB42">
        <v>0.61</v>
      </c>
      <c r="AC42">
        <v>0.51</v>
      </c>
      <c r="AD42">
        <v>0.23</v>
      </c>
      <c r="AE42">
        <v>0.4</v>
      </c>
      <c r="AF42">
        <v>0.49</v>
      </c>
      <c r="AG42">
        <v>1.26</v>
      </c>
      <c r="AH42">
        <v>1.44</v>
      </c>
      <c r="AI42">
        <f t="shared" si="1"/>
        <v>1</v>
      </c>
      <c r="AJ42">
        <f t="shared" si="2"/>
        <v>1</v>
      </c>
    </row>
    <row r="43" spans="1:36" ht="18" x14ac:dyDescent="0.2">
      <c r="A43" s="1" t="s">
        <v>42</v>
      </c>
      <c r="B43" s="1" t="s">
        <v>127</v>
      </c>
      <c r="C43" s="1">
        <v>-80.397999999999996</v>
      </c>
      <c r="D43" s="1">
        <v>161301</v>
      </c>
      <c r="E43" t="s">
        <v>68</v>
      </c>
      <c r="F43" t="s">
        <v>68</v>
      </c>
      <c r="G43" t="s">
        <v>68</v>
      </c>
      <c r="H43" t="s">
        <v>68</v>
      </c>
      <c r="I43" t="s">
        <v>68</v>
      </c>
      <c r="J43" t="s">
        <v>68</v>
      </c>
      <c r="K43" t="s">
        <v>68</v>
      </c>
      <c r="L43" t="s">
        <v>68</v>
      </c>
      <c r="M43" t="s">
        <v>68</v>
      </c>
      <c r="N43" t="s">
        <v>68</v>
      </c>
      <c r="O43" t="s">
        <v>68</v>
      </c>
      <c r="P43" t="s">
        <v>68</v>
      </c>
      <c r="Q43">
        <v>11</v>
      </c>
      <c r="R43">
        <v>10</v>
      </c>
      <c r="S43">
        <v>7</v>
      </c>
      <c r="T43">
        <v>17</v>
      </c>
      <c r="U43">
        <v>14</v>
      </c>
      <c r="V43">
        <v>26</v>
      </c>
      <c r="W43">
        <v>28</v>
      </c>
      <c r="X43">
        <v>24</v>
      </c>
      <c r="Y43">
        <v>23</v>
      </c>
      <c r="Z43">
        <f t="shared" si="3"/>
        <v>0.58499999999999996</v>
      </c>
      <c r="AA43">
        <v>0.53</v>
      </c>
      <c r="AB43">
        <v>0.37</v>
      </c>
      <c r="AC43">
        <v>0.9</v>
      </c>
      <c r="AD43">
        <v>0.74</v>
      </c>
      <c r="AE43">
        <v>1.38</v>
      </c>
      <c r="AF43">
        <v>1.49</v>
      </c>
      <c r="AG43">
        <v>1.28</v>
      </c>
      <c r="AH43">
        <v>1.22</v>
      </c>
      <c r="AI43">
        <f t="shared" si="1"/>
        <v>1</v>
      </c>
      <c r="AJ43">
        <f t="shared" si="2"/>
        <v>1</v>
      </c>
    </row>
    <row r="44" spans="1:36" ht="18" x14ac:dyDescent="0.2">
      <c r="A44" s="1" t="s">
        <v>43</v>
      </c>
      <c r="B44" s="1" t="s">
        <v>128</v>
      </c>
      <c r="C44" s="1">
        <v>-80.498999999999995</v>
      </c>
      <c r="D44" s="1">
        <v>2832794</v>
      </c>
      <c r="E44" t="s">
        <v>68</v>
      </c>
      <c r="F44" t="s">
        <v>68</v>
      </c>
      <c r="G44" t="s">
        <v>68</v>
      </c>
      <c r="H44" t="s">
        <v>68</v>
      </c>
      <c r="I44" t="s">
        <v>68</v>
      </c>
      <c r="J44" t="s">
        <v>68</v>
      </c>
      <c r="K44" t="s">
        <v>68</v>
      </c>
      <c r="L44" t="s">
        <v>68</v>
      </c>
      <c r="M44" t="s">
        <v>68</v>
      </c>
      <c r="N44" t="s">
        <v>68</v>
      </c>
      <c r="O44" t="s">
        <v>68</v>
      </c>
      <c r="P44" t="s">
        <v>68</v>
      </c>
      <c r="Q44">
        <v>148</v>
      </c>
      <c r="R44">
        <v>141</v>
      </c>
      <c r="S44">
        <v>172</v>
      </c>
      <c r="T44">
        <v>343</v>
      </c>
      <c r="U44">
        <v>292</v>
      </c>
      <c r="V44">
        <v>245</v>
      </c>
      <c r="W44">
        <v>182</v>
      </c>
      <c r="X44">
        <v>209</v>
      </c>
      <c r="Y44">
        <v>192</v>
      </c>
      <c r="Z44">
        <f t="shared" si="3"/>
        <v>0.44800000000000001</v>
      </c>
      <c r="AA44">
        <v>0.43</v>
      </c>
      <c r="AB44">
        <v>0.52</v>
      </c>
      <c r="AC44">
        <v>1.04</v>
      </c>
      <c r="AD44">
        <v>0.88</v>
      </c>
      <c r="AE44">
        <v>0.74</v>
      </c>
      <c r="AF44">
        <v>0.55000000000000004</v>
      </c>
      <c r="AG44">
        <v>0.63</v>
      </c>
      <c r="AH44">
        <v>0.57999999999999996</v>
      </c>
      <c r="AI44">
        <f t="shared" si="1"/>
        <v>1</v>
      </c>
      <c r="AJ44">
        <f t="shared" si="2"/>
        <v>1</v>
      </c>
    </row>
    <row r="45" spans="1:36" ht="18" x14ac:dyDescent="0.2">
      <c r="A45" s="1" t="s">
        <v>44</v>
      </c>
      <c r="B45" s="1" t="s">
        <v>129</v>
      </c>
      <c r="C45" s="1">
        <v>-81.206000000000003</v>
      </c>
      <c r="D45" s="1">
        <v>77823</v>
      </c>
      <c r="E45" t="s">
        <v>68</v>
      </c>
      <c r="F45" t="s">
        <v>68</v>
      </c>
      <c r="G45" t="s">
        <v>68</v>
      </c>
      <c r="H45" t="s">
        <v>68</v>
      </c>
      <c r="I45" t="s">
        <v>68</v>
      </c>
      <c r="J45" t="s">
        <v>68</v>
      </c>
      <c r="K45" t="s">
        <v>68</v>
      </c>
      <c r="L45" t="s">
        <v>68</v>
      </c>
      <c r="M45" t="s">
        <v>68</v>
      </c>
      <c r="N45" t="s">
        <v>68</v>
      </c>
      <c r="O45" t="s">
        <v>68</v>
      </c>
      <c r="P45" t="s">
        <v>68</v>
      </c>
      <c r="Q45">
        <v>9</v>
      </c>
      <c r="R45">
        <v>48</v>
      </c>
      <c r="S45">
        <v>59</v>
      </c>
      <c r="T45">
        <v>47</v>
      </c>
      <c r="U45">
        <v>60</v>
      </c>
      <c r="V45">
        <v>95</v>
      </c>
      <c r="W45">
        <v>68</v>
      </c>
      <c r="X45">
        <v>60</v>
      </c>
      <c r="Y45">
        <v>59</v>
      </c>
      <c r="Z45">
        <f t="shared" si="3"/>
        <v>0.99199999999999999</v>
      </c>
      <c r="AA45">
        <v>5.29</v>
      </c>
      <c r="AB45">
        <v>6.5</v>
      </c>
      <c r="AC45">
        <v>5.18</v>
      </c>
      <c r="AD45">
        <v>6.61</v>
      </c>
      <c r="AE45">
        <v>10.47</v>
      </c>
      <c r="AF45">
        <v>7.49</v>
      </c>
      <c r="AG45">
        <v>6.61</v>
      </c>
      <c r="AH45">
        <v>6.5</v>
      </c>
      <c r="AI45">
        <f t="shared" si="1"/>
        <v>1</v>
      </c>
      <c r="AJ45">
        <f t="shared" si="2"/>
        <v>1</v>
      </c>
    </row>
    <row r="46" spans="1:36" ht="18" x14ac:dyDescent="0.2">
      <c r="A46" s="1" t="s">
        <v>45</v>
      </c>
      <c r="B46" s="1" t="s">
        <v>130</v>
      </c>
      <c r="C46" s="1">
        <v>-81.763999999999996</v>
      </c>
      <c r="D46" s="1">
        <v>89258</v>
      </c>
      <c r="E46" t="s">
        <v>68</v>
      </c>
      <c r="F46" t="s">
        <v>68</v>
      </c>
      <c r="G46" t="s">
        <v>68</v>
      </c>
      <c r="H46" t="s">
        <v>68</v>
      </c>
      <c r="I46" t="s">
        <v>68</v>
      </c>
      <c r="J46" t="s">
        <v>68</v>
      </c>
      <c r="K46" t="s">
        <v>68</v>
      </c>
      <c r="L46" t="s">
        <v>68</v>
      </c>
      <c r="M46" t="s">
        <v>68</v>
      </c>
      <c r="N46" t="s">
        <v>68</v>
      </c>
      <c r="O46" t="s">
        <v>68</v>
      </c>
      <c r="P46" t="s">
        <v>68</v>
      </c>
      <c r="Q46">
        <v>10</v>
      </c>
      <c r="R46">
        <v>20</v>
      </c>
      <c r="S46">
        <v>7</v>
      </c>
      <c r="T46">
        <v>9</v>
      </c>
      <c r="U46">
        <v>10</v>
      </c>
      <c r="V46">
        <v>11</v>
      </c>
      <c r="W46">
        <v>13</v>
      </c>
      <c r="X46">
        <v>14</v>
      </c>
      <c r="Y46">
        <v>13</v>
      </c>
      <c r="Z46">
        <f t="shared" si="3"/>
        <v>0.96099999999999997</v>
      </c>
      <c r="AA46">
        <v>1.92</v>
      </c>
      <c r="AB46">
        <v>0.67</v>
      </c>
      <c r="AC46">
        <v>0.86</v>
      </c>
      <c r="AD46">
        <v>0.96</v>
      </c>
      <c r="AE46">
        <v>1.06</v>
      </c>
      <c r="AF46">
        <v>1.25</v>
      </c>
      <c r="AG46">
        <v>1.34</v>
      </c>
      <c r="AH46">
        <v>1.25</v>
      </c>
      <c r="AI46">
        <f t="shared" si="1"/>
        <v>1</v>
      </c>
      <c r="AJ46">
        <f t="shared" si="2"/>
        <v>1</v>
      </c>
    </row>
    <row r="47" spans="1:36" ht="18" x14ac:dyDescent="0.2">
      <c r="A47" s="1" t="s">
        <v>46</v>
      </c>
      <c r="B47" s="1" t="s">
        <v>131</v>
      </c>
      <c r="C47" s="1">
        <v>-86.593999999999994</v>
      </c>
      <c r="D47" s="1">
        <v>203951</v>
      </c>
      <c r="E47" t="s">
        <v>68</v>
      </c>
      <c r="F47" t="s">
        <v>68</v>
      </c>
      <c r="G47" t="s">
        <v>68</v>
      </c>
      <c r="H47" t="s">
        <v>68</v>
      </c>
      <c r="I47" t="s">
        <v>68</v>
      </c>
      <c r="J47" t="s">
        <v>68</v>
      </c>
      <c r="K47" t="s">
        <v>68</v>
      </c>
      <c r="L47" t="s">
        <v>68</v>
      </c>
      <c r="M47" t="s">
        <v>68</v>
      </c>
      <c r="N47" t="s">
        <v>68</v>
      </c>
      <c r="O47" t="s">
        <v>68</v>
      </c>
      <c r="P47" t="s">
        <v>68</v>
      </c>
      <c r="Q47">
        <v>6</v>
      </c>
      <c r="R47">
        <v>9</v>
      </c>
      <c r="S47">
        <v>2</v>
      </c>
      <c r="T47">
        <v>0</v>
      </c>
      <c r="U47">
        <v>7</v>
      </c>
      <c r="V47">
        <v>2</v>
      </c>
      <c r="W47">
        <v>6</v>
      </c>
      <c r="X47">
        <v>12</v>
      </c>
      <c r="Y47">
        <v>11</v>
      </c>
      <c r="Z47">
        <f t="shared" si="3"/>
        <v>0.252</v>
      </c>
      <c r="AA47">
        <v>0.38</v>
      </c>
      <c r="AB47">
        <v>0.08</v>
      </c>
      <c r="AC47">
        <v>0</v>
      </c>
      <c r="AD47">
        <v>0.28999999999999998</v>
      </c>
      <c r="AE47">
        <v>0.08</v>
      </c>
      <c r="AF47">
        <v>0.25</v>
      </c>
      <c r="AG47">
        <v>0.5</v>
      </c>
      <c r="AH47">
        <v>0.46</v>
      </c>
      <c r="AI47">
        <f t="shared" si="1"/>
        <v>0</v>
      </c>
      <c r="AJ47">
        <f t="shared" si="2"/>
        <v>1</v>
      </c>
    </row>
    <row r="48" spans="1:36" ht="18" x14ac:dyDescent="0.2">
      <c r="A48" s="1" t="s">
        <v>47</v>
      </c>
      <c r="B48" s="1" t="s">
        <v>132</v>
      </c>
      <c r="C48" s="1">
        <v>-80.887</v>
      </c>
      <c r="D48" s="1">
        <v>42112</v>
      </c>
      <c r="E48" t="s">
        <v>68</v>
      </c>
      <c r="F48" t="s">
        <v>68</v>
      </c>
      <c r="G48" t="s">
        <v>68</v>
      </c>
      <c r="H48" t="s">
        <v>68</v>
      </c>
      <c r="I48" t="s">
        <v>68</v>
      </c>
      <c r="J48" t="s">
        <v>68</v>
      </c>
      <c r="K48" t="s">
        <v>68</v>
      </c>
      <c r="L48" t="s">
        <v>68</v>
      </c>
      <c r="M48" t="s">
        <v>68</v>
      </c>
      <c r="N48" t="s">
        <v>68</v>
      </c>
      <c r="O48" t="s">
        <v>68</v>
      </c>
      <c r="P48" t="s">
        <v>68</v>
      </c>
      <c r="Q48">
        <v>0</v>
      </c>
      <c r="R48">
        <v>0</v>
      </c>
      <c r="S48">
        <v>0</v>
      </c>
      <c r="T48">
        <v>8</v>
      </c>
      <c r="U48">
        <v>0</v>
      </c>
      <c r="V48">
        <v>6</v>
      </c>
      <c r="W48">
        <v>7</v>
      </c>
      <c r="X48">
        <v>6</v>
      </c>
      <c r="Y48">
        <v>9</v>
      </c>
      <c r="Z48">
        <f t="shared" si="3"/>
        <v>0</v>
      </c>
      <c r="AA48">
        <v>0</v>
      </c>
      <c r="AB48">
        <v>0</v>
      </c>
      <c r="AC48">
        <v>1.63</v>
      </c>
      <c r="AD48">
        <v>0</v>
      </c>
      <c r="AE48">
        <v>1.22</v>
      </c>
      <c r="AF48">
        <v>1.43</v>
      </c>
      <c r="AG48">
        <v>1.22</v>
      </c>
      <c r="AH48">
        <v>1.83</v>
      </c>
      <c r="AI48">
        <f t="shared" si="1"/>
        <v>1</v>
      </c>
      <c r="AJ48">
        <f t="shared" si="2"/>
        <v>1</v>
      </c>
    </row>
    <row r="49" spans="1:36" ht="18" x14ac:dyDescent="0.2">
      <c r="A49" s="1" t="s">
        <v>48</v>
      </c>
      <c r="B49" s="1" t="s">
        <v>133</v>
      </c>
      <c r="C49" s="1">
        <v>-81.322999999999993</v>
      </c>
      <c r="D49" s="1">
        <v>1415260</v>
      </c>
      <c r="E49" t="s">
        <v>68</v>
      </c>
      <c r="F49" t="s">
        <v>68</v>
      </c>
      <c r="G49" t="s">
        <v>68</v>
      </c>
      <c r="H49" t="s">
        <v>68</v>
      </c>
      <c r="I49" t="s">
        <v>68</v>
      </c>
      <c r="J49" t="s">
        <v>68</v>
      </c>
      <c r="K49" t="s">
        <v>68</v>
      </c>
      <c r="L49" t="s">
        <v>68</v>
      </c>
      <c r="M49" t="s">
        <v>68</v>
      </c>
      <c r="N49" t="s">
        <v>68</v>
      </c>
      <c r="O49" t="s">
        <v>68</v>
      </c>
      <c r="P49" t="s">
        <v>68</v>
      </c>
      <c r="Q49">
        <v>2</v>
      </c>
      <c r="R49">
        <v>12</v>
      </c>
      <c r="S49">
        <v>10</v>
      </c>
      <c r="T49" s="5">
        <v>0</v>
      </c>
      <c r="U49">
        <v>2</v>
      </c>
      <c r="V49">
        <v>19</v>
      </c>
      <c r="W49">
        <v>24</v>
      </c>
      <c r="X49">
        <v>44</v>
      </c>
      <c r="Y49">
        <v>73</v>
      </c>
      <c r="Z49">
        <f t="shared" si="3"/>
        <v>1.2E-2</v>
      </c>
      <c r="AA49">
        <v>7.0000000000000007E-2</v>
      </c>
      <c r="AB49">
        <v>0.06</v>
      </c>
      <c r="AC49">
        <v>0</v>
      </c>
      <c r="AD49">
        <v>0.01</v>
      </c>
      <c r="AE49">
        <v>0.12</v>
      </c>
      <c r="AF49">
        <v>0.15</v>
      </c>
      <c r="AG49">
        <v>0.27</v>
      </c>
      <c r="AH49">
        <v>0.44</v>
      </c>
      <c r="AI49">
        <f t="shared" si="1"/>
        <v>0</v>
      </c>
      <c r="AJ49">
        <f t="shared" si="2"/>
        <v>1</v>
      </c>
    </row>
    <row r="50" spans="1:36" ht="18" x14ac:dyDescent="0.2">
      <c r="A50" s="1" t="s">
        <v>49</v>
      </c>
      <c r="B50" s="1" t="s">
        <v>134</v>
      </c>
      <c r="C50" s="1">
        <v>-81.138999999999996</v>
      </c>
      <c r="D50" s="1">
        <v>387055</v>
      </c>
      <c r="E50" t="s">
        <v>68</v>
      </c>
      <c r="F50" t="s">
        <v>68</v>
      </c>
      <c r="G50" t="s">
        <v>68</v>
      </c>
      <c r="H50" t="s">
        <v>68</v>
      </c>
      <c r="I50" t="s">
        <v>68</v>
      </c>
      <c r="J50" t="s">
        <v>68</v>
      </c>
      <c r="K50" t="s">
        <v>68</v>
      </c>
      <c r="L50" t="s">
        <v>68</v>
      </c>
      <c r="M50" t="s">
        <v>68</v>
      </c>
      <c r="N50" t="s">
        <v>68</v>
      </c>
      <c r="O50" t="s">
        <v>68</v>
      </c>
      <c r="P50" t="s">
        <v>68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3</v>
      </c>
      <c r="Y50">
        <v>3</v>
      </c>
      <c r="Z50">
        <f t="shared" si="3"/>
        <v>0</v>
      </c>
      <c r="AA50">
        <v>0</v>
      </c>
      <c r="AB50">
        <v>0</v>
      </c>
      <c r="AC50">
        <v>0</v>
      </c>
      <c r="AD50">
        <v>0.02</v>
      </c>
      <c r="AE50">
        <v>0</v>
      </c>
      <c r="AF50">
        <v>0.02</v>
      </c>
      <c r="AG50">
        <v>7.0000000000000007E-2</v>
      </c>
      <c r="AH50">
        <v>7.0000000000000007E-2</v>
      </c>
      <c r="AI50">
        <f t="shared" si="1"/>
        <v>0</v>
      </c>
      <c r="AJ50">
        <f t="shared" si="2"/>
        <v>1</v>
      </c>
    </row>
    <row r="51" spans="1:36" ht="18" x14ac:dyDescent="0.2">
      <c r="A51" s="1" t="s">
        <v>50</v>
      </c>
      <c r="B51" s="1" t="s">
        <v>135</v>
      </c>
      <c r="C51" s="1">
        <v>-80.447999999999993</v>
      </c>
      <c r="D51" s="1">
        <v>1466494</v>
      </c>
      <c r="E51" t="s">
        <v>68</v>
      </c>
      <c r="F51" t="s">
        <v>68</v>
      </c>
      <c r="G51" t="s">
        <v>68</v>
      </c>
      <c r="H51" t="s">
        <v>68</v>
      </c>
      <c r="I51" t="s">
        <v>68</v>
      </c>
      <c r="J51" t="s">
        <v>68</v>
      </c>
      <c r="K51" t="s">
        <v>68</v>
      </c>
      <c r="L51" t="s">
        <v>68</v>
      </c>
      <c r="M51" t="s">
        <v>68</v>
      </c>
      <c r="N51" t="s">
        <v>68</v>
      </c>
      <c r="O51" t="s">
        <v>68</v>
      </c>
      <c r="P51" t="s">
        <v>68</v>
      </c>
      <c r="Q51">
        <v>383</v>
      </c>
      <c r="R51">
        <v>114</v>
      </c>
      <c r="S51">
        <v>92</v>
      </c>
      <c r="T51">
        <v>130</v>
      </c>
      <c r="U51">
        <v>139</v>
      </c>
      <c r="V51">
        <v>178</v>
      </c>
      <c r="W51">
        <v>221</v>
      </c>
      <c r="X51">
        <v>302</v>
      </c>
      <c r="Y51">
        <v>408</v>
      </c>
      <c r="Z51">
        <f t="shared" si="3"/>
        <v>2.2400000000000002</v>
      </c>
      <c r="AA51">
        <v>0.67</v>
      </c>
      <c r="AB51">
        <v>0.54</v>
      </c>
      <c r="AC51">
        <v>0.76</v>
      </c>
      <c r="AD51">
        <v>0.81</v>
      </c>
      <c r="AE51">
        <v>1.04</v>
      </c>
      <c r="AF51">
        <v>1.29</v>
      </c>
      <c r="AG51">
        <v>1.77</v>
      </c>
      <c r="AH51">
        <v>2.39</v>
      </c>
      <c r="AI51">
        <f t="shared" si="1"/>
        <v>1</v>
      </c>
      <c r="AJ51">
        <f t="shared" si="2"/>
        <v>1</v>
      </c>
    </row>
    <row r="52" spans="1:36" ht="18" x14ac:dyDescent="0.2">
      <c r="A52" s="1" t="s">
        <v>51</v>
      </c>
      <c r="B52" s="1" t="s">
        <v>136</v>
      </c>
      <c r="C52" s="1">
        <v>-82.454999999999998</v>
      </c>
      <c r="D52" s="1">
        <v>542638</v>
      </c>
      <c r="E52" t="s">
        <v>68</v>
      </c>
      <c r="F52" t="s">
        <v>68</v>
      </c>
      <c r="G52" t="s">
        <v>68</v>
      </c>
      <c r="H52" t="s">
        <v>68</v>
      </c>
      <c r="I52" t="s">
        <v>68</v>
      </c>
      <c r="J52" t="s">
        <v>68</v>
      </c>
      <c r="K52" t="s">
        <v>68</v>
      </c>
      <c r="L52" t="s">
        <v>68</v>
      </c>
      <c r="M52" t="s">
        <v>68</v>
      </c>
      <c r="N52" t="s">
        <v>68</v>
      </c>
      <c r="O52" t="s">
        <v>68</v>
      </c>
      <c r="P52" t="s">
        <v>68</v>
      </c>
      <c r="Q52">
        <v>24</v>
      </c>
      <c r="R52">
        <v>25</v>
      </c>
      <c r="S52">
        <v>20</v>
      </c>
      <c r="T52">
        <v>11</v>
      </c>
      <c r="U52">
        <v>15</v>
      </c>
      <c r="V52">
        <v>19</v>
      </c>
      <c r="W52">
        <v>18</v>
      </c>
      <c r="X52">
        <v>28</v>
      </c>
      <c r="Y52">
        <v>60</v>
      </c>
      <c r="Z52">
        <f t="shared" si="3"/>
        <v>0.379</v>
      </c>
      <c r="AA52">
        <v>0.4</v>
      </c>
      <c r="AB52">
        <v>0.32</v>
      </c>
      <c r="AC52">
        <v>0.17</v>
      </c>
      <c r="AD52">
        <v>0.24</v>
      </c>
      <c r="AE52">
        <v>0.3</v>
      </c>
      <c r="AF52">
        <v>0.28000000000000003</v>
      </c>
      <c r="AG52">
        <v>0.44</v>
      </c>
      <c r="AH52">
        <v>0.95</v>
      </c>
      <c r="AI52">
        <f t="shared" si="1"/>
        <v>1</v>
      </c>
      <c r="AJ52">
        <f t="shared" si="2"/>
        <v>1</v>
      </c>
    </row>
    <row r="53" spans="1:36" ht="18" x14ac:dyDescent="0.2">
      <c r="A53" s="1" t="s">
        <v>52</v>
      </c>
      <c r="B53" s="1" t="s">
        <v>137</v>
      </c>
      <c r="C53" s="1">
        <v>-82.739000000000004</v>
      </c>
      <c r="D53" s="1">
        <v>984054</v>
      </c>
      <c r="E53" t="s">
        <v>68</v>
      </c>
      <c r="F53" t="s">
        <v>68</v>
      </c>
      <c r="G53" t="s">
        <v>68</v>
      </c>
      <c r="H53" t="s">
        <v>68</v>
      </c>
      <c r="I53" t="s">
        <v>68</v>
      </c>
      <c r="J53" t="s">
        <v>68</v>
      </c>
      <c r="K53" t="s">
        <v>68</v>
      </c>
      <c r="L53" t="s">
        <v>68</v>
      </c>
      <c r="M53" t="s">
        <v>68</v>
      </c>
      <c r="N53" t="s">
        <v>68</v>
      </c>
      <c r="O53" t="s">
        <v>68</v>
      </c>
      <c r="P53" t="s">
        <v>68</v>
      </c>
      <c r="Q53">
        <v>17</v>
      </c>
      <c r="R53">
        <v>20</v>
      </c>
      <c r="S53">
        <v>16</v>
      </c>
      <c r="T53">
        <v>17</v>
      </c>
      <c r="U53">
        <v>18</v>
      </c>
      <c r="V53">
        <v>30</v>
      </c>
      <c r="W53">
        <v>47</v>
      </c>
      <c r="X53">
        <v>69</v>
      </c>
      <c r="Y53">
        <v>106</v>
      </c>
      <c r="Z53">
        <f t="shared" si="3"/>
        <v>0.14799999999999999</v>
      </c>
      <c r="AA53">
        <v>0.17</v>
      </c>
      <c r="AB53">
        <v>0.14000000000000001</v>
      </c>
      <c r="AC53">
        <v>0.15</v>
      </c>
      <c r="AD53">
        <v>0.16</v>
      </c>
      <c r="AE53">
        <v>0.26</v>
      </c>
      <c r="AF53">
        <v>0.41</v>
      </c>
      <c r="AG53">
        <v>0.6</v>
      </c>
      <c r="AH53">
        <v>0.92</v>
      </c>
      <c r="AI53">
        <f t="shared" si="1"/>
        <v>1</v>
      </c>
      <c r="AJ53">
        <f t="shared" si="2"/>
        <v>1</v>
      </c>
    </row>
    <row r="54" spans="1:36" ht="18" x14ac:dyDescent="0.2">
      <c r="A54" s="1" t="s">
        <v>53</v>
      </c>
      <c r="B54" s="1" t="s">
        <v>138</v>
      </c>
      <c r="C54" s="1">
        <v>-81.691999999999993</v>
      </c>
      <c r="D54" s="1">
        <v>715090</v>
      </c>
      <c r="E54" t="s">
        <v>68</v>
      </c>
      <c r="F54" t="s">
        <v>68</v>
      </c>
      <c r="G54" t="s">
        <v>68</v>
      </c>
      <c r="H54" t="s">
        <v>68</v>
      </c>
      <c r="I54" t="s">
        <v>68</v>
      </c>
      <c r="J54" t="s">
        <v>68</v>
      </c>
      <c r="K54" t="s">
        <v>68</v>
      </c>
      <c r="L54" t="s">
        <v>68</v>
      </c>
      <c r="M54" t="s">
        <v>68</v>
      </c>
      <c r="N54" t="s">
        <v>68</v>
      </c>
      <c r="O54" t="s">
        <v>68</v>
      </c>
      <c r="P54" t="s">
        <v>68</v>
      </c>
      <c r="Q54">
        <v>36</v>
      </c>
      <c r="R54">
        <v>26</v>
      </c>
      <c r="S54">
        <v>23</v>
      </c>
      <c r="T54">
        <v>0</v>
      </c>
      <c r="U54">
        <v>17</v>
      </c>
      <c r="V54">
        <v>28</v>
      </c>
      <c r="W54">
        <v>37</v>
      </c>
      <c r="X54">
        <v>59</v>
      </c>
      <c r="Y54">
        <v>67</v>
      </c>
      <c r="Z54">
        <f t="shared" si="3"/>
        <v>0.432</v>
      </c>
      <c r="AA54">
        <v>0.31</v>
      </c>
      <c r="AB54">
        <v>0.28000000000000003</v>
      </c>
      <c r="AC54">
        <v>0</v>
      </c>
      <c r="AD54">
        <v>0.2</v>
      </c>
      <c r="AE54">
        <v>0.34</v>
      </c>
      <c r="AF54">
        <v>0.44</v>
      </c>
      <c r="AG54">
        <v>0.71</v>
      </c>
      <c r="AH54">
        <v>0.8</v>
      </c>
      <c r="AI54">
        <f t="shared" si="1"/>
        <v>1</v>
      </c>
      <c r="AJ54">
        <f t="shared" si="2"/>
        <v>1</v>
      </c>
    </row>
    <row r="55" spans="1:36" ht="18" x14ac:dyDescent="0.2">
      <c r="A55" s="1" t="s">
        <v>54</v>
      </c>
      <c r="B55" s="1" t="s">
        <v>139</v>
      </c>
      <c r="C55" s="1">
        <v>-81.739999999999995</v>
      </c>
      <c r="D55" s="1">
        <v>73723</v>
      </c>
      <c r="E55" t="s">
        <v>68</v>
      </c>
      <c r="F55" t="s">
        <v>68</v>
      </c>
      <c r="G55" t="s">
        <v>68</v>
      </c>
      <c r="H55" t="s">
        <v>68</v>
      </c>
      <c r="I55" t="s">
        <v>68</v>
      </c>
      <c r="J55" t="s">
        <v>68</v>
      </c>
      <c r="K55" t="s">
        <v>68</v>
      </c>
      <c r="L55" t="s">
        <v>68</v>
      </c>
      <c r="M55" t="s">
        <v>68</v>
      </c>
      <c r="N55" t="s">
        <v>68</v>
      </c>
      <c r="O55" t="s">
        <v>68</v>
      </c>
      <c r="P55" t="s">
        <v>68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f t="shared" si="3"/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0.12</v>
      </c>
      <c r="AI55">
        <f t="shared" si="1"/>
        <v>0</v>
      </c>
      <c r="AJ55">
        <f t="shared" si="2"/>
        <v>0</v>
      </c>
    </row>
    <row r="56" spans="1:36" ht="18" x14ac:dyDescent="0.2">
      <c r="A56" s="1" t="s">
        <v>55</v>
      </c>
      <c r="B56" s="1" t="s">
        <v>140</v>
      </c>
      <c r="C56" s="1">
        <v>-87.013999999999996</v>
      </c>
      <c r="D56" s="1">
        <v>184653</v>
      </c>
      <c r="E56" t="s">
        <v>68</v>
      </c>
      <c r="F56" t="s">
        <v>68</v>
      </c>
      <c r="G56" t="s">
        <v>68</v>
      </c>
      <c r="H56" t="s">
        <v>68</v>
      </c>
      <c r="I56" t="s">
        <v>68</v>
      </c>
      <c r="J56" t="s">
        <v>68</v>
      </c>
      <c r="K56" t="s">
        <v>68</v>
      </c>
      <c r="L56" t="s">
        <v>68</v>
      </c>
      <c r="M56" t="s">
        <v>68</v>
      </c>
      <c r="N56" t="s">
        <v>68</v>
      </c>
      <c r="O56" t="s">
        <v>68</v>
      </c>
      <c r="P56" t="s">
        <v>68</v>
      </c>
      <c r="Q56">
        <v>16</v>
      </c>
      <c r="R56">
        <v>9</v>
      </c>
      <c r="S56">
        <v>3</v>
      </c>
      <c r="T56">
        <v>2</v>
      </c>
      <c r="U56">
        <v>2</v>
      </c>
      <c r="V56">
        <v>4</v>
      </c>
      <c r="W56">
        <v>7</v>
      </c>
      <c r="X56">
        <v>4</v>
      </c>
      <c r="Y56">
        <v>10</v>
      </c>
      <c r="Z56">
        <f t="shared" si="3"/>
        <v>0.74299999999999999</v>
      </c>
      <c r="AA56">
        <v>0.42</v>
      </c>
      <c r="AB56">
        <v>0.14000000000000001</v>
      </c>
      <c r="AC56">
        <v>0.09</v>
      </c>
      <c r="AD56">
        <v>0.09</v>
      </c>
      <c r="AE56">
        <v>0.19</v>
      </c>
      <c r="AF56">
        <v>0.33</v>
      </c>
      <c r="AG56">
        <v>0.19</v>
      </c>
      <c r="AH56">
        <v>0.46</v>
      </c>
      <c r="AI56">
        <f t="shared" si="1"/>
        <v>1</v>
      </c>
      <c r="AJ56">
        <f t="shared" si="2"/>
        <v>1</v>
      </c>
    </row>
    <row r="57" spans="1:36" ht="18" x14ac:dyDescent="0.2">
      <c r="A57" s="1" t="s">
        <v>56</v>
      </c>
      <c r="B57" s="1" t="s">
        <v>141</v>
      </c>
      <c r="C57" s="1">
        <v>-82.364999999999995</v>
      </c>
      <c r="D57" s="1">
        <v>438816</v>
      </c>
      <c r="E57" t="s">
        <v>68</v>
      </c>
      <c r="F57" t="s">
        <v>68</v>
      </c>
      <c r="G57" t="s">
        <v>68</v>
      </c>
      <c r="H57" t="s">
        <v>68</v>
      </c>
      <c r="I57" t="s">
        <v>68</v>
      </c>
      <c r="J57" t="s">
        <v>68</v>
      </c>
      <c r="K57" t="s">
        <v>68</v>
      </c>
      <c r="L57" t="s">
        <v>68</v>
      </c>
      <c r="M57" t="s">
        <v>68</v>
      </c>
      <c r="N57" t="s">
        <v>68</v>
      </c>
      <c r="O57" t="s">
        <v>68</v>
      </c>
      <c r="P57" t="s">
        <v>68</v>
      </c>
      <c r="Q57">
        <v>20</v>
      </c>
      <c r="R57">
        <v>34</v>
      </c>
      <c r="S57">
        <v>28</v>
      </c>
      <c r="T57">
        <v>19</v>
      </c>
      <c r="U57">
        <v>20</v>
      </c>
      <c r="V57">
        <v>35</v>
      </c>
      <c r="W57">
        <v>45</v>
      </c>
      <c r="X57">
        <v>62</v>
      </c>
      <c r="Y57">
        <v>82</v>
      </c>
      <c r="Z57">
        <f t="shared" si="3"/>
        <v>0.39100000000000001</v>
      </c>
      <c r="AA57">
        <v>0.66</v>
      </c>
      <c r="AB57">
        <v>0.55000000000000004</v>
      </c>
      <c r="AC57">
        <v>0.37</v>
      </c>
      <c r="AD57">
        <v>0.39</v>
      </c>
      <c r="AE57">
        <v>0.68</v>
      </c>
      <c r="AF57">
        <v>0.88</v>
      </c>
      <c r="AG57">
        <v>1.21</v>
      </c>
      <c r="AH57">
        <v>1.6</v>
      </c>
      <c r="AI57">
        <f t="shared" si="1"/>
        <v>1</v>
      </c>
      <c r="AJ57">
        <f t="shared" si="2"/>
        <v>1</v>
      </c>
    </row>
    <row r="58" spans="1:36" ht="18" x14ac:dyDescent="0.2">
      <c r="A58" s="1" t="s">
        <v>57</v>
      </c>
      <c r="B58" s="1" t="s">
        <v>142</v>
      </c>
      <c r="C58" s="1">
        <v>-81.131</v>
      </c>
      <c r="D58" s="1">
        <v>476727</v>
      </c>
      <c r="E58" t="s">
        <v>68</v>
      </c>
      <c r="F58" t="s">
        <v>68</v>
      </c>
      <c r="G58" t="s">
        <v>68</v>
      </c>
      <c r="H58" t="s">
        <v>68</v>
      </c>
      <c r="I58" t="s">
        <v>68</v>
      </c>
      <c r="J58" t="s">
        <v>68</v>
      </c>
      <c r="K58" t="s">
        <v>68</v>
      </c>
      <c r="L58" t="s">
        <v>68</v>
      </c>
      <c r="M58" t="s">
        <v>68</v>
      </c>
      <c r="N58" t="s">
        <v>68</v>
      </c>
      <c r="O58" t="s">
        <v>68</v>
      </c>
      <c r="P58" t="s">
        <v>68</v>
      </c>
      <c r="Q58">
        <v>7</v>
      </c>
      <c r="R58">
        <v>3</v>
      </c>
      <c r="S58">
        <v>5</v>
      </c>
      <c r="T58">
        <v>9</v>
      </c>
      <c r="U58">
        <v>7</v>
      </c>
      <c r="V58">
        <v>15</v>
      </c>
      <c r="W58">
        <v>14</v>
      </c>
      <c r="X58">
        <v>28</v>
      </c>
      <c r="Y58">
        <v>31</v>
      </c>
      <c r="Z58">
        <f t="shared" si="3"/>
        <v>0.126</v>
      </c>
      <c r="AA58">
        <v>0.05</v>
      </c>
      <c r="AB58">
        <v>0.09</v>
      </c>
      <c r="AC58">
        <v>0.16</v>
      </c>
      <c r="AD58">
        <v>0.13</v>
      </c>
      <c r="AE58">
        <v>0.27</v>
      </c>
      <c r="AF58">
        <v>0.25</v>
      </c>
      <c r="AG58">
        <v>0.5</v>
      </c>
      <c r="AH58">
        <v>0.56000000000000005</v>
      </c>
      <c r="AI58">
        <f t="shared" si="1"/>
        <v>0</v>
      </c>
      <c r="AJ58">
        <f t="shared" si="2"/>
        <v>1</v>
      </c>
    </row>
    <row r="59" spans="1:36" ht="18" x14ac:dyDescent="0.2">
      <c r="A59" s="1" t="s">
        <v>58</v>
      </c>
      <c r="B59" s="1" t="s">
        <v>143</v>
      </c>
      <c r="C59" s="1">
        <v>-81.382999999999996</v>
      </c>
      <c r="D59" s="1">
        <v>261900</v>
      </c>
      <c r="E59" t="s">
        <v>68</v>
      </c>
      <c r="F59" t="s">
        <v>68</v>
      </c>
      <c r="G59" t="s">
        <v>68</v>
      </c>
      <c r="H59" t="s">
        <v>68</v>
      </c>
      <c r="I59" t="s">
        <v>68</v>
      </c>
      <c r="J59" t="s">
        <v>68</v>
      </c>
      <c r="K59" t="s">
        <v>68</v>
      </c>
      <c r="L59" t="s">
        <v>68</v>
      </c>
      <c r="M59" t="s">
        <v>68</v>
      </c>
      <c r="N59" t="s">
        <v>68</v>
      </c>
      <c r="O59" t="s">
        <v>68</v>
      </c>
      <c r="P59" t="s">
        <v>68</v>
      </c>
      <c r="Q59">
        <v>14</v>
      </c>
      <c r="R59">
        <v>39</v>
      </c>
      <c r="S59">
        <v>33</v>
      </c>
      <c r="T59">
        <v>29</v>
      </c>
      <c r="U59">
        <v>40</v>
      </c>
      <c r="V59">
        <v>19</v>
      </c>
      <c r="W59">
        <v>45</v>
      </c>
      <c r="X59">
        <v>27</v>
      </c>
      <c r="Y59">
        <v>19</v>
      </c>
      <c r="Z59">
        <f t="shared" si="3"/>
        <v>0.45800000000000002</v>
      </c>
      <c r="AA59">
        <v>1.28</v>
      </c>
      <c r="AB59">
        <v>1.08</v>
      </c>
      <c r="AC59">
        <v>0.95</v>
      </c>
      <c r="AD59">
        <v>1.31</v>
      </c>
      <c r="AE59">
        <v>0.62</v>
      </c>
      <c r="AF59">
        <v>1.47</v>
      </c>
      <c r="AG59">
        <v>0.88</v>
      </c>
      <c r="AH59">
        <v>0.62</v>
      </c>
      <c r="AI59">
        <f t="shared" si="1"/>
        <v>1</v>
      </c>
      <c r="AJ59">
        <f t="shared" si="2"/>
        <v>1</v>
      </c>
    </row>
    <row r="60" spans="1:36" ht="18" x14ac:dyDescent="0.2">
      <c r="A60" s="1" t="s">
        <v>59</v>
      </c>
      <c r="B60" s="1" t="s">
        <v>144</v>
      </c>
      <c r="C60" s="1">
        <v>-80.442999999999998</v>
      </c>
      <c r="D60" s="1">
        <v>322265</v>
      </c>
      <c r="E60" t="s">
        <v>68</v>
      </c>
      <c r="F60" t="s">
        <v>68</v>
      </c>
      <c r="G60" t="s">
        <v>68</v>
      </c>
      <c r="H60" t="s">
        <v>68</v>
      </c>
      <c r="I60" t="s">
        <v>68</v>
      </c>
      <c r="J60" t="s">
        <v>68</v>
      </c>
      <c r="K60" t="s">
        <v>68</v>
      </c>
      <c r="L60" t="s">
        <v>68</v>
      </c>
      <c r="M60" t="s">
        <v>68</v>
      </c>
      <c r="N60" t="s">
        <v>68</v>
      </c>
      <c r="O60" t="s">
        <v>68</v>
      </c>
      <c r="P60" t="s">
        <v>68</v>
      </c>
      <c r="Q60">
        <v>0</v>
      </c>
      <c r="R60">
        <v>0</v>
      </c>
      <c r="S60">
        <v>0</v>
      </c>
      <c r="T60">
        <v>0</v>
      </c>
      <c r="U60">
        <v>0</v>
      </c>
      <c r="V60">
        <v>22</v>
      </c>
      <c r="W60">
        <v>5</v>
      </c>
      <c r="X60">
        <v>27</v>
      </c>
      <c r="Y60">
        <v>21</v>
      </c>
      <c r="Z60">
        <f t="shared" si="3"/>
        <v>0</v>
      </c>
      <c r="AA60">
        <v>0</v>
      </c>
      <c r="AB60">
        <v>0</v>
      </c>
      <c r="AC60">
        <v>0</v>
      </c>
      <c r="AD60">
        <v>0</v>
      </c>
      <c r="AE60">
        <v>0.59</v>
      </c>
      <c r="AF60">
        <v>0.13</v>
      </c>
      <c r="AG60">
        <v>0.72</v>
      </c>
      <c r="AH60">
        <v>0.56000000000000005</v>
      </c>
      <c r="AI60">
        <f t="shared" si="1"/>
        <v>0</v>
      </c>
      <c r="AJ60">
        <f t="shared" si="2"/>
        <v>1</v>
      </c>
    </row>
    <row r="61" spans="1:36" ht="18" x14ac:dyDescent="0.2">
      <c r="A61" s="1" t="s">
        <v>60</v>
      </c>
      <c r="B61" s="1" t="s">
        <v>145</v>
      </c>
      <c r="C61" s="1">
        <v>-82.073999999999998</v>
      </c>
      <c r="D61" s="1">
        <v>141422</v>
      </c>
      <c r="E61" t="s">
        <v>68</v>
      </c>
      <c r="F61" t="s">
        <v>68</v>
      </c>
      <c r="G61" t="s">
        <v>68</v>
      </c>
      <c r="H61" t="s">
        <v>68</v>
      </c>
      <c r="I61" t="s">
        <v>68</v>
      </c>
      <c r="J61" t="s">
        <v>68</v>
      </c>
      <c r="K61" t="s">
        <v>68</v>
      </c>
      <c r="L61" t="s">
        <v>68</v>
      </c>
      <c r="M61" t="s">
        <v>68</v>
      </c>
      <c r="N61" t="s">
        <v>68</v>
      </c>
      <c r="O61" t="s">
        <v>68</v>
      </c>
      <c r="P61" t="s">
        <v>68</v>
      </c>
      <c r="Q61">
        <v>2</v>
      </c>
      <c r="R61">
        <v>3</v>
      </c>
      <c r="S61">
        <v>4</v>
      </c>
      <c r="T61">
        <v>3</v>
      </c>
      <c r="U61">
        <v>4</v>
      </c>
      <c r="V61">
        <v>7</v>
      </c>
      <c r="W61">
        <v>6</v>
      </c>
      <c r="X61">
        <v>0</v>
      </c>
      <c r="Y61">
        <v>3</v>
      </c>
      <c r="Z61">
        <f t="shared" si="3"/>
        <v>0.121</v>
      </c>
      <c r="AA61">
        <v>0.18</v>
      </c>
      <c r="AB61">
        <v>0.24</v>
      </c>
      <c r="AC61">
        <v>0.18</v>
      </c>
      <c r="AD61">
        <v>0.24</v>
      </c>
      <c r="AE61">
        <v>0.42</v>
      </c>
      <c r="AF61">
        <v>0.36</v>
      </c>
      <c r="AG61">
        <v>0</v>
      </c>
      <c r="AH61">
        <v>0.18</v>
      </c>
      <c r="AI61">
        <f t="shared" si="1"/>
        <v>0</v>
      </c>
      <c r="AJ61">
        <f t="shared" si="2"/>
        <v>1</v>
      </c>
    </row>
    <row r="62" spans="1:36" ht="18" x14ac:dyDescent="0.2">
      <c r="A62" s="1" t="s">
        <v>61</v>
      </c>
      <c r="B62" s="1" t="s">
        <v>146</v>
      </c>
      <c r="C62" s="1">
        <v>-82.992000000000004</v>
      </c>
      <c r="D62" s="1">
        <v>45463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  <c r="Y62">
        <v>6</v>
      </c>
      <c r="Z62">
        <f t="shared" si="3"/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0.75</v>
      </c>
      <c r="AH62">
        <v>1.1299999999999999</v>
      </c>
      <c r="AI62">
        <f t="shared" si="1"/>
        <v>0</v>
      </c>
      <c r="AJ62">
        <f t="shared" si="2"/>
        <v>1</v>
      </c>
    </row>
    <row r="63" spans="1:36" ht="18" x14ac:dyDescent="0.2">
      <c r="A63" s="1" t="s">
        <v>62</v>
      </c>
      <c r="B63" s="1" t="s">
        <v>147</v>
      </c>
      <c r="C63" s="1">
        <v>-83.616</v>
      </c>
      <c r="D63" s="1">
        <v>22436</v>
      </c>
      <c r="E63" t="s">
        <v>68</v>
      </c>
      <c r="F63" t="s">
        <v>68</v>
      </c>
      <c r="G63" t="s">
        <v>68</v>
      </c>
      <c r="H63" t="s">
        <v>68</v>
      </c>
      <c r="I63" t="s">
        <v>68</v>
      </c>
      <c r="J63" t="s">
        <v>68</v>
      </c>
      <c r="K63" t="s">
        <v>68</v>
      </c>
      <c r="L63" t="s">
        <v>68</v>
      </c>
      <c r="M63" t="s">
        <v>68</v>
      </c>
      <c r="N63" t="s">
        <v>68</v>
      </c>
      <c r="O63" t="s">
        <v>68</v>
      </c>
      <c r="P63" t="s">
        <v>68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3"/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f t="shared" si="1"/>
        <v>0</v>
      </c>
      <c r="AJ63">
        <f t="shared" si="2"/>
        <v>0</v>
      </c>
    </row>
    <row r="64" spans="1:36" ht="18" x14ac:dyDescent="0.2">
      <c r="A64" s="1" t="s">
        <v>63</v>
      </c>
      <c r="B64" s="1" t="s">
        <v>148</v>
      </c>
      <c r="C64" s="1">
        <v>-82.366</v>
      </c>
      <c r="D64" s="1">
        <v>15410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3"/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f t="shared" si="1"/>
        <v>0</v>
      </c>
      <c r="AJ64">
        <f t="shared" si="2"/>
        <v>0</v>
      </c>
    </row>
    <row r="65" spans="1:36" ht="18" x14ac:dyDescent="0.2">
      <c r="A65" s="1" t="s">
        <v>64</v>
      </c>
      <c r="B65" s="1" t="s">
        <v>149</v>
      </c>
      <c r="C65" s="1">
        <v>-81.161000000000001</v>
      </c>
      <c r="D65" s="1">
        <v>551588</v>
      </c>
      <c r="E65" t="s">
        <v>68</v>
      </c>
      <c r="F65" t="s">
        <v>68</v>
      </c>
      <c r="G65" t="s">
        <v>68</v>
      </c>
      <c r="H65" t="s">
        <v>68</v>
      </c>
      <c r="I65" t="s">
        <v>68</v>
      </c>
      <c r="J65" t="s">
        <v>68</v>
      </c>
      <c r="K65" t="s">
        <v>68</v>
      </c>
      <c r="L65" t="s">
        <v>68</v>
      </c>
      <c r="M65" t="s">
        <v>68</v>
      </c>
      <c r="N65" t="s">
        <v>68</v>
      </c>
      <c r="O65" t="s">
        <v>68</v>
      </c>
      <c r="P65" t="s">
        <v>68</v>
      </c>
      <c r="Q65">
        <v>2</v>
      </c>
      <c r="R65">
        <v>2</v>
      </c>
      <c r="S65">
        <v>4</v>
      </c>
      <c r="T65">
        <v>2</v>
      </c>
      <c r="U65">
        <v>4</v>
      </c>
      <c r="V65">
        <v>19</v>
      </c>
      <c r="W65">
        <v>44</v>
      </c>
      <c r="X65">
        <v>67</v>
      </c>
      <c r="Y65">
        <v>86</v>
      </c>
      <c r="Z65">
        <f t="shared" si="3"/>
        <v>3.1E-2</v>
      </c>
      <c r="AA65">
        <v>0.03</v>
      </c>
      <c r="AB65">
        <v>0.06</v>
      </c>
      <c r="AC65">
        <v>0.03</v>
      </c>
      <c r="AD65">
        <v>0.06</v>
      </c>
      <c r="AE65">
        <v>0.3</v>
      </c>
      <c r="AF65">
        <v>0.68</v>
      </c>
      <c r="AG65">
        <v>1.04</v>
      </c>
      <c r="AH65">
        <v>1.34</v>
      </c>
      <c r="AI65">
        <f t="shared" si="1"/>
        <v>1</v>
      </c>
      <c r="AJ65">
        <f t="shared" si="2"/>
        <v>1</v>
      </c>
    </row>
    <row r="66" spans="1:36" ht="18" x14ac:dyDescent="0.2">
      <c r="A66" s="1" t="s">
        <v>65</v>
      </c>
      <c r="B66" s="1" t="s">
        <v>150</v>
      </c>
      <c r="C66" s="1">
        <v>-84.375</v>
      </c>
      <c r="D66" s="1">
        <v>33981</v>
      </c>
      <c r="E66" t="s">
        <v>68</v>
      </c>
      <c r="F66" t="s">
        <v>68</v>
      </c>
      <c r="G66" t="s">
        <v>68</v>
      </c>
      <c r="H66" t="s">
        <v>68</v>
      </c>
      <c r="I66" t="s">
        <v>68</v>
      </c>
      <c r="J66" t="s">
        <v>68</v>
      </c>
      <c r="K66" t="s">
        <v>68</v>
      </c>
      <c r="L66" t="s">
        <v>68</v>
      </c>
      <c r="M66" t="s">
        <v>68</v>
      </c>
      <c r="N66" t="s">
        <v>68</v>
      </c>
      <c r="O66" t="s">
        <v>68</v>
      </c>
      <c r="P66" t="s">
        <v>68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3"/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f t="shared" si="1"/>
        <v>0</v>
      </c>
      <c r="AJ66">
        <f t="shared" si="2"/>
        <v>0</v>
      </c>
    </row>
    <row r="67" spans="1:36" ht="18" x14ac:dyDescent="0.2">
      <c r="A67" s="1" t="s">
        <v>66</v>
      </c>
      <c r="B67" s="1" t="s">
        <v>151</v>
      </c>
      <c r="C67" s="1">
        <v>-86.176000000000002</v>
      </c>
      <c r="D67" s="1">
        <v>74724</v>
      </c>
      <c r="E67" t="s">
        <v>68</v>
      </c>
      <c r="F67" t="s">
        <v>68</v>
      </c>
      <c r="G67" t="s">
        <v>68</v>
      </c>
      <c r="H67" t="s">
        <v>68</v>
      </c>
      <c r="I67" t="s">
        <v>68</v>
      </c>
      <c r="J67" t="s">
        <v>68</v>
      </c>
      <c r="K67" t="s">
        <v>68</v>
      </c>
      <c r="L67" t="s">
        <v>68</v>
      </c>
      <c r="M67" t="s">
        <v>68</v>
      </c>
      <c r="N67" t="s">
        <v>68</v>
      </c>
      <c r="O67" t="s">
        <v>68</v>
      </c>
      <c r="P67" t="s">
        <v>68</v>
      </c>
      <c r="Q67">
        <v>0</v>
      </c>
      <c r="R67">
        <v>0</v>
      </c>
      <c r="S67">
        <v>0</v>
      </c>
      <c r="T67">
        <v>0</v>
      </c>
      <c r="U67">
        <v>2</v>
      </c>
      <c r="V67">
        <v>0</v>
      </c>
      <c r="W67">
        <v>1</v>
      </c>
      <c r="X67">
        <v>6</v>
      </c>
      <c r="Y67">
        <v>4</v>
      </c>
      <c r="Z67">
        <f t="shared" si="3"/>
        <v>0</v>
      </c>
      <c r="AA67">
        <v>0</v>
      </c>
      <c r="AB67">
        <v>0</v>
      </c>
      <c r="AC67">
        <v>0</v>
      </c>
      <c r="AD67">
        <v>0.23</v>
      </c>
      <c r="AE67">
        <v>0</v>
      </c>
      <c r="AF67">
        <v>0.11</v>
      </c>
      <c r="AG67">
        <v>0.69</v>
      </c>
      <c r="AH67">
        <v>0.46</v>
      </c>
      <c r="AI67">
        <f t="shared" ref="AI67:AI68" si="4">IF(SUM(Z67:AG67)&gt;2,1,0)</f>
        <v>0</v>
      </c>
      <c r="AJ67">
        <f t="shared" ref="AJ67:AJ68" si="5">IF(SUM(Q67:X67)&gt;1,1,0)</f>
        <v>1</v>
      </c>
    </row>
    <row r="68" spans="1:36" ht="18" x14ac:dyDescent="0.2">
      <c r="A68" s="1" t="s">
        <v>67</v>
      </c>
      <c r="B68" s="1" t="s">
        <v>152</v>
      </c>
      <c r="C68" s="1">
        <v>-85.662000000000006</v>
      </c>
      <c r="D68" s="1">
        <v>25334</v>
      </c>
      <c r="E68" t="s">
        <v>68</v>
      </c>
      <c r="F68" t="s">
        <v>68</v>
      </c>
      <c r="G68" t="s">
        <v>68</v>
      </c>
      <c r="H68" t="s">
        <v>68</v>
      </c>
      <c r="I68" t="s">
        <v>68</v>
      </c>
      <c r="J68" t="s">
        <v>68</v>
      </c>
      <c r="K68" t="s">
        <v>68</v>
      </c>
      <c r="L68" t="s">
        <v>68</v>
      </c>
      <c r="M68" t="s">
        <v>68</v>
      </c>
      <c r="N68" t="s">
        <v>68</v>
      </c>
      <c r="O68" t="s">
        <v>68</v>
      </c>
      <c r="P68" t="s">
        <v>68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3"/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 t="shared" si="4"/>
        <v>0</v>
      </c>
      <c r="AJ68">
        <f t="shared" si="5"/>
        <v>0</v>
      </c>
    </row>
  </sheetData>
  <sortState xmlns:xlrd2="http://schemas.microsoft.com/office/spreadsheetml/2017/richdata2" ref="A2:AH68">
    <sortCondition ref="A2:A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2CE3-4261-ED4A-BF35-1CEE60B1BA71}">
  <dimension ref="A1:B3"/>
  <sheetViews>
    <sheetView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70</v>
      </c>
      <c r="B1" s="2" t="s">
        <v>69</v>
      </c>
    </row>
    <row r="2" spans="1:2" x14ac:dyDescent="0.2">
      <c r="A2" t="s">
        <v>71</v>
      </c>
      <c r="B2" t="s">
        <v>72</v>
      </c>
    </row>
    <row r="3" spans="1:2" x14ac:dyDescent="0.2">
      <c r="A3" t="s">
        <v>73</v>
      </c>
      <c r="B3" t="s">
        <v>74</v>
      </c>
    </row>
  </sheetData>
  <hyperlinks>
    <hyperlink ref="B1" r:id="rId1" location="/2012/all-year/ehrlichiosis/dog/united-states/florida/377-santa-rosa-county" xr:uid="{3714A45A-9C0B-5047-ACAF-5EAD2045B9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Anaplasmosis_presence</vt:lpstr>
      <vt:lpstr>Ehr_presence</vt:lpstr>
      <vt:lpstr>Lyme_presence</vt:lpstr>
      <vt:lpstr>Ehrlichiosis-pets</vt:lpstr>
      <vt:lpstr>Lyme-pets</vt:lpstr>
      <vt:lpstr>Anaplasmosis-pets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2021-10-20T18:59:14Z</dcterms:created>
  <dcterms:modified xsi:type="dcterms:W3CDTF">2022-03-11T04:41:53Z</dcterms:modified>
</cp:coreProperties>
</file>