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iprian\source\repos\Neural networks and deep learning\Score predictor\"/>
    </mc:Choice>
  </mc:AlternateContent>
  <xr:revisionPtr revIDLastSave="0" documentId="13_ncr:1_{695F94E1-7D31-42A4-AFEF-7B6F7B99F17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Euro 2024" sheetId="2" r:id="rId2"/>
    <sheet name="Euro 2024 fin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P23" i="1"/>
  <c r="O15" i="1"/>
  <c r="P15" i="1"/>
  <c r="O5" i="1"/>
  <c r="P5" i="1"/>
  <c r="O11" i="1"/>
  <c r="P11" i="1"/>
  <c r="O9" i="1"/>
  <c r="P9" i="1"/>
  <c r="O18" i="1"/>
  <c r="P18" i="1"/>
  <c r="O8" i="1"/>
  <c r="P8" i="1"/>
  <c r="O10" i="1"/>
  <c r="P10" i="1"/>
  <c r="O7" i="1"/>
  <c r="P7" i="1"/>
  <c r="O33" i="1"/>
  <c r="P33" i="1"/>
  <c r="O6" i="1"/>
  <c r="P6" i="1"/>
  <c r="O14" i="1"/>
  <c r="P14" i="1"/>
  <c r="O27" i="1"/>
  <c r="P27" i="1"/>
  <c r="O16" i="1"/>
  <c r="P16" i="1"/>
  <c r="O17" i="1"/>
  <c r="P17" i="1"/>
  <c r="O2" i="1"/>
  <c r="P2" i="1"/>
  <c r="O19" i="1"/>
  <c r="P19" i="1"/>
  <c r="O20" i="1"/>
  <c r="P20" i="1"/>
  <c r="O21" i="1"/>
  <c r="P21" i="1"/>
  <c r="O12" i="1"/>
  <c r="P12" i="1"/>
  <c r="O22" i="1"/>
  <c r="P22" i="1"/>
  <c r="O4" i="1"/>
  <c r="P4" i="1"/>
  <c r="O29" i="1"/>
  <c r="P29" i="1"/>
  <c r="O26" i="1"/>
  <c r="P26" i="1"/>
  <c r="O32" i="1"/>
  <c r="P32" i="1"/>
  <c r="O28" i="1"/>
  <c r="P28" i="1"/>
  <c r="O3" i="1"/>
  <c r="P3" i="1"/>
  <c r="O30" i="1"/>
  <c r="P30" i="1"/>
  <c r="O13" i="1"/>
  <c r="P13" i="1"/>
  <c r="O24" i="1"/>
  <c r="P24" i="1"/>
  <c r="O25" i="1"/>
  <c r="P25" i="1"/>
  <c r="O34" i="1"/>
  <c r="P34" i="1"/>
  <c r="O35" i="1"/>
  <c r="P35" i="1"/>
  <c r="O36" i="1"/>
  <c r="P36" i="1"/>
  <c r="P31" i="1"/>
  <c r="O31" i="1"/>
  <c r="N23" i="1"/>
  <c r="N15" i="1"/>
  <c r="N5" i="1"/>
  <c r="N11" i="1"/>
  <c r="N9" i="1"/>
  <c r="N18" i="1"/>
  <c r="N8" i="1"/>
  <c r="N10" i="1"/>
  <c r="N7" i="1"/>
  <c r="N33" i="1"/>
  <c r="N6" i="1"/>
  <c r="N14" i="1"/>
  <c r="N27" i="1"/>
  <c r="N16" i="1"/>
  <c r="N17" i="1"/>
  <c r="N2" i="1"/>
  <c r="N19" i="1"/>
  <c r="N20" i="1"/>
  <c r="N21" i="1"/>
  <c r="N12" i="1"/>
  <c r="N22" i="1"/>
  <c r="N4" i="1"/>
  <c r="N29" i="1"/>
  <c r="N26" i="1"/>
  <c r="N32" i="1"/>
  <c r="N28" i="1"/>
  <c r="N3" i="1"/>
  <c r="N30" i="1"/>
  <c r="N13" i="1"/>
  <c r="N24" i="1"/>
  <c r="N25" i="1"/>
  <c r="N34" i="1"/>
  <c r="N35" i="1"/>
  <c r="N36" i="1"/>
  <c r="N31" i="1"/>
</calcChain>
</file>

<file path=xl/sharedStrings.xml><?xml version="1.0" encoding="utf-8"?>
<sst xmlns="http://schemas.openxmlformats.org/spreadsheetml/2006/main" count="225" uniqueCount="97">
  <si>
    <t>Country</t>
  </si>
  <si>
    <t>Euro 2020</t>
  </si>
  <si>
    <t>Euro 2024</t>
  </si>
  <si>
    <t>Fifa 2022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</si>
  <si>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</si>
  <si>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</si>
  <si>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</si>
  <si>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</si>
  <si>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</si>
  <si>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</si>
  <si>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</si>
  <si>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</si>
  <si>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Netherlands</t>
  </si>
  <si>
    <t>Ukraine</t>
  </si>
  <si>
    <t>Austria</t>
  </si>
  <si>
    <t>Macedonia</t>
  </si>
  <si>
    <t>Croatia</t>
  </si>
  <si>
    <t>England</t>
  </si>
  <si>
    <t>Scotland</t>
  </si>
  <si>
    <t>Czechia</t>
  </si>
  <si>
    <t>Spain</t>
  </si>
  <si>
    <t>Sweden</t>
  </si>
  <si>
    <t>Poland</t>
  </si>
  <si>
    <t>Slovakia</t>
  </si>
  <si>
    <t>Hungary</t>
  </si>
  <si>
    <t>Portugal</t>
  </si>
  <si>
    <t>France</t>
  </si>
  <si>
    <t>Germany</t>
  </si>
  <si>
    <t>Fifa 2018</t>
  </si>
  <si>
    <t>Euro 2016</t>
  </si>
  <si>
    <t>Fifa 2014</t>
  </si>
  <si>
    <t>Euro 2012</t>
  </si>
  <si>
    <t>Fifa 2010</t>
  </si>
  <si>
    <t>Euro 2008</t>
  </si>
  <si>
    <t>Fifa 2006</t>
  </si>
  <si>
    <t>Iceland</t>
  </si>
  <si>
    <t>Ireland</t>
  </si>
  <si>
    <t>N Ireland</t>
  </si>
  <si>
    <t>Albania</t>
  </si>
  <si>
    <t>Romania</t>
  </si>
  <si>
    <t>Greece</t>
  </si>
  <si>
    <t>Euro 2004</t>
  </si>
  <si>
    <t>Fifa 2002</t>
  </si>
  <si>
    <t>Latvia</t>
  </si>
  <si>
    <t>Bulgaria</t>
  </si>
  <si>
    <t>Georgia</t>
  </si>
  <si>
    <t>Serbia</t>
  </si>
  <si>
    <t>Slovenia</t>
  </si>
  <si>
    <t>avg</t>
  </si>
  <si>
    <t>disp1</t>
  </si>
  <si>
    <t>disp2</t>
  </si>
  <si>
    <t>1</t>
  </si>
  <si>
    <t>2</t>
  </si>
  <si>
    <t>4</t>
  </si>
  <si>
    <t>3</t>
  </si>
  <si>
    <t>5-8</t>
  </si>
  <si>
    <t>9-16</t>
  </si>
  <si>
    <t>17-24</t>
  </si>
  <si>
    <t>Italy 1-2</t>
  </si>
  <si>
    <t>Group</t>
  </si>
  <si>
    <t>A</t>
  </si>
  <si>
    <t>C</t>
  </si>
  <si>
    <t>E</t>
  </si>
  <si>
    <t>B</t>
  </si>
  <si>
    <t>D</t>
  </si>
  <si>
    <t>F</t>
  </si>
  <si>
    <t>Group place</t>
  </si>
  <si>
    <t>Group agg</t>
  </si>
  <si>
    <t>1B</t>
  </si>
  <si>
    <t>1A</t>
  </si>
  <si>
    <t>2C</t>
  </si>
  <si>
    <t>1F</t>
  </si>
  <si>
    <t>2D</t>
  </si>
  <si>
    <t>2E</t>
  </si>
  <si>
    <t>1E</t>
  </si>
  <si>
    <t>1D</t>
  </si>
  <si>
    <t>2F</t>
  </si>
  <si>
    <t>1C</t>
  </si>
  <si>
    <t>2A</t>
  </si>
  <si>
    <t>2B</t>
  </si>
  <si>
    <t>Italy/Spain</t>
  </si>
  <si>
    <t>Spain/Italy</t>
  </si>
  <si>
    <t>Netherlands/Poland/Austria</t>
  </si>
  <si>
    <t>Ukraine/Slovakia/Romania</t>
  </si>
  <si>
    <t>3rd</t>
  </si>
  <si>
    <t>y</t>
  </si>
  <si>
    <t>Croatia/Netherlands/Poland/Ukraine/Turkye</t>
  </si>
  <si>
    <t>3rd+</t>
  </si>
  <si>
    <t>Croatia/Netherlands/Belgium</t>
  </si>
  <si>
    <t>Italy/Spain/Germany</t>
  </si>
  <si>
    <t>Portugal/Netherlands</t>
  </si>
  <si>
    <t>France/Croatia/Netherlands/Belgium</t>
  </si>
  <si>
    <t>Spain/Italy/England</t>
  </si>
  <si>
    <t>Round of 16</t>
  </si>
  <si>
    <t>Sferturi</t>
  </si>
  <si>
    <t>Simi finala</t>
  </si>
  <si>
    <t>Finala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</si>
</sst>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DF945-D5DE-48CB-9E30-F5648C0E3CD4}" name="Table1" displayName="Table1" ref="A1:P36" totalsRowShown="0" headerRowDxfId="34" dataDxfId="33">
  <autoFilter ref="A1:P36" xr:uid="{D95DF945-D5DE-48CB-9E30-F5648C0E3CD4}">
    <filterColumn colId="1">
      <colorFilter dxfId="35"/>
    </filterColumn>
  </autoFilter>
  <sortState xmlns:xlrd2="http://schemas.microsoft.com/office/spreadsheetml/2017/richdata2" ref="A2:P36">
    <sortCondition ref="N1:N36"/>
  </sortState>
  <tableColumns count="16">
    <tableColumn id="1" xr3:uid="{4D433E0F-9A5F-49EE-8E5A-53680BAA252E}" name="Country" dataDxfId="32"/>
    <tableColumn id="2" xr3:uid="{368714EF-934E-4A0E-8A15-D89D18A2AD70}" name="Euro 2024" dataDxfId="31"/>
    <tableColumn id="3" xr3:uid="{7209EFDF-583C-4598-A687-B7A2EDAA80DF}" name="Fifa 2022" dataDxfId="30"/>
    <tableColumn id="4" xr3:uid="{A3422343-3470-4343-AD38-7174CABACA66}" name="Euro 2020" dataDxfId="29"/>
    <tableColumn id="5" xr3:uid="{CE907117-A28F-4615-960A-224C9030E352}" name="Fifa 2018" dataDxfId="28"/>
    <tableColumn id="6" xr3:uid="{18BDF8AC-4279-437F-A36E-682BCE9542C9}" name="Euro 2016" dataDxfId="27"/>
    <tableColumn id="7" xr3:uid="{A4F61822-5A5B-46AB-A20B-35E0101D9E3F}" name="Fifa 2014" dataDxfId="26"/>
    <tableColumn id="8" xr3:uid="{410065B5-11EB-41D8-92FA-0BD616F11D3C}" name="Euro 2012" dataDxfId="25"/>
    <tableColumn id="9" xr3:uid="{D4EE171B-5543-4400-AC36-D9D15CDD937B}" name="Fifa 2010" dataDxfId="24"/>
    <tableColumn id="10" xr3:uid="{B433319B-D975-435D-BC4C-7159F919CE05}" name="Euro 2008" dataDxfId="23"/>
    <tableColumn id="11" xr3:uid="{CD78C893-CA33-4DF6-95F7-762B29782DA5}" name="Fifa 2006" dataDxfId="22"/>
    <tableColumn id="12" xr3:uid="{7DDE188F-3D69-44FE-84D6-C65FA8BFCFAB}" name="Euro 2004" dataDxfId="21"/>
    <tableColumn id="13" xr3:uid="{05255468-C925-450F-B86F-02DB5CA6BFAC}" name="Fifa 2002" dataDxfId="20"/>
    <tableColumn id="14" xr3:uid="{D4CB92C9-EF82-4861-A97B-7C412EA77BF8}" name="avg" dataDxfId="19">
      <calculatedColumnFormula>AVERAGE(Table1[[#This Row],[Euro 2020]:[Euro 2004]])</calculatedColumnFormula>
    </tableColumn>
    <tableColumn id="15" xr3:uid="{19A23DC9-CAC5-4DD7-9292-9B4E8F3CC734}" name="disp1" dataDxfId="18">
      <calculatedColumnFormula>_xlfn.VAR.P(Table1[[#This Row],[Euro 2020]:[Euro 2004]])</calculatedColumnFormula>
    </tableColumn>
    <tableColumn id="16" xr3:uid="{B582A698-B1CB-40AA-A9C7-B8DDB5DCCD84}" name="disp2" dataDxfId="17">
      <calculatedColumnFormula>_xlfn.VAR.S(Table1[[#This Row],[Euro 2020]:[Euro 2004]])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890A3-4EE5-49C9-97C8-E4855825B8D7}" name="Table2" displayName="Table2" ref="A1:O25" totalsRowShown="0" headerRowDxfId="3" dataDxfId="2">
  <autoFilter ref="A1:O25" xr:uid="{9C9890A3-4EE5-49C9-97C8-E4855825B8D7}"/>
  <sortState xmlns:xlrd2="http://schemas.microsoft.com/office/spreadsheetml/2017/richdata2" ref="A2:O25">
    <sortCondition ref="K1:K25"/>
  </sortState>
  <tableColumns count="15">
    <tableColumn id="1" xr3:uid="{89F3B00B-9891-4EF8-99F4-3FEC7AF73889}" name="Country" dataDxfId="16"/>
    <tableColumn id="2" xr3:uid="{D7C7860E-BC7E-481E-9612-48A895764D4D}" name="Euro 2024" dataDxfId="15"/>
    <tableColumn id="3" xr3:uid="{83674F95-6659-4D26-8BA7-F81FB3A8988A}" name="Euro 2020" dataDxfId="14"/>
    <tableColumn id="4" xr3:uid="{9E73BAAE-D43D-4142-B404-12E0A48C5A31}" name="Euro 2016" dataDxfId="13"/>
    <tableColumn id="5" xr3:uid="{7B0E9BAF-F6C8-4612-A943-084397ED8E49}" name="Euro 2012" dataDxfId="12"/>
    <tableColumn id="6" xr3:uid="{B7B4E0B2-AC57-4958-9F64-5FFAC9537FBB}" name="Euro 2008" dataDxfId="11"/>
    <tableColumn id="7" xr3:uid="{9C0C211F-D8D0-4028-B58F-AE6D616D79D7}" name="Euro 2004" dataDxfId="10"/>
    <tableColumn id="9" xr3:uid="{2D804B6D-8985-4D59-B5CD-3C4150FABA57}" name="avg" dataDxfId="9"/>
    <tableColumn id="10" xr3:uid="{C9485BAE-D90A-41BE-9500-A4390FA0C56B}" name="disp1" dataDxfId="8"/>
    <tableColumn id="11" xr3:uid="{EA221836-410F-48DE-9173-ADBB51A6BDF3}" name="disp2" dataDxfId="7"/>
    <tableColumn id="12" xr3:uid="{3F65A3D9-D82E-4C38-B136-1CF490928113}" name="Group" dataDxfId="6"/>
    <tableColumn id="13" xr3:uid="{D37AE8C5-CFFA-44F7-B7A6-A942B2E660AB}" name="Group agg" dataDxfId="5"/>
    <tableColumn id="14" xr3:uid="{F902D1A5-7241-492D-B37C-F379ADA8FEEB}" name="Group place" dataDxfId="4"/>
    <tableColumn id="15" xr3:uid="{411E0FAE-B7D1-4FB0-BAE6-7AA5595FB544}" name="3rd" dataDxfId="1"/>
    <tableColumn id="16" xr3:uid="{4FCC0418-1371-43E1-89A8-617BF571ED80}" name="3rd+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R8" sqref="R8"/>
    </sheetView>
  </sheetViews>
  <sheetFormatPr defaultColWidth="14.109375" defaultRowHeight="14.4" x14ac:dyDescent="0.3"/>
  <cols>
    <col min="1" max="1" width="14.109375" style="2"/>
    <col min="2" max="2" width="14.109375" style="5"/>
    <col min="3" max="3" width="0" style="2" hidden="1" customWidth="1"/>
    <col min="4" max="4" width="14.109375" style="2"/>
    <col min="5" max="5" width="0" style="2" hidden="1" customWidth="1"/>
    <col min="6" max="6" width="14.109375" style="2"/>
    <col min="7" max="7" width="0" style="2" hidden="1" customWidth="1"/>
    <col min="8" max="8" width="14.109375" style="2"/>
    <col min="9" max="9" width="0" style="2" hidden="1" customWidth="1"/>
    <col min="10" max="10" width="14.109375" style="2"/>
    <col min="11" max="11" width="0" style="2" hidden="1" customWidth="1"/>
    <col min="12" max="12" width="14.109375" style="2"/>
    <col min="13" max="13" width="12.88671875" style="2" bestFit="1" customWidth="1"/>
    <col min="14" max="16384" width="14.109375" style="2"/>
  </cols>
  <sheetData>
    <row r="1" spans="1:18" s="1" customFormat="1" x14ac:dyDescent="0.3">
      <c r="A1" s="1" t="s">
        <v>0</v>
      </c>
      <c r="B1" s="3" t="s">
        <v>2</v>
      </c>
      <c r="C1" s="1" t="s">
        <v>3</v>
      </c>
      <c r="D1" s="1" t="s">
        <v>1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41</v>
      </c>
      <c r="M1" s="1" t="s">
        <v>42</v>
      </c>
      <c r="N1" s="1" t="s">
        <v>48</v>
      </c>
      <c r="O1" s="1" t="s">
        <v>49</v>
      </c>
      <c r="P1" s="1" t="s">
        <v>50</v>
      </c>
    </row>
    <row r="2" spans="1:18" x14ac:dyDescent="0.3">
      <c r="A2" s="2" t="s">
        <v>5</v>
      </c>
      <c r="B2" s="4" t="s">
        <v>51</v>
      </c>
      <c r="D2" s="2">
        <v>1</v>
      </c>
      <c r="F2" s="2">
        <v>6</v>
      </c>
      <c r="H2" s="2">
        <v>2</v>
      </c>
      <c r="J2" s="2">
        <v>5</v>
      </c>
      <c r="L2" s="2">
        <v>9</v>
      </c>
      <c r="N2" s="2">
        <f>AVERAGE(Table1[[#This Row],[Euro 2020]:[Euro 2004]])</f>
        <v>4.5999999999999996</v>
      </c>
      <c r="O2" s="2">
        <f>_xlfn.VAR.P(Table1[[#This Row],[Euro 2020]:[Euro 2004]])</f>
        <v>8.24</v>
      </c>
      <c r="P2" s="2">
        <f>_xlfn.VAR.S(Table1[[#This Row],[Euro 2020]:[Euro 2004]])</f>
        <v>10.3</v>
      </c>
      <c r="R2" s="2" t="s">
        <v>58</v>
      </c>
    </row>
    <row r="3" spans="1:18" x14ac:dyDescent="0.3">
      <c r="A3" s="2" t="s">
        <v>20</v>
      </c>
      <c r="B3" s="4" t="s">
        <v>52</v>
      </c>
      <c r="D3" s="2">
        <v>3</v>
      </c>
      <c r="F3" s="2">
        <v>10</v>
      </c>
      <c r="H3" s="2">
        <v>1</v>
      </c>
      <c r="J3" s="2">
        <v>1</v>
      </c>
      <c r="L3" s="2">
        <v>9</v>
      </c>
      <c r="N3" s="2">
        <f>AVERAGE(Table1[[#This Row],[Euro 2020]:[Euro 2004]])</f>
        <v>4.8</v>
      </c>
      <c r="O3" s="2">
        <f>_xlfn.VAR.P(Table1[[#This Row],[Euro 2020]:[Euro 2004]])</f>
        <v>15.36</v>
      </c>
      <c r="P3" s="2">
        <f>_xlfn.VAR.S(Table1[[#This Row],[Euro 2020]:[Euro 2004]])</f>
        <v>19.2</v>
      </c>
    </row>
    <row r="4" spans="1:18" x14ac:dyDescent="0.3">
      <c r="A4" s="2" t="s">
        <v>25</v>
      </c>
      <c r="B4" s="4" t="s">
        <v>54</v>
      </c>
      <c r="D4" s="2">
        <v>13</v>
      </c>
      <c r="F4" s="2">
        <v>1</v>
      </c>
      <c r="H4" s="2">
        <v>4</v>
      </c>
      <c r="J4" s="2">
        <v>5</v>
      </c>
      <c r="L4" s="2">
        <v>2</v>
      </c>
      <c r="N4" s="2">
        <f>AVERAGE(Table1[[#This Row],[Euro 2020]:[Euro 2004]])</f>
        <v>5</v>
      </c>
      <c r="O4" s="2">
        <f>_xlfn.VAR.P(Table1[[#This Row],[Euro 2020]:[Euro 2004]])</f>
        <v>18</v>
      </c>
      <c r="P4" s="2">
        <f>_xlfn.VAR.S(Table1[[#This Row],[Euro 2020]:[Euro 2004]])</f>
        <v>22.5</v>
      </c>
    </row>
    <row r="5" spans="1:18" hidden="1" x14ac:dyDescent="0.3">
      <c r="A5" s="2" t="s">
        <v>44</v>
      </c>
      <c r="B5" s="2"/>
      <c r="D5" s="2">
        <v>25</v>
      </c>
      <c r="F5" s="2">
        <v>25</v>
      </c>
      <c r="H5" s="2">
        <v>17</v>
      </c>
      <c r="J5" s="2">
        <v>17</v>
      </c>
      <c r="L5" s="2">
        <v>13</v>
      </c>
      <c r="N5" s="2">
        <f>AVERAGE(Table1[[#This Row],[Euro 2020]:[Euro 2004]])</f>
        <v>19.399999999999999</v>
      </c>
      <c r="O5" s="2">
        <f>_xlfn.VAR.P(Table1[[#This Row],[Euro 2020]:[Euro 2004]])</f>
        <v>23.04</v>
      </c>
      <c r="P5" s="2">
        <f>_xlfn.VAR.S(Table1[[#This Row],[Euro 2020]:[Euro 2004]])</f>
        <v>28.800000000000011</v>
      </c>
    </row>
    <row r="6" spans="1:18" x14ac:dyDescent="0.3">
      <c r="A6" s="2" t="s">
        <v>27</v>
      </c>
      <c r="B6" s="4" t="s">
        <v>53</v>
      </c>
      <c r="D6" s="2">
        <v>13</v>
      </c>
      <c r="F6" s="2">
        <v>3</v>
      </c>
      <c r="H6" s="2">
        <v>3</v>
      </c>
      <c r="J6" s="2">
        <v>2</v>
      </c>
      <c r="L6" s="2">
        <v>9</v>
      </c>
      <c r="N6" s="2">
        <f>AVERAGE(Table1[[#This Row],[Euro 2020]:[Euro 2004]])</f>
        <v>6</v>
      </c>
      <c r="O6" s="2">
        <f>_xlfn.VAR.P(Table1[[#This Row],[Euro 2020]:[Euro 2004]])</f>
        <v>18.399999999999999</v>
      </c>
      <c r="P6" s="2">
        <f>_xlfn.VAR.S(Table1[[#This Row],[Euro 2020]:[Euro 2004]])</f>
        <v>23</v>
      </c>
    </row>
    <row r="7" spans="1:18" x14ac:dyDescent="0.3">
      <c r="A7" s="2" t="s">
        <v>26</v>
      </c>
      <c r="B7" s="4" t="s">
        <v>55</v>
      </c>
      <c r="D7" s="2">
        <v>11</v>
      </c>
      <c r="F7" s="2">
        <v>2</v>
      </c>
      <c r="H7" s="2">
        <v>7</v>
      </c>
      <c r="J7" s="2">
        <v>13</v>
      </c>
      <c r="L7" s="2">
        <v>5</v>
      </c>
      <c r="N7" s="2">
        <f>AVERAGE(Table1[[#This Row],[Euro 2020]:[Euro 2004]])</f>
        <v>7.6</v>
      </c>
      <c r="O7" s="2">
        <f>_xlfn.VAR.P(Table1[[#This Row],[Euro 2020]:[Euro 2004]])</f>
        <v>15.84</v>
      </c>
      <c r="P7" s="2">
        <f>_xlfn.VAR.S(Table1[[#This Row],[Euro 2020]:[Euro 2004]])</f>
        <v>19.799999999999997</v>
      </c>
    </row>
    <row r="8" spans="1:18" x14ac:dyDescent="0.3">
      <c r="A8" s="2" t="s">
        <v>17</v>
      </c>
      <c r="B8" s="4" t="s">
        <v>55</v>
      </c>
      <c r="D8" s="2">
        <v>2</v>
      </c>
      <c r="F8" s="2">
        <v>10</v>
      </c>
      <c r="H8" s="2">
        <v>5</v>
      </c>
      <c r="J8" s="2">
        <v>17</v>
      </c>
      <c r="L8" s="2">
        <v>5</v>
      </c>
      <c r="N8" s="2">
        <f>AVERAGE(Table1[[#This Row],[Euro 2020]:[Euro 2004]])</f>
        <v>7.8</v>
      </c>
      <c r="O8" s="2">
        <f>_xlfn.VAR.P(Table1[[#This Row],[Euro 2020]:[Euro 2004]])</f>
        <v>27.76</v>
      </c>
      <c r="P8" s="2">
        <f>_xlfn.VAR.S(Table1[[#This Row],[Euro 2020]:[Euro 2004]])</f>
        <v>34.700000000000003</v>
      </c>
    </row>
    <row r="9" spans="1:18" x14ac:dyDescent="0.3">
      <c r="A9" s="2" t="s">
        <v>19</v>
      </c>
      <c r="B9" s="4" t="s">
        <v>55</v>
      </c>
      <c r="D9" s="2">
        <v>6</v>
      </c>
      <c r="F9" s="2">
        <v>19</v>
      </c>
      <c r="H9" s="2">
        <v>6</v>
      </c>
      <c r="J9" s="2">
        <v>9</v>
      </c>
      <c r="L9" s="2">
        <v>3</v>
      </c>
      <c r="N9" s="2">
        <f>AVERAGE(Table1[[#This Row],[Euro 2020]:[Euro 2004]])</f>
        <v>8.6</v>
      </c>
      <c r="O9" s="2">
        <f>_xlfn.VAR.P(Table1[[#This Row],[Euro 2020]:[Euro 2004]])</f>
        <v>30.64</v>
      </c>
      <c r="P9" s="2">
        <f>_xlfn.VAR.S(Table1[[#This Row],[Euro 2020]:[Euro 2004]])</f>
        <v>38.299999999999997</v>
      </c>
    </row>
    <row r="10" spans="1:18" hidden="1" x14ac:dyDescent="0.3">
      <c r="A10" s="2" t="s">
        <v>9</v>
      </c>
      <c r="B10" s="2"/>
      <c r="D10" s="2">
        <v>17</v>
      </c>
      <c r="F10" s="2">
        <v>25</v>
      </c>
      <c r="H10" s="2">
        <v>17</v>
      </c>
      <c r="J10" s="2">
        <v>17</v>
      </c>
      <c r="L10" s="2">
        <v>17</v>
      </c>
      <c r="N10" s="2">
        <f>AVERAGE(Table1[[#This Row],[Euro 2020]:[Euro 2004]])</f>
        <v>18.600000000000001</v>
      </c>
      <c r="O10" s="2">
        <f>_xlfn.VAR.P(Table1[[#This Row],[Euro 2020]:[Euro 2004]])</f>
        <v>10.24</v>
      </c>
      <c r="P10" s="2">
        <f>_xlfn.VAR.S(Table1[[#This Row],[Euro 2020]:[Euro 2004]])</f>
        <v>12.800000000000011</v>
      </c>
    </row>
    <row r="11" spans="1:18" x14ac:dyDescent="0.3">
      <c r="A11" s="2" t="s">
        <v>16</v>
      </c>
      <c r="B11" s="4" t="s">
        <v>55</v>
      </c>
      <c r="D11" s="2">
        <v>13</v>
      </c>
      <c r="F11" s="2">
        <v>9</v>
      </c>
      <c r="H11" s="2">
        <v>9</v>
      </c>
      <c r="J11" s="2">
        <v>5</v>
      </c>
      <c r="L11" s="2">
        <v>9</v>
      </c>
      <c r="N11" s="2">
        <f>AVERAGE(Table1[[#This Row],[Euro 2020]:[Euro 2004]])</f>
        <v>9</v>
      </c>
      <c r="O11" s="2">
        <f>_xlfn.VAR.P(Table1[[#This Row],[Euro 2020]:[Euro 2004]])</f>
        <v>6.4</v>
      </c>
      <c r="P11" s="2">
        <f>_xlfn.VAR.S(Table1[[#This Row],[Euro 2020]:[Euro 2004]])</f>
        <v>8</v>
      </c>
    </row>
    <row r="12" spans="1:18" x14ac:dyDescent="0.3">
      <c r="A12" s="2" t="s">
        <v>12</v>
      </c>
      <c r="B12" s="4" t="s">
        <v>56</v>
      </c>
      <c r="D12" s="2">
        <v>9</v>
      </c>
      <c r="F12" s="2">
        <v>25</v>
      </c>
      <c r="H12" s="2">
        <v>15</v>
      </c>
      <c r="J12" s="2">
        <v>5</v>
      </c>
      <c r="L12" s="2">
        <v>3</v>
      </c>
      <c r="N12" s="2">
        <f>AVERAGE(Table1[[#This Row],[Euro 2020]:[Euro 2004]])</f>
        <v>11.4</v>
      </c>
      <c r="O12" s="2">
        <f>_xlfn.VAR.P(Table1[[#This Row],[Euro 2020]:[Euro 2004]])</f>
        <v>63.04</v>
      </c>
      <c r="P12" s="2">
        <f>_xlfn.VAR.S(Table1[[#This Row],[Euro 2020]:[Euro 2004]])</f>
        <v>78.800000000000011</v>
      </c>
    </row>
    <row r="13" spans="1:18" x14ac:dyDescent="0.3">
      <c r="A13" s="2" t="s">
        <v>7</v>
      </c>
      <c r="B13" s="4" t="s">
        <v>56</v>
      </c>
      <c r="D13" s="2">
        <v>6</v>
      </c>
      <c r="F13" s="2">
        <v>10</v>
      </c>
      <c r="H13" s="2">
        <v>17</v>
      </c>
      <c r="J13" s="2">
        <v>13</v>
      </c>
      <c r="L13" s="2">
        <v>13</v>
      </c>
      <c r="N13" s="2">
        <f>AVERAGE(Table1[[#This Row],[Euro 2020]:[Euro 2004]])</f>
        <v>11.8</v>
      </c>
      <c r="O13" s="2">
        <f>_xlfn.VAR.P(Table1[[#This Row],[Euro 2020]:[Euro 2004]])</f>
        <v>13.36</v>
      </c>
      <c r="P13" s="2">
        <f>_xlfn.VAR.S(Table1[[#This Row],[Euro 2020]:[Euro 2004]])</f>
        <v>16.699999999999989</v>
      </c>
    </row>
    <row r="14" spans="1:18" hidden="1" x14ac:dyDescent="0.3">
      <c r="A14" s="2" t="s">
        <v>40</v>
      </c>
      <c r="B14" s="2"/>
      <c r="D14" s="2">
        <v>25</v>
      </c>
      <c r="F14" s="2">
        <v>25</v>
      </c>
      <c r="H14" s="2">
        <v>7</v>
      </c>
      <c r="J14" s="2">
        <v>13</v>
      </c>
      <c r="L14" s="2">
        <v>1</v>
      </c>
      <c r="N14" s="2">
        <f>AVERAGE(Table1[[#This Row],[Euro 2020]:[Euro 2004]])</f>
        <v>14.2</v>
      </c>
      <c r="O14" s="2">
        <f>_xlfn.VAR.P(Table1[[#This Row],[Euro 2020]:[Euro 2004]])</f>
        <v>92.16</v>
      </c>
      <c r="P14" s="2">
        <f>_xlfn.VAR.S(Table1[[#This Row],[Euro 2020]:[Euro 2004]])</f>
        <v>115.19999999999999</v>
      </c>
    </row>
    <row r="15" spans="1:18" x14ac:dyDescent="0.3">
      <c r="A15" s="2" t="s">
        <v>10</v>
      </c>
      <c r="B15" s="4" t="s">
        <v>56</v>
      </c>
      <c r="D15" s="2">
        <v>5</v>
      </c>
      <c r="F15" s="2">
        <v>6</v>
      </c>
      <c r="H15" s="2">
        <v>17</v>
      </c>
      <c r="J15" s="2">
        <v>17</v>
      </c>
      <c r="L15" s="2">
        <v>17</v>
      </c>
      <c r="N15" s="2">
        <f>AVERAGE(Table1[[#This Row],[Euro 2020]:[Euro 2004]])</f>
        <v>12.4</v>
      </c>
      <c r="O15" s="2">
        <f>_xlfn.VAR.P(Table1[[#This Row],[Euro 2020]:[Euro 2004]])</f>
        <v>31.84</v>
      </c>
      <c r="P15" s="2">
        <f>_xlfn.VAR.S(Table1[[#This Row],[Euro 2020]:[Euro 2004]])</f>
        <v>39.800000000000011</v>
      </c>
    </row>
    <row r="16" spans="1:18" hidden="1" x14ac:dyDescent="0.3">
      <c r="A16" s="2" t="s">
        <v>35</v>
      </c>
      <c r="B16" s="2"/>
      <c r="D16" s="2">
        <v>25</v>
      </c>
      <c r="F16" s="2">
        <v>6</v>
      </c>
      <c r="H16" s="2">
        <v>17</v>
      </c>
      <c r="J16" s="2">
        <v>17</v>
      </c>
      <c r="L16" s="2">
        <v>17</v>
      </c>
      <c r="N16" s="2">
        <f>AVERAGE(Table1[[#This Row],[Euro 2020]:[Euro 2004]])</f>
        <v>16.399999999999999</v>
      </c>
      <c r="O16" s="2">
        <f>_xlfn.VAR.P(Table1[[#This Row],[Euro 2020]:[Euro 2004]])</f>
        <v>36.64</v>
      </c>
      <c r="P16" s="2">
        <f>_xlfn.VAR.S(Table1[[#This Row],[Euro 2020]:[Euro 2004]])</f>
        <v>45.800000000000011</v>
      </c>
    </row>
    <row r="17" spans="1:16" hidden="1" x14ac:dyDescent="0.3">
      <c r="A17" s="2" t="s">
        <v>36</v>
      </c>
      <c r="B17" s="2"/>
      <c r="D17" s="2">
        <v>25</v>
      </c>
      <c r="F17" s="2">
        <v>14</v>
      </c>
      <c r="H17" s="2">
        <v>15</v>
      </c>
      <c r="J17" s="2">
        <v>17</v>
      </c>
      <c r="L17" s="2">
        <v>17</v>
      </c>
      <c r="N17" s="2">
        <f>AVERAGE(Table1[[#This Row],[Euro 2020]:[Euro 2004]])</f>
        <v>17.600000000000001</v>
      </c>
      <c r="O17" s="2">
        <f>_xlfn.VAR.P(Table1[[#This Row],[Euro 2020]:[Euro 2004]])</f>
        <v>15.04</v>
      </c>
      <c r="P17" s="2">
        <f>_xlfn.VAR.S(Table1[[#This Row],[Euro 2020]:[Euro 2004]])</f>
        <v>18.800000000000011</v>
      </c>
    </row>
    <row r="18" spans="1:16" x14ac:dyDescent="0.3">
      <c r="A18" s="2" t="s">
        <v>8</v>
      </c>
      <c r="B18" s="4" t="s">
        <v>56</v>
      </c>
      <c r="D18" s="2">
        <v>4</v>
      </c>
      <c r="F18" s="2">
        <v>25</v>
      </c>
      <c r="H18" s="2">
        <v>11</v>
      </c>
      <c r="J18" s="2">
        <v>17</v>
      </c>
      <c r="L18" s="2">
        <v>5</v>
      </c>
      <c r="N18" s="2">
        <f>AVERAGE(Table1[[#This Row],[Euro 2020]:[Euro 2004]])</f>
        <v>12.4</v>
      </c>
      <c r="O18" s="2">
        <f>_xlfn.VAR.P(Table1[[#This Row],[Euro 2020]:[Euro 2004]])</f>
        <v>61.44</v>
      </c>
      <c r="P18" s="2">
        <f>_xlfn.VAR.S(Table1[[#This Row],[Euro 2020]:[Euro 2004]])</f>
        <v>76.800000000000011</v>
      </c>
    </row>
    <row r="19" spans="1:16" hidden="1" x14ac:dyDescent="0.3">
      <c r="A19" s="2" t="s">
        <v>43</v>
      </c>
      <c r="B19" s="2"/>
      <c r="D19" s="2">
        <v>25</v>
      </c>
      <c r="F19" s="2">
        <v>25</v>
      </c>
      <c r="H19" s="2">
        <v>17</v>
      </c>
      <c r="J19" s="2">
        <v>17</v>
      </c>
      <c r="L19" s="2">
        <v>13</v>
      </c>
      <c r="N19" s="2">
        <f>AVERAGE(Table1[[#This Row],[Euro 2020]:[Euro 2004]])</f>
        <v>19.399999999999999</v>
      </c>
      <c r="O19" s="2">
        <f>_xlfn.VAR.P(Table1[[#This Row],[Euro 2020]:[Euro 2004]])</f>
        <v>23.04</v>
      </c>
      <c r="P19" s="2">
        <f>_xlfn.VAR.S(Table1[[#This Row],[Euro 2020]:[Euro 2004]])</f>
        <v>28.800000000000011</v>
      </c>
    </row>
    <row r="20" spans="1:16" hidden="1" x14ac:dyDescent="0.3">
      <c r="A20" s="2" t="s">
        <v>15</v>
      </c>
      <c r="B20" s="2"/>
      <c r="D20" s="2">
        <v>23</v>
      </c>
      <c r="F20" s="2">
        <v>25</v>
      </c>
      <c r="H20" s="2">
        <v>17</v>
      </c>
      <c r="J20" s="2">
        <v>17</v>
      </c>
      <c r="L20" s="2">
        <v>17</v>
      </c>
      <c r="N20" s="2">
        <f>AVERAGE(Table1[[#This Row],[Euro 2020]:[Euro 2004]])</f>
        <v>19.8</v>
      </c>
      <c r="O20" s="2">
        <f>_xlfn.VAR.P(Table1[[#This Row],[Euro 2020]:[Euro 2004]])</f>
        <v>12.16</v>
      </c>
      <c r="P20" s="2">
        <f>_xlfn.VAR.S(Table1[[#This Row],[Euro 2020]:[Euro 2004]])</f>
        <v>15.199999999999989</v>
      </c>
    </row>
    <row r="21" spans="1:16" hidden="1" x14ac:dyDescent="0.3">
      <c r="A21" s="2" t="s">
        <v>37</v>
      </c>
      <c r="B21" s="2"/>
      <c r="D21" s="2">
        <v>25</v>
      </c>
      <c r="F21" s="2">
        <v>16</v>
      </c>
      <c r="H21" s="2">
        <v>17</v>
      </c>
      <c r="J21" s="2">
        <v>17</v>
      </c>
      <c r="L21" s="2">
        <v>17</v>
      </c>
      <c r="N21" s="2">
        <f>AVERAGE(Table1[[#This Row],[Euro 2020]:[Euro 2004]])</f>
        <v>18.399999999999999</v>
      </c>
      <c r="O21" s="2">
        <f>_xlfn.VAR.P(Table1[[#This Row],[Euro 2020]:[Euro 2004]])</f>
        <v>11.04</v>
      </c>
      <c r="P21" s="2">
        <f>_xlfn.VAR.S(Table1[[#This Row],[Euro 2020]:[Euro 2004]])</f>
        <v>13.800000000000011</v>
      </c>
    </row>
    <row r="22" spans="1:16" x14ac:dyDescent="0.3">
      <c r="A22" s="2" t="s">
        <v>22</v>
      </c>
      <c r="B22" s="4" t="s">
        <v>56</v>
      </c>
      <c r="D22" s="2">
        <v>21</v>
      </c>
      <c r="F22" s="2">
        <v>5</v>
      </c>
      <c r="H22" s="2">
        <v>13</v>
      </c>
      <c r="J22" s="2">
        <v>13</v>
      </c>
      <c r="L22" s="2">
        <v>17</v>
      </c>
      <c r="N22" s="2">
        <f>AVERAGE(Table1[[#This Row],[Euro 2020]:[Euro 2004]])</f>
        <v>13.8</v>
      </c>
      <c r="O22" s="2">
        <f>_xlfn.VAR.P(Table1[[#This Row],[Euro 2020]:[Euro 2004]])</f>
        <v>28.16</v>
      </c>
      <c r="P22" s="2">
        <f>_xlfn.VAR.S(Table1[[#This Row],[Euro 2020]:[Euro 2004]])</f>
        <v>35.199999999999989</v>
      </c>
    </row>
    <row r="23" spans="1:16" x14ac:dyDescent="0.3">
      <c r="A23" s="2" t="s">
        <v>14</v>
      </c>
      <c r="B23" s="4" t="s">
        <v>56</v>
      </c>
      <c r="D23" s="2">
        <v>11</v>
      </c>
      <c r="F23" s="2">
        <v>19</v>
      </c>
      <c r="H23" s="2">
        <v>17</v>
      </c>
      <c r="J23" s="2">
        <v>9</v>
      </c>
      <c r="L23" s="2">
        <v>17</v>
      </c>
      <c r="N23" s="2">
        <f>AVERAGE(Table1[[#This Row],[Euro 2020]:[Euro 2004]])</f>
        <v>14.6</v>
      </c>
      <c r="O23" s="2">
        <f>_xlfn.VAR.P(Table1[[#This Row],[Euro 2020]:[Euro 2004]])</f>
        <v>15.04</v>
      </c>
      <c r="P23" s="2">
        <f>_xlfn.VAR.S(Table1[[#This Row],[Euro 2020]:[Euro 2004]])</f>
        <v>18.800000000000011</v>
      </c>
    </row>
    <row r="24" spans="1:16" x14ac:dyDescent="0.3">
      <c r="A24" s="2" t="s">
        <v>4</v>
      </c>
      <c r="B24" s="4" t="s">
        <v>56</v>
      </c>
      <c r="D24" s="2">
        <v>23</v>
      </c>
      <c r="F24" s="2">
        <v>17</v>
      </c>
      <c r="H24" s="2">
        <v>17</v>
      </c>
      <c r="J24" s="2">
        <v>3</v>
      </c>
      <c r="L24" s="2">
        <v>17</v>
      </c>
      <c r="N24" s="2">
        <f>AVERAGE(Table1[[#This Row],[Euro 2020]:[Euro 2004]])</f>
        <v>15.4</v>
      </c>
      <c r="O24" s="2">
        <f>_xlfn.VAR.P(Table1[[#This Row],[Euro 2020]:[Euro 2004]])</f>
        <v>43.84</v>
      </c>
      <c r="P24" s="2">
        <f>_xlfn.VAR.S(Table1[[#This Row],[Euro 2020]:[Euro 2004]])</f>
        <v>54.800000000000011</v>
      </c>
    </row>
    <row r="25" spans="1:16" x14ac:dyDescent="0.3">
      <c r="A25" s="2" t="s">
        <v>13</v>
      </c>
      <c r="B25" s="4" t="s">
        <v>56</v>
      </c>
      <c r="D25" s="2">
        <v>8</v>
      </c>
      <c r="F25" s="2">
        <v>24</v>
      </c>
      <c r="H25" s="2">
        <v>11</v>
      </c>
      <c r="J25" s="2">
        <v>17</v>
      </c>
      <c r="L25" s="2">
        <v>17</v>
      </c>
      <c r="N25" s="2">
        <f>AVERAGE(Table1[[#This Row],[Euro 2020]:[Euro 2004]])</f>
        <v>15.4</v>
      </c>
      <c r="O25" s="2">
        <f>_xlfn.VAR.P(Table1[[#This Row],[Euro 2020]:[Euro 2004]])</f>
        <v>30.64</v>
      </c>
      <c r="P25" s="2">
        <f>_xlfn.VAR.S(Table1[[#This Row],[Euro 2020]:[Euro 2004]])</f>
        <v>38.300000000000011</v>
      </c>
    </row>
    <row r="26" spans="1:16" hidden="1" x14ac:dyDescent="0.3">
      <c r="A26" s="2" t="s">
        <v>11</v>
      </c>
      <c r="B26" s="2"/>
      <c r="D26" s="2">
        <v>17</v>
      </c>
      <c r="F26" s="2">
        <v>19</v>
      </c>
      <c r="H26" s="2">
        <v>9</v>
      </c>
      <c r="J26" s="2">
        <v>3</v>
      </c>
      <c r="L26" s="2">
        <v>13</v>
      </c>
      <c r="N26" s="2">
        <f>AVERAGE(Table1[[#This Row],[Euro 2020]:[Euro 2004]])</f>
        <v>12.2</v>
      </c>
      <c r="O26" s="2">
        <f>_xlfn.VAR.P(Table1[[#This Row],[Euro 2020]:[Euro 2004]])</f>
        <v>32.96</v>
      </c>
      <c r="P26" s="2">
        <f>_xlfn.VAR.S(Table1[[#This Row],[Euro 2020]:[Euro 2004]])</f>
        <v>41.199999999999989</v>
      </c>
    </row>
    <row r="27" spans="1:16" x14ac:dyDescent="0.3">
      <c r="A27" s="2" t="s">
        <v>24</v>
      </c>
      <c r="B27" s="4" t="s">
        <v>57</v>
      </c>
      <c r="D27" s="2">
        <v>17</v>
      </c>
      <c r="F27" s="2">
        <v>10</v>
      </c>
      <c r="H27" s="2">
        <v>17</v>
      </c>
      <c r="J27" s="2">
        <v>17</v>
      </c>
      <c r="L27" s="2">
        <v>17</v>
      </c>
      <c r="N27" s="2">
        <f>AVERAGE(Table1[[#This Row],[Euro 2020]:[Euro 2004]])</f>
        <v>15.6</v>
      </c>
      <c r="O27" s="2">
        <f>_xlfn.VAR.P(Table1[[#This Row],[Euro 2020]:[Euro 2004]])</f>
        <v>7.84</v>
      </c>
      <c r="P27" s="2">
        <f>_xlfn.VAR.S(Table1[[#This Row],[Euro 2020]:[Euro 2004]])</f>
        <v>9.8000000000000114</v>
      </c>
    </row>
    <row r="28" spans="1:16" x14ac:dyDescent="0.3">
      <c r="A28" s="2" t="s">
        <v>23</v>
      </c>
      <c r="B28" s="4" t="s">
        <v>57</v>
      </c>
      <c r="D28" s="2">
        <v>17</v>
      </c>
      <c r="F28" s="2">
        <v>14</v>
      </c>
      <c r="H28" s="2">
        <v>17</v>
      </c>
      <c r="J28" s="2">
        <v>17</v>
      </c>
      <c r="L28" s="2">
        <v>17</v>
      </c>
      <c r="N28" s="2">
        <f>AVERAGE(Table1[[#This Row],[Euro 2020]:[Euro 2004]])</f>
        <v>16.399999999999999</v>
      </c>
      <c r="O28" s="2">
        <f>_xlfn.VAR.P(Table1[[#This Row],[Euro 2020]:[Euro 2004]])</f>
        <v>1.4400000000000004</v>
      </c>
      <c r="P28" s="2">
        <f>_xlfn.VAR.S(Table1[[#This Row],[Euro 2020]:[Euro 2004]])</f>
        <v>1.8000000000000005</v>
      </c>
    </row>
    <row r="29" spans="1:16" x14ac:dyDescent="0.3">
      <c r="A29" s="2" t="s">
        <v>39</v>
      </c>
      <c r="B29" s="4" t="s">
        <v>57</v>
      </c>
      <c r="D29" s="2">
        <v>25</v>
      </c>
      <c r="F29" s="2">
        <v>19</v>
      </c>
      <c r="H29" s="2">
        <v>17</v>
      </c>
      <c r="J29" s="2">
        <v>9</v>
      </c>
      <c r="L29" s="2">
        <v>17</v>
      </c>
      <c r="N29" s="2">
        <f>AVERAGE(Table1[[#This Row],[Euro 2020]:[Euro 2004]])</f>
        <v>17.399999999999999</v>
      </c>
      <c r="O29" s="2">
        <f>_xlfn.VAR.P(Table1[[#This Row],[Euro 2020]:[Euro 2004]])</f>
        <v>26.24</v>
      </c>
      <c r="P29" s="2">
        <f>_xlfn.VAR.S(Table1[[#This Row],[Euro 2020]:[Euro 2004]])</f>
        <v>32.800000000000011</v>
      </c>
    </row>
    <row r="30" spans="1:16" hidden="1" x14ac:dyDescent="0.3">
      <c r="A30" s="2" t="s">
        <v>21</v>
      </c>
      <c r="B30" s="2"/>
      <c r="D30" s="2">
        <v>10</v>
      </c>
      <c r="F30" s="2">
        <v>19</v>
      </c>
      <c r="H30" s="2">
        <v>13</v>
      </c>
      <c r="J30" s="2">
        <v>9</v>
      </c>
      <c r="L30" s="2">
        <v>5</v>
      </c>
      <c r="N30" s="2">
        <f>AVERAGE(Table1[[#This Row],[Euro 2020]:[Euro 2004]])</f>
        <v>11.2</v>
      </c>
      <c r="O30" s="2">
        <f>_xlfn.VAR.P(Table1[[#This Row],[Euro 2020]:[Euro 2004]])</f>
        <v>21.76</v>
      </c>
      <c r="P30" s="2">
        <f>_xlfn.VAR.S(Table1[[#This Row],[Euro 2020]:[Euro 2004]])</f>
        <v>27.199999999999989</v>
      </c>
    </row>
    <row r="31" spans="1:16" x14ac:dyDescent="0.3">
      <c r="A31" s="2" t="s">
        <v>38</v>
      </c>
      <c r="B31" s="4" t="s">
        <v>57</v>
      </c>
      <c r="D31" s="2">
        <v>25</v>
      </c>
      <c r="F31" s="2">
        <v>17</v>
      </c>
      <c r="H31" s="2">
        <v>17</v>
      </c>
      <c r="J31" s="2">
        <v>17</v>
      </c>
      <c r="L31" s="2">
        <v>17</v>
      </c>
      <c r="N31" s="2">
        <f>AVERAGE(Table1[[#This Row],[Euro 2020]:[Euro 2004]])</f>
        <v>18.600000000000001</v>
      </c>
      <c r="O31" s="2">
        <f>_xlfn.VAR.P(Table1[[#This Row],[Euro 2020]:[Euro 2004]])</f>
        <v>10.24</v>
      </c>
      <c r="P31" s="2">
        <f>_xlfn.VAR.S(Table1[[#This Row],[Euro 2020]:[Euro 2004]])</f>
        <v>12.800000000000011</v>
      </c>
    </row>
    <row r="32" spans="1:16" x14ac:dyDescent="0.3">
      <c r="A32" s="2" t="s">
        <v>18</v>
      </c>
      <c r="B32" s="4" t="s">
        <v>57</v>
      </c>
      <c r="D32" s="2">
        <v>21</v>
      </c>
      <c r="F32" s="2">
        <v>25</v>
      </c>
      <c r="H32" s="2">
        <v>17</v>
      </c>
      <c r="J32" s="2">
        <v>17</v>
      </c>
      <c r="L32" s="2">
        <v>17</v>
      </c>
      <c r="N32" s="2">
        <f>AVERAGE(Table1[[#This Row],[Euro 2020]:[Euro 2004]])</f>
        <v>19.399999999999999</v>
      </c>
      <c r="O32" s="2">
        <f>_xlfn.VAR.P(Table1[[#This Row],[Euro 2020]:[Euro 2004]])</f>
        <v>10.24</v>
      </c>
      <c r="P32" s="2">
        <f>_xlfn.VAR.S(Table1[[#This Row],[Euro 2020]:[Euro 2004]])</f>
        <v>12.800000000000011</v>
      </c>
    </row>
    <row r="33" spans="1:16" x14ac:dyDescent="0.3">
      <c r="A33" s="2" t="s">
        <v>45</v>
      </c>
      <c r="B33" s="4" t="s">
        <v>57</v>
      </c>
      <c r="D33" s="2">
        <v>25</v>
      </c>
      <c r="F33" s="2">
        <v>25</v>
      </c>
      <c r="H33" s="2">
        <v>17</v>
      </c>
      <c r="J33" s="2">
        <v>17</v>
      </c>
      <c r="L33" s="2">
        <v>17</v>
      </c>
      <c r="N33" s="2">
        <f>AVERAGE(Table1[[#This Row],[Euro 2020]:[Euro 2004]])</f>
        <v>20.2</v>
      </c>
      <c r="O33" s="2">
        <f>_xlfn.VAR.P(Table1[[#This Row],[Euro 2020]:[Euro 2004]])</f>
        <v>15.36</v>
      </c>
      <c r="P33" s="2">
        <f>_xlfn.VAR.S(Table1[[#This Row],[Euro 2020]:[Euro 2004]])</f>
        <v>19.199999999999989</v>
      </c>
    </row>
    <row r="34" spans="1:16" hidden="1" x14ac:dyDescent="0.3">
      <c r="A34" s="2" t="s">
        <v>6</v>
      </c>
      <c r="B34" s="2"/>
      <c r="D34" s="2">
        <v>13</v>
      </c>
      <c r="F34" s="2">
        <v>4</v>
      </c>
      <c r="H34" s="2">
        <v>17</v>
      </c>
      <c r="J34" s="2">
        <v>17</v>
      </c>
      <c r="L34" s="2">
        <v>17</v>
      </c>
      <c r="N34" s="2">
        <f>AVERAGE(Table1[[#This Row],[Euro 2020]:[Euro 2004]])</f>
        <v>13.6</v>
      </c>
      <c r="O34" s="2">
        <f>_xlfn.VAR.P(Table1[[#This Row],[Euro 2020]:[Euro 2004]])</f>
        <v>25.44</v>
      </c>
      <c r="P34" s="2">
        <f>_xlfn.VAR.S(Table1[[#This Row],[Euro 2020]:[Euro 2004]])</f>
        <v>31.800000000000011</v>
      </c>
    </row>
    <row r="35" spans="1:16" x14ac:dyDescent="0.3">
      <c r="A35" s="2" t="s">
        <v>46</v>
      </c>
      <c r="B35" s="4" t="s">
        <v>57</v>
      </c>
      <c r="D35" s="2">
        <v>25</v>
      </c>
      <c r="F35" s="2">
        <v>25</v>
      </c>
      <c r="H35" s="2">
        <v>17</v>
      </c>
      <c r="J35" s="2">
        <v>17</v>
      </c>
      <c r="L35" s="2">
        <v>17</v>
      </c>
      <c r="N35" s="2">
        <f>AVERAGE(Table1[[#This Row],[Euro 2020]:[Euro 2004]])</f>
        <v>20.2</v>
      </c>
      <c r="O35" s="2">
        <f>_xlfn.VAR.P(Table1[[#This Row],[Euro 2020]:[Euro 2004]])</f>
        <v>15.36</v>
      </c>
      <c r="P35" s="2">
        <f>_xlfn.VAR.S(Table1[[#This Row],[Euro 2020]:[Euro 2004]])</f>
        <v>19.199999999999989</v>
      </c>
    </row>
    <row r="36" spans="1:16" x14ac:dyDescent="0.3">
      <c r="A36" s="2" t="s">
        <v>47</v>
      </c>
      <c r="B36" s="4" t="s">
        <v>57</v>
      </c>
      <c r="D36" s="2">
        <v>25</v>
      </c>
      <c r="F36" s="2">
        <v>25</v>
      </c>
      <c r="H36" s="2">
        <v>17</v>
      </c>
      <c r="J36" s="2">
        <v>17</v>
      </c>
      <c r="L36" s="2">
        <v>17</v>
      </c>
      <c r="N36" s="2">
        <f>AVERAGE(Table1[[#This Row],[Euro 2020]:[Euro 2004]])</f>
        <v>20.2</v>
      </c>
      <c r="O36" s="2">
        <f>_xlfn.VAR.P(Table1[[#This Row],[Euro 2020]:[Euro 2004]])</f>
        <v>15.36</v>
      </c>
      <c r="P36" s="2">
        <f>_xlfn.VAR.S(Table1[[#This Row],[Euro 2020]:[Euro 2004]])</f>
        <v>19.199999999999989</v>
      </c>
    </row>
  </sheetData>
  <conditionalFormatting sqref="O2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7FCC-B59C-4D51-B06C-98E54604226F}">
  <dimension ref="A1:P25"/>
  <sheetViews>
    <sheetView workbookViewId="0">
      <selection activeCell="E27" sqref="E27"/>
    </sheetView>
  </sheetViews>
  <sheetFormatPr defaultColWidth="10.77734375" defaultRowHeight="14.4" x14ac:dyDescent="0.3"/>
  <cols>
    <col min="1" max="1" width="12.21875" style="2" bestFit="1" customWidth="1"/>
    <col min="2" max="7" width="13.77734375" style="2" bestFit="1" customWidth="1"/>
    <col min="8" max="8" width="8.44140625" style="2" bestFit="1" customWidth="1"/>
    <col min="9" max="10" width="9.88671875" style="2" bestFit="1" customWidth="1"/>
    <col min="11" max="11" width="10.6640625" style="2" bestFit="1" customWidth="1"/>
    <col min="12" max="12" width="14.109375" style="2" bestFit="1" customWidth="1"/>
    <col min="13" max="13" width="15.5546875" style="2" bestFit="1" customWidth="1"/>
    <col min="14" max="14" width="8.21875" style="2" bestFit="1" customWidth="1"/>
    <col min="15" max="16384" width="10.77734375" style="2"/>
  </cols>
  <sheetData>
    <row r="1" spans="1:16" x14ac:dyDescent="0.3">
      <c r="A1" s="1" t="s">
        <v>0</v>
      </c>
      <c r="B1" s="3" t="s">
        <v>2</v>
      </c>
      <c r="C1" s="1" t="s">
        <v>1</v>
      </c>
      <c r="D1" s="1" t="s">
        <v>29</v>
      </c>
      <c r="E1" s="1" t="s">
        <v>31</v>
      </c>
      <c r="F1" s="1" t="s">
        <v>33</v>
      </c>
      <c r="G1" s="1" t="s">
        <v>41</v>
      </c>
      <c r="H1" s="1" t="s">
        <v>48</v>
      </c>
      <c r="I1" s="1" t="s">
        <v>49</v>
      </c>
      <c r="J1" s="1" t="s">
        <v>50</v>
      </c>
      <c r="K1" s="1" t="s">
        <v>59</v>
      </c>
      <c r="L1" s="1" t="s">
        <v>67</v>
      </c>
      <c r="M1" s="1" t="s">
        <v>66</v>
      </c>
      <c r="N1" s="1" t="s">
        <v>84</v>
      </c>
      <c r="O1" s="1" t="s">
        <v>87</v>
      </c>
    </row>
    <row r="2" spans="1:16" x14ac:dyDescent="0.3">
      <c r="A2" s="2" t="s">
        <v>27</v>
      </c>
      <c r="B2" s="4" t="s">
        <v>53</v>
      </c>
      <c r="C2" s="2">
        <v>13</v>
      </c>
      <c r="D2" s="2">
        <v>3</v>
      </c>
      <c r="E2" s="2">
        <v>3</v>
      </c>
      <c r="F2" s="2">
        <v>2</v>
      </c>
      <c r="G2" s="2">
        <v>9</v>
      </c>
      <c r="H2" s="2">
        <v>6</v>
      </c>
      <c r="I2" s="2">
        <v>18.399999999999999</v>
      </c>
      <c r="J2" s="2">
        <v>23</v>
      </c>
      <c r="K2" s="6" t="s">
        <v>60</v>
      </c>
      <c r="L2" s="2">
        <v>1</v>
      </c>
      <c r="M2" s="2">
        <v>1</v>
      </c>
      <c r="N2" s="8"/>
      <c r="O2" s="8"/>
    </row>
    <row r="3" spans="1:16" x14ac:dyDescent="0.3">
      <c r="A3" s="2" t="s">
        <v>7</v>
      </c>
      <c r="B3" s="4" t="s">
        <v>56</v>
      </c>
      <c r="C3" s="2">
        <v>6</v>
      </c>
      <c r="D3" s="2">
        <v>10</v>
      </c>
      <c r="E3" s="2">
        <v>17</v>
      </c>
      <c r="F3" s="2">
        <v>13</v>
      </c>
      <c r="G3" s="2">
        <v>13</v>
      </c>
      <c r="H3" s="2">
        <v>11.8</v>
      </c>
      <c r="I3" s="2">
        <v>13.36</v>
      </c>
      <c r="J3" s="2">
        <v>16.699999999999989</v>
      </c>
      <c r="K3" s="6" t="s">
        <v>60</v>
      </c>
      <c r="L3" s="2">
        <v>2</v>
      </c>
      <c r="M3" s="2">
        <v>2</v>
      </c>
      <c r="N3" s="8"/>
      <c r="O3" s="8"/>
    </row>
    <row r="4" spans="1:16" x14ac:dyDescent="0.3">
      <c r="A4" s="2" t="s">
        <v>24</v>
      </c>
      <c r="B4" s="4" t="s">
        <v>57</v>
      </c>
      <c r="C4" s="2">
        <v>17</v>
      </c>
      <c r="D4" s="2">
        <v>10</v>
      </c>
      <c r="E4" s="2">
        <v>17</v>
      </c>
      <c r="F4" s="2">
        <v>17</v>
      </c>
      <c r="G4" s="2">
        <v>17</v>
      </c>
      <c r="H4" s="2">
        <v>15.6</v>
      </c>
      <c r="I4" s="2">
        <v>7.84</v>
      </c>
      <c r="J4" s="2">
        <v>9.8000000000000114</v>
      </c>
      <c r="K4" s="6" t="s">
        <v>60</v>
      </c>
      <c r="L4" s="2">
        <v>34</v>
      </c>
      <c r="M4" s="2">
        <v>3</v>
      </c>
      <c r="N4" s="8" t="s">
        <v>85</v>
      </c>
      <c r="O4" s="8"/>
    </row>
    <row r="5" spans="1:16" x14ac:dyDescent="0.3">
      <c r="A5" s="2" t="s">
        <v>18</v>
      </c>
      <c r="B5" s="4" t="s">
        <v>57</v>
      </c>
      <c r="C5" s="2">
        <v>21</v>
      </c>
      <c r="D5" s="2">
        <v>25</v>
      </c>
      <c r="E5" s="2">
        <v>17</v>
      </c>
      <c r="F5" s="2">
        <v>17</v>
      </c>
      <c r="G5" s="2">
        <v>17</v>
      </c>
      <c r="H5" s="2">
        <v>19.399999999999999</v>
      </c>
      <c r="I5" s="2">
        <v>10.24</v>
      </c>
      <c r="J5" s="2">
        <v>12.800000000000011</v>
      </c>
      <c r="K5" s="6" t="s">
        <v>60</v>
      </c>
      <c r="L5" s="2">
        <v>34</v>
      </c>
      <c r="M5" s="2">
        <v>4</v>
      </c>
      <c r="N5" s="8" t="s">
        <v>85</v>
      </c>
      <c r="O5" s="8"/>
    </row>
    <row r="6" spans="1:16" x14ac:dyDescent="0.3">
      <c r="A6" s="2" t="s">
        <v>5</v>
      </c>
      <c r="B6" s="4" t="s">
        <v>51</v>
      </c>
      <c r="C6" s="2">
        <v>1</v>
      </c>
      <c r="D6" s="2">
        <v>6</v>
      </c>
      <c r="E6" s="2">
        <v>2</v>
      </c>
      <c r="F6" s="2">
        <v>5</v>
      </c>
      <c r="G6" s="2">
        <v>9</v>
      </c>
      <c r="H6" s="2">
        <v>4.5999999999999996</v>
      </c>
      <c r="I6" s="2">
        <v>8.24</v>
      </c>
      <c r="J6" s="2">
        <v>10.3</v>
      </c>
      <c r="K6" s="7" t="s">
        <v>63</v>
      </c>
      <c r="L6" s="2">
        <v>12</v>
      </c>
      <c r="M6" s="2">
        <v>1</v>
      </c>
      <c r="N6" s="8"/>
      <c r="O6" s="8"/>
    </row>
    <row r="7" spans="1:16" x14ac:dyDescent="0.3">
      <c r="A7" s="2" t="s">
        <v>20</v>
      </c>
      <c r="B7" s="4" t="s">
        <v>52</v>
      </c>
      <c r="C7" s="2">
        <v>3</v>
      </c>
      <c r="D7" s="2">
        <v>10</v>
      </c>
      <c r="E7" s="2">
        <v>1</v>
      </c>
      <c r="F7" s="2">
        <v>1</v>
      </c>
      <c r="G7" s="2">
        <v>9</v>
      </c>
      <c r="H7" s="2">
        <v>4.8</v>
      </c>
      <c r="I7" s="2">
        <v>15.36</v>
      </c>
      <c r="J7" s="2">
        <v>19.2</v>
      </c>
      <c r="K7" s="7" t="s">
        <v>63</v>
      </c>
      <c r="L7" s="2">
        <v>12</v>
      </c>
      <c r="M7" s="2">
        <v>2</v>
      </c>
      <c r="N7" s="8"/>
      <c r="O7" s="8"/>
    </row>
    <row r="8" spans="1:16" x14ac:dyDescent="0.3">
      <c r="A8" s="2" t="s">
        <v>16</v>
      </c>
      <c r="B8" s="4" t="s">
        <v>55</v>
      </c>
      <c r="C8" s="2">
        <v>13</v>
      </c>
      <c r="D8" s="2">
        <v>9</v>
      </c>
      <c r="E8" s="2">
        <v>9</v>
      </c>
      <c r="F8" s="2">
        <v>5</v>
      </c>
      <c r="G8" s="2">
        <v>9</v>
      </c>
      <c r="H8" s="2">
        <v>9</v>
      </c>
      <c r="I8" s="2">
        <v>6.4</v>
      </c>
      <c r="J8" s="2">
        <v>8</v>
      </c>
      <c r="K8" s="7" t="s">
        <v>63</v>
      </c>
      <c r="L8" s="2">
        <v>3</v>
      </c>
      <c r="M8" s="2">
        <v>3</v>
      </c>
      <c r="N8" s="9" t="s">
        <v>85</v>
      </c>
      <c r="O8" s="8" t="s">
        <v>85</v>
      </c>
    </row>
    <row r="9" spans="1:16" x14ac:dyDescent="0.3">
      <c r="A9" s="2" t="s">
        <v>38</v>
      </c>
      <c r="B9" s="4" t="s">
        <v>57</v>
      </c>
      <c r="C9" s="2">
        <v>25</v>
      </c>
      <c r="D9" s="2">
        <v>17</v>
      </c>
      <c r="E9" s="2">
        <v>17</v>
      </c>
      <c r="F9" s="2">
        <v>17</v>
      </c>
      <c r="G9" s="2">
        <v>17</v>
      </c>
      <c r="H9" s="2">
        <v>18.600000000000001</v>
      </c>
      <c r="I9" s="2">
        <v>10.24</v>
      </c>
      <c r="J9" s="2">
        <v>12.800000000000011</v>
      </c>
      <c r="K9" s="7" t="s">
        <v>63</v>
      </c>
      <c r="L9" s="2">
        <v>4</v>
      </c>
      <c r="M9" s="2">
        <v>4</v>
      </c>
      <c r="N9" s="8"/>
      <c r="O9" s="8"/>
    </row>
    <row r="10" spans="1:16" x14ac:dyDescent="0.3">
      <c r="A10" s="2" t="s">
        <v>17</v>
      </c>
      <c r="B10" s="4" t="s">
        <v>55</v>
      </c>
      <c r="C10" s="2">
        <v>2</v>
      </c>
      <c r="D10" s="2">
        <v>10</v>
      </c>
      <c r="E10" s="2">
        <v>5</v>
      </c>
      <c r="F10" s="2">
        <v>17</v>
      </c>
      <c r="G10" s="2">
        <v>5</v>
      </c>
      <c r="H10" s="2">
        <v>7.8</v>
      </c>
      <c r="I10" s="2">
        <v>27.76</v>
      </c>
      <c r="J10" s="2">
        <v>34.700000000000003</v>
      </c>
      <c r="K10" s="6" t="s">
        <v>61</v>
      </c>
      <c r="L10" s="2">
        <v>1</v>
      </c>
      <c r="M10" s="2">
        <v>1</v>
      </c>
      <c r="N10" s="8"/>
      <c r="O10" s="8"/>
      <c r="P10" s="11"/>
    </row>
    <row r="11" spans="1:16" x14ac:dyDescent="0.3">
      <c r="A11" s="2" t="s">
        <v>8</v>
      </c>
      <c r="B11" s="4" t="s">
        <v>56</v>
      </c>
      <c r="C11" s="2">
        <v>4</v>
      </c>
      <c r="D11" s="2">
        <v>25</v>
      </c>
      <c r="E11" s="2">
        <v>11</v>
      </c>
      <c r="F11" s="2">
        <v>17</v>
      </c>
      <c r="G11" s="2">
        <v>5</v>
      </c>
      <c r="H11" s="2">
        <v>12.4</v>
      </c>
      <c r="I11" s="2">
        <v>61.44</v>
      </c>
      <c r="J11" s="2">
        <v>76.800000000000011</v>
      </c>
      <c r="K11" s="6" t="s">
        <v>61</v>
      </c>
      <c r="L11" s="2">
        <v>2</v>
      </c>
      <c r="M11" s="2">
        <v>2</v>
      </c>
      <c r="N11" s="8"/>
      <c r="O11" s="8"/>
    </row>
    <row r="12" spans="1:16" x14ac:dyDescent="0.3">
      <c r="A12" s="2" t="s">
        <v>46</v>
      </c>
      <c r="B12" s="4" t="s">
        <v>57</v>
      </c>
      <c r="C12" s="2">
        <v>25</v>
      </c>
      <c r="D12" s="2">
        <v>25</v>
      </c>
      <c r="E12" s="2">
        <v>17</v>
      </c>
      <c r="F12" s="2">
        <v>17</v>
      </c>
      <c r="G12" s="2">
        <v>17</v>
      </c>
      <c r="H12" s="2">
        <v>20.2</v>
      </c>
      <c r="I12" s="2">
        <v>15.36</v>
      </c>
      <c r="J12" s="2">
        <v>19.199999999999989</v>
      </c>
      <c r="K12" s="6" t="s">
        <v>61</v>
      </c>
      <c r="L12" s="2">
        <v>34</v>
      </c>
      <c r="M12" s="2">
        <v>3</v>
      </c>
      <c r="N12" s="8" t="s">
        <v>85</v>
      </c>
      <c r="O12" s="8"/>
    </row>
    <row r="13" spans="1:16" x14ac:dyDescent="0.3">
      <c r="A13" s="2" t="s">
        <v>47</v>
      </c>
      <c r="B13" s="4" t="s">
        <v>57</v>
      </c>
      <c r="C13" s="2">
        <v>25</v>
      </c>
      <c r="D13" s="2">
        <v>25</v>
      </c>
      <c r="E13" s="2">
        <v>17</v>
      </c>
      <c r="F13" s="2">
        <v>17</v>
      </c>
      <c r="G13" s="2">
        <v>17</v>
      </c>
      <c r="H13" s="2">
        <v>20.2</v>
      </c>
      <c r="I13" s="2">
        <v>15.36</v>
      </c>
      <c r="J13" s="2">
        <v>19.199999999999989</v>
      </c>
      <c r="K13" s="6" t="s">
        <v>61</v>
      </c>
      <c r="L13" s="2">
        <v>34</v>
      </c>
      <c r="M13" s="2">
        <v>4</v>
      </c>
      <c r="N13" s="8" t="s">
        <v>85</v>
      </c>
      <c r="O13" s="8"/>
    </row>
    <row r="14" spans="1:16" x14ac:dyDescent="0.3">
      <c r="A14" s="2" t="s">
        <v>26</v>
      </c>
      <c r="B14" s="4" t="s">
        <v>55</v>
      </c>
      <c r="C14" s="2">
        <v>11</v>
      </c>
      <c r="D14" s="2">
        <v>2</v>
      </c>
      <c r="E14" s="2">
        <v>7</v>
      </c>
      <c r="F14" s="2">
        <v>13</v>
      </c>
      <c r="G14" s="2">
        <v>5</v>
      </c>
      <c r="H14" s="2">
        <v>7.6</v>
      </c>
      <c r="I14" s="2">
        <v>15.84</v>
      </c>
      <c r="J14" s="2">
        <v>19.799999999999997</v>
      </c>
      <c r="K14" s="7" t="s">
        <v>64</v>
      </c>
      <c r="L14" s="2">
        <v>1</v>
      </c>
      <c r="M14" s="2">
        <v>1</v>
      </c>
      <c r="N14" s="8"/>
      <c r="O14" s="8"/>
      <c r="P14" s="11"/>
    </row>
    <row r="15" spans="1:16" x14ac:dyDescent="0.3">
      <c r="A15" s="2" t="s">
        <v>12</v>
      </c>
      <c r="B15" s="4" t="s">
        <v>56</v>
      </c>
      <c r="C15" s="2">
        <v>9</v>
      </c>
      <c r="D15" s="2">
        <v>25</v>
      </c>
      <c r="E15" s="2">
        <v>15</v>
      </c>
      <c r="F15" s="2">
        <v>5</v>
      </c>
      <c r="G15" s="2">
        <v>3</v>
      </c>
      <c r="H15" s="2">
        <v>11.4</v>
      </c>
      <c r="I15" s="2">
        <v>63.04</v>
      </c>
      <c r="J15" s="2">
        <v>78.800000000000011</v>
      </c>
      <c r="K15" s="7" t="s">
        <v>64</v>
      </c>
      <c r="L15" s="2">
        <v>234</v>
      </c>
      <c r="M15" s="2">
        <v>2</v>
      </c>
      <c r="N15" s="10" t="s">
        <v>85</v>
      </c>
      <c r="O15" s="8" t="s">
        <v>85</v>
      </c>
      <c r="P15" s="11"/>
    </row>
    <row r="16" spans="1:16" x14ac:dyDescent="0.3">
      <c r="A16" s="2" t="s">
        <v>22</v>
      </c>
      <c r="B16" s="4" t="s">
        <v>56</v>
      </c>
      <c r="C16" s="2">
        <v>21</v>
      </c>
      <c r="D16" s="2">
        <v>5</v>
      </c>
      <c r="E16" s="2">
        <v>13</v>
      </c>
      <c r="F16" s="2">
        <v>13</v>
      </c>
      <c r="G16" s="2">
        <v>17</v>
      </c>
      <c r="H16" s="2">
        <v>13.8</v>
      </c>
      <c r="I16" s="2">
        <v>28.16</v>
      </c>
      <c r="J16" s="2">
        <v>35.199999999999989</v>
      </c>
      <c r="K16" s="7" t="s">
        <v>64</v>
      </c>
      <c r="L16" s="2">
        <v>234</v>
      </c>
      <c r="M16" s="2">
        <v>3</v>
      </c>
      <c r="N16" s="10" t="s">
        <v>85</v>
      </c>
      <c r="O16" s="8" t="s">
        <v>85</v>
      </c>
      <c r="P16" s="12"/>
    </row>
    <row r="17" spans="1:16" x14ac:dyDescent="0.3">
      <c r="A17" s="2" t="s">
        <v>14</v>
      </c>
      <c r="B17" s="4" t="s">
        <v>56</v>
      </c>
      <c r="C17" s="2">
        <v>11</v>
      </c>
      <c r="D17" s="2">
        <v>19</v>
      </c>
      <c r="E17" s="2">
        <v>17</v>
      </c>
      <c r="F17" s="2">
        <v>9</v>
      </c>
      <c r="G17" s="2">
        <v>17</v>
      </c>
      <c r="H17" s="2">
        <v>14.6</v>
      </c>
      <c r="I17" s="2">
        <v>15.04</v>
      </c>
      <c r="J17" s="2">
        <v>18.800000000000011</v>
      </c>
      <c r="K17" s="7" t="s">
        <v>64</v>
      </c>
      <c r="L17" s="2">
        <v>234</v>
      </c>
      <c r="M17" s="2">
        <v>4</v>
      </c>
      <c r="N17" s="8" t="s">
        <v>85</v>
      </c>
      <c r="O17" s="8"/>
    </row>
    <row r="18" spans="1:16" x14ac:dyDescent="0.3">
      <c r="A18" s="2" t="s">
        <v>10</v>
      </c>
      <c r="B18" s="4" t="s">
        <v>56</v>
      </c>
      <c r="C18" s="2">
        <v>5</v>
      </c>
      <c r="D18" s="2">
        <v>6</v>
      </c>
      <c r="E18" s="2">
        <v>17</v>
      </c>
      <c r="F18" s="2">
        <v>17</v>
      </c>
      <c r="G18" s="2">
        <v>17</v>
      </c>
      <c r="H18" s="2">
        <v>12.4</v>
      </c>
      <c r="I18" s="2">
        <v>31.84</v>
      </c>
      <c r="J18" s="2">
        <v>39.800000000000011</v>
      </c>
      <c r="K18" s="6" t="s">
        <v>62</v>
      </c>
      <c r="L18" s="2">
        <v>1</v>
      </c>
      <c r="M18" s="2">
        <v>1</v>
      </c>
      <c r="N18" s="8"/>
      <c r="O18" s="8"/>
    </row>
    <row r="19" spans="1:16" x14ac:dyDescent="0.3">
      <c r="A19" s="2" t="s">
        <v>13</v>
      </c>
      <c r="B19" s="4" t="s">
        <v>56</v>
      </c>
      <c r="C19" s="2">
        <v>8</v>
      </c>
      <c r="D19" s="2">
        <v>24</v>
      </c>
      <c r="E19" s="2">
        <v>11</v>
      </c>
      <c r="F19" s="2">
        <v>17</v>
      </c>
      <c r="G19" s="2">
        <v>17</v>
      </c>
      <c r="H19" s="2">
        <v>15.4</v>
      </c>
      <c r="I19" s="2">
        <v>30.64</v>
      </c>
      <c r="J19" s="2">
        <v>38.300000000000011</v>
      </c>
      <c r="K19" s="6" t="s">
        <v>62</v>
      </c>
      <c r="L19" s="2">
        <v>234</v>
      </c>
      <c r="M19" s="2">
        <v>2</v>
      </c>
      <c r="N19" s="9" t="s">
        <v>85</v>
      </c>
      <c r="O19" s="8" t="s">
        <v>85</v>
      </c>
      <c r="P19" s="12"/>
    </row>
    <row r="20" spans="1:16" x14ac:dyDescent="0.3">
      <c r="A20" s="2" t="s">
        <v>23</v>
      </c>
      <c r="B20" s="4" t="s">
        <v>57</v>
      </c>
      <c r="C20" s="2">
        <v>17</v>
      </c>
      <c r="D20" s="2">
        <v>14</v>
      </c>
      <c r="E20" s="2">
        <v>17</v>
      </c>
      <c r="F20" s="2">
        <v>17</v>
      </c>
      <c r="G20" s="2">
        <v>17</v>
      </c>
      <c r="H20" s="2">
        <v>16.399999999999999</v>
      </c>
      <c r="I20" s="2">
        <v>1.4400000000000004</v>
      </c>
      <c r="J20" s="2">
        <v>1.8000000000000005</v>
      </c>
      <c r="K20" s="6" t="s">
        <v>62</v>
      </c>
      <c r="L20" s="2">
        <v>234</v>
      </c>
      <c r="M20" s="2">
        <v>3</v>
      </c>
      <c r="N20" s="8" t="s">
        <v>85</v>
      </c>
      <c r="O20" s="8"/>
      <c r="P20" s="12"/>
    </row>
    <row r="21" spans="1:16" x14ac:dyDescent="0.3">
      <c r="A21" s="2" t="s">
        <v>39</v>
      </c>
      <c r="B21" s="4" t="s">
        <v>57</v>
      </c>
      <c r="C21" s="2">
        <v>25</v>
      </c>
      <c r="D21" s="2">
        <v>19</v>
      </c>
      <c r="E21" s="2">
        <v>17</v>
      </c>
      <c r="F21" s="2">
        <v>9</v>
      </c>
      <c r="G21" s="2">
        <v>17</v>
      </c>
      <c r="H21" s="2">
        <v>17.399999999999999</v>
      </c>
      <c r="I21" s="2">
        <v>26.24</v>
      </c>
      <c r="J21" s="2">
        <v>32.800000000000011</v>
      </c>
      <c r="K21" s="6" t="s">
        <v>62</v>
      </c>
      <c r="L21" s="2">
        <v>234</v>
      </c>
      <c r="M21" s="2">
        <v>4</v>
      </c>
      <c r="N21" s="8" t="s">
        <v>85</v>
      </c>
      <c r="O21" s="8"/>
    </row>
    <row r="22" spans="1:16" x14ac:dyDescent="0.3">
      <c r="A22" s="2" t="s">
        <v>25</v>
      </c>
      <c r="B22" s="4" t="s">
        <v>54</v>
      </c>
      <c r="C22" s="2">
        <v>13</v>
      </c>
      <c r="D22" s="2">
        <v>1</v>
      </c>
      <c r="E22" s="2">
        <v>4</v>
      </c>
      <c r="F22" s="2">
        <v>5</v>
      </c>
      <c r="G22" s="2">
        <v>2</v>
      </c>
      <c r="H22" s="2">
        <v>5</v>
      </c>
      <c r="I22" s="2">
        <v>18</v>
      </c>
      <c r="J22" s="2">
        <v>22.5</v>
      </c>
      <c r="K22" s="7" t="s">
        <v>65</v>
      </c>
      <c r="L22" s="2">
        <v>1</v>
      </c>
      <c r="M22" s="2">
        <v>1</v>
      </c>
      <c r="N22" s="8"/>
      <c r="O22" s="8"/>
    </row>
    <row r="23" spans="1:16" x14ac:dyDescent="0.3">
      <c r="A23" s="2" t="s">
        <v>19</v>
      </c>
      <c r="B23" s="4" t="s">
        <v>55</v>
      </c>
      <c r="C23" s="2">
        <v>6</v>
      </c>
      <c r="D23" s="2">
        <v>19</v>
      </c>
      <c r="E23" s="2">
        <v>6</v>
      </c>
      <c r="F23" s="2">
        <v>9</v>
      </c>
      <c r="G23" s="2">
        <v>3</v>
      </c>
      <c r="H23" s="2">
        <v>8.6</v>
      </c>
      <c r="I23" s="2">
        <v>30.64</v>
      </c>
      <c r="J23" s="2">
        <v>38.299999999999997</v>
      </c>
      <c r="K23" s="7" t="s">
        <v>65</v>
      </c>
      <c r="L23" s="2">
        <v>2</v>
      </c>
      <c r="M23" s="2">
        <v>2</v>
      </c>
      <c r="N23" s="8"/>
      <c r="O23" s="8"/>
    </row>
    <row r="24" spans="1:16" x14ac:dyDescent="0.3">
      <c r="A24" s="2" t="s">
        <v>4</v>
      </c>
      <c r="B24" s="4" t="s">
        <v>56</v>
      </c>
      <c r="C24" s="2">
        <v>23</v>
      </c>
      <c r="D24" s="2">
        <v>17</v>
      </c>
      <c r="E24" s="2">
        <v>17</v>
      </c>
      <c r="F24" s="2">
        <v>3</v>
      </c>
      <c r="G24" s="2">
        <v>17</v>
      </c>
      <c r="H24" s="2">
        <v>15.4</v>
      </c>
      <c r="I24" s="2">
        <v>43.84</v>
      </c>
      <c r="J24" s="2">
        <v>54.800000000000011</v>
      </c>
      <c r="K24" s="7" t="s">
        <v>65</v>
      </c>
      <c r="L24" s="2">
        <v>34</v>
      </c>
      <c r="M24" s="2">
        <v>3</v>
      </c>
      <c r="N24" s="9" t="s">
        <v>85</v>
      </c>
      <c r="O24" s="8" t="s">
        <v>85</v>
      </c>
    </row>
    <row r="25" spans="1:16" x14ac:dyDescent="0.3">
      <c r="A25" s="2" t="s">
        <v>45</v>
      </c>
      <c r="B25" s="4" t="s">
        <v>57</v>
      </c>
      <c r="C25" s="2">
        <v>25</v>
      </c>
      <c r="D25" s="2">
        <v>25</v>
      </c>
      <c r="E25" s="2">
        <v>17</v>
      </c>
      <c r="F25" s="2">
        <v>17</v>
      </c>
      <c r="G25" s="2">
        <v>17</v>
      </c>
      <c r="H25" s="2">
        <v>20.2</v>
      </c>
      <c r="I25" s="2">
        <v>15.36</v>
      </c>
      <c r="J25" s="2">
        <v>19.199999999999989</v>
      </c>
      <c r="K25" s="7" t="s">
        <v>65</v>
      </c>
      <c r="L25" s="2">
        <v>34</v>
      </c>
      <c r="M25" s="2">
        <v>4</v>
      </c>
      <c r="N25" s="8" t="s">
        <v>85</v>
      </c>
      <c r="O25" s="8"/>
    </row>
  </sheetData>
  <conditionalFormatting sqref="I2:I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7144-57CF-4806-82DA-FEE0D213C1A6}">
  <dimension ref="A1:F25"/>
  <sheetViews>
    <sheetView tabSelected="1" workbookViewId="0">
      <selection activeCell="D26" sqref="D26"/>
    </sheetView>
  </sheetViews>
  <sheetFormatPr defaultRowHeight="14.4" x14ac:dyDescent="0.3"/>
  <cols>
    <col min="2" max="2" width="38.109375" bestFit="1" customWidth="1"/>
    <col min="3" max="3" width="8.88671875" style="14"/>
    <col min="4" max="4" width="25.21875" bestFit="1" customWidth="1"/>
    <col min="5" max="5" width="31.6640625" bestFit="1" customWidth="1"/>
  </cols>
  <sheetData>
    <row r="1" spans="1:5" x14ac:dyDescent="0.3">
      <c r="A1" s="2" t="s">
        <v>68</v>
      </c>
      <c r="B1" s="11" t="s">
        <v>80</v>
      </c>
    </row>
    <row r="2" spans="1:5" x14ac:dyDescent="0.3">
      <c r="A2" s="2">
        <v>3</v>
      </c>
      <c r="B2" s="2" t="s">
        <v>86</v>
      </c>
      <c r="D2" t="s">
        <v>80</v>
      </c>
    </row>
    <row r="3" spans="1:5" x14ac:dyDescent="0.3">
      <c r="A3" s="2"/>
      <c r="B3" s="2"/>
    </row>
    <row r="4" spans="1:5" x14ac:dyDescent="0.3">
      <c r="A4" s="2" t="s">
        <v>69</v>
      </c>
      <c r="B4" s="11" t="s">
        <v>27</v>
      </c>
      <c r="D4" t="s">
        <v>27</v>
      </c>
    </row>
    <row r="5" spans="1:5" x14ac:dyDescent="0.3">
      <c r="A5" s="2" t="s">
        <v>70</v>
      </c>
      <c r="B5" s="2" t="s">
        <v>8</v>
      </c>
      <c r="E5" t="s">
        <v>89</v>
      </c>
    </row>
    <row r="6" spans="1:5" x14ac:dyDescent="0.3">
      <c r="A6" s="2"/>
      <c r="B6" s="2"/>
    </row>
    <row r="7" spans="1:5" x14ac:dyDescent="0.3">
      <c r="A7" s="2" t="s">
        <v>71</v>
      </c>
      <c r="B7" s="11" t="s">
        <v>25</v>
      </c>
      <c r="E7" t="s">
        <v>90</v>
      </c>
    </row>
    <row r="8" spans="1:5" x14ac:dyDescent="0.3">
      <c r="A8" s="2">
        <v>3</v>
      </c>
      <c r="B8" s="2" t="s">
        <v>86</v>
      </c>
      <c r="D8" t="s">
        <v>25</v>
      </c>
    </row>
    <row r="9" spans="1:5" x14ac:dyDescent="0.3">
      <c r="A9" s="2"/>
      <c r="B9" s="2"/>
    </row>
    <row r="10" spans="1:5" x14ac:dyDescent="0.3">
      <c r="A10" s="2" t="s">
        <v>72</v>
      </c>
      <c r="B10" s="11" t="s">
        <v>82</v>
      </c>
      <c r="D10" t="s">
        <v>82</v>
      </c>
    </row>
    <row r="11" spans="1:5" x14ac:dyDescent="0.3">
      <c r="A11" s="2" t="s">
        <v>73</v>
      </c>
      <c r="B11" s="2" t="s">
        <v>83</v>
      </c>
    </row>
    <row r="12" spans="1:5" x14ac:dyDescent="0.3">
      <c r="A12" s="2"/>
      <c r="B12" s="2"/>
    </row>
    <row r="13" spans="1:5" x14ac:dyDescent="0.3">
      <c r="A13" s="2" t="s">
        <v>74</v>
      </c>
      <c r="B13" s="2" t="s">
        <v>10</v>
      </c>
    </row>
    <row r="14" spans="1:5" x14ac:dyDescent="0.3">
      <c r="A14" s="2">
        <v>3</v>
      </c>
      <c r="B14" s="13" t="s">
        <v>86</v>
      </c>
      <c r="D14" t="s">
        <v>88</v>
      </c>
    </row>
    <row r="15" spans="1:5" x14ac:dyDescent="0.3">
      <c r="A15" s="2"/>
      <c r="B15" s="2"/>
    </row>
    <row r="16" spans="1:5" x14ac:dyDescent="0.3">
      <c r="A16" s="2" t="s">
        <v>75</v>
      </c>
      <c r="B16" s="13" t="s">
        <v>26</v>
      </c>
      <c r="D16" t="s">
        <v>26</v>
      </c>
    </row>
    <row r="17" spans="1:6" x14ac:dyDescent="0.3">
      <c r="A17" s="2" t="s">
        <v>76</v>
      </c>
      <c r="B17" s="2" t="s">
        <v>19</v>
      </c>
      <c r="E17" t="s">
        <v>91</v>
      </c>
    </row>
    <row r="18" spans="1:6" x14ac:dyDescent="0.3">
      <c r="A18" s="2"/>
      <c r="B18" s="2"/>
    </row>
    <row r="19" spans="1:6" x14ac:dyDescent="0.3">
      <c r="A19" s="2" t="s">
        <v>77</v>
      </c>
      <c r="B19" s="13" t="s">
        <v>17</v>
      </c>
      <c r="E19" t="s">
        <v>92</v>
      </c>
    </row>
    <row r="20" spans="1:6" x14ac:dyDescent="0.3">
      <c r="A20" s="2">
        <v>3</v>
      </c>
      <c r="B20" s="2" t="s">
        <v>86</v>
      </c>
      <c r="D20" t="s">
        <v>17</v>
      </c>
    </row>
    <row r="21" spans="1:6" x14ac:dyDescent="0.3">
      <c r="A21" s="2"/>
      <c r="B21" s="2"/>
    </row>
    <row r="22" spans="1:6" x14ac:dyDescent="0.3">
      <c r="A22" s="2" t="s">
        <v>78</v>
      </c>
      <c r="B22" s="2" t="s">
        <v>7</v>
      </c>
      <c r="D22" t="s">
        <v>81</v>
      </c>
    </row>
    <row r="23" spans="1:6" x14ac:dyDescent="0.3">
      <c r="A23" s="2" t="s">
        <v>79</v>
      </c>
      <c r="B23" s="11" t="s">
        <v>81</v>
      </c>
    </row>
    <row r="25" spans="1:6" x14ac:dyDescent="0.3">
      <c r="B25" t="s">
        <v>93</v>
      </c>
      <c r="D25" t="s">
        <v>94</v>
      </c>
      <c r="E25" t="s">
        <v>95</v>
      </c>
      <c r="F2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Euro 2024</vt:lpstr>
      <vt:lpstr>Euro 2024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2024-06-12T21:33:03Z</dcterms:modified>
</cp:coreProperties>
</file>