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_xlnm.Print_Area" localSheetId="0">'Sheet1'!$A$1:$K$56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m/d/yyyy"/>
    <numFmt numFmtId="165" formatCode="0.000"/>
  </numFmts>
  <fonts count="6">
    <font>
      <name val="Arial"/>
      <family val="2"/>
      <color theme="1"/>
      <sz val="12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b val="1"/>
      <color theme="1"/>
      <sz val="12"/>
    </font>
    <font>
      <name val="Arial"/>
      <family val="2"/>
      <color theme="1"/>
      <sz val="14"/>
    </font>
  </fonts>
  <fills count="4">
    <fill>
      <patternFill/>
    </fill>
    <fill>
      <patternFill patternType="gray125"/>
    </fill>
    <fill>
      <patternFill patternType="solid">
        <fgColor theme="5" tint="0.5999"/>
        <bgColor rgb="FFC0C0C0"/>
      </patternFill>
    </fill>
    <fill>
      <patternFill patternType="solid">
        <fgColor rgb="FFFFFF00"/>
        <bgColor rgb="FFFFFF00"/>
      </patternFill>
    </fill>
  </fills>
  <borders count="20">
    <border>
      <left/>
      <right/>
      <top/>
      <bottom/>
      <diagonal/>
    </border>
    <border>
      <left style="thin"/>
      <right style="medium"/>
      <top style="thin"/>
      <bottom style="thin"/>
      <diagonal/>
    </border>
    <border>
      <left/>
      <right style="thin"/>
      <top style="thin"/>
      <bottom style="thin"/>
      <diagonal/>
    </border>
    <border>
      <left/>
      <right/>
      <top style="thin"/>
      <bottom style="thin"/>
      <diagonal/>
    </border>
    <border>
      <left style="thin"/>
      <right style="thin"/>
      <top style="thin"/>
      <bottom style="thin"/>
      <diagonal/>
    </border>
    <border>
      <left/>
      <right style="medium"/>
      <top style="thin"/>
      <bottom style="thin"/>
      <diagonal/>
    </border>
    <border>
      <left style="thin"/>
      <right style="medium"/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 style="thin"/>
      <diagonal/>
    </border>
    <border>
      <left/>
      <right style="medium"/>
      <top/>
      <bottom/>
      <diagonal/>
    </border>
    <border>
      <left style="thin"/>
      <right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/>
      <diagonal/>
    </border>
    <border>
      <left style="thin"/>
      <right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>
      <left/>
      <right/>
      <top/>
      <bottom style="thin"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97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5" fillId="0" borderId="1" applyAlignment="1" pivotButton="0" quotePrefix="0" xfId="0">
      <alignment horizontal="center" vertical="bottom"/>
    </xf>
    <xf numFmtId="0" fontId="4" fillId="0" borderId="2" applyAlignment="1" pivotButton="0" quotePrefix="0" xfId="0">
      <alignment horizontal="center" vertical="bottom"/>
    </xf>
    <xf numFmtId="0" fontId="4" fillId="0" borderId="3" applyAlignment="1" pivotButton="0" quotePrefix="0" xfId="0">
      <alignment horizontal="center" vertical="bottom"/>
    </xf>
    <xf numFmtId="0" fontId="4" fillId="0" borderId="1" applyAlignment="1" pivotButton="0" quotePrefix="0" xfId="0">
      <alignment horizontal="center" vertical="bottom"/>
    </xf>
    <xf numFmtId="0" fontId="4" fillId="0" borderId="4" applyAlignment="1" pivotButton="0" quotePrefix="0" xfId="0">
      <alignment horizontal="center" vertical="bottom"/>
    </xf>
    <xf numFmtId="0" fontId="4" fillId="0" borderId="5" applyAlignment="1" pivotButton="0" quotePrefix="0" xfId="0">
      <alignment horizontal="center" vertical="bottom"/>
    </xf>
    <xf numFmtId="0" fontId="0" fillId="0" borderId="6" applyAlignment="1" pivotButton="0" quotePrefix="0" xfId="0">
      <alignment horizontal="center" vertical="bottom"/>
    </xf>
    <xf numFmtId="165" fontId="0" fillId="0" borderId="7" applyAlignment="1" pivotButton="0" quotePrefix="0" xfId="0">
      <alignment horizontal="center" vertical="bottom"/>
    </xf>
    <xf numFmtId="165" fontId="0" fillId="0" borderId="0" applyAlignment="1" pivotButton="0" quotePrefix="0" xfId="0">
      <alignment horizontal="center" vertical="bottom"/>
    </xf>
    <xf numFmtId="165" fontId="0" fillId="0" borderId="6" applyAlignment="1" pivotButton="0" quotePrefix="0" xfId="0">
      <alignment horizontal="center" vertical="bottom"/>
    </xf>
    <xf numFmtId="165" fontId="0" fillId="0" borderId="8" applyAlignment="1" pivotButton="0" quotePrefix="0" xfId="0">
      <alignment horizontal="center" vertical="bottom"/>
    </xf>
    <xf numFmtId="165" fontId="0" fillId="0" borderId="9" applyAlignment="1" pivotButton="0" quotePrefix="0" xfId="0">
      <alignment horizontal="center" vertical="bottom"/>
    </xf>
    <xf numFmtId="165" fontId="0" fillId="0" borderId="10" applyAlignment="1" pivotButton="0" quotePrefix="0" xfId="0">
      <alignment horizontal="center" vertical="bottom"/>
    </xf>
    <xf numFmtId="165" fontId="0" fillId="0" borderId="2" applyAlignment="1" pivotButton="0" quotePrefix="0" xfId="0">
      <alignment horizontal="center" vertical="bottom"/>
    </xf>
    <xf numFmtId="165" fontId="0" fillId="0" borderId="4" applyAlignment="1" pivotButton="0" quotePrefix="0" xfId="0">
      <alignment horizontal="center" vertical="bottom"/>
    </xf>
    <xf numFmtId="165" fontId="0" fillId="0" borderId="5" applyAlignment="1" pivotButton="0" quotePrefix="0" xfId="0">
      <alignment horizontal="center" vertical="bottom"/>
    </xf>
    <xf numFmtId="1" fontId="0" fillId="0" borderId="0" applyAlignment="1" pivotButton="0" quotePrefix="0" xfId="0">
      <alignment horizontal="center" vertical="bottom"/>
    </xf>
    <xf numFmtId="165" fontId="4" fillId="2" borderId="0" applyAlignment="1" pivotButton="0" quotePrefix="0" xfId="0">
      <alignment horizontal="center" vertical="bottom"/>
    </xf>
    <xf numFmtId="165" fontId="0" fillId="2" borderId="0" applyAlignment="1" pivotButton="0" quotePrefix="0" xfId="0">
      <alignment horizontal="center" vertical="bottom"/>
    </xf>
    <xf numFmtId="165" fontId="0" fillId="0" borderId="0" applyAlignment="1" pivotButton="0" quotePrefix="0" xfId="0">
      <alignment horizontal="general" vertical="bottom"/>
    </xf>
    <xf numFmtId="165" fontId="0" fillId="0" borderId="11" applyAlignment="1" pivotButton="0" quotePrefix="0" xfId="0">
      <alignment horizontal="center" vertical="bottom"/>
    </xf>
    <xf numFmtId="165" fontId="4" fillId="3" borderId="0" applyAlignment="1" pivotButton="0" quotePrefix="0" xfId="0">
      <alignment horizontal="center" vertical="bottom"/>
    </xf>
    <xf numFmtId="165" fontId="0" fillId="3" borderId="0" applyAlignment="1" pivotButton="0" quotePrefix="0" xfId="0">
      <alignment horizontal="center" vertical="bottom"/>
    </xf>
    <xf numFmtId="0" fontId="0" fillId="0" borderId="12" applyAlignment="1" pivotButton="0" quotePrefix="0" xfId="0">
      <alignment horizontal="general" vertical="bottom"/>
    </xf>
    <xf numFmtId="0" fontId="0" fillId="0" borderId="2" applyAlignment="1" pivotButton="0" quotePrefix="0" xfId="0">
      <alignment horizontal="general" vertical="bottom"/>
    </xf>
    <xf numFmtId="0" fontId="0" fillId="0" borderId="3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bottom"/>
    </xf>
    <xf numFmtId="0" fontId="4" fillId="0" borderId="13" applyAlignment="1" pivotButton="0" quotePrefix="0" xfId="0">
      <alignment horizontal="center" vertical="bottom"/>
    </xf>
    <xf numFmtId="0" fontId="0" fillId="0" borderId="14" applyAlignment="1" pivotButton="0" quotePrefix="0" xfId="0">
      <alignment horizontal="general" vertical="bottom"/>
    </xf>
    <xf numFmtId="1" fontId="0" fillId="0" borderId="15" applyAlignment="1" pivotButton="0" quotePrefix="0" xfId="0">
      <alignment horizontal="center" vertical="bottom"/>
    </xf>
    <xf numFmtId="1" fontId="0" fillId="0" borderId="14" applyAlignment="1" pivotButton="0" quotePrefix="0" xfId="0">
      <alignment horizontal="center" vertical="bottom"/>
    </xf>
    <xf numFmtId="165" fontId="0" fillId="0" borderId="15" applyAlignment="1" pivotButton="0" quotePrefix="0" xfId="0">
      <alignment horizontal="center" vertical="bottom"/>
    </xf>
    <xf numFmtId="165" fontId="0" fillId="0" borderId="14" applyAlignment="1" pivotButton="0" quotePrefix="0" xfId="0">
      <alignment horizontal="center" vertical="bottom"/>
    </xf>
    <xf numFmtId="0" fontId="4" fillId="0" borderId="16" applyAlignment="1" pivotButton="0" quotePrefix="0" xfId="0">
      <alignment horizontal="center" vertical="bottom"/>
    </xf>
    <xf numFmtId="0" fontId="0" fillId="0" borderId="7" applyAlignment="1" pivotButton="0" quotePrefix="0" xfId="0">
      <alignment horizontal="center" vertical="bottom"/>
    </xf>
    <xf numFmtId="0" fontId="4" fillId="0" borderId="17" applyAlignment="1" pivotButton="0" quotePrefix="0" xfId="0">
      <alignment horizontal="center" vertical="bottom"/>
    </xf>
    <xf numFmtId="165" fontId="0" fillId="0" borderId="18" applyAlignment="1" pivotButton="0" quotePrefix="0" xfId="0">
      <alignment horizontal="center" vertical="bottom"/>
    </xf>
    <xf numFmtId="0" fontId="0" fillId="0" borderId="19" applyAlignment="1" pivotButton="0" quotePrefix="0" xfId="0">
      <alignment horizontal="center" vertical="bottom"/>
    </xf>
    <xf numFmtId="0" fontId="0" fillId="0" borderId="18" applyAlignment="1" pivotButton="0" quotePrefix="0" xfId="0">
      <alignment horizontal="center" vertical="bottom"/>
    </xf>
    <xf numFmtId="0" fontId="0" fillId="0" borderId="15" applyAlignment="1" pivotButton="0" quotePrefix="0" xfId="0">
      <alignment horizontal="center" vertical="bottom"/>
    </xf>
    <xf numFmtId="0" fontId="0" fillId="0" borderId="14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5" fillId="0" borderId="1" applyAlignment="1" pivotButton="0" quotePrefix="0" xfId="0">
      <alignment horizontal="center" vertical="bottom"/>
    </xf>
    <xf numFmtId="0" fontId="4" fillId="0" borderId="2" applyAlignment="1" pivotButton="0" quotePrefix="0" xfId="0">
      <alignment horizontal="center" vertical="bottom"/>
    </xf>
    <xf numFmtId="0" fontId="4" fillId="0" borderId="3" applyAlignment="1" pivotButton="0" quotePrefix="0" xfId="0">
      <alignment horizontal="center" vertical="bottom"/>
    </xf>
    <xf numFmtId="0" fontId="4" fillId="0" borderId="1" applyAlignment="1" pivotButton="0" quotePrefix="0" xfId="0">
      <alignment horizontal="center" vertical="bottom"/>
    </xf>
    <xf numFmtId="0" fontId="4" fillId="0" borderId="4" applyAlignment="1" pivotButton="0" quotePrefix="0" xfId="0">
      <alignment horizontal="center" vertical="bottom"/>
    </xf>
    <xf numFmtId="0" fontId="4" fillId="0" borderId="5" applyAlignment="1" pivotButton="0" quotePrefix="0" xfId="0">
      <alignment horizontal="center" vertical="bottom"/>
    </xf>
    <xf numFmtId="0" fontId="0" fillId="0" borderId="6" applyAlignment="1" pivotButton="0" quotePrefix="0" xfId="0">
      <alignment horizontal="center" vertical="bottom"/>
    </xf>
    <xf numFmtId="165" fontId="0" fillId="0" borderId="7" applyAlignment="1" pivotButton="0" quotePrefix="0" xfId="0">
      <alignment horizontal="center" vertical="bottom"/>
    </xf>
    <xf numFmtId="165" fontId="0" fillId="0" borderId="0" applyAlignment="1" pivotButton="0" quotePrefix="0" xfId="0">
      <alignment horizontal="center" vertical="bottom"/>
    </xf>
    <xf numFmtId="165" fontId="0" fillId="0" borderId="6" applyAlignment="1" pivotButton="0" quotePrefix="0" xfId="0">
      <alignment horizontal="center" vertical="bottom"/>
    </xf>
    <xf numFmtId="165" fontId="0" fillId="0" borderId="8" applyAlignment="1" pivotButton="0" quotePrefix="0" xfId="0">
      <alignment horizontal="center" vertical="bottom"/>
    </xf>
    <xf numFmtId="165" fontId="0" fillId="0" borderId="9" applyAlignment="1" pivotButton="0" quotePrefix="0" xfId="0">
      <alignment horizontal="center" vertical="bottom"/>
    </xf>
    <xf numFmtId="165" fontId="0" fillId="0" borderId="10" applyAlignment="1" pivotButton="0" quotePrefix="0" xfId="0">
      <alignment horizontal="center" vertical="bottom"/>
    </xf>
    <xf numFmtId="165" fontId="0" fillId="0" borderId="2" applyAlignment="1" pivotButton="0" quotePrefix="0" xfId="0">
      <alignment horizontal="center" vertical="bottom"/>
    </xf>
    <xf numFmtId="165" fontId="0" fillId="0" borderId="4" applyAlignment="1" pivotButton="0" quotePrefix="0" xfId="0">
      <alignment horizontal="center" vertical="bottom"/>
    </xf>
    <xf numFmtId="165" fontId="0" fillId="0" borderId="5" applyAlignment="1" pivotButton="0" quotePrefix="0" xfId="0">
      <alignment horizontal="center" vertical="bottom"/>
    </xf>
    <xf numFmtId="1" fontId="0" fillId="0" borderId="0" applyAlignment="1" pivotButton="0" quotePrefix="0" xfId="0">
      <alignment horizontal="center" vertical="bottom"/>
    </xf>
    <xf numFmtId="165" fontId="4" fillId="2" borderId="0" applyAlignment="1" pivotButton="0" quotePrefix="0" xfId="0">
      <alignment horizontal="center" vertical="bottom"/>
    </xf>
    <xf numFmtId="165" fontId="0" fillId="2" borderId="0" applyAlignment="1" pivotButton="0" quotePrefix="0" xfId="0">
      <alignment horizontal="center" vertical="bottom"/>
    </xf>
    <xf numFmtId="165" fontId="0" fillId="0" borderId="0" applyAlignment="1" pivotButton="0" quotePrefix="0" xfId="0">
      <alignment horizontal="general" vertical="bottom"/>
    </xf>
    <xf numFmtId="165" fontId="0" fillId="0" borderId="11" applyAlignment="1" pivotButton="0" quotePrefix="0" xfId="0">
      <alignment horizontal="center" vertical="bottom"/>
    </xf>
    <xf numFmtId="165" fontId="4" fillId="3" borderId="0" applyAlignment="1" pivotButton="0" quotePrefix="0" xfId="0">
      <alignment horizontal="center" vertical="bottom"/>
    </xf>
    <xf numFmtId="165" fontId="0" fillId="3" borderId="0" applyAlignment="1" pivotButton="0" quotePrefix="0" xfId="0">
      <alignment horizontal="center" vertical="bottom"/>
    </xf>
    <xf numFmtId="0" fontId="0" fillId="0" borderId="12" applyAlignment="1" pivotButton="0" quotePrefix="0" xfId="0">
      <alignment horizontal="general" vertical="bottom"/>
    </xf>
    <xf numFmtId="0" fontId="0" fillId="0" borderId="2" applyAlignment="1" pivotButton="0" quotePrefix="0" xfId="0">
      <alignment horizontal="general" vertical="bottom"/>
    </xf>
    <xf numFmtId="0" fontId="0" fillId="0" borderId="3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bottom"/>
    </xf>
    <xf numFmtId="0" fontId="4" fillId="0" borderId="13" applyAlignment="1" pivotButton="0" quotePrefix="0" xfId="0">
      <alignment horizontal="center" vertical="bottom"/>
    </xf>
    <xf numFmtId="0" fontId="0" fillId="0" borderId="14" applyAlignment="1" pivotButton="0" quotePrefix="0" xfId="0">
      <alignment horizontal="general" vertical="bottom"/>
    </xf>
    <xf numFmtId="1" fontId="0" fillId="0" borderId="15" applyAlignment="1" pivotButton="0" quotePrefix="0" xfId="0">
      <alignment horizontal="center" vertical="bottom"/>
    </xf>
    <xf numFmtId="1" fontId="0" fillId="0" borderId="14" applyAlignment="1" pivotButton="0" quotePrefix="0" xfId="0">
      <alignment horizontal="center" vertical="bottom"/>
    </xf>
    <xf numFmtId="165" fontId="0" fillId="0" borderId="15" applyAlignment="1" pivotButton="0" quotePrefix="0" xfId="0">
      <alignment horizontal="center" vertical="bottom"/>
    </xf>
    <xf numFmtId="165" fontId="0" fillId="0" borderId="14" applyAlignment="1" pivotButton="0" quotePrefix="0" xfId="0">
      <alignment horizontal="center" vertical="bottom"/>
    </xf>
    <xf numFmtId="0" fontId="4" fillId="0" borderId="16" applyAlignment="1" pivotButton="0" quotePrefix="0" xfId="0">
      <alignment horizontal="center" vertical="bottom"/>
    </xf>
    <xf numFmtId="0" fontId="0" fillId="0" borderId="7" applyAlignment="1" pivotButton="0" quotePrefix="0" xfId="0">
      <alignment horizontal="center" vertical="bottom"/>
    </xf>
    <xf numFmtId="0" fontId="4" fillId="0" borderId="17" applyAlignment="1" pivotButton="0" quotePrefix="0" xfId="0">
      <alignment horizontal="center" vertical="bottom"/>
    </xf>
    <xf numFmtId="165" fontId="0" fillId="0" borderId="18" applyAlignment="1" pivotButton="0" quotePrefix="0" xfId="0">
      <alignment horizontal="center" vertical="bottom"/>
    </xf>
    <xf numFmtId="0" fontId="0" fillId="0" borderId="19" applyAlignment="1" pivotButton="0" quotePrefix="0" xfId="0">
      <alignment horizontal="center" vertical="bottom"/>
    </xf>
    <xf numFmtId="0" fontId="0" fillId="0" borderId="18" applyAlignment="1" pivotButton="0" quotePrefix="0" xfId="0">
      <alignment horizontal="center" vertical="bottom"/>
    </xf>
    <xf numFmtId="0" fontId="0" fillId="0" borderId="15" applyAlignment="1" pivotButton="0" quotePrefix="0" xfId="0">
      <alignment horizontal="center" vertical="bottom"/>
    </xf>
    <xf numFmtId="0" fontId="0" fillId="0" borderId="14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O63"/>
  <sheetViews>
    <sheetView showFormulas="0" showGridLines="1" showRowColHeaders="1" showZeros="1" rightToLeft="0" tabSelected="1" showOutlineSymbols="1" defaultGridColor="1" view="normal" topLeftCell="A9" colorId="64" zoomScale="100" zoomScaleNormal="100" zoomScalePageLayoutView="100" workbookViewId="0">
      <selection pane="topLeft" activeCell="G41" activeCellId="0" sqref="G41"/>
    </sheetView>
  </sheetViews>
  <sheetFormatPr baseColWidth="8" defaultColWidth="8.671875" defaultRowHeight="12.8" customHeight="1" zeroHeight="0" outlineLevelRow="0"/>
  <cols>
    <col width="15.82" customWidth="1" style="48" min="1" max="1"/>
    <col width="11.36" customWidth="1" style="48" min="4" max="4"/>
    <col width="10.09" customWidth="1" style="48" min="5" max="5"/>
    <col width="9.449999999999999" customWidth="1" style="48" min="7" max="7"/>
    <col width="11.36" customWidth="1" style="48" min="10" max="10"/>
    <col width="10.09" customWidth="1" style="48" min="11" max="11"/>
  </cols>
  <sheetData>
    <row r="1" ht="15" customHeight="1" s="49">
      <c r="A1" s="50" t="inlineStr">
        <is>
          <t xml:space="preserve">Colour Space Analysis </t>
        </is>
      </c>
    </row>
    <row r="2" ht="15" customHeight="1" s="49">
      <c r="B2" t="inlineStr">
        <is>
          <t>Excel_Export_Test</t>
        </is>
      </c>
    </row>
    <row r="3" ht="15" customHeight="1" s="49">
      <c r="A3" s="51">
        <f>NOW()</f>
        <v/>
      </c>
      <c r="B3" t="inlineStr">
        <is>
          <t>10/17/2025</t>
        </is>
      </c>
    </row>
    <row r="4" ht="15" customHeight="1" s="49">
      <c r="A4" s="51" t="n"/>
    </row>
    <row r="5" ht="15" customHeight="1" s="49">
      <c r="A5" s="51" t="inlineStr">
        <is>
          <t>Date Measured</t>
        </is>
      </c>
      <c r="B5" t="inlineStr">
        <is>
          <t>10/17/2025</t>
        </is>
      </c>
    </row>
    <row r="6" ht="15" customHeight="1" s="49"/>
    <row r="7" ht="15" customHeight="1" s="49">
      <c r="A7" s="48" t="inlineStr">
        <is>
          <t>Plate</t>
        </is>
      </c>
      <c r="B7" s="52" t="inlineStr">
        <is>
          <t>Excel_Export_Test</t>
        </is>
      </c>
      <c r="D7" s="53" t="n"/>
    </row>
    <row r="8" ht="15" customHeight="1" s="49">
      <c r="A8" s="48" t="inlineStr">
        <is>
          <t>Die</t>
        </is>
      </c>
      <c r="B8" s="54" t="inlineStr">
        <is>
          <t>test_excel_export</t>
        </is>
      </c>
      <c r="C8" s="54" t="n"/>
      <c r="D8" s="54" t="n"/>
    </row>
    <row r="9" ht="15" customHeight="1" s="49">
      <c r="A9" s="48" t="inlineStr">
        <is>
          <t>Date Registered</t>
        </is>
      </c>
      <c r="B9" s="54" t="inlineStr">
        <is>
          <t>10/17/2025</t>
        </is>
      </c>
      <c r="C9" s="54" t="n"/>
      <c r="D9" s="54" t="n"/>
    </row>
    <row r="10" ht="15" customHeight="1" s="49">
      <c r="A10" s="48" t="inlineStr">
        <is>
          <t>Described Colour</t>
        </is>
      </c>
      <c r="B10" s="54" t="inlineStr">
        <is>
          <t>RGB-CMY analysis of Excel_Export_Test</t>
        </is>
      </c>
      <c r="C10" s="54" t="n"/>
      <c r="D10" s="54" t="n"/>
    </row>
    <row r="11" ht="15" customHeight="1" s="49"/>
    <row r="12" ht="15" customHeight="1" s="49"/>
    <row r="13" ht="15" customHeight="1" s="49">
      <c r="B13" s="54" t="inlineStr">
        <is>
          <t>W x H</t>
        </is>
      </c>
      <c r="C13" s="54" t="inlineStr">
        <is>
          <t>Area</t>
        </is>
      </c>
    </row>
    <row r="14" ht="15" customHeight="1" s="49">
      <c r="A14" s="48" t="inlineStr">
        <is>
          <t>No of Pixels</t>
        </is>
      </c>
      <c r="B14" s="54" t="inlineStr">
        <is>
          <t>240000</t>
        </is>
      </c>
      <c r="E14" s="54" t="n"/>
      <c r="F14" s="54" t="n"/>
      <c r="G14" s="54" t="n"/>
    </row>
    <row r="15" ht="17.35" customHeight="1" s="49">
      <c r="A15" s="55" t="inlineStr">
        <is>
          <t>Sample#</t>
        </is>
      </c>
      <c r="B15" s="56" t="inlineStr">
        <is>
          <t>B</t>
        </is>
      </c>
      <c r="C15" s="57" t="inlineStr">
        <is>
          <t>SD</t>
        </is>
      </c>
      <c r="D15" s="58" t="inlineStr">
        <is>
          <t>1/SD²</t>
        </is>
      </c>
      <c r="E15" s="56" t="inlineStr">
        <is>
          <t>G</t>
        </is>
      </c>
      <c r="F15" s="59" t="inlineStr">
        <is>
          <t>SD</t>
        </is>
      </c>
      <c r="G15" s="60" t="inlineStr">
        <is>
          <t>1/SD²</t>
        </is>
      </c>
      <c r="H15" s="56" t="inlineStr">
        <is>
          <t>R</t>
        </is>
      </c>
      <c r="I15" s="59" t="inlineStr">
        <is>
          <t>SD</t>
        </is>
      </c>
      <c r="J15" s="58" t="inlineStr">
        <is>
          <t>1/SD²</t>
        </is>
      </c>
      <c r="L15" s="53" t="n"/>
      <c r="M15" s="53" t="n"/>
      <c r="N15" s="53" t="n"/>
    </row>
    <row r="16" ht="15" customHeight="1" s="49">
      <c r="A16" s="61" t="n">
        <v>1</v>
      </c>
      <c r="B16" s="62" t="n">
        <v>50</v>
      </c>
      <c r="C16" s="63" t="n">
        <v>0</v>
      </c>
      <c r="D16" s="64">
        <f>1/C16^2</f>
        <v/>
      </c>
      <c r="E16" s="62" t="n">
        <v>50</v>
      </c>
      <c r="F16" s="65" t="n">
        <v>0</v>
      </c>
      <c r="G16" s="64">
        <f>1/F16^2</f>
        <v/>
      </c>
      <c r="H16" s="62" t="n">
        <v>200</v>
      </c>
      <c r="I16" s="66" t="n">
        <v>0</v>
      </c>
      <c r="J16" s="64">
        <f>1/I16^2</f>
        <v/>
      </c>
      <c r="L16" s="63" t="n"/>
      <c r="M16" s="63" t="n"/>
      <c r="N16" s="63" t="n"/>
      <c r="O16" s="63" t="n"/>
    </row>
    <row r="17" ht="15" customHeight="1" s="49">
      <c r="A17" s="61" t="n">
        <v>2</v>
      </c>
      <c r="B17" s="62" t="n">
        <v>50</v>
      </c>
      <c r="C17" s="63" t="n">
        <v>0</v>
      </c>
      <c r="D17" s="64">
        <f>1/C17^2</f>
        <v/>
      </c>
      <c r="E17" s="62" t="n">
        <v>200</v>
      </c>
      <c r="F17" s="65" t="n">
        <v>0</v>
      </c>
      <c r="G17" s="64">
        <f>1/F17^2</f>
        <v/>
      </c>
      <c r="H17" s="62" t="n">
        <v>50</v>
      </c>
      <c r="I17" s="65" t="n">
        <v>0</v>
      </c>
      <c r="J17" s="64">
        <f>1/I17^2</f>
        <v/>
      </c>
      <c r="L17" s="63" t="n"/>
      <c r="M17" s="63" t="n"/>
      <c r="N17" s="63" t="n"/>
      <c r="O17" s="63" t="n"/>
    </row>
    <row r="18" ht="15" customHeight="1" s="49">
      <c r="A18" s="61" t="n">
        <v>3</v>
      </c>
      <c r="B18" s="62" t="n">
        <v>200</v>
      </c>
      <c r="C18" s="63" t="n">
        <v>0</v>
      </c>
      <c r="D18" s="64">
        <f>1/C18^2</f>
        <v/>
      </c>
      <c r="E18" s="62" t="n">
        <v>50</v>
      </c>
      <c r="F18" s="65" t="n">
        <v>0</v>
      </c>
      <c r="G18" s="64">
        <f>1/F18^2</f>
        <v/>
      </c>
      <c r="H18" s="62" t="n">
        <v>50</v>
      </c>
      <c r="I18" s="65" t="n">
        <v>0</v>
      </c>
      <c r="J18" s="64">
        <f>1/I18^2</f>
        <v/>
      </c>
      <c r="L18" s="63" t="n"/>
      <c r="M18" s="63" t="n"/>
      <c r="N18" s="63" t="n"/>
      <c r="O18" s="63" t="n"/>
    </row>
    <row r="19" ht="15" customHeight="1" s="49">
      <c r="A19" s="61" t="n">
        <v>4</v>
      </c>
      <c r="B19" s="62" t="n"/>
      <c r="C19" s="63" t="n"/>
      <c r="D19" s="64">
        <f>1/C19^2</f>
        <v/>
      </c>
      <c r="E19" s="62" t="n"/>
      <c r="F19" s="65" t="n"/>
      <c r="G19" s="64">
        <f>1/F19^2</f>
        <v/>
      </c>
      <c r="H19" s="62" t="n"/>
      <c r="I19" s="65" t="n"/>
      <c r="J19" s="64">
        <f>1/I19^2</f>
        <v/>
      </c>
      <c r="L19" s="63" t="n"/>
      <c r="M19" s="63" t="n"/>
      <c r="N19" s="63" t="n"/>
      <c r="O19" s="63" t="n"/>
    </row>
    <row r="20" ht="15" customHeight="1" s="49">
      <c r="A20" s="61" t="n">
        <v>5</v>
      </c>
      <c r="B20" s="62" t="n"/>
      <c r="C20" s="63" t="n"/>
      <c r="D20" s="64">
        <f>1/C20^2</f>
        <v/>
      </c>
      <c r="E20" s="62" t="n"/>
      <c r="F20" s="65" t="n"/>
      <c r="G20" s="64">
        <f>1/F20^2</f>
        <v/>
      </c>
      <c r="H20" s="62" t="n"/>
      <c r="I20" s="65" t="n"/>
      <c r="J20" s="64">
        <f>1/I20^2</f>
        <v/>
      </c>
      <c r="L20" s="63" t="n"/>
      <c r="M20" s="63" t="n"/>
      <c r="N20" s="63" t="n"/>
      <c r="O20" s="63" t="n"/>
    </row>
    <row r="21" ht="15" customHeight="1" s="49">
      <c r="A21" s="61" t="n">
        <v>6</v>
      </c>
      <c r="B21" s="62" t="n"/>
      <c r="C21" s="63" t="n"/>
      <c r="D21" s="64">
        <f>1/C21^2</f>
        <v/>
      </c>
      <c r="E21" s="62" t="n"/>
      <c r="F21" s="65" t="n"/>
      <c r="G21" s="64">
        <f>1/F21^2</f>
        <v/>
      </c>
      <c r="H21" s="62" t="n"/>
      <c r="I21" s="67" t="n"/>
      <c r="J21" s="64">
        <f>1/I21^2</f>
        <v/>
      </c>
      <c r="L21" s="63" t="n"/>
      <c r="M21" s="63" t="n"/>
      <c r="N21" s="63" t="n"/>
      <c r="O21" s="63" t="n"/>
    </row>
    <row r="22" ht="15" customHeight="1" s="49">
      <c r="A22" s="58" t="inlineStr">
        <is>
          <t>Ave</t>
        </is>
      </c>
      <c r="B22" s="68">
        <f>SUMPRODUCT((B16:B21), (D16:D21)/SUM(D16:D21))</f>
        <v/>
      </c>
      <c r="C22" s="69">
        <f>SQRT(1/SUM(D16:D21))</f>
        <v/>
      </c>
      <c r="D22" s="70">
        <f>AVERAGE(D16:D21)</f>
        <v/>
      </c>
      <c r="E22" s="68">
        <f>SUMPRODUCT((E16:E21), (G16:G21)/SUM(G16:G21))</f>
        <v/>
      </c>
      <c r="F22" s="69">
        <f>SQRT(1/SUM(G16:G21))</f>
        <v/>
      </c>
      <c r="G22" s="70">
        <f>AVERAGE(G16:G21)</f>
        <v/>
      </c>
      <c r="H22" s="68">
        <f>SUMPRODUCT((H16:H21), (J16:J21)/SUM(J16:J21))</f>
        <v/>
      </c>
      <c r="I22" s="69">
        <f>SQRT(1/SUM(J16:J21))</f>
        <v/>
      </c>
      <c r="J22" s="70">
        <f>AVERAGE(J16:J21)</f>
        <v/>
      </c>
      <c r="L22" s="63" t="n"/>
      <c r="M22" s="63" t="n"/>
      <c r="N22" s="63" t="n"/>
      <c r="O22" s="63" t="n"/>
    </row>
    <row r="23" ht="15" customHeight="1" s="49">
      <c r="A23" s="61" t="inlineStr">
        <is>
          <t>8-bit</t>
        </is>
      </c>
      <c r="B23" s="71">
        <f>B22*256</f>
        <v/>
      </c>
      <c r="C23" s="63" t="n"/>
      <c r="D23" s="63" t="n"/>
      <c r="E23" s="71">
        <f>E22*256</f>
        <v/>
      </c>
      <c r="F23" s="63" t="n"/>
      <c r="G23" s="63" t="n"/>
      <c r="H23" s="71">
        <f>H22*256</f>
        <v/>
      </c>
      <c r="I23" s="63" t="n"/>
      <c r="J23" s="63" t="n"/>
      <c r="M23" s="63" t="n"/>
      <c r="N23" s="63" t="n"/>
      <c r="O23" s="63" t="n"/>
    </row>
    <row r="24" ht="15" customHeight="1" s="49">
      <c r="A24" s="53" t="inlineStr">
        <is>
          <t>B-G</t>
        </is>
      </c>
      <c r="B24" s="72">
        <f>B22-E22</f>
        <v/>
      </c>
      <c r="C24" s="73">
        <f>SQRT(C22^2+F22^2)</f>
        <v/>
      </c>
      <c r="D24" s="63">
        <f>SQRT(C16^2+C17^2+C19^2+C21^2)</f>
        <v/>
      </c>
      <c r="K24" s="53" t="n"/>
      <c r="L24" s="74" t="n"/>
    </row>
    <row r="25" ht="15" customHeight="1" s="49">
      <c r="A25" s="53" t="inlineStr">
        <is>
          <t>G-R</t>
        </is>
      </c>
      <c r="B25" s="72">
        <f>E22-H22</f>
        <v/>
      </c>
      <c r="C25" s="73">
        <f>SQRT(F22^2+I22^2)</f>
        <v/>
      </c>
      <c r="D25" s="74" t="n"/>
      <c r="K25" s="53" t="n"/>
      <c r="L25" s="74" t="n"/>
    </row>
    <row r="26" ht="15" customHeight="1" s="49">
      <c r="A26" s="53" t="inlineStr">
        <is>
          <t>B-R</t>
        </is>
      </c>
      <c r="B26" s="63">
        <f>B22-H22</f>
        <v/>
      </c>
      <c r="C26" s="74" t="n"/>
      <c r="D26" s="74" t="n"/>
      <c r="K26" s="53" t="n"/>
      <c r="L26" s="74" t="n"/>
    </row>
    <row r="27" ht="15" customHeight="1" s="49"/>
    <row r="28" ht="17.35" customHeight="1" s="49">
      <c r="A28" s="55" t="inlineStr">
        <is>
          <t>Sample#</t>
        </is>
      </c>
      <c r="B28" s="56" t="inlineStr">
        <is>
          <t>C</t>
        </is>
      </c>
      <c r="C28" s="59" t="inlineStr">
        <is>
          <t>SD</t>
        </is>
      </c>
      <c r="D28" s="60" t="inlineStr">
        <is>
          <t>1/SD²</t>
        </is>
      </c>
      <c r="E28" s="56" t="inlineStr">
        <is>
          <t>Y</t>
        </is>
      </c>
      <c r="F28" s="59" t="inlineStr">
        <is>
          <t>SD</t>
        </is>
      </c>
      <c r="G28" s="60" t="inlineStr">
        <is>
          <t>1/SD²</t>
        </is>
      </c>
      <c r="H28" s="56" t="inlineStr">
        <is>
          <t>M</t>
        </is>
      </c>
      <c r="I28" s="59" t="inlineStr">
        <is>
          <t>SD</t>
        </is>
      </c>
      <c r="J28" s="60" t="inlineStr">
        <is>
          <t>1/SD²</t>
        </is>
      </c>
    </row>
    <row r="29" ht="15" customHeight="1" s="49">
      <c r="A29" s="61" t="n">
        <v>1</v>
      </c>
      <c r="B29" s="62" t="n">
        <v>55</v>
      </c>
      <c r="C29" s="65" t="n">
        <v>0</v>
      </c>
      <c r="D29" s="75">
        <f>1/C29^2</f>
        <v/>
      </c>
      <c r="E29" s="62" t="n">
        <v>205</v>
      </c>
      <c r="F29" s="65" t="n">
        <v>0</v>
      </c>
      <c r="G29" s="75">
        <f>1/F29^2</f>
        <v/>
      </c>
      <c r="H29" s="62" t="n">
        <v>205</v>
      </c>
      <c r="I29" s="66" t="n">
        <v>0</v>
      </c>
      <c r="J29" s="75">
        <f>1/I29^2</f>
        <v/>
      </c>
    </row>
    <row r="30" ht="15" customHeight="1" s="49">
      <c r="A30" s="61" t="n">
        <v>2</v>
      </c>
      <c r="B30" s="62" t="n">
        <v>205</v>
      </c>
      <c r="C30" s="65" t="n">
        <v>0</v>
      </c>
      <c r="D30" s="75">
        <f>1/C30^2</f>
        <v/>
      </c>
      <c r="E30" s="62" t="n">
        <v>55</v>
      </c>
      <c r="F30" s="65" t="n">
        <v>0</v>
      </c>
      <c r="G30" s="75">
        <f>1/F30^2</f>
        <v/>
      </c>
      <c r="H30" s="62" t="n">
        <v>205</v>
      </c>
      <c r="I30" s="66" t="n">
        <v>0</v>
      </c>
      <c r="J30" s="75">
        <f>1/I30^2</f>
        <v/>
      </c>
    </row>
    <row r="31" ht="15" customHeight="1" s="49">
      <c r="A31" s="61" t="n">
        <v>3</v>
      </c>
      <c r="B31" s="62" t="n">
        <v>205</v>
      </c>
      <c r="C31" s="65" t="n">
        <v>0</v>
      </c>
      <c r="D31" s="75">
        <f>1/C31^2</f>
        <v/>
      </c>
      <c r="E31" s="62" t="n">
        <v>205</v>
      </c>
      <c r="F31" s="65" t="n">
        <v>0</v>
      </c>
      <c r="G31" s="75">
        <f>1/F31^2</f>
        <v/>
      </c>
      <c r="H31" s="62" t="n">
        <v>55</v>
      </c>
      <c r="I31" s="66" t="n">
        <v>0</v>
      </c>
      <c r="J31" s="75">
        <f>1/I31^2</f>
        <v/>
      </c>
    </row>
    <row r="32" ht="15" customHeight="1" s="49">
      <c r="A32" s="61" t="n">
        <v>4</v>
      </c>
      <c r="B32" s="62" t="n"/>
      <c r="C32" s="65" t="n"/>
      <c r="D32" s="75">
        <f>1/C32^2</f>
        <v/>
      </c>
      <c r="E32" s="62" t="n"/>
      <c r="F32" s="65" t="n"/>
      <c r="G32" s="75">
        <f>1/F32^2</f>
        <v/>
      </c>
      <c r="H32" s="62" t="n"/>
      <c r="I32" s="65" t="n"/>
      <c r="J32" s="75">
        <f>1/I32^2</f>
        <v/>
      </c>
    </row>
    <row r="33" ht="15" customHeight="1" s="49">
      <c r="A33" s="61" t="n">
        <v>5</v>
      </c>
      <c r="B33" s="62" t="n"/>
      <c r="C33" s="65" t="n"/>
      <c r="D33" s="75">
        <f>1/C33^2</f>
        <v/>
      </c>
      <c r="E33" s="62" t="n"/>
      <c r="F33" s="65" t="n"/>
      <c r="G33" s="75">
        <f>1/F33^2</f>
        <v/>
      </c>
      <c r="H33" s="62" t="n"/>
      <c r="I33" s="65" t="n"/>
      <c r="J33" s="75">
        <f>1/I33^2</f>
        <v/>
      </c>
    </row>
    <row r="34" ht="15" customHeight="1" s="49">
      <c r="A34" s="61" t="n">
        <v>6</v>
      </c>
      <c r="B34" s="62" t="n"/>
      <c r="C34" s="65" t="n"/>
      <c r="D34" s="75">
        <f>1/C34^2</f>
        <v/>
      </c>
      <c r="E34" s="62" t="n"/>
      <c r="F34" s="65" t="n"/>
      <c r="G34" s="75">
        <f>1/F34^2</f>
        <v/>
      </c>
      <c r="H34" s="62" t="n"/>
      <c r="I34" s="67" t="n"/>
      <c r="J34" s="75">
        <f>1/I34^2</f>
        <v/>
      </c>
    </row>
    <row r="35" ht="15" customHeight="1" s="49">
      <c r="A35" s="58" t="inlineStr">
        <is>
          <t>Ave</t>
        </is>
      </c>
      <c r="B35" s="68">
        <f>SUMPRODUCT((B29:B34), (D29:D34)/SUM(D29:D34))</f>
        <v/>
      </c>
      <c r="C35" s="69">
        <f>SQRT(1/SUM(D29:D34))</f>
        <v/>
      </c>
      <c r="D35" s="70">
        <f>AVERAGE(D29:D34)</f>
        <v/>
      </c>
      <c r="E35" s="68">
        <f>SUMPRODUCT((E29:E34), (G29:G34)/SUM(G29:G34))</f>
        <v/>
      </c>
      <c r="F35" s="69">
        <f>SQRT(1/SUM(G29:G34))</f>
        <v/>
      </c>
      <c r="G35" s="70">
        <f>AVERAGE(G29:G34)</f>
        <v/>
      </c>
      <c r="H35" s="68">
        <f>SUMPRODUCT((H29:H34), (J29:J34)/SUM(J29:J34))</f>
        <v/>
      </c>
      <c r="I35" s="69">
        <f>SQRT(1/SUM(J29:J34))</f>
        <v/>
      </c>
      <c r="J35" s="70">
        <f>AVERAGE(J29:J34)</f>
        <v/>
      </c>
    </row>
    <row r="36" ht="15" customHeight="1" s="49">
      <c r="E36" s="63" t="n"/>
      <c r="F36" s="63" t="n"/>
      <c r="G36" s="63" t="n"/>
      <c r="H36" s="63" t="n"/>
      <c r="I36" s="63" t="n"/>
      <c r="J36" s="63" t="n"/>
    </row>
    <row r="37" ht="15" customHeight="1" s="49">
      <c r="A37" s="53" t="inlineStr">
        <is>
          <t>C-Y</t>
        </is>
      </c>
      <c r="B37" s="76">
        <f>B35-E35</f>
        <v/>
      </c>
      <c r="C37" s="77">
        <f>SQRT(C35^2+F35^2)</f>
        <v/>
      </c>
      <c r="D37" s="74" t="n"/>
    </row>
    <row r="38" ht="15" customHeight="1" s="49">
      <c r="A38" s="53" t="inlineStr">
        <is>
          <t>Y-M</t>
        </is>
      </c>
      <c r="B38" s="76">
        <f>E35-H35</f>
        <v/>
      </c>
      <c r="C38" s="77">
        <f>SQRT(F35^2+I35^2)</f>
        <v/>
      </c>
      <c r="D38" s="74" t="n"/>
    </row>
    <row r="39" ht="15" customHeight="1" s="49">
      <c r="A39" s="53" t="inlineStr">
        <is>
          <t>C-M</t>
        </is>
      </c>
      <c r="B39" s="63">
        <f>B35-H35</f>
        <v/>
      </c>
      <c r="C39" s="74" t="n"/>
      <c r="D39" s="74" t="n"/>
    </row>
    <row r="40" ht="15" customHeight="1" s="49"/>
    <row r="41" ht="15" customHeight="1" s="49">
      <c r="A41" s="78" t="n"/>
      <c r="B41" s="79" t="n"/>
      <c r="C41" s="80" t="n"/>
      <c r="D41" s="57" t="inlineStr">
        <is>
          <t>CODE</t>
        </is>
      </c>
      <c r="E41" s="81" t="n"/>
      <c r="F41" s="82" t="n"/>
      <c r="G41" s="57" t="inlineStr">
        <is>
          <t>Normalised</t>
        </is>
      </c>
      <c r="H41" s="79" t="n"/>
    </row>
    <row r="42" ht="15" customHeight="1" s="49">
      <c r="A42" s="78" t="n"/>
      <c r="B42" s="79" t="n"/>
      <c r="C42" s="57" t="inlineStr">
        <is>
          <t>R</t>
        </is>
      </c>
      <c r="D42" s="57" t="inlineStr">
        <is>
          <t>G</t>
        </is>
      </c>
      <c r="E42" s="56" t="inlineStr">
        <is>
          <t>B</t>
        </is>
      </c>
      <c r="F42" s="57" t="inlineStr">
        <is>
          <t>R</t>
        </is>
      </c>
      <c r="G42" s="57" t="inlineStr">
        <is>
          <t>G</t>
        </is>
      </c>
      <c r="H42" s="56" t="inlineStr">
        <is>
          <t>B</t>
        </is>
      </c>
    </row>
    <row r="43" ht="15" customHeight="1" s="49">
      <c r="A43" s="83" t="n"/>
      <c r="B43" s="84" t="n"/>
      <c r="C43" s="85">
        <f>F43*256</f>
        <v/>
      </c>
      <c r="D43" s="85">
        <f>G43*256</f>
        <v/>
      </c>
      <c r="E43" s="86">
        <f>H43*256</f>
        <v/>
      </c>
      <c r="F43" s="87">
        <f>H22</f>
        <v/>
      </c>
      <c r="G43" s="87">
        <f>E22</f>
        <v/>
      </c>
      <c r="H43" s="88">
        <f>B22</f>
        <v/>
      </c>
    </row>
    <row r="44" ht="15" customHeight="1" s="49">
      <c r="A44" s="89" t="inlineStr">
        <is>
          <t>B-G</t>
        </is>
      </c>
      <c r="B44" s="62">
        <f>H43-G43</f>
        <v/>
      </c>
      <c r="C44" s="54" t="n"/>
      <c r="D44" s="54" t="n"/>
      <c r="E44" s="90" t="n"/>
      <c r="F44" s="54" t="n"/>
      <c r="G44" s="54" t="n"/>
      <c r="H44" s="90" t="n"/>
    </row>
    <row r="45" ht="15" customHeight="1" s="49">
      <c r="A45" s="89" t="inlineStr">
        <is>
          <t>G-R</t>
        </is>
      </c>
      <c r="B45" s="62">
        <f>G43-F43</f>
        <v/>
      </c>
      <c r="C45" s="54" t="n"/>
      <c r="D45" s="54" t="n"/>
      <c r="E45" s="90" t="n"/>
      <c r="F45" s="54" t="n"/>
      <c r="G45" s="54" t="n"/>
      <c r="H45" s="90" t="n"/>
    </row>
    <row r="46" ht="15" customHeight="1" s="49">
      <c r="A46" s="91" t="inlineStr">
        <is>
          <t>B-R</t>
        </is>
      </c>
      <c r="B46" s="92">
        <f>H43-F43</f>
        <v/>
      </c>
      <c r="C46" s="93" t="n"/>
      <c r="D46" s="93" t="n"/>
      <c r="E46" s="94" t="n"/>
      <c r="F46" s="93" t="n"/>
      <c r="G46" s="93" t="n"/>
      <c r="H46" s="94" t="n"/>
    </row>
    <row r="47" ht="15.15" customHeight="1" s="49">
      <c r="A47" s="83" t="n"/>
      <c r="B47" s="84" t="n"/>
      <c r="C47" s="95" t="n"/>
      <c r="D47" s="95" t="n"/>
      <c r="E47" s="96" t="n"/>
      <c r="F47" s="87">
        <f>C47/256</f>
        <v/>
      </c>
      <c r="G47" s="87">
        <f>D47/256</f>
        <v/>
      </c>
      <c r="H47" s="88">
        <f>E47/256</f>
        <v/>
      </c>
    </row>
    <row r="48" ht="15" customHeight="1" s="49">
      <c r="A48" s="89" t="inlineStr">
        <is>
          <t>B-G</t>
        </is>
      </c>
      <c r="B48" s="62">
        <f>H47-G47</f>
        <v/>
      </c>
      <c r="C48" s="54" t="n"/>
      <c r="D48" s="54" t="n"/>
      <c r="E48" s="90" t="n"/>
      <c r="F48" s="54" t="n"/>
      <c r="G48" s="54" t="n"/>
      <c r="H48" s="90" t="n"/>
    </row>
    <row r="49" ht="15" customHeight="1" s="49">
      <c r="A49" s="89" t="inlineStr">
        <is>
          <t>G-R</t>
        </is>
      </c>
      <c r="B49" s="62">
        <f>G47-F47</f>
        <v/>
      </c>
      <c r="C49" s="54" t="n"/>
      <c r="D49" s="54" t="n"/>
      <c r="E49" s="90" t="n"/>
      <c r="F49" s="54" t="n"/>
      <c r="G49" s="54" t="n"/>
      <c r="H49" s="90" t="n"/>
    </row>
    <row r="50" ht="15" customHeight="1" s="49">
      <c r="A50" s="91" t="inlineStr">
        <is>
          <t>B-R</t>
        </is>
      </c>
      <c r="B50" s="92">
        <f>H47-F47</f>
        <v/>
      </c>
      <c r="C50" s="93" t="n"/>
      <c r="D50" s="93" t="n"/>
      <c r="E50" s="94" t="n"/>
      <c r="F50" s="93" t="n"/>
      <c r="G50" s="93" t="n"/>
      <c r="H50" s="94" t="n"/>
    </row>
    <row r="51" ht="15" customHeight="1" s="49">
      <c r="C51" s="54" t="n"/>
      <c r="D51" s="54" t="n"/>
      <c r="E51" s="54" t="n"/>
      <c r="F51" s="54" t="n"/>
      <c r="G51" s="54" t="n"/>
      <c r="H51" s="54" t="n"/>
    </row>
    <row r="52" ht="15" customHeight="1" s="49">
      <c r="C52" s="54" t="n"/>
      <c r="D52" s="54" t="n"/>
      <c r="E52" s="54" t="n"/>
      <c r="F52" s="54" t="n"/>
      <c r="G52" s="54" t="n"/>
      <c r="H52" s="54" t="n"/>
    </row>
    <row r="53" ht="15" customHeight="1" s="49">
      <c r="C53" s="54" t="n"/>
      <c r="D53" s="54" t="n"/>
      <c r="E53" s="54" t="n"/>
      <c r="F53" s="54" t="n"/>
      <c r="G53" s="54" t="n"/>
      <c r="H53" s="54" t="n"/>
    </row>
    <row r="54" ht="15" customHeight="1" s="49">
      <c r="C54" s="54" t="n"/>
      <c r="D54" s="54" t="n"/>
      <c r="E54" s="54" t="n"/>
      <c r="F54" s="54" t="n"/>
      <c r="G54" s="54" t="n"/>
      <c r="H54" s="54" t="n"/>
    </row>
    <row r="55" ht="15" customHeight="1" s="49">
      <c r="C55" s="54" t="n"/>
      <c r="D55" s="54" t="n"/>
      <c r="E55" s="54" t="n"/>
      <c r="F55" s="54" t="n"/>
      <c r="G55" s="54" t="n"/>
      <c r="H55" s="54" t="n"/>
    </row>
    <row r="56" ht="15" customHeight="1" s="49">
      <c r="C56" s="54" t="n"/>
      <c r="D56" s="54" t="n"/>
      <c r="E56" s="54" t="n"/>
      <c r="F56" s="54" t="n"/>
      <c r="G56" s="54" t="n"/>
      <c r="H56" s="54" t="n"/>
    </row>
    <row r="57" ht="15" customHeight="1" s="49">
      <c r="C57" s="54" t="n"/>
      <c r="D57" s="54" t="n"/>
      <c r="E57" s="54" t="n"/>
      <c r="F57" s="54" t="n"/>
      <c r="G57" s="54" t="n"/>
      <c r="H57" s="54" t="n"/>
    </row>
    <row r="58" ht="15" customHeight="1" s="49">
      <c r="C58" s="54" t="n"/>
      <c r="D58" s="54" t="n"/>
      <c r="E58" s="54" t="n"/>
      <c r="F58" s="54" t="n"/>
      <c r="G58" s="54" t="n"/>
      <c r="H58" s="54" t="n"/>
    </row>
    <row r="59" ht="15" customHeight="1" s="49">
      <c r="C59" s="54" t="n"/>
      <c r="D59" s="54" t="n"/>
      <c r="E59" s="54" t="n"/>
      <c r="F59" s="54" t="n"/>
      <c r="G59" s="54" t="n"/>
      <c r="H59" s="54" t="n"/>
    </row>
    <row r="60" ht="15" customHeight="1" s="49">
      <c r="C60" s="54" t="n"/>
      <c r="D60" s="54" t="n"/>
      <c r="E60" s="54" t="n"/>
      <c r="F60" s="54" t="n"/>
      <c r="G60" s="54" t="n"/>
      <c r="H60" s="54" t="n"/>
    </row>
    <row r="61" ht="15" customHeight="1" s="49">
      <c r="C61" s="54" t="n"/>
      <c r="D61" s="54" t="n"/>
      <c r="E61" s="54" t="n"/>
      <c r="F61" s="54" t="n"/>
      <c r="G61" s="54" t="n"/>
      <c r="H61" s="54" t="n"/>
    </row>
    <row r="62" ht="15" customHeight="1" s="49">
      <c r="C62" s="54" t="n"/>
      <c r="D62" s="54" t="n"/>
      <c r="E62" s="54" t="n"/>
      <c r="F62" s="54" t="n"/>
      <c r="G62" s="54" t="n"/>
      <c r="H62" s="54" t="n"/>
    </row>
    <row r="63" ht="15" customHeight="1" s="49">
      <c r="C63" s="54" t="n"/>
      <c r="D63" s="54" t="n"/>
      <c r="E63" s="54" t="n"/>
      <c r="F63" s="54" t="n"/>
      <c r="G63" s="54" t="n"/>
      <c r="H63" s="54" t="n"/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65" fitToHeight="1" fitToWidth="1" pageOrder="downThenOver" blackAndWhite="0" draft="0" horizontalDpi="300" verticalDpi="300" copies="1"/>
  <colBreaks count="1" manualBreakCount="1">
    <brk id="12" min="0" max="65535" man="1"/>
  </colBreak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Jack Penfold</dc:creator>
  <dc:language xmlns:dc="http://purl.org/dc/elements/1.1/">en-US</dc:language>
  <dcterms:created xmlns:dcterms="http://purl.org/dc/terms/" xmlns:xsi="http://www.w3.org/2001/XMLSchema-instance" xsi:type="dcterms:W3CDTF">2023-11-08T18:30:35Z</dcterms:created>
  <dcterms:modified xmlns:dcterms="http://purl.org/dc/terms/" xmlns:xsi="http://www.w3.org/2001/XMLSchema-instance" xsi:type="dcterms:W3CDTF">2025-10-17T22:56:11Z</dcterms:modified>
  <cp:revision>1</cp:revision>
  <cp:lastPrinted>2023-11-23T20:31:00Z</cp:lastPrinted>
</cp:coreProperties>
</file>