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Print_Area" vbProcedure="false">Sheet1!$A$1:$K$34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<sst xmlns="http://schemas.openxmlformats.org/spreadsheetml/2006/main" count="24" uniqueCount="20">
  <si>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Colour Space Analysis </t>
  </si>
  <si>
    <t xml:space="preserve">Date Measured</t>
  </si>
  <si>
    <t xml:space="preserve">Plate</t>
  </si>
  <si>
    <t xml:space="preserve">Die</t>
  </si>
  <si>
    <t xml:space="preserve">Date Registered</t>
  </si>
  <si>
    <t xml:space="preserve">Described Colour</t>
  </si>
  <si>
    <t xml:space="preserve">W x H</t>
  </si>
  <si>
    <t xml:space="preserve">Area</t>
  </si>
  <si>
    <t xml:space="preserve">No of Pixels</t>
  </si>
  <si>
    <t xml:space="preserve">Sample#</t>
  </si>
  <si>
    <t xml:space="preserve">C</t>
  </si>
  <si>
    <t xml:space="preserve">SD</t>
  </si>
  <si>
    <t xml:space="preserve">1/SD²</t>
  </si>
  <si>
    <t xml:space="preserve">M</t>
  </si>
  <si>
    <t xml:space="preserve">Y</t>
  </si>
  <si>
    <t xml:space="preserve">Ave</t>
  </si>
  <si>
    <t xml:space="preserve">8-bit</t>
  </si>
  <si>
    <t xml:space="preserve">C-Y</t>
  </si>
  <si>
    <t xml:space="preserve">Y-M</t>
  </si>
  <si>
    <t xml:space="preserve">C-M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</si>
</sst>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.000"/>
    <numFmt numFmtId="167" formatCode="0"/>
  </numFmts>
  <fonts count="6">
    <font>
      <sz val="12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2"/>
      <charset val="1"/>
    </font>
    <font>
      <sz val="14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4" activeCellId="0" sqref="A24:A26"/>
    </sheetView>
  </sheetViews>
  <sheetFormatPr defaultColWidth="8.671875" defaultRowHeight="12.8" customHeight="true" zeroHeight="false" outlineLevelRow="0" outlineLevelCol="0"/>
  <cols>
    <col collapsed="false" customWidth="true" hidden="false" outlineLevel="0" max="1" min="1" style="1" width="15.82"/>
    <col collapsed="false" customWidth="true" hidden="false" outlineLevel="0" max="4" min="4" style="1" width="11.36"/>
    <col collapsed="false" customWidth="true" hidden="false" outlineLevel="0" max="5" min="5" style="1" width="10.09"/>
    <col collapsed="false" customWidth="true" hidden="false" outlineLevel="0" max="7" min="7" style="1" width="9.45"/>
    <col collapsed="false" customWidth="true" hidden="false" outlineLevel="0" max="10" min="10" style="1" width="11.36"/>
    <col collapsed="false" customWidth="true" hidden="false" outlineLevel="0" max="11" min="11" style="1" width="10.09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/>
    <row r="3" customFormat="false" ht="15" hidden="false" customHeight="false" outlineLevel="0" collapsed="false">
      <c r="A3" s="3" t="n">
        <f aca="true">NOW()</f>
        <v>45954.3305934228</v>
      </c>
    </row>
    <row r="4" customFormat="false" ht="15" hidden="false" customHeight="false" outlineLevel="0" collapsed="false">
      <c r="A4" s="3"/>
    </row>
    <row r="5" customFormat="false" ht="15" hidden="false" customHeight="false" outlineLevel="0" collapsed="false">
      <c r="A5" s="3" t="s">
        <v>1</v>
      </c>
    </row>
    <row r="6" customFormat="false" ht="15" hidden="false" customHeight="false" outlineLevel="0" collapsed="false"/>
    <row r="7" customFormat="false" ht="15" hidden="false" customHeight="false" outlineLevel="0" collapsed="false">
      <c r="A7" s="1" t="s">
        <v>2</v>
      </c>
      <c r="B7" s="4"/>
      <c r="D7" s="5"/>
    </row>
    <row r="8" customFormat="false" ht="15" hidden="false" customHeight="false" outlineLevel="0" collapsed="false">
      <c r="A8" s="1" t="s">
        <v>3</v>
      </c>
      <c r="B8" s="6"/>
      <c r="C8" s="6"/>
      <c r="D8" s="6"/>
    </row>
    <row r="9" customFormat="false" ht="15" hidden="false" customHeight="false" outlineLevel="0" collapsed="false">
      <c r="A9" s="1" t="s">
        <v>4</v>
      </c>
      <c r="B9" s="6"/>
      <c r="C9" s="6"/>
      <c r="D9" s="6"/>
    </row>
    <row r="10" customFormat="false" ht="15" hidden="false" customHeight="false" outlineLevel="0" collapsed="false">
      <c r="A10" s="1" t="s">
        <v>5</v>
      </c>
      <c r="B10" s="6"/>
      <c r="C10" s="6"/>
      <c r="D10" s="6"/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>
      <c r="B13" s="6" t="s">
        <v>6</v>
      </c>
      <c r="C13" s="6" t="s">
        <v>7</v>
      </c>
    </row>
    <row r="14" customFormat="false" ht="15" hidden="false" customHeight="false" outlineLevel="0" collapsed="false">
      <c r="A14" s="1" t="s">
        <v>8</v>
      </c>
      <c r="B14" s="6"/>
      <c r="E14" s="6"/>
      <c r="F14" s="6"/>
      <c r="G14" s="6"/>
    </row>
    <row r="15" customFormat="false" ht="17.35" hidden="false" customHeight="false" outlineLevel="0" collapsed="false">
      <c r="A15" s="7" t="s">
        <v>9</v>
      </c>
      <c r="B15" s="8" t="s">
        <v>10</v>
      </c>
      <c r="C15" s="9" t="s">
        <v>11</v>
      </c>
      <c r="D15" s="10" t="s">
        <v>12</v>
      </c>
      <c r="E15" s="8" t="s">
        <v>13</v>
      </c>
      <c r="F15" s="11" t="s">
        <v>11</v>
      </c>
      <c r="G15" s="12" t="s">
        <v>12</v>
      </c>
      <c r="H15" s="8" t="s">
        <v>14</v>
      </c>
      <c r="I15" s="11" t="s">
        <v>11</v>
      </c>
      <c r="J15" s="10" t="s">
        <v>12</v>
      </c>
      <c r="L15" s="5"/>
      <c r="M15" s="5"/>
      <c r="N15" s="5"/>
    </row>
    <row r="16" customFormat="false" ht="15" hidden="false" customHeight="false" outlineLevel="0" collapsed="false">
      <c r="A16" s="13" t="n">
        <v>1</v>
      </c>
      <c r="B16" s="14"/>
      <c r="C16" s="15"/>
      <c r="D16" s="16" t="e">
        <f aca="false">1/C16^2</f>
        <v>#DIV/0!</v>
      </c>
      <c r="E16" s="14"/>
      <c r="F16" s="17"/>
      <c r="G16" s="16" t="e">
        <f aca="false">1/F16^2</f>
        <v>#DIV/0!</v>
      </c>
      <c r="H16" s="14"/>
      <c r="I16" s="18"/>
      <c r="J16" s="16" t="e">
        <f aca="false">1/I16^2</f>
        <v>#DIV/0!</v>
      </c>
      <c r="L16" s="15"/>
      <c r="M16" s="15"/>
      <c r="N16" s="15"/>
      <c r="O16" s="15"/>
    </row>
    <row r="17" customFormat="false" ht="15" hidden="false" customHeight="false" outlineLevel="0" collapsed="false">
      <c r="A17" s="13" t="n">
        <v>2</v>
      </c>
      <c r="B17" s="14"/>
      <c r="C17" s="15"/>
      <c r="D17" s="16" t="e">
        <f aca="false">1/C17^2</f>
        <v>#DIV/0!</v>
      </c>
      <c r="E17" s="14"/>
      <c r="F17" s="17"/>
      <c r="G17" s="16" t="e">
        <f aca="false">1/F17^2</f>
        <v>#DIV/0!</v>
      </c>
      <c r="H17" s="14"/>
      <c r="I17" s="17"/>
      <c r="J17" s="16" t="e">
        <f aca="false">1/I17^2</f>
        <v>#DIV/0!</v>
      </c>
      <c r="L17" s="15"/>
      <c r="M17" s="15"/>
      <c r="N17" s="15"/>
      <c r="O17" s="15"/>
    </row>
    <row r="18" customFormat="false" ht="15" hidden="false" customHeight="false" outlineLevel="0" collapsed="false">
      <c r="A18" s="13" t="n">
        <v>3</v>
      </c>
      <c r="B18" s="14"/>
      <c r="C18" s="15"/>
      <c r="D18" s="16" t="e">
        <f aca="false">1/C18^2</f>
        <v>#DIV/0!</v>
      </c>
      <c r="E18" s="14"/>
      <c r="F18" s="17"/>
      <c r="G18" s="16" t="e">
        <f aca="false">1/F18^2</f>
        <v>#DIV/0!</v>
      </c>
      <c r="H18" s="14"/>
      <c r="I18" s="17"/>
      <c r="J18" s="16" t="e">
        <f aca="false">1/I18^2</f>
        <v>#DIV/0!</v>
      </c>
      <c r="L18" s="15"/>
      <c r="M18" s="15"/>
      <c r="N18" s="15"/>
      <c r="O18" s="15"/>
    </row>
    <row r="19" customFormat="false" ht="15" hidden="false" customHeight="false" outlineLevel="0" collapsed="false">
      <c r="A19" s="13" t="n">
        <v>4</v>
      </c>
      <c r="B19" s="14"/>
      <c r="C19" s="15"/>
      <c r="D19" s="16" t="e">
        <f aca="false">1/C19^2</f>
        <v>#DIV/0!</v>
      </c>
      <c r="E19" s="14"/>
      <c r="F19" s="17"/>
      <c r="G19" s="16" t="e">
        <f aca="false">1/F19^2</f>
        <v>#DIV/0!</v>
      </c>
      <c r="H19" s="14"/>
      <c r="I19" s="17"/>
      <c r="J19" s="16" t="e">
        <f aca="false">1/I19^2</f>
        <v>#DIV/0!</v>
      </c>
      <c r="L19" s="15"/>
      <c r="M19" s="15"/>
      <c r="N19" s="15"/>
      <c r="O19" s="15"/>
    </row>
    <row r="20" customFormat="false" ht="15" hidden="false" customHeight="false" outlineLevel="0" collapsed="false">
      <c r="A20" s="13" t="n">
        <v>5</v>
      </c>
      <c r="B20" s="14"/>
      <c r="C20" s="15"/>
      <c r="D20" s="16" t="e">
        <f aca="false">1/C20^2</f>
        <v>#DIV/0!</v>
      </c>
      <c r="E20" s="14"/>
      <c r="F20" s="17"/>
      <c r="G20" s="16" t="e">
        <f aca="false">1/F20^2</f>
        <v>#DIV/0!</v>
      </c>
      <c r="H20" s="14"/>
      <c r="I20" s="17"/>
      <c r="J20" s="16" t="e">
        <f aca="false">1/I20^2</f>
        <v>#DIV/0!</v>
      </c>
      <c r="L20" s="15"/>
      <c r="M20" s="15"/>
      <c r="N20" s="15"/>
      <c r="O20" s="15"/>
    </row>
    <row r="21" customFormat="false" ht="15" hidden="false" customHeight="false" outlineLevel="0" collapsed="false">
      <c r="A21" s="13" t="n">
        <v>6</v>
      </c>
      <c r="B21" s="14"/>
      <c r="C21" s="15"/>
      <c r="D21" s="16" t="e">
        <f aca="false">1/C21^2</f>
        <v>#DIV/0!</v>
      </c>
      <c r="E21" s="14"/>
      <c r="F21" s="17"/>
      <c r="G21" s="16" t="e">
        <f aca="false">1/F21^2</f>
        <v>#DIV/0!</v>
      </c>
      <c r="H21" s="14"/>
      <c r="I21" s="19"/>
      <c r="J21" s="16" t="e">
        <f aca="false">1/I21^2</f>
        <v>#DIV/0!</v>
      </c>
      <c r="L21" s="15"/>
      <c r="M21" s="15"/>
      <c r="N21" s="15"/>
      <c r="O21" s="15"/>
    </row>
    <row r="22" customFormat="false" ht="15" hidden="false" customHeight="false" outlineLevel="0" collapsed="false">
      <c r="A22" s="10" t="s">
        <v>15</v>
      </c>
      <c r="B22" s="20" t="e">
        <f aca="false">SUMPRODUCT((B16:B21), (D16:D21)/SUM(D16:D21))</f>
        <v>#DIV/0!</v>
      </c>
      <c r="C22" s="21" t="e">
        <f aca="false">SQRT(1/SUM(D16:D21))</f>
        <v>#DIV/0!</v>
      </c>
      <c r="D22" s="22" t="e">
        <f aca="false">AVERAGE(D16:D21)</f>
        <v>#DIV/0!</v>
      </c>
      <c r="E22" s="20" t="e">
        <f aca="false">SUMPRODUCT((E16:E21), (G16:G21)/SUM(G16:G21))</f>
        <v>#DIV/0!</v>
      </c>
      <c r="F22" s="21" t="e">
        <f aca="false">SQRT(1/SUM(G16:G21))</f>
        <v>#DIV/0!</v>
      </c>
      <c r="G22" s="22" t="e">
        <f aca="false">AVERAGE(G16:G21)</f>
        <v>#DIV/0!</v>
      </c>
      <c r="H22" s="20" t="e">
        <f aca="false">SUMPRODUCT((H16:H21), (J16:J21)/SUM(J16:J21))</f>
        <v>#DIV/0!</v>
      </c>
      <c r="I22" s="21" t="e">
        <f aca="false">SQRT(1/SUM(J16:J21))</f>
        <v>#DIV/0!</v>
      </c>
      <c r="J22" s="22" t="e">
        <f aca="false">AVERAGE(J16:J21)</f>
        <v>#DIV/0!</v>
      </c>
      <c r="L22" s="15"/>
      <c r="M22" s="15"/>
      <c r="N22" s="15"/>
      <c r="O22" s="15"/>
    </row>
    <row r="23" customFormat="false" ht="15" hidden="false" customHeight="false" outlineLevel="0" collapsed="false">
      <c r="A23" s="13" t="s">
        <v>16</v>
      </c>
      <c r="B23" s="23" t="e">
        <f aca="false">B22*256</f>
        <v>#DIV/0!</v>
      </c>
      <c r="C23" s="15"/>
      <c r="D23" s="15"/>
      <c r="E23" s="23" t="e">
        <f aca="false">E22*256</f>
        <v>#DIV/0!</v>
      </c>
      <c r="F23" s="15"/>
      <c r="G23" s="15"/>
      <c r="H23" s="23" t="e">
        <f aca="false">H22*256</f>
        <v>#DIV/0!</v>
      </c>
      <c r="I23" s="15"/>
      <c r="J23" s="15"/>
      <c r="M23" s="15"/>
      <c r="N23" s="15"/>
      <c r="O23" s="15"/>
    </row>
    <row r="24" customFormat="false" ht="15" hidden="false" customHeight="false" outlineLevel="0" collapsed="false">
      <c r="A24" s="5" t="s">
        <v>17</v>
      </c>
      <c r="B24" s="24" t="e">
        <f aca="false">H22-E22</f>
        <v>#DIV/0!</v>
      </c>
      <c r="C24" s="25" t="e">
        <f aca="false">SQRT(I22^2+F22^2)</f>
        <v>#DIV/0!</v>
      </c>
      <c r="D24" s="15" t="n">
        <f aca="false">SQRT(C16^2+C17^2+C18^2+C19^2+C20^2+C21^2)</f>
        <v>0</v>
      </c>
      <c r="G24" s="15" t="n">
        <f aca="false">SQRT(F16^2+F17^2+F18^2+F19^2+F20^2+F21^2)</f>
        <v>0</v>
      </c>
      <c r="H24" s="15"/>
      <c r="J24" s="15" t="n">
        <f aca="false">SQRT(I16^2+I17^2+I18^2+I19^2+I20^2+I21^2)</f>
        <v>0</v>
      </c>
      <c r="K24" s="5"/>
      <c r="L24" s="26"/>
    </row>
    <row r="25" customFormat="false" ht="15" hidden="false" customHeight="false" outlineLevel="0" collapsed="false">
      <c r="A25" s="5" t="s">
        <v>18</v>
      </c>
      <c r="B25" s="24" t="e">
        <f aca="false">E22-B22</f>
        <v>#DIV/0!</v>
      </c>
      <c r="C25" s="25" t="e">
        <f aca="false">SQRT(F22^2+B22^2)</f>
        <v>#DIV/0!</v>
      </c>
      <c r="D25" s="26"/>
      <c r="K25" s="5"/>
      <c r="L25" s="26"/>
    </row>
    <row r="26" customFormat="false" ht="15" hidden="false" customHeight="false" outlineLevel="0" collapsed="false">
      <c r="A26" s="5" t="s">
        <v>19</v>
      </c>
      <c r="B26" s="15" t="e">
        <f aca="false">H22-B22</f>
        <v>#DIV/0!</v>
      </c>
      <c r="C26" s="26"/>
      <c r="D26" s="26"/>
      <c r="K26" s="5"/>
      <c r="L26" s="26"/>
    </row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>
      <c r="C29" s="6"/>
      <c r="D29" s="6"/>
      <c r="E29" s="6"/>
      <c r="F29" s="6"/>
      <c r="G29" s="6"/>
      <c r="H29" s="6"/>
    </row>
    <row r="30" customFormat="false" ht="15" hidden="false" customHeight="false" outlineLevel="0" collapsed="false">
      <c r="C30" s="6"/>
      <c r="D30" s="6"/>
      <c r="E30" s="6"/>
      <c r="F30" s="6"/>
      <c r="G30" s="6"/>
      <c r="H30" s="6"/>
    </row>
    <row r="31" customFormat="false" ht="15" hidden="false" customHeight="false" outlineLevel="0" collapsed="false">
      <c r="C31" s="6"/>
      <c r="D31" s="6"/>
      <c r="E31" s="6"/>
      <c r="F31" s="6"/>
      <c r="G31" s="6"/>
      <c r="H31" s="6"/>
    </row>
    <row r="32" customFormat="false" ht="15" hidden="false" customHeight="false" outlineLevel="0" collapsed="false">
      <c r="C32" s="6"/>
      <c r="D32" s="6"/>
      <c r="E32" s="6"/>
      <c r="F32" s="6"/>
      <c r="G32" s="6"/>
      <c r="H32" s="6"/>
    </row>
    <row r="33" customFormat="false" ht="15" hidden="false" customHeight="false" outlineLevel="0" collapsed="false">
      <c r="C33" s="6"/>
      <c r="D33" s="6"/>
      <c r="E33" s="6"/>
      <c r="F33" s="6"/>
      <c r="G33" s="6"/>
      <c r="H33" s="6"/>
    </row>
    <row r="34" customFormat="false" ht="15" hidden="false" customHeight="false" outlineLevel="0" collapsed="false">
      <c r="C34" s="6"/>
      <c r="D34" s="6"/>
      <c r="E34" s="6"/>
      <c r="F34" s="6"/>
      <c r="G34" s="6"/>
      <c r="H34" s="6"/>
    </row>
    <row r="35" customFormat="false" ht="15" hidden="false" customHeight="false" outlineLevel="0" collapsed="false">
      <c r="C35" s="6"/>
      <c r="D35" s="6"/>
      <c r="E35" s="6"/>
      <c r="F35" s="6"/>
      <c r="G35" s="6"/>
      <c r="H35" s="6"/>
    </row>
    <row r="36" customFormat="false" ht="15" hidden="false" customHeight="false" outlineLevel="0" collapsed="false">
      <c r="C36" s="6"/>
      <c r="D36" s="6"/>
      <c r="E36" s="6"/>
      <c r="F36" s="6"/>
      <c r="G36" s="6"/>
      <c r="H36" s="6"/>
    </row>
    <row r="37" customFormat="false" ht="15" hidden="false" customHeight="false" outlineLevel="0" collapsed="false">
      <c r="C37" s="6"/>
      <c r="D37" s="6"/>
      <c r="E37" s="6"/>
      <c r="F37" s="6"/>
      <c r="G37" s="6"/>
      <c r="H37" s="6"/>
    </row>
    <row r="38" customFormat="false" ht="15" hidden="false" customHeight="false" outlineLevel="0" collapsed="false">
      <c r="C38" s="6"/>
      <c r="D38" s="6"/>
      <c r="E38" s="6"/>
      <c r="F38" s="6"/>
      <c r="G38" s="6"/>
      <c r="H38" s="6"/>
    </row>
    <row r="39" customFormat="false" ht="15" hidden="false" customHeight="false" outlineLevel="0" collapsed="false">
      <c r="C39" s="6"/>
      <c r="D39" s="6"/>
      <c r="E39" s="6"/>
      <c r="F39" s="6"/>
      <c r="G39" s="6"/>
      <c r="H39" s="6"/>
    </row>
    <row r="40" customFormat="false" ht="15" hidden="false" customHeight="false" outlineLevel="0" collapsed="false">
      <c r="C40" s="6"/>
      <c r="D40" s="6"/>
      <c r="E40" s="6"/>
      <c r="F40" s="6"/>
      <c r="G40" s="6"/>
      <c r="H40" s="6"/>
    </row>
    <row r="41" customFormat="false" ht="15" hidden="false" customHeight="false" outlineLevel="0" collapsed="false">
      <c r="C41" s="6"/>
      <c r="D41" s="6"/>
      <c r="E41" s="6"/>
      <c r="F41" s="6"/>
      <c r="G41" s="6"/>
      <c r="H4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2023-11-08T18:30:35Z</dcterms:created>
  <dc:creator>Jack Penfold</dc:creator>
  <dc:description/>
  <dc:language>en-US</dc:language>
  <cp:lastModifiedBy/>
  <cp:lastPrinted>2023-11-23T20:31:00Z</cp:lastPrinted>
  <dcterms:modified xsi:type="dcterms:W3CDTF">2025-10-24T07:56:03Z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