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<sst xmlns="http://schemas.openxmlformats.org/spreadsheetml/2006/main" count="52" uniqueCount="28">
  <si>
    <t xml:space="preserve">Colour Space Analysis </t>
  </si>
  <si>
    <t xml:space="preserve">Date Measured</t>
  </si>
  <si>
    <t xml:space="preserve">Plate</t>
  </si>
  <si>
    <t xml:space="preserve">Die</t>
  </si>
  <si>
    <t xml:space="preserve">Date Registered</t>
  </si>
  <si>
    <t xml:space="preserve">Described Colour</t>
  </si>
  <si>
    <t xml:space="preserve">W x H</t>
  </si>
  <si>
    <t xml:space="preserve">Area</t>
  </si>
  <si>
    <t xml:space="preserve">No of Pixels</t>
  </si>
  <si>
    <t xml:space="preserve">Sample#</t>
  </si>
  <si>
    <t xml:space="preserve">R</t>
  </si>
  <si>
    <t xml:space="preserve">SD</t>
  </si>
  <si>
    <t xml:space="preserve">1/SD²</t>
  </si>
  <si>
    <t xml:space="preserve">G</t>
  </si>
  <si>
    <t xml:space="preserve">B</t>
  </si>
  <si>
    <t xml:space="preserve">Ave</t>
  </si>
  <si>
    <t xml:space="preserve">8-bit</t>
  </si>
  <si>
    <t xml:space="preserve">B-G</t>
  </si>
  <si>
    <t xml:space="preserve">G-R</t>
  </si>
  <si>
    <t xml:space="preserve">B-R</t>
  </si>
  <si>
    <t xml:space="preserve">C</t>
  </si>
  <si>
    <t xml:space="preserve">M</t>
  </si>
  <si>
    <t xml:space="preserve">Y</t>
  </si>
  <si>
    <t xml:space="preserve">C-Y</t>
  </si>
  <si>
    <t xml:space="preserve">Y-M</t>
  </si>
  <si>
    <t xml:space="preserve">C-M</t>
  </si>
  <si>
    <t xml:space="preserve">CODE</t>
  </si>
  <si>
    <t xml:space="preserve">Normalised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</si>
</sst>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0"/>
    <numFmt numFmtId="167" formatCode="0"/>
  </numFmts>
  <fonts count="6">
    <font>
      <sz val="12"/>
      <color theme="1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"/>
        <bgColor rgb="FFC0C0C0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3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39" activeCellId="0" sqref="B39"/>
    </sheetView>
  </sheetViews>
  <sheetFormatPr defaultColWidth="8.671875" defaultRowHeight="12.8" customHeight="true" zeroHeight="false" outlineLevelRow="0" outlineLevelCol="0"/>
  <cols>
    <col collapsed="false" customWidth="true" hidden="false" outlineLevel="0" max="1" min="1" style="0" width="15.82"/>
    <col collapsed="false" customWidth="true" hidden="false" outlineLevel="0" max="4" min="4" style="0" width="11.36"/>
    <col collapsed="false" customWidth="true" hidden="false" outlineLevel="0" max="5" min="5" style="0" width="10.09"/>
    <col collapsed="false" customWidth="true" hidden="false" outlineLevel="0" max="7" min="7" style="0" width="9.45"/>
    <col collapsed="false" customWidth="true" hidden="false" outlineLevel="0" max="10" min="10" style="0" width="11.36"/>
    <col collapsed="false" customWidth="true" hidden="false" outlineLevel="0" max="11" min="11" style="0" width="10.0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/>
    <row r="3" customFormat="false" ht="15" hidden="false" customHeight="false" outlineLevel="0" collapsed="false">
      <c r="A3" s="2" t="n">
        <f aca="true">NOW()</f>
        <v>45948.278860815</v>
      </c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 t="s">
        <v>1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2</v>
      </c>
      <c r="B7" s="3"/>
      <c r="D7" s="4"/>
    </row>
    <row r="8" customFormat="false" ht="15" hidden="false" customHeight="false" outlineLevel="0" collapsed="false">
      <c r="A8" s="0" t="s">
        <v>3</v>
      </c>
      <c r="B8" s="5"/>
      <c r="C8" s="5"/>
      <c r="D8" s="5"/>
    </row>
    <row r="9" customFormat="false" ht="15" hidden="false" customHeight="false" outlineLevel="0" collapsed="false">
      <c r="A9" s="0" t="s">
        <v>4</v>
      </c>
      <c r="B9" s="5"/>
      <c r="C9" s="5"/>
      <c r="D9" s="5"/>
    </row>
    <row r="10" customFormat="false" ht="15" hidden="false" customHeight="false" outlineLevel="0" collapsed="false">
      <c r="A10" s="0" t="s">
        <v>5</v>
      </c>
      <c r="B10" s="5"/>
      <c r="C10" s="5"/>
      <c r="D10" s="5"/>
    </row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>
      <c r="B13" s="5" t="s">
        <v>6</v>
      </c>
      <c r="C13" s="5" t="s">
        <v>7</v>
      </c>
    </row>
    <row r="14" customFormat="false" ht="15" hidden="false" customHeight="false" outlineLevel="0" collapsed="false">
      <c r="A14" s="0" t="s">
        <v>8</v>
      </c>
      <c r="B14" s="5"/>
      <c r="E14" s="5"/>
      <c r="F14" s="5"/>
      <c r="G14" s="5"/>
    </row>
    <row r="15" customFormat="false" ht="17.35" hidden="false" customHeight="false" outlineLevel="0" collapsed="false">
      <c r="A15" s="6" t="s">
        <v>9</v>
      </c>
      <c r="B15" s="7" t="s">
        <v>10</v>
      </c>
      <c r="C15" s="8" t="s">
        <v>11</v>
      </c>
      <c r="D15" s="9" t="s">
        <v>12</v>
      </c>
      <c r="E15" s="7" t="s">
        <v>13</v>
      </c>
      <c r="F15" s="10" t="s">
        <v>11</v>
      </c>
      <c r="G15" s="11" t="s">
        <v>12</v>
      </c>
      <c r="H15" s="7" t="s">
        <v>14</v>
      </c>
      <c r="I15" s="10" t="s">
        <v>11</v>
      </c>
      <c r="J15" s="9" t="s">
        <v>12</v>
      </c>
      <c r="L15" s="4"/>
      <c r="M15" s="4"/>
      <c r="N15" s="4"/>
    </row>
    <row r="16" customFormat="false" ht="15" hidden="false" customHeight="false" outlineLevel="0" collapsed="false">
      <c r="A16" s="12" t="n">
        <v>1</v>
      </c>
      <c r="B16" s="13"/>
      <c r="C16" s="14"/>
      <c r="D16" s="15" t="e">
        <f aca="false">1/C16^2</f>
        <v>#DIV/0!</v>
      </c>
      <c r="E16" s="13"/>
      <c r="F16" s="16"/>
      <c r="G16" s="15" t="e">
        <f aca="false">1/F16^2</f>
        <v>#DIV/0!</v>
      </c>
      <c r="H16" s="13"/>
      <c r="I16" s="17"/>
      <c r="J16" s="15" t="e">
        <f aca="false">1/I16^2</f>
        <v>#DIV/0!</v>
      </c>
      <c r="L16" s="14"/>
      <c r="M16" s="14"/>
      <c r="N16" s="14"/>
      <c r="O16" s="14"/>
    </row>
    <row r="17" customFormat="false" ht="15" hidden="false" customHeight="false" outlineLevel="0" collapsed="false">
      <c r="A17" s="12" t="n">
        <v>2</v>
      </c>
      <c r="B17" s="13"/>
      <c r="C17" s="14"/>
      <c r="D17" s="15" t="e">
        <f aca="false">1/C17^2</f>
        <v>#DIV/0!</v>
      </c>
      <c r="E17" s="13"/>
      <c r="F17" s="16"/>
      <c r="G17" s="15" t="e">
        <f aca="false">1/F17^2</f>
        <v>#DIV/0!</v>
      </c>
      <c r="H17" s="13"/>
      <c r="I17" s="16"/>
      <c r="J17" s="15" t="e">
        <f aca="false">1/I17^2</f>
        <v>#DIV/0!</v>
      </c>
      <c r="L17" s="14"/>
      <c r="M17" s="14"/>
      <c r="N17" s="14"/>
      <c r="O17" s="14"/>
    </row>
    <row r="18" customFormat="false" ht="15" hidden="false" customHeight="false" outlineLevel="0" collapsed="false">
      <c r="A18" s="12" t="n">
        <v>3</v>
      </c>
      <c r="B18" s="13"/>
      <c r="C18" s="14"/>
      <c r="D18" s="15" t="e">
        <f aca="false">1/C18^2</f>
        <v>#DIV/0!</v>
      </c>
      <c r="E18" s="13"/>
      <c r="F18" s="16"/>
      <c r="G18" s="15" t="e">
        <f aca="false">1/F18^2</f>
        <v>#DIV/0!</v>
      </c>
      <c r="H18" s="13"/>
      <c r="I18" s="16"/>
      <c r="J18" s="15" t="e">
        <f aca="false">1/I18^2</f>
        <v>#DIV/0!</v>
      </c>
      <c r="L18" s="14"/>
      <c r="M18" s="14"/>
      <c r="N18" s="14"/>
      <c r="O18" s="14"/>
    </row>
    <row r="19" customFormat="false" ht="15" hidden="false" customHeight="false" outlineLevel="0" collapsed="false">
      <c r="A19" s="12" t="n">
        <v>4</v>
      </c>
      <c r="B19" s="13"/>
      <c r="C19" s="14"/>
      <c r="D19" s="15" t="e">
        <f aca="false">1/C19^2</f>
        <v>#DIV/0!</v>
      </c>
      <c r="E19" s="13"/>
      <c r="F19" s="16"/>
      <c r="G19" s="15" t="e">
        <f aca="false">1/F19^2</f>
        <v>#DIV/0!</v>
      </c>
      <c r="H19" s="13"/>
      <c r="I19" s="16"/>
      <c r="J19" s="15" t="e">
        <f aca="false">1/I19^2</f>
        <v>#DIV/0!</v>
      </c>
      <c r="L19" s="14"/>
      <c r="M19" s="14"/>
      <c r="N19" s="14"/>
      <c r="O19" s="14"/>
    </row>
    <row r="20" customFormat="false" ht="15" hidden="false" customHeight="false" outlineLevel="0" collapsed="false">
      <c r="A20" s="12" t="n">
        <v>5</v>
      </c>
      <c r="B20" s="13"/>
      <c r="C20" s="14"/>
      <c r="D20" s="15" t="e">
        <f aca="false">1/C20^2</f>
        <v>#DIV/0!</v>
      </c>
      <c r="E20" s="13"/>
      <c r="F20" s="16"/>
      <c r="G20" s="15" t="e">
        <f aca="false">1/F20^2</f>
        <v>#DIV/0!</v>
      </c>
      <c r="H20" s="13"/>
      <c r="I20" s="16"/>
      <c r="J20" s="15" t="e">
        <f aca="false">1/I20^2</f>
        <v>#DIV/0!</v>
      </c>
      <c r="L20" s="14"/>
      <c r="M20" s="14"/>
      <c r="N20" s="14"/>
      <c r="O20" s="14"/>
    </row>
    <row r="21" customFormat="false" ht="15" hidden="false" customHeight="false" outlineLevel="0" collapsed="false">
      <c r="A21" s="12" t="n">
        <v>6</v>
      </c>
      <c r="B21" s="13"/>
      <c r="C21" s="14"/>
      <c r="D21" s="15" t="e">
        <f aca="false">1/C21^2</f>
        <v>#DIV/0!</v>
      </c>
      <c r="E21" s="13"/>
      <c r="F21" s="16"/>
      <c r="G21" s="15" t="e">
        <f aca="false">1/F21^2</f>
        <v>#DIV/0!</v>
      </c>
      <c r="H21" s="13"/>
      <c r="I21" s="18"/>
      <c r="J21" s="15" t="e">
        <f aca="false">1/I21^2</f>
        <v>#DIV/0!</v>
      </c>
      <c r="L21" s="14"/>
      <c r="M21" s="14"/>
      <c r="N21" s="14"/>
      <c r="O21" s="14"/>
    </row>
    <row r="22" customFormat="false" ht="15" hidden="false" customHeight="false" outlineLevel="0" collapsed="false">
      <c r="A22" s="9" t="s">
        <v>15</v>
      </c>
      <c r="B22" s="19" t="e">
        <f aca="false">SUMPRODUCT((B16:B21), (D16:D21)/SUM(D16:D21))</f>
        <v>#DIV/0!</v>
      </c>
      <c r="C22" s="20" t="e">
        <f aca="false">SQRT(1/SUM(D16:D21))</f>
        <v>#DIV/0!</v>
      </c>
      <c r="D22" s="21" t="e">
        <f aca="false">AVERAGE(D16:D21)</f>
        <v>#DIV/0!</v>
      </c>
      <c r="E22" s="19" t="e">
        <f aca="false">SUMPRODUCT((E16:E21), (G16:G21)/SUM(G16:G21))</f>
        <v>#DIV/0!</v>
      </c>
      <c r="F22" s="20" t="e">
        <f aca="false">SQRT(1/SUM(G16:G21))</f>
        <v>#DIV/0!</v>
      </c>
      <c r="G22" s="21" t="e">
        <f aca="false">AVERAGE(G16:G21)</f>
        <v>#DIV/0!</v>
      </c>
      <c r="H22" s="19" t="e">
        <f aca="false">SUMPRODUCT((H16:H21), (J16:J21)/SUM(J16:J21))</f>
        <v>#DIV/0!</v>
      </c>
      <c r="I22" s="20" t="e">
        <f aca="false">SQRT(1/SUM(J16:J21))</f>
        <v>#DIV/0!</v>
      </c>
      <c r="J22" s="21" t="e">
        <f aca="false">AVERAGE(J16:J21)</f>
        <v>#DIV/0!</v>
      </c>
      <c r="L22" s="14"/>
      <c r="M22" s="14"/>
      <c r="N22" s="14"/>
      <c r="O22" s="14"/>
    </row>
    <row r="23" customFormat="false" ht="15" hidden="false" customHeight="false" outlineLevel="0" collapsed="false">
      <c r="A23" s="12" t="s">
        <v>16</v>
      </c>
      <c r="B23" s="22" t="e">
        <f aca="false">B22*256</f>
        <v>#DIV/0!</v>
      </c>
      <c r="C23" s="14"/>
      <c r="D23" s="14"/>
      <c r="E23" s="22" t="e">
        <f aca="false">E22*256</f>
        <v>#DIV/0!</v>
      </c>
      <c r="F23" s="14"/>
      <c r="G23" s="14"/>
      <c r="H23" s="22" t="e">
        <f aca="false">H22*256</f>
        <v>#DIV/0!</v>
      </c>
      <c r="I23" s="14"/>
      <c r="J23" s="14"/>
      <c r="M23" s="14"/>
      <c r="N23" s="14"/>
      <c r="O23" s="14"/>
    </row>
    <row r="24" customFormat="false" ht="15" hidden="false" customHeight="false" outlineLevel="0" collapsed="false">
      <c r="A24" s="4" t="s">
        <v>17</v>
      </c>
      <c r="B24" s="23" t="e">
        <f aca="false">H22-E22</f>
        <v>#DIV/0!</v>
      </c>
      <c r="C24" s="24" t="e">
        <f aca="false">SQRT(I22^2+F22^2)</f>
        <v>#DIV/0!</v>
      </c>
      <c r="D24" s="14" t="n">
        <f aca="false">SQRT(C16^2+C17^2+C18^2+C19^2+C20^2+C21^2)</f>
        <v>0</v>
      </c>
      <c r="G24" s="14" t="n">
        <f aca="false">SQRT(F16^2+F17^2+F18^2+F19^2+F20^2+F21^2)</f>
        <v>0</v>
      </c>
      <c r="H24" s="14"/>
      <c r="J24" s="14" t="n">
        <f aca="false">SQRT(I16^2+I17^2+I18^2+I19^2+I20^2+I21^2)</f>
        <v>0</v>
      </c>
      <c r="K24" s="4"/>
      <c r="L24" s="25"/>
    </row>
    <row r="25" customFormat="false" ht="15" hidden="false" customHeight="false" outlineLevel="0" collapsed="false">
      <c r="A25" s="4" t="s">
        <v>18</v>
      </c>
      <c r="B25" s="23" t="e">
        <f aca="false">E22-B22</f>
        <v>#DIV/0!</v>
      </c>
      <c r="C25" s="24" t="e">
        <f aca="false">SQRT(F22^2+B22^2)</f>
        <v>#DIV/0!</v>
      </c>
      <c r="D25" s="25"/>
      <c r="K25" s="4"/>
      <c r="L25" s="25"/>
    </row>
    <row r="26" customFormat="false" ht="15" hidden="false" customHeight="false" outlineLevel="0" collapsed="false">
      <c r="A26" s="4" t="s">
        <v>19</v>
      </c>
      <c r="B26" s="14" t="e">
        <f aca="false">H22-B22</f>
        <v>#DIV/0!</v>
      </c>
      <c r="C26" s="25"/>
      <c r="D26" s="25"/>
      <c r="K26" s="4"/>
      <c r="L26" s="25"/>
    </row>
    <row r="27" customFormat="false" ht="15" hidden="false" customHeight="false" outlineLevel="0" collapsed="false"/>
    <row r="28" customFormat="false" ht="17.35" hidden="false" customHeight="false" outlineLevel="0" collapsed="false">
      <c r="A28" s="6" t="s">
        <v>9</v>
      </c>
      <c r="B28" s="7" t="s">
        <v>20</v>
      </c>
      <c r="C28" s="10" t="s">
        <v>11</v>
      </c>
      <c r="D28" s="11" t="s">
        <v>12</v>
      </c>
      <c r="E28" s="7" t="s">
        <v>21</v>
      </c>
      <c r="F28" s="10" t="s">
        <v>11</v>
      </c>
      <c r="G28" s="11" t="s">
        <v>12</v>
      </c>
      <c r="H28" s="7" t="s">
        <v>22</v>
      </c>
      <c r="I28" s="10" t="s">
        <v>11</v>
      </c>
      <c r="J28" s="11" t="s">
        <v>12</v>
      </c>
    </row>
    <row r="29" customFormat="false" ht="15" hidden="false" customHeight="false" outlineLevel="0" collapsed="false">
      <c r="A29" s="12" t="n">
        <v>1</v>
      </c>
      <c r="B29" s="13"/>
      <c r="C29" s="16"/>
      <c r="D29" s="26" t="e">
        <f aca="false">1/C29^2</f>
        <v>#DIV/0!</v>
      </c>
      <c r="E29" s="13"/>
      <c r="F29" s="16"/>
      <c r="G29" s="26" t="e">
        <f aca="false">1/F29^2</f>
        <v>#DIV/0!</v>
      </c>
      <c r="H29" s="13"/>
      <c r="I29" s="17"/>
      <c r="J29" s="26" t="e">
        <f aca="false">1/I29^2</f>
        <v>#DIV/0!</v>
      </c>
    </row>
    <row r="30" customFormat="false" ht="15" hidden="false" customHeight="false" outlineLevel="0" collapsed="false">
      <c r="A30" s="12" t="n">
        <v>2</v>
      </c>
      <c r="B30" s="13"/>
      <c r="C30" s="16"/>
      <c r="D30" s="26" t="e">
        <f aca="false">1/C30^2</f>
        <v>#DIV/0!</v>
      </c>
      <c r="E30" s="13"/>
      <c r="F30" s="16"/>
      <c r="G30" s="26" t="e">
        <f aca="false">1/F30^2</f>
        <v>#DIV/0!</v>
      </c>
      <c r="H30" s="13"/>
      <c r="I30" s="17"/>
      <c r="J30" s="26" t="e">
        <f aca="false">1/I30^2</f>
        <v>#DIV/0!</v>
      </c>
    </row>
    <row r="31" customFormat="false" ht="15" hidden="false" customHeight="false" outlineLevel="0" collapsed="false">
      <c r="A31" s="12" t="n">
        <v>3</v>
      </c>
      <c r="B31" s="13"/>
      <c r="C31" s="16"/>
      <c r="D31" s="26" t="e">
        <f aca="false">1/C31^2</f>
        <v>#DIV/0!</v>
      </c>
      <c r="E31" s="13"/>
      <c r="F31" s="16"/>
      <c r="G31" s="26" t="e">
        <f aca="false">1/F31^2</f>
        <v>#DIV/0!</v>
      </c>
      <c r="H31" s="13"/>
      <c r="I31" s="17"/>
      <c r="J31" s="26" t="e">
        <f aca="false">1/I31^2</f>
        <v>#DIV/0!</v>
      </c>
    </row>
    <row r="32" customFormat="false" ht="15" hidden="false" customHeight="false" outlineLevel="0" collapsed="false">
      <c r="A32" s="12" t="n">
        <v>4</v>
      </c>
      <c r="B32" s="13"/>
      <c r="C32" s="16"/>
      <c r="D32" s="26" t="e">
        <f aca="false">1/C32^2</f>
        <v>#DIV/0!</v>
      </c>
      <c r="E32" s="13"/>
      <c r="F32" s="16"/>
      <c r="G32" s="26" t="e">
        <f aca="false">1/F32^2</f>
        <v>#DIV/0!</v>
      </c>
      <c r="H32" s="13"/>
      <c r="I32" s="16"/>
      <c r="J32" s="26" t="e">
        <f aca="false">1/I32^2</f>
        <v>#DIV/0!</v>
      </c>
    </row>
    <row r="33" customFormat="false" ht="15" hidden="false" customHeight="false" outlineLevel="0" collapsed="false">
      <c r="A33" s="12" t="n">
        <v>5</v>
      </c>
      <c r="B33" s="13"/>
      <c r="C33" s="16"/>
      <c r="D33" s="26" t="e">
        <f aca="false">1/C33^2</f>
        <v>#DIV/0!</v>
      </c>
      <c r="E33" s="13"/>
      <c r="F33" s="16"/>
      <c r="G33" s="26" t="e">
        <f aca="false">1/F33^2</f>
        <v>#DIV/0!</v>
      </c>
      <c r="H33" s="13"/>
      <c r="I33" s="16"/>
      <c r="J33" s="26" t="e">
        <f aca="false">1/I33^2</f>
        <v>#DIV/0!</v>
      </c>
    </row>
    <row r="34" customFormat="false" ht="15" hidden="false" customHeight="false" outlineLevel="0" collapsed="false">
      <c r="A34" s="12" t="n">
        <v>6</v>
      </c>
      <c r="B34" s="13"/>
      <c r="C34" s="16"/>
      <c r="D34" s="26" t="e">
        <f aca="false">1/C34^2</f>
        <v>#DIV/0!</v>
      </c>
      <c r="E34" s="13"/>
      <c r="F34" s="16"/>
      <c r="G34" s="26" t="e">
        <f aca="false">1/F34^2</f>
        <v>#DIV/0!</v>
      </c>
      <c r="H34" s="13"/>
      <c r="I34" s="18"/>
      <c r="J34" s="26" t="e">
        <f aca="false">1/I34^2</f>
        <v>#DIV/0!</v>
      </c>
    </row>
    <row r="35" customFormat="false" ht="15" hidden="false" customHeight="false" outlineLevel="0" collapsed="false">
      <c r="A35" s="9" t="s">
        <v>15</v>
      </c>
      <c r="B35" s="19" t="e">
        <f aca="false">SUMPRODUCT((B29:B34), (D29:D34)/SUM(D29:D34))</f>
        <v>#DIV/0!</v>
      </c>
      <c r="C35" s="20" t="e">
        <f aca="false">SQRT(1/SUM(D29:D34))</f>
        <v>#DIV/0!</v>
      </c>
      <c r="D35" s="21" t="e">
        <f aca="false">AVERAGE(D29:D34)</f>
        <v>#DIV/0!</v>
      </c>
      <c r="E35" s="19" t="e">
        <f aca="false">SUMPRODUCT((E29:E34), (G29:G34)/SUM(G29:G34))</f>
        <v>#DIV/0!</v>
      </c>
      <c r="F35" s="20" t="e">
        <f aca="false">SQRT(1/SUM(G29:G34))</f>
        <v>#DIV/0!</v>
      </c>
      <c r="G35" s="21" t="e">
        <f aca="false">AVERAGE(G29:G34)</f>
        <v>#DIV/0!</v>
      </c>
      <c r="H35" s="19" t="e">
        <f aca="false">SUMPRODUCT((H29:H34), (J29:J34)/SUM(J29:J34))</f>
        <v>#DIV/0!</v>
      </c>
      <c r="I35" s="20" t="e">
        <f aca="false">SQRT(1/SUM(J29:J34))</f>
        <v>#DIV/0!</v>
      </c>
      <c r="J35" s="21" t="e">
        <f aca="false">AVERAGE(J29:J34)</f>
        <v>#DIV/0!</v>
      </c>
    </row>
    <row r="36" customFormat="false" ht="15" hidden="false" customHeight="false" outlineLevel="0" collapsed="false">
      <c r="E36" s="14"/>
      <c r="F36" s="14"/>
      <c r="G36" s="14"/>
      <c r="H36" s="14"/>
      <c r="I36" s="14"/>
      <c r="J36" s="14"/>
    </row>
    <row r="37" customFormat="false" ht="15" hidden="false" customHeight="false" outlineLevel="0" collapsed="false">
      <c r="A37" s="4" t="s">
        <v>23</v>
      </c>
      <c r="B37" s="27" t="e">
        <f aca="false">B35-H35</f>
        <v>#DIV/0!</v>
      </c>
      <c r="C37" s="28" t="e">
        <f aca="false">SQRT(C35^2+H35^2)</f>
        <v>#DIV/0!</v>
      </c>
      <c r="D37" s="14" t="n">
        <f aca="false">SQRT(C29^2+C30^2+C31^2+C32^2+C33^2+C34^2)</f>
        <v>0</v>
      </c>
      <c r="G37" s="14" t="n">
        <f aca="false">SQRT(F29^2+F30^2+F31^2+F32^2+F33^2+F34^2)</f>
        <v>0</v>
      </c>
      <c r="J37" s="14" t="n">
        <f aca="false">SQRT(I29^2+I30^2+I31^2+I32^2+I33^2+I34^2)</f>
        <v>0</v>
      </c>
    </row>
    <row r="38" customFormat="false" ht="15" hidden="false" customHeight="false" outlineLevel="0" collapsed="false">
      <c r="A38" s="4" t="s">
        <v>24</v>
      </c>
      <c r="B38" s="27" t="e">
        <f aca="false">H35-E35</f>
        <v>#DIV/0!</v>
      </c>
      <c r="C38" s="28" t="e">
        <f aca="false">SQRT(F35^2+I35^2)</f>
        <v>#DIV/0!</v>
      </c>
      <c r="D38" s="25"/>
    </row>
    <row r="39" customFormat="false" ht="15" hidden="false" customHeight="false" outlineLevel="0" collapsed="false">
      <c r="A39" s="4" t="s">
        <v>25</v>
      </c>
      <c r="B39" s="14" t="e">
        <f aca="false">B35-E35</f>
        <v>#DIV/0!</v>
      </c>
      <c r="C39" s="25"/>
      <c r="D39" s="25"/>
    </row>
    <row r="40" customFormat="false" ht="15" hidden="false" customHeight="false" outlineLevel="0" collapsed="false"/>
    <row r="41" customFormat="false" ht="15" hidden="false" customHeight="false" outlineLevel="0" collapsed="false">
      <c r="A41" s="29"/>
      <c r="B41" s="30"/>
      <c r="C41" s="31"/>
      <c r="D41" s="8" t="s">
        <v>26</v>
      </c>
      <c r="E41" s="32"/>
      <c r="F41" s="33"/>
      <c r="G41" s="8" t="s">
        <v>27</v>
      </c>
      <c r="H41" s="30"/>
    </row>
    <row r="42" customFormat="false" ht="15" hidden="false" customHeight="false" outlineLevel="0" collapsed="false">
      <c r="A42" s="29"/>
      <c r="B42" s="30"/>
      <c r="C42" s="8" t="s">
        <v>10</v>
      </c>
      <c r="D42" s="8" t="s">
        <v>13</v>
      </c>
      <c r="E42" s="7" t="s">
        <v>14</v>
      </c>
      <c r="F42" s="8" t="s">
        <v>10</v>
      </c>
      <c r="G42" s="8" t="s">
        <v>13</v>
      </c>
      <c r="H42" s="7" t="s">
        <v>14</v>
      </c>
    </row>
    <row r="43" customFormat="false" ht="15" hidden="false" customHeight="false" outlineLevel="0" collapsed="false">
      <c r="A43" s="34"/>
      <c r="B43" s="35"/>
      <c r="C43" s="36" t="e">
        <f aca="false">F43*256</f>
        <v>#DIV/0!</v>
      </c>
      <c r="D43" s="36" t="e">
        <f aca="false">G43*256</f>
        <v>#DIV/0!</v>
      </c>
      <c r="E43" s="37" t="e">
        <f aca="false">H43*256</f>
        <v>#DIV/0!</v>
      </c>
      <c r="F43" s="38" t="e">
        <f aca="false">B22</f>
        <v>#DIV/0!</v>
      </c>
      <c r="G43" s="38" t="e">
        <f aca="false">E22</f>
        <v>#DIV/0!</v>
      </c>
      <c r="H43" s="39" t="e">
        <f aca="false">H22</f>
        <v>#DIV/0!</v>
      </c>
    </row>
    <row r="44" customFormat="false" ht="15" hidden="false" customHeight="false" outlineLevel="0" collapsed="false">
      <c r="A44" s="40" t="s">
        <v>17</v>
      </c>
      <c r="B44" s="13" t="e">
        <f aca="false">H43-G43</f>
        <v>#DIV/0!</v>
      </c>
      <c r="C44" s="5"/>
      <c r="D44" s="5"/>
      <c r="E44" s="41"/>
      <c r="F44" s="5"/>
      <c r="G44" s="5"/>
      <c r="H44" s="41"/>
    </row>
    <row r="45" customFormat="false" ht="15" hidden="false" customHeight="false" outlineLevel="0" collapsed="false">
      <c r="A45" s="40" t="s">
        <v>18</v>
      </c>
      <c r="B45" s="13" t="e">
        <f aca="false">G43-F43</f>
        <v>#DIV/0!</v>
      </c>
      <c r="C45" s="5"/>
      <c r="D45" s="5"/>
      <c r="E45" s="41"/>
      <c r="F45" s="5"/>
      <c r="G45" s="5"/>
      <c r="H45" s="41"/>
    </row>
    <row r="46" customFormat="false" ht="15" hidden="false" customHeight="false" outlineLevel="0" collapsed="false">
      <c r="A46" s="42" t="s">
        <v>19</v>
      </c>
      <c r="B46" s="43" t="e">
        <f aca="false">H43-F43</f>
        <v>#DIV/0!</v>
      </c>
      <c r="C46" s="44"/>
      <c r="D46" s="44"/>
      <c r="E46" s="45"/>
      <c r="F46" s="44"/>
      <c r="G46" s="44"/>
      <c r="H46" s="45"/>
    </row>
    <row r="47" customFormat="false" ht="15.15" hidden="false" customHeight="false" outlineLevel="0" collapsed="false">
      <c r="A47" s="34"/>
      <c r="B47" s="35"/>
      <c r="C47" s="46"/>
      <c r="D47" s="46"/>
      <c r="E47" s="47"/>
      <c r="F47" s="38" t="n">
        <f aca="false">C47/256</f>
        <v>0</v>
      </c>
      <c r="G47" s="38" t="n">
        <f aca="false">D47/256</f>
        <v>0</v>
      </c>
      <c r="H47" s="39" t="n">
        <f aca="false">E47/256</f>
        <v>0</v>
      </c>
    </row>
    <row r="48" customFormat="false" ht="15" hidden="false" customHeight="false" outlineLevel="0" collapsed="false">
      <c r="A48" s="40" t="s">
        <v>17</v>
      </c>
      <c r="B48" s="13" t="n">
        <f aca="false">SQRT(C16^2+C17^2+C18^2+C19^2+C20^2+C21^2)</f>
        <v>0</v>
      </c>
      <c r="C48" s="5"/>
      <c r="D48" s="5"/>
      <c r="E48" s="41"/>
      <c r="F48" s="5"/>
      <c r="G48" s="5"/>
      <c r="H48" s="41"/>
    </row>
    <row r="49" customFormat="false" ht="15" hidden="false" customHeight="false" outlineLevel="0" collapsed="false">
      <c r="A49" s="40" t="s">
        <v>18</v>
      </c>
      <c r="B49" s="13" t="n">
        <f aca="false">G47-F47</f>
        <v>0</v>
      </c>
      <c r="C49" s="5"/>
      <c r="D49" s="5"/>
      <c r="E49" s="41"/>
      <c r="F49" s="5"/>
      <c r="G49" s="5"/>
      <c r="H49" s="41"/>
    </row>
    <row r="50" customFormat="false" ht="15" hidden="false" customHeight="false" outlineLevel="0" collapsed="false">
      <c r="A50" s="42" t="s">
        <v>19</v>
      </c>
      <c r="B50" s="43" t="n">
        <f aca="false">H47-F47</f>
        <v>0</v>
      </c>
      <c r="C50" s="44"/>
      <c r="D50" s="44"/>
      <c r="E50" s="45"/>
      <c r="F50" s="44"/>
      <c r="G50" s="44"/>
      <c r="H50" s="45"/>
    </row>
    <row r="51" customFormat="false" ht="15" hidden="false" customHeight="false" outlineLevel="0" collapsed="false">
      <c r="C51" s="5"/>
      <c r="D51" s="5"/>
      <c r="E51" s="5"/>
      <c r="F51" s="5"/>
      <c r="G51" s="5"/>
      <c r="H51" s="5"/>
    </row>
    <row r="52" customFormat="false" ht="15" hidden="false" customHeight="false" outlineLevel="0" collapsed="false">
      <c r="C52" s="5"/>
      <c r="D52" s="5"/>
      <c r="E52" s="5"/>
      <c r="F52" s="5"/>
      <c r="G52" s="5"/>
      <c r="H52" s="5"/>
    </row>
    <row r="53" customFormat="false" ht="15" hidden="false" customHeight="false" outlineLevel="0" collapsed="false">
      <c r="C53" s="5"/>
      <c r="D53" s="5"/>
      <c r="E53" s="5"/>
      <c r="F53" s="5"/>
      <c r="G53" s="5"/>
      <c r="H53" s="5"/>
    </row>
    <row r="54" customFormat="false" ht="15" hidden="false" customHeight="false" outlineLevel="0" collapsed="false">
      <c r="C54" s="5"/>
      <c r="D54" s="5"/>
      <c r="E54" s="5"/>
      <c r="F54" s="5"/>
      <c r="G54" s="5"/>
      <c r="H54" s="5"/>
    </row>
    <row r="55" customFormat="false" ht="15" hidden="false" customHeight="false" outlineLevel="0" collapsed="false">
      <c r="C55" s="5"/>
      <c r="D55" s="5"/>
      <c r="E55" s="5"/>
      <c r="F55" s="5"/>
      <c r="G55" s="5"/>
      <c r="H55" s="5"/>
    </row>
    <row r="56" customFormat="false" ht="15" hidden="false" customHeight="false" outlineLevel="0" collapsed="false">
      <c r="C56" s="5"/>
      <c r="D56" s="5"/>
      <c r="E56" s="5"/>
      <c r="F56" s="5"/>
      <c r="G56" s="5"/>
      <c r="H56" s="5"/>
    </row>
    <row r="57" customFormat="false" ht="15" hidden="false" customHeight="false" outlineLevel="0" collapsed="false">
      <c r="C57" s="5"/>
      <c r="D57" s="5"/>
      <c r="E57" s="5"/>
      <c r="F57" s="5"/>
      <c r="G57" s="5"/>
      <c r="H57" s="5"/>
    </row>
    <row r="58" customFormat="false" ht="15" hidden="false" customHeight="false" outlineLevel="0" collapsed="false">
      <c r="C58" s="5"/>
      <c r="D58" s="5"/>
      <c r="E58" s="5"/>
      <c r="F58" s="5"/>
      <c r="G58" s="5"/>
      <c r="H58" s="5"/>
    </row>
    <row r="59" customFormat="false" ht="15" hidden="false" customHeight="false" outlineLevel="0" collapsed="false">
      <c r="C59" s="5"/>
      <c r="D59" s="5"/>
      <c r="E59" s="5"/>
      <c r="F59" s="5"/>
      <c r="G59" s="5"/>
      <c r="H59" s="5"/>
    </row>
    <row r="60" customFormat="false" ht="15" hidden="false" customHeight="false" outlineLevel="0" collapsed="false">
      <c r="C60" s="5"/>
      <c r="D60" s="5"/>
      <c r="E60" s="5"/>
      <c r="F60" s="5"/>
      <c r="G60" s="5"/>
      <c r="H60" s="5"/>
    </row>
    <row r="61" customFormat="false" ht="15" hidden="false" customHeight="false" outlineLevel="0" collapsed="false">
      <c r="C61" s="5"/>
      <c r="D61" s="5"/>
      <c r="E61" s="5"/>
      <c r="F61" s="5"/>
      <c r="G61" s="5"/>
      <c r="H61" s="5"/>
    </row>
    <row r="62" customFormat="false" ht="15" hidden="false" customHeight="false" outlineLevel="0" collapsed="false">
      <c r="C62" s="5"/>
      <c r="D62" s="5"/>
      <c r="E62" s="5"/>
      <c r="F62" s="5"/>
      <c r="G62" s="5"/>
      <c r="H62" s="5"/>
    </row>
    <row r="63" customFormat="false" ht="15" hidden="false" customHeight="false" outlineLevel="0" collapsed="false">
      <c r="C63" s="5"/>
      <c r="D63" s="5"/>
      <c r="E63" s="5"/>
      <c r="F63" s="5"/>
      <c r="G63" s="5"/>
      <c r="H6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2023-11-08T18:30:35Z</dcterms:created>
  <dc:creator>Jack Penfold</dc:creator>
  <dc:description/>
  <dc:language>en-US</dc:language>
  <cp:lastModifiedBy/>
  <cp:lastPrinted>2023-11-23T20:31:00Z</cp:lastPrinted>
  <dcterms:modified xsi:type="dcterms:W3CDTF">2025-10-18T06:41:33Z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