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<sst xmlns="http://schemas.openxmlformats.org/spreadsheetml/2006/main" count="81" uniqueCount="52">
  <si>
    <t>Photo renamed?</t>
  </si>
  <si>
    <t>STICKER COLOUR</t>
  </si>
  <si>
    <t>STICKER NUMBER</t>
  </si>
  <si>
    <t>photographer description</t>
  </si>
  <si>
    <t>number</t>
  </si>
  <si>
    <t>of</t>
  </si>
  <si>
    <t>Location: Floor</t>
  </si>
  <si>
    <t xml:space="preserve">Room </t>
  </si>
  <si>
    <t>Section</t>
  </si>
  <si>
    <t>location</t>
  </si>
  <si>
    <t>Box</t>
  </si>
  <si>
    <t>Cabinet</t>
  </si>
  <si>
    <t>Shelf</t>
  </si>
  <si>
    <t xml:space="preserve">date </t>
  </si>
  <si>
    <t>recorder</t>
  </si>
  <si>
    <t>(auto) Generated object number</t>
  </si>
  <si>
    <t>(auto) Description from CMS</t>
  </si>
  <si>
    <t>short name</t>
  </si>
  <si>
    <t>category</t>
  </si>
  <si>
    <t xml:space="preserve">description </t>
  </si>
  <si>
    <t>(auto) location</t>
  </si>
  <si>
    <t>(auto) error check for auto location</t>
  </si>
  <si>
    <t>origin type</t>
  </si>
  <si>
    <t>origin name</t>
  </si>
  <si>
    <t>origin date</t>
  </si>
  <si>
    <t xml:space="preserve">condition </t>
  </si>
  <si>
    <t>r</t>
  </si>
  <si>
    <t>copper barrel</t>
  </si>
  <si>
    <t>FirstFloor</t>
  </si>
  <si>
    <t>Room10</t>
  </si>
  <si>
    <t>S15</t>
  </si>
  <si>
    <t>Wall</t>
  </si>
  <si>
    <t>11.19.2024</t>
  </si>
  <si>
    <t>Sample, Stuart</t>
  </si>
  <si>
    <t>SSESM.2019.red.1</t>
  </si>
  <si>
    <t>Saltglaze stoneware barrel</t>
  </si>
  <si>
    <t>barrel</t>
  </si>
  <si>
    <t>Staithes Life</t>
  </si>
  <si>
    <t>purchase</t>
  </si>
  <si>
    <t>good</t>
  </si>
  <si>
    <t>Glass bottles local brewery</t>
  </si>
  <si>
    <t>SSESM.2019.red.2</t>
  </si>
  <si>
    <t>Glass bottles from Royal George pub in the 1980s</t>
  </si>
  <si>
    <t>bottle</t>
  </si>
  <si>
    <t>SSESM.2019.red.2.3</t>
  </si>
  <si>
    <t>no sticker</t>
  </si>
  <si>
    <t>four blue mugs</t>
  </si>
  <si>
    <t>Room6</t>
  </si>
  <si>
    <t>S13</t>
  </si>
  <si>
    <t>Table</t>
  </si>
  <si>
    <t>Invalid Sticker Colour</t>
  </si>
  <si>
    <t>mug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</si>
</sst>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Barlow"/>
    </font>
  </fonts>
  <fills count="10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7" fontId="1" numFmtId="0" xfId="0" applyAlignment="1" applyFill="1" applyFont="1">
      <alignment horizontal="right" readingOrder="0" vertical="bottom"/>
    </xf>
    <xf borderId="0" fillId="8" fontId="1" numFmtId="0" xfId="0" applyAlignment="1" applyFill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0" fillId="9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5" max="5" width="7.5"/>
    <col customWidth="1" min="6" max="6" width="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1" t="s">
        <v>24</v>
      </c>
      <c r="Z1" s="5" t="s">
        <v>25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b">
        <v>0</v>
      </c>
      <c r="B2" s="9" t="s">
        <v>26</v>
      </c>
      <c r="C2" s="10">
        <v>1.0</v>
      </c>
      <c r="D2" s="9" t="s">
        <v>27</v>
      </c>
      <c r="E2" s="7"/>
      <c r="F2" s="7"/>
      <c r="G2" s="7" t="s">
        <v>28</v>
      </c>
      <c r="H2" s="7" t="s">
        <v>29</v>
      </c>
      <c r="I2" s="7" t="s">
        <v>30</v>
      </c>
      <c r="J2" s="7" t="s">
        <v>31</v>
      </c>
      <c r="K2" s="7"/>
      <c r="L2" s="7"/>
      <c r="M2" s="7"/>
      <c r="N2" s="7" t="s">
        <v>32</v>
      </c>
      <c r="O2" s="9" t="s">
        <v>33</v>
      </c>
      <c r="P2" s="9" t="s">
        <v>34</v>
      </c>
      <c r="Q2" s="9" t="s">
        <v>35</v>
      </c>
      <c r="R2" s="11" t="s">
        <v>36</v>
      </c>
      <c r="S2" s="12" t="s">
        <v>37</v>
      </c>
      <c r="T2" s="7"/>
      <c r="U2" s="7" t="str">
        <f t="shared" ref="U2:U5" si="1">TEXTJOIN("/", TRUE, G2, H2, 
   IF(I2&lt;&gt;"", I2, ""), 
   IF(J2&lt;&gt;"", J2, ""), 
   IF(K2&lt;&gt;"", "Box"&amp;TEXT(K2, "000"), ""), 
   IF(L2&lt;&gt;"", "Cab"&amp;L2, ""), 
   IF(M2&lt;&gt;"", "Shelf"&amp;TEXT(M2, "00"), "")
)
</f>
        <v>FirstFloor/Room10/S15/Wall</v>
      </c>
      <c r="V2" s="13" t="str">
        <f t="shared" ref="V2:V5" si="2">IF(
   AND(I2&lt;&gt;"", L2&lt;&gt;""), 
   "Error: Cabinet and Section cannot both be filled", 
   IF(
      AND(L2&lt;&gt;"", M2=""), 
      "Error: Cabinet provided without Shelf number", 
      IF(
         AND(J2="Under", K2=""), 
         "Double check: do you need a Box number here?", 
         IF(
            AND(L2&lt;&gt;"", M2&lt;&gt;""), 
            IF(
               ISNA(MATCH(U2, 'Valid Cabinets'!A:A, 0)), 
               "I don't think that's a real cabinet", 
               ""
            ), 
            ""
         )
      )
   )
)
</f>
        <v/>
      </c>
      <c r="W2" s="7" t="s">
        <v>38</v>
      </c>
      <c r="X2" s="7"/>
      <c r="Y2" s="7"/>
      <c r="Z2" s="9" t="s">
        <v>39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b">
        <v>0</v>
      </c>
      <c r="B3" s="9" t="s">
        <v>26</v>
      </c>
      <c r="C3" s="10">
        <v>2.0</v>
      </c>
      <c r="D3" s="9" t="s">
        <v>40</v>
      </c>
      <c r="E3" s="9"/>
      <c r="F3" s="9">
        <v>3.0</v>
      </c>
      <c r="G3" s="7" t="s">
        <v>28</v>
      </c>
      <c r="H3" s="7" t="s">
        <v>29</v>
      </c>
      <c r="I3" s="7" t="s">
        <v>30</v>
      </c>
      <c r="J3" s="7" t="s">
        <v>31</v>
      </c>
      <c r="K3" s="7"/>
      <c r="L3" s="7"/>
      <c r="M3" s="7"/>
      <c r="N3" s="7" t="s">
        <v>32</v>
      </c>
      <c r="O3" s="9" t="s">
        <v>33</v>
      </c>
      <c r="P3" s="9" t="s">
        <v>41</v>
      </c>
      <c r="Q3" s="9" t="s">
        <v>42</v>
      </c>
      <c r="R3" s="11" t="s">
        <v>43</v>
      </c>
      <c r="S3" s="12" t="s">
        <v>37</v>
      </c>
      <c r="T3" s="7"/>
      <c r="U3" s="7" t="str">
        <f t="shared" si="1"/>
        <v>FirstFloor/Room10/S15/Wall</v>
      </c>
      <c r="V3" s="13" t="str">
        <f t="shared" si="2"/>
        <v/>
      </c>
      <c r="W3" s="7" t="s">
        <v>38</v>
      </c>
      <c r="X3" s="7"/>
      <c r="Y3" s="7"/>
      <c r="Z3" s="9" t="s">
        <v>39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b">
        <v>0</v>
      </c>
      <c r="B4" s="9" t="s">
        <v>26</v>
      </c>
      <c r="C4" s="10">
        <v>2.0</v>
      </c>
      <c r="D4" s="9" t="s">
        <v>40</v>
      </c>
      <c r="E4" s="9">
        <v>3.0</v>
      </c>
      <c r="F4" s="9">
        <v>3.0</v>
      </c>
      <c r="G4" s="7" t="s">
        <v>28</v>
      </c>
      <c r="H4" s="7" t="s">
        <v>29</v>
      </c>
      <c r="I4" s="7" t="s">
        <v>30</v>
      </c>
      <c r="J4" s="7" t="s">
        <v>31</v>
      </c>
      <c r="K4" s="7"/>
      <c r="L4" s="7"/>
      <c r="M4" s="7"/>
      <c r="N4" s="7" t="s">
        <v>32</v>
      </c>
      <c r="O4" s="9" t="s">
        <v>33</v>
      </c>
      <c r="P4" s="9" t="s">
        <v>44</v>
      </c>
      <c r="Q4" s="9" t="s">
        <v>42</v>
      </c>
      <c r="R4" s="11" t="s">
        <v>43</v>
      </c>
      <c r="S4" s="12" t="s">
        <v>37</v>
      </c>
      <c r="T4" s="7"/>
      <c r="U4" s="7" t="str">
        <f t="shared" si="1"/>
        <v>FirstFloor/Room10/S15/Wall</v>
      </c>
      <c r="V4" s="13" t="str">
        <f t="shared" si="2"/>
        <v/>
      </c>
      <c r="W4" s="7" t="s">
        <v>38</v>
      </c>
      <c r="X4" s="7"/>
      <c r="Y4" s="7"/>
      <c r="Z4" s="9" t="s">
        <v>39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b">
        <v>0</v>
      </c>
      <c r="B5" s="9" t="s">
        <v>45</v>
      </c>
      <c r="C5" s="10"/>
      <c r="D5" s="9" t="s">
        <v>46</v>
      </c>
      <c r="E5" s="9"/>
      <c r="F5" s="9">
        <v>4.0</v>
      </c>
      <c r="G5" s="7" t="s">
        <v>28</v>
      </c>
      <c r="H5" s="9" t="s">
        <v>47</v>
      </c>
      <c r="I5" s="9" t="s">
        <v>48</v>
      </c>
      <c r="J5" s="9" t="s">
        <v>49</v>
      </c>
      <c r="K5" s="7"/>
      <c r="L5" s="7"/>
      <c r="M5" s="7"/>
      <c r="N5" s="7" t="s">
        <v>32</v>
      </c>
      <c r="O5" s="9" t="s">
        <v>33</v>
      </c>
      <c r="P5" s="9"/>
      <c r="Q5" s="9" t="s">
        <v>50</v>
      </c>
      <c r="R5" s="11" t="s">
        <v>51</v>
      </c>
      <c r="S5" s="12" t="s">
        <v>37</v>
      </c>
      <c r="T5" s="7"/>
      <c r="U5" s="7" t="str">
        <f t="shared" si="1"/>
        <v>FirstFloor/Room6/S13/Table</v>
      </c>
      <c r="V5" s="13" t="str">
        <f t="shared" si="2"/>
        <v/>
      </c>
      <c r="W5" s="7" t="s">
        <v>38</v>
      </c>
      <c r="X5" s="7"/>
      <c r="Y5" s="7"/>
      <c r="Z5" s="9" t="s">
        <v>39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</sheetData>
  <dataValidations>
    <dataValidation type="list" allowBlank="1" showErrorMessage="1" sqref="J2:J5">
      <formula1>"InFront,Table,Under,Wall"</formula1>
    </dataValidation>
    <dataValidation type="list" allowBlank="1" showErrorMessage="1" sqref="I2:I5">
      <formula1>"S01,S02,S03,S04,S05,S06,S07,S08,S09,S10,S11,S12,S13,S14,S15,S16,S17,S18,S19,S20,S21,S22,S23,S24,S25,S26,S27,S28,S29,S30,S31,S32,S33,S34,S35,S36,S37,S38,S39,S40,S41,S42,S43,S44,S45,S46,S47,S48,S49,S50,S51,S52"</formula1>
    </dataValidation>
    <dataValidation type="list" allowBlank="1" showErrorMessage="1" sqref="G2:G5">
      <formula1>"FirstFloor,GroundFloor"</formula1>
    </dataValidation>
    <dataValidation type="list" allowBlank="1" showErrorMessage="1" sqref="H2:H5">
      <formula1>"Room10,Room1,Room2,Room3,Room4,Room5,Room6,Room7,Room8,Room9,Room11"</formula1>
    </dataValidation>
    <dataValidation type="list" allowBlank="1" showErrorMessage="1" sqref="Z2:Z5">
      <formula1>"fair,good,poor"</formula1>
    </dataValidation>
    <dataValidation type="list" allowBlank="1" showErrorMessage="1" sqref="S2:S5">
      <formula1>"Alum Mining,Cook Early Life,Cook First Voyage,Cook Second and Third Voyage,Fishing,Geology,Ironstone Mining,Library,Lifeboats,Maps and Charts,Methodism,Navigation,Potash Mining,Pottery China and Glassware,Railway,Reference Material,Sir Joseph Banks,Staith"&amp;"es Businesses,Staithes Group of Artists,Staithes Life"</formula1>
    </dataValidation>
    <dataValidation type="list" allowBlank="1" showErrorMessage="1" sqref="W2:W5">
      <formula1>"gift,loan ,purchase"</formula1>
    </dataValidation>
  </dataValidations>
  <drawing r:id="rId1"/>
</worksheet>
</file>