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ali\Desktop\Python\Diplom\"/>
    </mc:Choice>
  </mc:AlternateContent>
  <xr:revisionPtr revIDLastSave="0" documentId="13_ncr:1_{47F2425E-D30C-44BF-A7FE-BBAF4C561BD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aw" sheetId="1" r:id="rId1"/>
    <sheet name="Нейтральные исходы" sheetId="2" r:id="rId2"/>
    <sheet name="Положительные исходы" sheetId="3" r:id="rId3"/>
    <sheet name="Отрицательные исходы" sheetId="4" r:id="rId4"/>
  </sheets>
  <definedNames>
    <definedName name="_xlnm._FilterDatabase" localSheetId="0" hidden="1">raw!$A$1:$N$54</definedName>
  </definedNames>
  <calcPr calcId="191029"/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" i="2"/>
  <c r="O2" i="3"/>
  <c r="O3" i="4"/>
  <c r="O4" i="4"/>
  <c r="O2" i="4"/>
  <c r="O5" i="4" s="1"/>
  <c r="O19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</calcChain>
</file>

<file path=xl/sharedStrings.xml><?xml version="1.0" encoding="utf-8"?>
<sst xmlns="http://schemas.openxmlformats.org/spreadsheetml/2006/main" count="164" uniqueCount="35">
  <si>
    <t>city</t>
  </si>
  <si>
    <t>id_trading_point</t>
  </si>
  <si>
    <t>count_test</t>
  </si>
  <si>
    <t>count_control</t>
  </si>
  <si>
    <t>count_all</t>
  </si>
  <si>
    <t>percent_count</t>
  </si>
  <si>
    <t>avg_payment_test</t>
  </si>
  <si>
    <t>avg_payment_control</t>
  </si>
  <si>
    <t>diff</t>
  </si>
  <si>
    <t>sigma_test</t>
  </si>
  <si>
    <t>sigma_control</t>
  </si>
  <si>
    <t>ttest</t>
  </si>
  <si>
    <t>pvalue_ttest</t>
  </si>
  <si>
    <t>group_flag</t>
  </si>
  <si>
    <t>Дмитров</t>
  </si>
  <si>
    <t>Владимир</t>
  </si>
  <si>
    <t>Нижний Новгород</t>
  </si>
  <si>
    <t>Тюмень</t>
  </si>
  <si>
    <t>Великий Новгород</t>
  </si>
  <si>
    <t>Самара</t>
  </si>
  <si>
    <t>Мурманск</t>
  </si>
  <si>
    <t>Волгоград</t>
  </si>
  <si>
    <t>Сахалинск</t>
  </si>
  <si>
    <t>Сочи</t>
  </si>
  <si>
    <t>Саратов</t>
  </si>
  <si>
    <t>Тольятти</t>
  </si>
  <si>
    <t>Санкт-Петербург</t>
  </si>
  <si>
    <t>Красноярск</t>
  </si>
  <si>
    <t>Казань</t>
  </si>
  <si>
    <t>Москва</t>
  </si>
  <si>
    <t>Краснодар</t>
  </si>
  <si>
    <t>Прибыль</t>
  </si>
  <si>
    <t>Клиентов</t>
  </si>
  <si>
    <t>Убытки</t>
  </si>
  <si>
    <t>Наблюдений необходимо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</si>
</sst>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DF1A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3" borderId="2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5" borderId="8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A7A7"/>
      <color rgb="FF9DF1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2</v>
      </c>
      <c r="C2">
        <v>78</v>
      </c>
      <c r="D2">
        <v>71</v>
      </c>
      <c r="E2">
        <v>149</v>
      </c>
      <c r="F2">
        <v>3.3E-3</v>
      </c>
      <c r="G2">
        <v>579.33333333333337</v>
      </c>
      <c r="H2">
        <v>483.45070422535213</v>
      </c>
      <c r="I2">
        <v>95.882629107981245</v>
      </c>
      <c r="J2">
        <v>1860.7624304329711</v>
      </c>
      <c r="K2">
        <v>1654.923181546782</v>
      </c>
      <c r="L2">
        <v>0.33110000000000001</v>
      </c>
      <c r="M2">
        <v>0.74109999999999998</v>
      </c>
      <c r="N2">
        <v>0</v>
      </c>
    </row>
    <row r="3" spans="1:14" x14ac:dyDescent="0.35">
      <c r="A3" t="s">
        <v>15</v>
      </c>
      <c r="B3">
        <v>11</v>
      </c>
      <c r="C3">
        <v>509</v>
      </c>
      <c r="D3">
        <v>608</v>
      </c>
      <c r="E3">
        <v>1117</v>
      </c>
      <c r="F3">
        <v>2.4400000000000002E-2</v>
      </c>
      <c r="G3">
        <v>2547.2200392927311</v>
      </c>
      <c r="H3">
        <v>2108.6101973684208</v>
      </c>
      <c r="I3">
        <v>438.60984192430942</v>
      </c>
      <c r="J3">
        <v>3023.7021636269142</v>
      </c>
      <c r="K3">
        <v>2663.038391974123</v>
      </c>
      <c r="L3">
        <v>2.577</v>
      </c>
      <c r="M3">
        <v>1.01E-2</v>
      </c>
      <c r="N3">
        <v>1</v>
      </c>
    </row>
    <row r="4" spans="1:14" x14ac:dyDescent="0.35">
      <c r="A4" t="s">
        <v>16</v>
      </c>
      <c r="B4">
        <v>13</v>
      </c>
      <c r="C4">
        <v>142</v>
      </c>
      <c r="D4">
        <v>150</v>
      </c>
      <c r="E4">
        <v>292</v>
      </c>
      <c r="F4">
        <v>6.4000000000000003E-3</v>
      </c>
      <c r="G4">
        <v>1970.549295774648</v>
      </c>
      <c r="H4">
        <v>2336.186666666666</v>
      </c>
      <c r="I4">
        <v>-365.63737089201868</v>
      </c>
      <c r="J4">
        <v>2575.9447611403261</v>
      </c>
      <c r="K4">
        <v>2709.895464406135</v>
      </c>
      <c r="L4">
        <v>-1.1803999999999999</v>
      </c>
      <c r="M4">
        <v>0.23880000000000001</v>
      </c>
      <c r="N4">
        <v>0</v>
      </c>
    </row>
    <row r="5" spans="1:14" x14ac:dyDescent="0.35">
      <c r="A5" t="s">
        <v>17</v>
      </c>
      <c r="B5">
        <v>19</v>
      </c>
      <c r="C5">
        <v>130</v>
      </c>
      <c r="D5">
        <v>146</v>
      </c>
      <c r="E5">
        <v>276</v>
      </c>
      <c r="F5">
        <v>6.0000000000000001E-3</v>
      </c>
      <c r="G5">
        <v>2043.823076923077</v>
      </c>
      <c r="H5">
        <v>1743.3767123287671</v>
      </c>
      <c r="I5">
        <v>300.4463645943099</v>
      </c>
      <c r="J5">
        <v>2442.2667875313782</v>
      </c>
      <c r="K5">
        <v>2891.3333593759398</v>
      </c>
      <c r="L5">
        <v>0.92649999999999999</v>
      </c>
      <c r="M5">
        <v>0.35499999999999998</v>
      </c>
      <c r="N5">
        <v>0</v>
      </c>
    </row>
    <row r="6" spans="1:14" x14ac:dyDescent="0.35">
      <c r="A6" t="s">
        <v>18</v>
      </c>
      <c r="B6">
        <v>23</v>
      </c>
      <c r="C6">
        <v>124</v>
      </c>
      <c r="D6">
        <v>107</v>
      </c>
      <c r="E6">
        <v>231</v>
      </c>
      <c r="F6">
        <v>5.0000000000000001E-3</v>
      </c>
      <c r="G6">
        <v>1384.6290322580651</v>
      </c>
      <c r="H6">
        <v>1315.981308411215</v>
      </c>
      <c r="I6">
        <v>68.647723846849658</v>
      </c>
      <c r="J6">
        <v>2471.6917759396779</v>
      </c>
      <c r="K6">
        <v>2220.0107129662838</v>
      </c>
      <c r="L6">
        <v>0.22059999999999999</v>
      </c>
      <c r="M6">
        <v>0.8256</v>
      </c>
      <c r="N6">
        <v>0</v>
      </c>
    </row>
    <row r="7" spans="1:14" x14ac:dyDescent="0.35">
      <c r="A7" t="s">
        <v>19</v>
      </c>
      <c r="B7">
        <v>33</v>
      </c>
      <c r="C7">
        <v>232</v>
      </c>
      <c r="D7">
        <v>258</v>
      </c>
      <c r="E7">
        <v>490</v>
      </c>
      <c r="F7">
        <v>1.0699999999999999E-2</v>
      </c>
      <c r="G7">
        <v>4598.2198275862074</v>
      </c>
      <c r="H7">
        <v>2311.3875968992252</v>
      </c>
      <c r="I7">
        <v>2286.8322306869818</v>
      </c>
      <c r="J7">
        <v>2931.2349256860789</v>
      </c>
      <c r="K7">
        <v>2371.771295626133</v>
      </c>
      <c r="L7">
        <v>9.5327999999999999</v>
      </c>
      <c r="M7">
        <v>0</v>
      </c>
      <c r="N7">
        <v>1</v>
      </c>
    </row>
    <row r="8" spans="1:14" x14ac:dyDescent="0.35">
      <c r="A8" t="s">
        <v>19</v>
      </c>
      <c r="B8">
        <v>34</v>
      </c>
      <c r="C8">
        <v>225</v>
      </c>
      <c r="D8">
        <v>253</v>
      </c>
      <c r="E8">
        <v>478</v>
      </c>
      <c r="F8">
        <v>1.04E-2</v>
      </c>
      <c r="G8">
        <v>3104.5066666666671</v>
      </c>
      <c r="H8">
        <v>1752.608695652174</v>
      </c>
      <c r="I8">
        <v>1351.8979710144929</v>
      </c>
      <c r="J8">
        <v>2956.8269145922532</v>
      </c>
      <c r="K8">
        <v>2529.7007981220449</v>
      </c>
      <c r="L8">
        <v>5.3863000000000003</v>
      </c>
      <c r="M8">
        <v>0</v>
      </c>
      <c r="N8">
        <v>1</v>
      </c>
    </row>
    <row r="9" spans="1:14" x14ac:dyDescent="0.35">
      <c r="A9" t="s">
        <v>19</v>
      </c>
      <c r="B9">
        <v>35</v>
      </c>
      <c r="C9">
        <v>214</v>
      </c>
      <c r="D9">
        <v>194</v>
      </c>
      <c r="E9">
        <v>408</v>
      </c>
      <c r="F9">
        <v>8.8999999999999999E-3</v>
      </c>
      <c r="G9">
        <v>2762.2242990654199</v>
      </c>
      <c r="H9">
        <v>1508.8350515463919</v>
      </c>
      <c r="I9">
        <v>1253.3892475190289</v>
      </c>
      <c r="J9">
        <v>2977.0835472163549</v>
      </c>
      <c r="K9">
        <v>2184.8080940632271</v>
      </c>
      <c r="L9">
        <v>4.8067000000000002</v>
      </c>
      <c r="M9">
        <v>0</v>
      </c>
      <c r="N9">
        <v>1</v>
      </c>
    </row>
    <row r="10" spans="1:14" x14ac:dyDescent="0.35">
      <c r="A10" t="s">
        <v>19</v>
      </c>
      <c r="B10">
        <v>36</v>
      </c>
      <c r="C10">
        <v>131</v>
      </c>
      <c r="D10">
        <v>141</v>
      </c>
      <c r="E10">
        <v>272</v>
      </c>
      <c r="F10">
        <v>5.8999999999999999E-3</v>
      </c>
      <c r="G10">
        <v>1987.3282442748091</v>
      </c>
      <c r="H10">
        <v>860.41843971631204</v>
      </c>
      <c r="I10">
        <v>1126.9098045584969</v>
      </c>
      <c r="J10">
        <v>2718.5026632115769</v>
      </c>
      <c r="K10">
        <v>1840.8266394516061</v>
      </c>
      <c r="L10">
        <v>4.0279999999999996</v>
      </c>
      <c r="M10">
        <v>1E-4</v>
      </c>
      <c r="N10">
        <v>1</v>
      </c>
    </row>
    <row r="11" spans="1:14" x14ac:dyDescent="0.35">
      <c r="A11" t="s">
        <v>20</v>
      </c>
      <c r="B11">
        <v>54</v>
      </c>
      <c r="C11">
        <v>633</v>
      </c>
      <c r="D11">
        <v>640</v>
      </c>
      <c r="E11">
        <v>1273</v>
      </c>
      <c r="F11">
        <v>2.7799999999999998E-2</v>
      </c>
      <c r="G11">
        <v>1702.7140600315961</v>
      </c>
      <c r="H11">
        <v>1688.5125</v>
      </c>
      <c r="I11">
        <v>14.201560031595591</v>
      </c>
      <c r="J11">
        <v>2565.132439533973</v>
      </c>
      <c r="K11">
        <v>2628.01249032338</v>
      </c>
      <c r="L11">
        <v>9.7600000000000006E-2</v>
      </c>
      <c r="M11">
        <v>0.92230000000000001</v>
      </c>
      <c r="N11">
        <v>0</v>
      </c>
    </row>
    <row r="12" spans="1:14" x14ac:dyDescent="0.35">
      <c r="A12" t="s">
        <v>20</v>
      </c>
      <c r="B12">
        <v>55</v>
      </c>
      <c r="C12">
        <v>422</v>
      </c>
      <c r="D12">
        <v>425</v>
      </c>
      <c r="E12">
        <v>847</v>
      </c>
      <c r="F12">
        <v>1.8499999999999999E-2</v>
      </c>
      <c r="G12">
        <v>2109.1066350710898</v>
      </c>
      <c r="H12">
        <v>2111.2729411764708</v>
      </c>
      <c r="I12">
        <v>-2.1663061053809538</v>
      </c>
      <c r="J12">
        <v>2790.9933852461841</v>
      </c>
      <c r="K12">
        <v>2804.2231882427632</v>
      </c>
      <c r="L12">
        <v>-1.1299999999999999E-2</v>
      </c>
      <c r="M12">
        <v>0.99099999999999999</v>
      </c>
      <c r="N12">
        <v>0</v>
      </c>
    </row>
    <row r="13" spans="1:14" x14ac:dyDescent="0.35">
      <c r="A13" t="s">
        <v>21</v>
      </c>
      <c r="B13">
        <v>66</v>
      </c>
      <c r="C13">
        <v>657</v>
      </c>
      <c r="D13">
        <v>703</v>
      </c>
      <c r="E13">
        <v>1360</v>
      </c>
      <c r="F13">
        <v>2.9700000000000001E-2</v>
      </c>
      <c r="G13">
        <v>2288.8706240487058</v>
      </c>
      <c r="H13">
        <v>2601.7610241820771</v>
      </c>
      <c r="I13">
        <v>-312.89040013337029</v>
      </c>
      <c r="J13">
        <v>2682.5676104733539</v>
      </c>
      <c r="K13">
        <v>2830.193773341512</v>
      </c>
      <c r="L13">
        <v>-2.0893000000000002</v>
      </c>
      <c r="M13">
        <v>3.6900000000000002E-2</v>
      </c>
      <c r="N13">
        <v>2</v>
      </c>
    </row>
    <row r="14" spans="1:14" x14ac:dyDescent="0.35">
      <c r="A14" t="s">
        <v>22</v>
      </c>
      <c r="B14">
        <v>69</v>
      </c>
      <c r="C14">
        <v>75</v>
      </c>
      <c r="D14">
        <v>78</v>
      </c>
      <c r="E14">
        <v>153</v>
      </c>
      <c r="F14">
        <v>3.3E-3</v>
      </c>
      <c r="G14">
        <v>1171.4533333333329</v>
      </c>
      <c r="H14">
        <v>600.15384615384619</v>
      </c>
      <c r="I14">
        <v>571.29948717948719</v>
      </c>
      <c r="J14">
        <v>2578.1041027632468</v>
      </c>
      <c r="K14">
        <v>1690.1397550523429</v>
      </c>
      <c r="L14">
        <v>1.6271</v>
      </c>
      <c r="M14">
        <v>0.10580000000000001</v>
      </c>
      <c r="N14">
        <v>0</v>
      </c>
    </row>
    <row r="15" spans="1:14" x14ac:dyDescent="0.35">
      <c r="A15" t="s">
        <v>23</v>
      </c>
      <c r="B15">
        <v>72</v>
      </c>
      <c r="C15">
        <v>609</v>
      </c>
      <c r="D15">
        <v>639</v>
      </c>
      <c r="E15">
        <v>1248</v>
      </c>
      <c r="F15">
        <v>2.7199999999999998E-2</v>
      </c>
      <c r="G15">
        <v>2371.4334975369461</v>
      </c>
      <c r="H15">
        <v>2523.3755868544599</v>
      </c>
      <c r="I15">
        <v>-151.9420893175143</v>
      </c>
      <c r="J15">
        <v>2906.8244575313529</v>
      </c>
      <c r="K15">
        <v>2795.9171755336051</v>
      </c>
      <c r="L15">
        <v>-0.94120000000000004</v>
      </c>
      <c r="M15">
        <v>0.3468</v>
      </c>
      <c r="N15">
        <v>0</v>
      </c>
    </row>
    <row r="16" spans="1:14" x14ac:dyDescent="0.35">
      <c r="A16" t="s">
        <v>23</v>
      </c>
      <c r="B16">
        <v>73</v>
      </c>
      <c r="C16">
        <v>187</v>
      </c>
      <c r="D16">
        <v>167</v>
      </c>
      <c r="E16">
        <v>354</v>
      </c>
      <c r="F16">
        <v>7.7000000000000002E-3</v>
      </c>
      <c r="G16">
        <v>2092.181818181818</v>
      </c>
      <c r="H16">
        <v>2521.958083832335</v>
      </c>
      <c r="I16">
        <v>-429.77626565051742</v>
      </c>
      <c r="J16">
        <v>2530.2746480809951</v>
      </c>
      <c r="K16">
        <v>2875.45963293559</v>
      </c>
      <c r="L16">
        <v>-1.4958</v>
      </c>
      <c r="M16">
        <v>0.1356</v>
      </c>
      <c r="N16">
        <v>0</v>
      </c>
    </row>
    <row r="17" spans="1:14" x14ac:dyDescent="0.35">
      <c r="A17" t="s">
        <v>24</v>
      </c>
      <c r="B17">
        <v>80</v>
      </c>
      <c r="C17">
        <v>844</v>
      </c>
      <c r="D17">
        <v>880</v>
      </c>
      <c r="E17">
        <v>1724</v>
      </c>
      <c r="F17">
        <v>3.7600000000000001E-2</v>
      </c>
      <c r="G17">
        <v>2517.3305687203788</v>
      </c>
      <c r="H17">
        <v>2511.9727272727268</v>
      </c>
      <c r="I17">
        <v>5.3578414476519356</v>
      </c>
      <c r="J17">
        <v>2797.1230332385999</v>
      </c>
      <c r="K17">
        <v>2824.719932223567</v>
      </c>
      <c r="L17">
        <v>3.9600000000000003E-2</v>
      </c>
      <c r="M17">
        <v>0.96850000000000003</v>
      </c>
      <c r="N17">
        <v>0</v>
      </c>
    </row>
    <row r="18" spans="1:14" x14ac:dyDescent="0.35">
      <c r="A18" t="s">
        <v>24</v>
      </c>
      <c r="B18">
        <v>82</v>
      </c>
      <c r="C18">
        <v>169</v>
      </c>
      <c r="D18">
        <v>229</v>
      </c>
      <c r="E18">
        <v>398</v>
      </c>
      <c r="F18">
        <v>8.6999999999999994E-3</v>
      </c>
      <c r="G18">
        <v>2586.0118343195272</v>
      </c>
      <c r="H18">
        <v>2655.6724890829701</v>
      </c>
      <c r="I18">
        <v>-69.660654763442835</v>
      </c>
      <c r="J18">
        <v>2676.4355627004538</v>
      </c>
      <c r="K18">
        <v>2929.3636863964912</v>
      </c>
      <c r="L18">
        <v>-0.2432</v>
      </c>
      <c r="M18">
        <v>0.80800000000000005</v>
      </c>
      <c r="N18">
        <v>0</v>
      </c>
    </row>
    <row r="19" spans="1:14" x14ac:dyDescent="0.35">
      <c r="A19" t="s">
        <v>25</v>
      </c>
      <c r="B19">
        <v>88</v>
      </c>
      <c r="C19">
        <v>190</v>
      </c>
      <c r="D19">
        <v>167</v>
      </c>
      <c r="E19">
        <v>357</v>
      </c>
      <c r="F19">
        <v>7.7999999999999996E-3</v>
      </c>
      <c r="G19">
        <v>2902.410526315789</v>
      </c>
      <c r="H19">
        <v>2439.4610778443121</v>
      </c>
      <c r="I19">
        <v>462.94944847147781</v>
      </c>
      <c r="J19">
        <v>3074.648886892026</v>
      </c>
      <c r="K19">
        <v>2689.3430530913829</v>
      </c>
      <c r="L19">
        <v>1.5045999999999999</v>
      </c>
      <c r="M19">
        <v>0.1333</v>
      </c>
      <c r="N19">
        <v>0</v>
      </c>
    </row>
    <row r="20" spans="1:14" x14ac:dyDescent="0.35">
      <c r="A20" t="s">
        <v>26</v>
      </c>
      <c r="B20">
        <v>112</v>
      </c>
      <c r="C20">
        <v>652</v>
      </c>
      <c r="D20">
        <v>683</v>
      </c>
      <c r="E20">
        <v>1335</v>
      </c>
      <c r="F20">
        <v>2.9100000000000001E-2</v>
      </c>
      <c r="G20">
        <v>2488.1150306748468</v>
      </c>
      <c r="H20">
        <v>2218.6368960468521</v>
      </c>
      <c r="I20">
        <v>269.47813462799468</v>
      </c>
      <c r="J20">
        <v>2778.1791825699402</v>
      </c>
      <c r="K20">
        <v>2780.7906600356741</v>
      </c>
      <c r="L20">
        <v>1.7706999999999999</v>
      </c>
      <c r="M20">
        <v>7.6799999999999993E-2</v>
      </c>
      <c r="N20">
        <v>0</v>
      </c>
    </row>
    <row r="21" spans="1:14" x14ac:dyDescent="0.35">
      <c r="A21" t="s">
        <v>26</v>
      </c>
      <c r="B21">
        <v>117</v>
      </c>
      <c r="C21">
        <v>625</v>
      </c>
      <c r="D21">
        <v>587</v>
      </c>
      <c r="E21">
        <v>1212</v>
      </c>
      <c r="F21">
        <v>2.64E-2</v>
      </c>
      <c r="G21">
        <v>2582.2975999999999</v>
      </c>
      <c r="H21">
        <v>2050.6916524701869</v>
      </c>
      <c r="I21">
        <v>531.60594752981251</v>
      </c>
      <c r="J21">
        <v>2835.004503186402</v>
      </c>
      <c r="K21">
        <v>2595.7377919626342</v>
      </c>
      <c r="L21">
        <v>3.3982000000000001</v>
      </c>
      <c r="M21">
        <v>6.9999999999999999E-4</v>
      </c>
      <c r="N21">
        <v>1</v>
      </c>
    </row>
    <row r="22" spans="1:14" x14ac:dyDescent="0.35">
      <c r="A22" t="s">
        <v>27</v>
      </c>
      <c r="B22">
        <v>202</v>
      </c>
      <c r="C22">
        <v>551</v>
      </c>
      <c r="D22">
        <v>565</v>
      </c>
      <c r="E22">
        <v>1116</v>
      </c>
      <c r="F22">
        <v>2.4299999999999999E-2</v>
      </c>
      <c r="G22">
        <v>2927.341197822142</v>
      </c>
      <c r="H22">
        <v>2730.378761061947</v>
      </c>
      <c r="I22">
        <v>196.96243676019461</v>
      </c>
      <c r="J22">
        <v>2956.686241494881</v>
      </c>
      <c r="K22">
        <v>2737.8857851630301</v>
      </c>
      <c r="L22">
        <v>1.1551</v>
      </c>
      <c r="M22">
        <v>0.24829999999999999</v>
      </c>
      <c r="N22">
        <v>0</v>
      </c>
    </row>
    <row r="23" spans="1:14" x14ac:dyDescent="0.35">
      <c r="A23" t="s">
        <v>27</v>
      </c>
      <c r="B23">
        <v>212</v>
      </c>
      <c r="C23">
        <v>593</v>
      </c>
      <c r="D23">
        <v>575</v>
      </c>
      <c r="E23">
        <v>1168</v>
      </c>
      <c r="F23">
        <v>2.5499999999999998E-2</v>
      </c>
      <c r="G23">
        <v>2144.317032040472</v>
      </c>
      <c r="H23">
        <v>2222.052173913044</v>
      </c>
      <c r="I23">
        <v>-77.735141872571603</v>
      </c>
      <c r="J23">
        <v>2708.5887239801191</v>
      </c>
      <c r="K23">
        <v>2785.1162501572312</v>
      </c>
      <c r="L23">
        <v>-0.48359999999999997</v>
      </c>
      <c r="M23">
        <v>0.62880000000000003</v>
      </c>
      <c r="N23">
        <v>0</v>
      </c>
    </row>
    <row r="24" spans="1:14" x14ac:dyDescent="0.35">
      <c r="A24" t="s">
        <v>26</v>
      </c>
      <c r="B24">
        <v>213</v>
      </c>
      <c r="C24">
        <v>232</v>
      </c>
      <c r="D24">
        <v>255</v>
      </c>
      <c r="E24">
        <v>487</v>
      </c>
      <c r="F24">
        <v>1.06E-2</v>
      </c>
      <c r="G24">
        <v>2977.629310344827</v>
      </c>
      <c r="H24">
        <v>2277.6117647058818</v>
      </c>
      <c r="I24">
        <v>700.01754563894519</v>
      </c>
      <c r="J24">
        <v>2905.494362359007</v>
      </c>
      <c r="K24">
        <v>2710.043413201317</v>
      </c>
      <c r="L24">
        <v>2.7507999999999999</v>
      </c>
      <c r="M24">
        <v>6.1999999999999998E-3</v>
      </c>
      <c r="N24">
        <v>1</v>
      </c>
    </row>
    <row r="25" spans="1:14" x14ac:dyDescent="0.35">
      <c r="A25" t="s">
        <v>27</v>
      </c>
      <c r="B25">
        <v>277</v>
      </c>
      <c r="C25">
        <v>708</v>
      </c>
      <c r="D25">
        <v>709</v>
      </c>
      <c r="E25">
        <v>1417</v>
      </c>
      <c r="F25">
        <v>3.09E-2</v>
      </c>
      <c r="G25">
        <v>2285.75</v>
      </c>
      <c r="H25">
        <v>2431.3653032440061</v>
      </c>
      <c r="I25">
        <v>-145.61530324400559</v>
      </c>
      <c r="J25">
        <v>2712.677878262808</v>
      </c>
      <c r="K25">
        <v>2868.5875686413842</v>
      </c>
      <c r="L25">
        <v>-0.98170000000000002</v>
      </c>
      <c r="M25">
        <v>0.32640000000000002</v>
      </c>
      <c r="N25">
        <v>0</v>
      </c>
    </row>
    <row r="26" spans="1:14" x14ac:dyDescent="0.35">
      <c r="A26" t="s">
        <v>27</v>
      </c>
      <c r="B26">
        <v>278</v>
      </c>
      <c r="C26">
        <v>535</v>
      </c>
      <c r="D26">
        <v>489</v>
      </c>
      <c r="E26">
        <v>1024</v>
      </c>
      <c r="F26">
        <v>2.23E-2</v>
      </c>
      <c r="G26">
        <v>2499.3457943925232</v>
      </c>
      <c r="H26">
        <v>2185.21472392638</v>
      </c>
      <c r="I26">
        <v>314.13107046614277</v>
      </c>
      <c r="J26">
        <v>2915.9953289536438</v>
      </c>
      <c r="K26">
        <v>2574.9155972376111</v>
      </c>
      <c r="L26">
        <v>1.8203</v>
      </c>
      <c r="M26">
        <v>6.9000000000000006E-2</v>
      </c>
      <c r="N26">
        <v>0</v>
      </c>
    </row>
    <row r="27" spans="1:14" x14ac:dyDescent="0.35">
      <c r="A27" t="s">
        <v>26</v>
      </c>
      <c r="B27">
        <v>309</v>
      </c>
      <c r="C27">
        <v>240</v>
      </c>
      <c r="D27">
        <v>238</v>
      </c>
      <c r="E27">
        <v>478</v>
      </c>
      <c r="F27">
        <v>1.04E-2</v>
      </c>
      <c r="G27">
        <v>2706.2791666666672</v>
      </c>
      <c r="H27">
        <v>2392.8949579831929</v>
      </c>
      <c r="I27">
        <v>313.38420868347339</v>
      </c>
      <c r="J27">
        <v>2814.9398488604011</v>
      </c>
      <c r="K27">
        <v>2761.9387158176169</v>
      </c>
      <c r="L27">
        <v>1.2284999999999999</v>
      </c>
      <c r="M27">
        <v>0.21990000000000001</v>
      </c>
      <c r="N27">
        <v>0</v>
      </c>
    </row>
    <row r="28" spans="1:14" x14ac:dyDescent="0.35">
      <c r="A28" t="s">
        <v>26</v>
      </c>
      <c r="B28">
        <v>394</v>
      </c>
      <c r="C28">
        <v>104</v>
      </c>
      <c r="D28">
        <v>85</v>
      </c>
      <c r="E28">
        <v>189</v>
      </c>
      <c r="F28">
        <v>4.1000000000000003E-3</v>
      </c>
      <c r="G28">
        <v>1229.6442307692309</v>
      </c>
      <c r="H28">
        <v>973.62352941176471</v>
      </c>
      <c r="I28">
        <v>256.02070135746601</v>
      </c>
      <c r="J28">
        <v>2208.2278398271669</v>
      </c>
      <c r="K28">
        <v>1940.8548250244589</v>
      </c>
      <c r="L28">
        <v>0.83679999999999999</v>
      </c>
      <c r="M28">
        <v>0.40379999999999999</v>
      </c>
      <c r="N28">
        <v>0</v>
      </c>
    </row>
    <row r="29" spans="1:14" x14ac:dyDescent="0.35">
      <c r="A29" t="s">
        <v>28</v>
      </c>
      <c r="B29">
        <v>439</v>
      </c>
      <c r="C29">
        <v>355</v>
      </c>
      <c r="D29">
        <v>351</v>
      </c>
      <c r="E29">
        <v>706</v>
      </c>
      <c r="F29">
        <v>1.54E-2</v>
      </c>
      <c r="G29">
        <v>2481.9605633802821</v>
      </c>
      <c r="H29">
        <v>2400.635327635327</v>
      </c>
      <c r="I29">
        <v>81.325235744954171</v>
      </c>
      <c r="J29">
        <v>4040.4410068102538</v>
      </c>
      <c r="K29">
        <v>3722.1170724360341</v>
      </c>
      <c r="L29">
        <v>0.27810000000000001</v>
      </c>
      <c r="M29">
        <v>0.78100000000000003</v>
      </c>
      <c r="N29">
        <v>0</v>
      </c>
    </row>
    <row r="30" spans="1:14" x14ac:dyDescent="0.35">
      <c r="A30" t="s">
        <v>27</v>
      </c>
      <c r="B30">
        <v>444</v>
      </c>
      <c r="C30">
        <v>650</v>
      </c>
      <c r="D30">
        <v>562</v>
      </c>
      <c r="E30">
        <v>1212</v>
      </c>
      <c r="F30">
        <v>2.64E-2</v>
      </c>
      <c r="G30">
        <v>2404.106153846154</v>
      </c>
      <c r="H30">
        <v>2545.7348754448399</v>
      </c>
      <c r="I30">
        <v>-141.62872159868579</v>
      </c>
      <c r="J30">
        <v>2810.8284873546108</v>
      </c>
      <c r="K30">
        <v>2797.138763933518</v>
      </c>
      <c r="L30">
        <v>-0.87670000000000003</v>
      </c>
      <c r="M30">
        <v>0.38080000000000003</v>
      </c>
      <c r="N30">
        <v>0</v>
      </c>
    </row>
    <row r="31" spans="1:14" x14ac:dyDescent="0.35">
      <c r="A31" t="s">
        <v>26</v>
      </c>
      <c r="B31">
        <v>453</v>
      </c>
      <c r="C31">
        <v>1066</v>
      </c>
      <c r="D31">
        <v>1049</v>
      </c>
      <c r="E31">
        <v>2115</v>
      </c>
      <c r="F31">
        <v>4.6100000000000002E-2</v>
      </c>
      <c r="G31">
        <v>2501.9662288930581</v>
      </c>
      <c r="H31">
        <v>1889.9237368922779</v>
      </c>
      <c r="I31">
        <v>612.0424920007797</v>
      </c>
      <c r="J31">
        <v>2993.4425401386729</v>
      </c>
      <c r="K31">
        <v>2648.6593032825899</v>
      </c>
      <c r="L31">
        <v>4.9768999999999997</v>
      </c>
      <c r="M31">
        <v>0</v>
      </c>
      <c r="N31">
        <v>1</v>
      </c>
    </row>
    <row r="32" spans="1:14" x14ac:dyDescent="0.35">
      <c r="A32" t="s">
        <v>28</v>
      </c>
      <c r="B32">
        <v>477</v>
      </c>
      <c r="C32">
        <v>382</v>
      </c>
      <c r="D32">
        <v>386</v>
      </c>
      <c r="E32">
        <v>768</v>
      </c>
      <c r="F32">
        <v>1.6799999999999999E-2</v>
      </c>
      <c r="G32">
        <v>2259.623036649215</v>
      </c>
      <c r="H32">
        <v>2496.987046632124</v>
      </c>
      <c r="I32">
        <v>-237.36400998290989</v>
      </c>
      <c r="J32">
        <v>3482.8460937348032</v>
      </c>
      <c r="K32">
        <v>3881.9947185225428</v>
      </c>
      <c r="L32">
        <v>-0.89159999999999995</v>
      </c>
      <c r="M32">
        <v>0.37290000000000001</v>
      </c>
      <c r="N32">
        <v>0</v>
      </c>
    </row>
    <row r="33" spans="1:14" x14ac:dyDescent="0.35">
      <c r="A33" t="s">
        <v>28</v>
      </c>
      <c r="B33">
        <v>516</v>
      </c>
      <c r="C33">
        <v>634</v>
      </c>
      <c r="D33">
        <v>636</v>
      </c>
      <c r="E33">
        <v>1270</v>
      </c>
      <c r="F33">
        <v>2.7699999999999999E-2</v>
      </c>
      <c r="G33">
        <v>3245.2003154574131</v>
      </c>
      <c r="H33">
        <v>2880.48427672956</v>
      </c>
      <c r="I33">
        <v>364.71603872785317</v>
      </c>
      <c r="J33">
        <v>4543.1692617437084</v>
      </c>
      <c r="K33">
        <v>3819.2928134705862</v>
      </c>
      <c r="L33">
        <v>1.5487</v>
      </c>
      <c r="M33">
        <v>0.1217</v>
      </c>
      <c r="N33">
        <v>0</v>
      </c>
    </row>
    <row r="34" spans="1:14" x14ac:dyDescent="0.35">
      <c r="A34" t="s">
        <v>28</v>
      </c>
      <c r="B34">
        <v>544</v>
      </c>
      <c r="C34">
        <v>377</v>
      </c>
      <c r="D34">
        <v>416</v>
      </c>
      <c r="E34">
        <v>793</v>
      </c>
      <c r="F34">
        <v>1.7299999999999999E-2</v>
      </c>
      <c r="G34">
        <v>2621.4270557029181</v>
      </c>
      <c r="H34">
        <v>2635.5480769230771</v>
      </c>
      <c r="I34">
        <v>-14.12102122015949</v>
      </c>
      <c r="J34">
        <v>3714.8947510376788</v>
      </c>
      <c r="K34">
        <v>4639.8207461839838</v>
      </c>
      <c r="L34">
        <v>-4.7E-2</v>
      </c>
      <c r="M34">
        <v>0.96250000000000002</v>
      </c>
      <c r="N34">
        <v>0</v>
      </c>
    </row>
    <row r="35" spans="1:14" x14ac:dyDescent="0.35">
      <c r="A35" t="s">
        <v>26</v>
      </c>
      <c r="B35">
        <v>573</v>
      </c>
      <c r="C35">
        <v>177</v>
      </c>
      <c r="D35">
        <v>160</v>
      </c>
      <c r="E35">
        <v>337</v>
      </c>
      <c r="F35">
        <v>7.4000000000000003E-3</v>
      </c>
      <c r="G35">
        <v>2929.0451977401131</v>
      </c>
      <c r="H35">
        <v>1641.2125000000001</v>
      </c>
      <c r="I35">
        <v>1287.832697740113</v>
      </c>
      <c r="J35">
        <v>3201.0981368955968</v>
      </c>
      <c r="K35">
        <v>2619.0447809502271</v>
      </c>
      <c r="L35">
        <v>4.0166000000000004</v>
      </c>
      <c r="M35">
        <v>1E-4</v>
      </c>
      <c r="N35">
        <v>1</v>
      </c>
    </row>
    <row r="36" spans="1:14" x14ac:dyDescent="0.35">
      <c r="A36" t="s">
        <v>26</v>
      </c>
      <c r="B36">
        <v>576</v>
      </c>
      <c r="C36">
        <v>630</v>
      </c>
      <c r="D36">
        <v>657</v>
      </c>
      <c r="E36">
        <v>1287</v>
      </c>
      <c r="F36">
        <v>2.81E-2</v>
      </c>
      <c r="G36">
        <v>1594.436507936508</v>
      </c>
      <c r="H36">
        <v>1342.1293759512939</v>
      </c>
      <c r="I36">
        <v>252.30713198521431</v>
      </c>
      <c r="J36">
        <v>2683.7272105777388</v>
      </c>
      <c r="K36">
        <v>2415.8226638760748</v>
      </c>
      <c r="L36">
        <v>1.7741</v>
      </c>
      <c r="M36">
        <v>7.6300000000000007E-2</v>
      </c>
      <c r="N36">
        <v>0</v>
      </c>
    </row>
    <row r="37" spans="1:14" x14ac:dyDescent="0.35">
      <c r="A37" t="s">
        <v>28</v>
      </c>
      <c r="B37">
        <v>699</v>
      </c>
      <c r="C37">
        <v>482</v>
      </c>
      <c r="D37">
        <v>494</v>
      </c>
      <c r="E37">
        <v>976</v>
      </c>
      <c r="F37">
        <v>2.1299999999999999E-2</v>
      </c>
      <c r="G37">
        <v>2422.286307053942</v>
      </c>
      <c r="H37">
        <v>2574.3522267206481</v>
      </c>
      <c r="I37">
        <v>-152.0659196667057</v>
      </c>
      <c r="J37">
        <v>3906.8178974938301</v>
      </c>
      <c r="K37">
        <v>4082.8513558716591</v>
      </c>
      <c r="L37">
        <v>-0.59430000000000005</v>
      </c>
      <c r="M37">
        <v>0.55249999999999999</v>
      </c>
      <c r="N37">
        <v>0</v>
      </c>
    </row>
    <row r="38" spans="1:14" x14ac:dyDescent="0.35">
      <c r="A38" t="s">
        <v>26</v>
      </c>
      <c r="B38">
        <v>801</v>
      </c>
      <c r="C38">
        <v>225</v>
      </c>
      <c r="D38">
        <v>212</v>
      </c>
      <c r="E38">
        <v>437</v>
      </c>
      <c r="F38">
        <v>9.4999999999999998E-3</v>
      </c>
      <c r="G38">
        <v>2925.1422222222218</v>
      </c>
      <c r="H38">
        <v>2352.283018867925</v>
      </c>
      <c r="I38">
        <v>572.85920335429773</v>
      </c>
      <c r="J38">
        <v>2774.2920633734352</v>
      </c>
      <c r="K38">
        <v>2928.2858378165042</v>
      </c>
      <c r="L38">
        <v>2.1</v>
      </c>
      <c r="M38">
        <v>3.6299999999999999E-2</v>
      </c>
      <c r="N38">
        <v>1</v>
      </c>
    </row>
    <row r="39" spans="1:14" x14ac:dyDescent="0.35">
      <c r="A39" t="s">
        <v>26</v>
      </c>
      <c r="B39">
        <v>891</v>
      </c>
      <c r="C39">
        <v>159</v>
      </c>
      <c r="D39">
        <v>167</v>
      </c>
      <c r="E39">
        <v>326</v>
      </c>
      <c r="F39">
        <v>7.1000000000000004E-3</v>
      </c>
      <c r="G39">
        <v>2618.949685534591</v>
      </c>
      <c r="H39">
        <v>1980.65868263473</v>
      </c>
      <c r="I39">
        <v>638.29100289986059</v>
      </c>
      <c r="J39">
        <v>2899.78246412116</v>
      </c>
      <c r="K39">
        <v>2489.571942139818</v>
      </c>
      <c r="L39">
        <v>2.1356000000000002</v>
      </c>
      <c r="M39">
        <v>3.3500000000000002E-2</v>
      </c>
      <c r="N39">
        <v>1</v>
      </c>
    </row>
    <row r="40" spans="1:14" x14ac:dyDescent="0.35">
      <c r="A40" t="s">
        <v>26</v>
      </c>
      <c r="B40">
        <v>900</v>
      </c>
      <c r="C40">
        <v>335</v>
      </c>
      <c r="D40">
        <v>341</v>
      </c>
      <c r="E40">
        <v>676</v>
      </c>
      <c r="F40">
        <v>1.47E-2</v>
      </c>
      <c r="G40">
        <v>2450.991044776119</v>
      </c>
      <c r="H40">
        <v>1689.7917888563049</v>
      </c>
      <c r="I40">
        <v>761.1992559198145</v>
      </c>
      <c r="J40">
        <v>2865.6073558468579</v>
      </c>
      <c r="K40">
        <v>2492.4726113410602</v>
      </c>
      <c r="L40">
        <v>3.6869000000000001</v>
      </c>
      <c r="M40">
        <v>2.0000000000000001E-4</v>
      </c>
      <c r="N40">
        <v>1</v>
      </c>
    </row>
    <row r="41" spans="1:14" x14ac:dyDescent="0.35">
      <c r="A41" t="s">
        <v>28</v>
      </c>
      <c r="B41">
        <v>991</v>
      </c>
      <c r="C41">
        <v>270</v>
      </c>
      <c r="D41">
        <v>294</v>
      </c>
      <c r="E41">
        <v>564</v>
      </c>
      <c r="F41">
        <v>1.23E-2</v>
      </c>
      <c r="G41">
        <v>3249.281481481481</v>
      </c>
      <c r="H41">
        <v>2452.9863945578231</v>
      </c>
      <c r="I41">
        <v>796.29508692365835</v>
      </c>
      <c r="J41">
        <v>4719.5926012697964</v>
      </c>
      <c r="K41">
        <v>3633.9358583139442</v>
      </c>
      <c r="L41">
        <v>2.2553000000000001</v>
      </c>
      <c r="M41">
        <v>2.4500000000000001E-2</v>
      </c>
      <c r="N41">
        <v>1</v>
      </c>
    </row>
    <row r="42" spans="1:14" x14ac:dyDescent="0.35">
      <c r="A42" t="s">
        <v>29</v>
      </c>
      <c r="B42">
        <v>1002</v>
      </c>
      <c r="C42">
        <v>138</v>
      </c>
      <c r="D42">
        <v>188</v>
      </c>
      <c r="E42">
        <v>326</v>
      </c>
      <c r="F42">
        <v>7.1000000000000004E-3</v>
      </c>
      <c r="G42">
        <v>4144.855072463768</v>
      </c>
      <c r="H42">
        <v>1844.7872340425531</v>
      </c>
      <c r="I42">
        <v>2300.0678384212151</v>
      </c>
      <c r="J42">
        <v>4069.769784107084</v>
      </c>
      <c r="K42">
        <v>2436.536120119913</v>
      </c>
      <c r="L42">
        <v>6.3533999999999997</v>
      </c>
      <c r="M42">
        <v>0</v>
      </c>
      <c r="N42">
        <v>1</v>
      </c>
    </row>
    <row r="43" spans="1:14" x14ac:dyDescent="0.35">
      <c r="A43" t="s">
        <v>30</v>
      </c>
      <c r="B43">
        <v>1101</v>
      </c>
      <c r="C43">
        <v>785</v>
      </c>
      <c r="D43">
        <v>869</v>
      </c>
      <c r="E43">
        <v>1654</v>
      </c>
      <c r="F43">
        <v>3.61E-2</v>
      </c>
      <c r="G43">
        <v>2176.0038216560511</v>
      </c>
      <c r="H43">
        <v>2523.5788262370538</v>
      </c>
      <c r="I43">
        <v>-347.57500458100321</v>
      </c>
      <c r="J43">
        <v>2722.6244937401721</v>
      </c>
      <c r="K43">
        <v>2960.3523376384169</v>
      </c>
      <c r="L43">
        <v>-2.4767000000000001</v>
      </c>
      <c r="M43">
        <v>1.34E-2</v>
      </c>
      <c r="N43">
        <v>2</v>
      </c>
    </row>
    <row r="44" spans="1:14" x14ac:dyDescent="0.35">
      <c r="A44" t="s">
        <v>29</v>
      </c>
      <c r="B44">
        <v>1287</v>
      </c>
      <c r="C44">
        <v>370</v>
      </c>
      <c r="D44">
        <v>357</v>
      </c>
      <c r="E44">
        <v>727</v>
      </c>
      <c r="F44">
        <v>1.5900000000000001E-2</v>
      </c>
      <c r="G44">
        <v>2143.4891891891889</v>
      </c>
      <c r="H44">
        <v>1394.6554621848741</v>
      </c>
      <c r="I44">
        <v>748.83372700431551</v>
      </c>
      <c r="J44">
        <v>2441.221897644979</v>
      </c>
      <c r="K44">
        <v>2338.4617787149841</v>
      </c>
      <c r="L44">
        <v>4.2210000000000001</v>
      </c>
      <c r="M44">
        <v>0</v>
      </c>
      <c r="N44">
        <v>1</v>
      </c>
    </row>
    <row r="45" spans="1:14" x14ac:dyDescent="0.35">
      <c r="A45" t="s">
        <v>29</v>
      </c>
      <c r="B45">
        <v>1654</v>
      </c>
      <c r="C45">
        <v>799</v>
      </c>
      <c r="D45">
        <v>775</v>
      </c>
      <c r="E45">
        <v>1574</v>
      </c>
      <c r="F45">
        <v>3.4299999999999997E-2</v>
      </c>
      <c r="G45">
        <v>3176.4330413016269</v>
      </c>
      <c r="H45">
        <v>2507.8864516129029</v>
      </c>
      <c r="I45">
        <v>668.54658968872354</v>
      </c>
      <c r="J45">
        <v>3208.0517628292828</v>
      </c>
      <c r="K45">
        <v>2950.5128884516971</v>
      </c>
      <c r="L45">
        <v>4.2998000000000003</v>
      </c>
      <c r="M45">
        <v>0</v>
      </c>
      <c r="N45">
        <v>1</v>
      </c>
    </row>
    <row r="46" spans="1:14" x14ac:dyDescent="0.35">
      <c r="A46" t="s">
        <v>30</v>
      </c>
      <c r="B46">
        <v>1989</v>
      </c>
      <c r="C46">
        <v>239</v>
      </c>
      <c r="D46">
        <v>270</v>
      </c>
      <c r="E46">
        <v>509</v>
      </c>
      <c r="F46">
        <v>1.11E-2</v>
      </c>
      <c r="G46">
        <v>4407.3849372384939</v>
      </c>
      <c r="H46">
        <v>4163.9592592592589</v>
      </c>
      <c r="I46">
        <v>243.42567797923491</v>
      </c>
      <c r="J46">
        <v>2737.9007251199769</v>
      </c>
      <c r="K46">
        <v>2492.0962933115161</v>
      </c>
      <c r="L46">
        <v>1.05</v>
      </c>
      <c r="M46">
        <v>0.29420000000000002</v>
      </c>
      <c r="N46">
        <v>0</v>
      </c>
    </row>
    <row r="47" spans="1:14" x14ac:dyDescent="0.35">
      <c r="A47" t="s">
        <v>29</v>
      </c>
      <c r="B47">
        <v>2212</v>
      </c>
      <c r="C47">
        <v>422</v>
      </c>
      <c r="D47">
        <v>397</v>
      </c>
      <c r="E47">
        <v>819</v>
      </c>
      <c r="F47">
        <v>1.7899999999999999E-2</v>
      </c>
      <c r="G47">
        <v>2827.2369668246452</v>
      </c>
      <c r="H47">
        <v>2739.3627204030231</v>
      </c>
      <c r="I47">
        <v>87.874246421622047</v>
      </c>
      <c r="J47">
        <v>3197.5429641908459</v>
      </c>
      <c r="K47">
        <v>2446.9750361819461</v>
      </c>
      <c r="L47">
        <v>0.43969999999999998</v>
      </c>
      <c r="M47">
        <v>0.6603</v>
      </c>
      <c r="N47">
        <v>0</v>
      </c>
    </row>
    <row r="48" spans="1:14" x14ac:dyDescent="0.35">
      <c r="A48" t="s">
        <v>29</v>
      </c>
      <c r="B48">
        <v>2652</v>
      </c>
      <c r="C48">
        <v>2273</v>
      </c>
      <c r="D48">
        <v>2370</v>
      </c>
      <c r="E48">
        <v>4643</v>
      </c>
      <c r="F48">
        <v>0.1013</v>
      </c>
      <c r="G48">
        <v>2508.8895732512101</v>
      </c>
      <c r="H48">
        <v>1972.847679324894</v>
      </c>
      <c r="I48">
        <v>536.0418939263152</v>
      </c>
      <c r="J48">
        <v>2846.6364983182448</v>
      </c>
      <c r="K48">
        <v>2565.8782422552181</v>
      </c>
      <c r="L48">
        <v>6.7450999999999999</v>
      </c>
      <c r="M48">
        <v>0</v>
      </c>
      <c r="N48">
        <v>1</v>
      </c>
    </row>
    <row r="49" spans="1:14" x14ac:dyDescent="0.35">
      <c r="A49" t="s">
        <v>29</v>
      </c>
      <c r="B49">
        <v>3786</v>
      </c>
      <c r="C49">
        <v>237</v>
      </c>
      <c r="D49">
        <v>278</v>
      </c>
      <c r="E49">
        <v>515</v>
      </c>
      <c r="F49">
        <v>1.12E-2</v>
      </c>
      <c r="G49">
        <v>2636.658227848101</v>
      </c>
      <c r="H49">
        <v>2688.2302158273378</v>
      </c>
      <c r="I49">
        <v>-51.571987979236837</v>
      </c>
      <c r="J49">
        <v>2713.063676741257</v>
      </c>
      <c r="K49">
        <v>3292.9376410463851</v>
      </c>
      <c r="L49">
        <v>-0.19189999999999999</v>
      </c>
      <c r="M49">
        <v>0.84789999999999999</v>
      </c>
      <c r="N49">
        <v>0</v>
      </c>
    </row>
    <row r="50" spans="1:14" x14ac:dyDescent="0.35">
      <c r="A50" t="s">
        <v>29</v>
      </c>
      <c r="B50">
        <v>3987</v>
      </c>
      <c r="C50">
        <v>801</v>
      </c>
      <c r="D50">
        <v>785</v>
      </c>
      <c r="E50">
        <v>1586</v>
      </c>
      <c r="F50">
        <v>3.4599999999999999E-2</v>
      </c>
      <c r="G50">
        <v>1602.995006242197</v>
      </c>
      <c r="H50">
        <v>1639.857324840764</v>
      </c>
      <c r="I50">
        <v>-36.862318598567072</v>
      </c>
      <c r="J50">
        <v>2518.8292052012962</v>
      </c>
      <c r="K50">
        <v>2686.3174166097829</v>
      </c>
      <c r="L50">
        <v>-0.28199999999999997</v>
      </c>
      <c r="M50">
        <v>0.77800000000000002</v>
      </c>
      <c r="N50">
        <v>0</v>
      </c>
    </row>
    <row r="51" spans="1:14" x14ac:dyDescent="0.35">
      <c r="A51" t="s">
        <v>29</v>
      </c>
      <c r="B51">
        <v>6543</v>
      </c>
      <c r="C51">
        <v>662</v>
      </c>
      <c r="D51">
        <v>689</v>
      </c>
      <c r="E51">
        <v>1351</v>
      </c>
      <c r="F51">
        <v>2.9499999999999998E-2</v>
      </c>
      <c r="G51">
        <v>1715.486404833837</v>
      </c>
      <c r="H51">
        <v>1528.3251088534109</v>
      </c>
      <c r="I51">
        <v>187.1612959804261</v>
      </c>
      <c r="J51">
        <v>2457.368732057007</v>
      </c>
      <c r="K51">
        <v>2338.5220633259491</v>
      </c>
      <c r="L51">
        <v>1.4343999999999999</v>
      </c>
      <c r="M51">
        <v>0.1517</v>
      </c>
      <c r="N51">
        <v>0</v>
      </c>
    </row>
    <row r="52" spans="1:14" x14ac:dyDescent="0.35">
      <c r="A52" t="s">
        <v>29</v>
      </c>
      <c r="B52">
        <v>8543</v>
      </c>
      <c r="C52">
        <v>148</v>
      </c>
      <c r="D52">
        <v>140</v>
      </c>
      <c r="E52">
        <v>288</v>
      </c>
      <c r="F52">
        <v>6.3E-3</v>
      </c>
      <c r="G52">
        <v>1859.7770270270271</v>
      </c>
      <c r="H52">
        <v>1804.25</v>
      </c>
      <c r="I52">
        <v>55.527027027027088</v>
      </c>
      <c r="J52">
        <v>2568.9804293811749</v>
      </c>
      <c r="K52">
        <v>3015.7266304677269</v>
      </c>
      <c r="L52">
        <v>0.16850000000000001</v>
      </c>
      <c r="M52">
        <v>0.86629999999999996</v>
      </c>
      <c r="N52">
        <v>0</v>
      </c>
    </row>
    <row r="53" spans="1:14" x14ac:dyDescent="0.35">
      <c r="A53" t="s">
        <v>29</v>
      </c>
      <c r="B53">
        <v>9121</v>
      </c>
      <c r="C53">
        <v>131</v>
      </c>
      <c r="D53">
        <v>108</v>
      </c>
      <c r="E53">
        <v>239</v>
      </c>
      <c r="F53">
        <v>5.1999999999999998E-3</v>
      </c>
      <c r="G53">
        <v>1976.854961832061</v>
      </c>
      <c r="H53">
        <v>1856.9444444444439</v>
      </c>
      <c r="I53">
        <v>119.91051738761669</v>
      </c>
      <c r="J53">
        <v>2605.7974274007302</v>
      </c>
      <c r="K53">
        <v>2442.3261657052421</v>
      </c>
      <c r="L53">
        <v>0.36420000000000002</v>
      </c>
      <c r="M53">
        <v>0.71599999999999997</v>
      </c>
      <c r="N53">
        <v>0</v>
      </c>
    </row>
    <row r="54" spans="1:14" x14ac:dyDescent="0.35">
      <c r="A54" t="s">
        <v>29</v>
      </c>
      <c r="B54">
        <v>9931</v>
      </c>
      <c r="C54">
        <v>153</v>
      </c>
      <c r="D54">
        <v>137</v>
      </c>
      <c r="E54">
        <v>290</v>
      </c>
      <c r="F54">
        <v>6.3E-3</v>
      </c>
      <c r="G54">
        <v>1415.7843137254899</v>
      </c>
      <c r="H54">
        <v>1968.693430656934</v>
      </c>
      <c r="I54">
        <v>-552.90911693144403</v>
      </c>
      <c r="J54">
        <v>2038.1642473623181</v>
      </c>
      <c r="K54">
        <v>2403.3978568404682</v>
      </c>
      <c r="L54">
        <v>-2.1192000000000002</v>
      </c>
      <c r="M54">
        <v>3.49E-2</v>
      </c>
      <c r="N54">
        <v>2</v>
      </c>
    </row>
  </sheetData>
  <autoFilter ref="A1:N5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A57E-2839-4CA5-A139-7B361B16F30E}">
  <dimension ref="A1:O34"/>
  <sheetViews>
    <sheetView tabSelected="1" workbookViewId="0">
      <selection activeCell="O2" sqref="O2"/>
    </sheetView>
  </sheetViews>
  <sheetFormatPr defaultRowHeight="14.5" x14ac:dyDescent="0.35"/>
  <cols>
    <col min="1" max="1" width="17.1796875" bestFit="1" customWidth="1"/>
    <col min="15" max="15" width="24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34</v>
      </c>
    </row>
    <row r="2" spans="1:15" x14ac:dyDescent="0.35">
      <c r="A2" t="s">
        <v>14</v>
      </c>
      <c r="B2">
        <v>2</v>
      </c>
      <c r="C2">
        <v>78</v>
      </c>
      <c r="D2">
        <v>71</v>
      </c>
      <c r="E2">
        <v>149</v>
      </c>
      <c r="F2">
        <v>3.3E-3</v>
      </c>
      <c r="G2">
        <v>579.33333333333337</v>
      </c>
      <c r="H2">
        <v>483.45070422535213</v>
      </c>
      <c r="I2">
        <v>95.882629107981245</v>
      </c>
      <c r="J2">
        <v>1860.7624304329711</v>
      </c>
      <c r="K2">
        <v>1654.923181546782</v>
      </c>
      <c r="L2">
        <v>0.33110000000000001</v>
      </c>
      <c r="M2">
        <v>0.74109999999999998</v>
      </c>
      <c r="O2">
        <f>(((MIN(J2:K2))^2)*16)/(100^2)</f>
        <v>4382.0331789134771</v>
      </c>
    </row>
    <row r="3" spans="1:15" x14ac:dyDescent="0.35">
      <c r="A3" t="s">
        <v>16</v>
      </c>
      <c r="B3">
        <v>13</v>
      </c>
      <c r="C3">
        <v>142</v>
      </c>
      <c r="D3">
        <v>150</v>
      </c>
      <c r="E3">
        <v>292</v>
      </c>
      <c r="F3">
        <v>6.4000000000000003E-3</v>
      </c>
      <c r="G3">
        <v>1970.549295774648</v>
      </c>
      <c r="H3">
        <v>2336.186666666666</v>
      </c>
      <c r="I3">
        <v>-365.63737089201868</v>
      </c>
      <c r="J3">
        <v>2575.9447611403261</v>
      </c>
      <c r="K3">
        <v>2709.895464406135</v>
      </c>
      <c r="L3">
        <v>-1.1803999999999999</v>
      </c>
      <c r="M3">
        <v>0.23880000000000001</v>
      </c>
      <c r="O3">
        <f t="shared" ref="O3:O34" si="0">(((MIN(J3:K3))^2)*16)/(100^2)</f>
        <v>10616.786259914068</v>
      </c>
    </row>
    <row r="4" spans="1:15" x14ac:dyDescent="0.35">
      <c r="A4" t="s">
        <v>17</v>
      </c>
      <c r="B4">
        <v>19</v>
      </c>
      <c r="C4">
        <v>130</v>
      </c>
      <c r="D4">
        <v>146</v>
      </c>
      <c r="E4">
        <v>276</v>
      </c>
      <c r="F4">
        <v>6.0000000000000001E-3</v>
      </c>
      <c r="G4">
        <v>2043.823076923077</v>
      </c>
      <c r="H4">
        <v>1743.3767123287671</v>
      </c>
      <c r="I4">
        <v>300.4463645943099</v>
      </c>
      <c r="J4">
        <v>2442.2667875313782</v>
      </c>
      <c r="K4">
        <v>2891.3333593759398</v>
      </c>
      <c r="L4">
        <v>0.92649999999999999</v>
      </c>
      <c r="M4">
        <v>0.35499999999999998</v>
      </c>
      <c r="O4">
        <f t="shared" si="0"/>
        <v>9543.4672983661421</v>
      </c>
    </row>
    <row r="5" spans="1:15" x14ac:dyDescent="0.35">
      <c r="A5" t="s">
        <v>18</v>
      </c>
      <c r="B5">
        <v>23</v>
      </c>
      <c r="C5">
        <v>124</v>
      </c>
      <c r="D5">
        <v>107</v>
      </c>
      <c r="E5">
        <v>231</v>
      </c>
      <c r="F5">
        <v>5.0000000000000001E-3</v>
      </c>
      <c r="G5">
        <v>1384.6290322580651</v>
      </c>
      <c r="H5">
        <v>1315.981308411215</v>
      </c>
      <c r="I5">
        <v>68.647723846849658</v>
      </c>
      <c r="J5">
        <v>2471.6917759396779</v>
      </c>
      <c r="K5">
        <v>2220.0107129662838</v>
      </c>
      <c r="L5">
        <v>0.22059999999999999</v>
      </c>
      <c r="M5">
        <v>0.8256</v>
      </c>
      <c r="O5">
        <f t="shared" si="0"/>
        <v>7885.5161050961078</v>
      </c>
    </row>
    <row r="6" spans="1:15" x14ac:dyDescent="0.35">
      <c r="A6" t="s">
        <v>20</v>
      </c>
      <c r="B6">
        <v>54</v>
      </c>
      <c r="C6">
        <v>633</v>
      </c>
      <c r="D6">
        <v>640</v>
      </c>
      <c r="E6">
        <v>1273</v>
      </c>
      <c r="F6">
        <v>2.7799999999999998E-2</v>
      </c>
      <c r="G6">
        <v>1702.7140600315961</v>
      </c>
      <c r="H6">
        <v>1688.5125</v>
      </c>
      <c r="I6">
        <v>14.201560031595591</v>
      </c>
      <c r="J6">
        <v>2565.132439533973</v>
      </c>
      <c r="K6">
        <v>2628.01249032338</v>
      </c>
      <c r="L6">
        <v>9.7600000000000006E-2</v>
      </c>
      <c r="M6">
        <v>0.92230000000000001</v>
      </c>
      <c r="O6">
        <f t="shared" si="0"/>
        <v>10527.847091759219</v>
      </c>
    </row>
    <row r="7" spans="1:15" x14ac:dyDescent="0.35">
      <c r="A7" t="s">
        <v>20</v>
      </c>
      <c r="B7">
        <v>55</v>
      </c>
      <c r="C7">
        <v>422</v>
      </c>
      <c r="D7">
        <v>425</v>
      </c>
      <c r="E7">
        <v>847</v>
      </c>
      <c r="F7">
        <v>1.8499999999999999E-2</v>
      </c>
      <c r="G7">
        <v>2109.1066350710898</v>
      </c>
      <c r="H7">
        <v>2111.2729411764708</v>
      </c>
      <c r="I7">
        <v>-2.1663061053809538</v>
      </c>
      <c r="J7">
        <v>2790.9933852461841</v>
      </c>
      <c r="K7">
        <v>2804.2231882427632</v>
      </c>
      <c r="L7">
        <v>-1.1299999999999999E-2</v>
      </c>
      <c r="M7">
        <v>0.99099999999999999</v>
      </c>
      <c r="O7">
        <f t="shared" si="0"/>
        <v>12463.430522380728</v>
      </c>
    </row>
    <row r="8" spans="1:15" x14ac:dyDescent="0.35">
      <c r="A8" t="s">
        <v>22</v>
      </c>
      <c r="B8">
        <v>69</v>
      </c>
      <c r="C8">
        <v>75</v>
      </c>
      <c r="D8">
        <v>78</v>
      </c>
      <c r="E8">
        <v>153</v>
      </c>
      <c r="F8">
        <v>3.3E-3</v>
      </c>
      <c r="G8">
        <v>1171.4533333333329</v>
      </c>
      <c r="H8">
        <v>600.15384615384619</v>
      </c>
      <c r="I8">
        <v>571.29948717948719</v>
      </c>
      <c r="J8">
        <v>2578.1041027632468</v>
      </c>
      <c r="K8">
        <v>1690.1397550523429</v>
      </c>
      <c r="L8">
        <v>1.6271</v>
      </c>
      <c r="M8">
        <v>0.10580000000000001</v>
      </c>
      <c r="O8">
        <f t="shared" si="0"/>
        <v>4570.5158265734299</v>
      </c>
    </row>
    <row r="9" spans="1:15" x14ac:dyDescent="0.35">
      <c r="A9" t="s">
        <v>23</v>
      </c>
      <c r="B9">
        <v>72</v>
      </c>
      <c r="C9">
        <v>609</v>
      </c>
      <c r="D9">
        <v>639</v>
      </c>
      <c r="E9">
        <v>1248</v>
      </c>
      <c r="F9">
        <v>2.7199999999999998E-2</v>
      </c>
      <c r="G9">
        <v>2371.4334975369461</v>
      </c>
      <c r="H9">
        <v>2523.3755868544599</v>
      </c>
      <c r="I9">
        <v>-151.9420893175143</v>
      </c>
      <c r="J9">
        <v>2906.8244575313529</v>
      </c>
      <c r="K9">
        <v>2795.9171755336051</v>
      </c>
      <c r="L9">
        <v>-0.94120000000000004</v>
      </c>
      <c r="M9">
        <v>0.3468</v>
      </c>
      <c r="O9">
        <f t="shared" si="0"/>
        <v>12507.4445639101</v>
      </c>
    </row>
    <row r="10" spans="1:15" x14ac:dyDescent="0.35">
      <c r="A10" t="s">
        <v>23</v>
      </c>
      <c r="B10">
        <v>73</v>
      </c>
      <c r="C10">
        <v>187</v>
      </c>
      <c r="D10">
        <v>167</v>
      </c>
      <c r="E10">
        <v>354</v>
      </c>
      <c r="F10">
        <v>7.7000000000000002E-3</v>
      </c>
      <c r="G10">
        <v>2092.181818181818</v>
      </c>
      <c r="H10">
        <v>2521.958083832335</v>
      </c>
      <c r="I10">
        <v>-429.77626565051742</v>
      </c>
      <c r="J10">
        <v>2530.2746480809951</v>
      </c>
      <c r="K10">
        <v>2875.45963293559</v>
      </c>
      <c r="L10">
        <v>-1.4958</v>
      </c>
      <c r="M10">
        <v>0.1356</v>
      </c>
      <c r="O10">
        <f t="shared" si="0"/>
        <v>10243.663671554246</v>
      </c>
    </row>
    <row r="11" spans="1:15" x14ac:dyDescent="0.35">
      <c r="A11" t="s">
        <v>24</v>
      </c>
      <c r="B11">
        <v>80</v>
      </c>
      <c r="C11">
        <v>844</v>
      </c>
      <c r="D11">
        <v>880</v>
      </c>
      <c r="E11">
        <v>1724</v>
      </c>
      <c r="F11">
        <v>3.7600000000000001E-2</v>
      </c>
      <c r="G11">
        <v>2517.3305687203788</v>
      </c>
      <c r="H11">
        <v>2511.9727272727268</v>
      </c>
      <c r="I11">
        <v>5.3578414476519356</v>
      </c>
      <c r="J11">
        <v>2797.1230332385999</v>
      </c>
      <c r="K11">
        <v>2824.719932223567</v>
      </c>
      <c r="L11">
        <v>3.9600000000000003E-2</v>
      </c>
      <c r="M11">
        <v>0.96850000000000003</v>
      </c>
      <c r="O11">
        <f t="shared" si="0"/>
        <v>12518.235620918249</v>
      </c>
    </row>
    <row r="12" spans="1:15" x14ac:dyDescent="0.35">
      <c r="A12" t="s">
        <v>24</v>
      </c>
      <c r="B12">
        <v>82</v>
      </c>
      <c r="C12">
        <v>169</v>
      </c>
      <c r="D12">
        <v>229</v>
      </c>
      <c r="E12">
        <v>398</v>
      </c>
      <c r="F12">
        <v>8.6999999999999994E-3</v>
      </c>
      <c r="G12">
        <v>2586.0118343195272</v>
      </c>
      <c r="H12">
        <v>2655.6724890829701</v>
      </c>
      <c r="I12">
        <v>-69.660654763442835</v>
      </c>
      <c r="J12">
        <v>2676.4355627004538</v>
      </c>
      <c r="K12">
        <v>2929.3636863964912</v>
      </c>
      <c r="L12">
        <v>-0.2432</v>
      </c>
      <c r="M12">
        <v>0.80800000000000005</v>
      </c>
      <c r="O12">
        <f t="shared" si="0"/>
        <v>11461.291714060313</v>
      </c>
    </row>
    <row r="13" spans="1:15" x14ac:dyDescent="0.35">
      <c r="A13" t="s">
        <v>25</v>
      </c>
      <c r="B13">
        <v>88</v>
      </c>
      <c r="C13">
        <v>190</v>
      </c>
      <c r="D13">
        <v>167</v>
      </c>
      <c r="E13">
        <v>357</v>
      </c>
      <c r="F13">
        <v>7.7999999999999996E-3</v>
      </c>
      <c r="G13">
        <v>2902.410526315789</v>
      </c>
      <c r="H13">
        <v>2439.4610778443121</v>
      </c>
      <c r="I13">
        <v>462.94944847147781</v>
      </c>
      <c r="J13">
        <v>3074.648886892026</v>
      </c>
      <c r="K13">
        <v>2689.3430530913829</v>
      </c>
      <c r="L13">
        <v>1.5045999999999999</v>
      </c>
      <c r="M13">
        <v>0.1333</v>
      </c>
      <c r="O13">
        <f t="shared" si="0"/>
        <v>11572.105691537408</v>
      </c>
    </row>
    <row r="14" spans="1:15" x14ac:dyDescent="0.35">
      <c r="A14" t="s">
        <v>26</v>
      </c>
      <c r="B14">
        <v>112</v>
      </c>
      <c r="C14">
        <v>652</v>
      </c>
      <c r="D14">
        <v>683</v>
      </c>
      <c r="E14">
        <v>1335</v>
      </c>
      <c r="F14">
        <v>2.9100000000000001E-2</v>
      </c>
      <c r="G14">
        <v>2488.1150306748468</v>
      </c>
      <c r="H14">
        <v>2218.6368960468521</v>
      </c>
      <c r="I14">
        <v>269.47813462799468</v>
      </c>
      <c r="J14">
        <v>2778.1791825699402</v>
      </c>
      <c r="K14">
        <v>2780.7906600356741</v>
      </c>
      <c r="L14">
        <v>1.7706999999999999</v>
      </c>
      <c r="M14">
        <v>7.6799999999999993E-2</v>
      </c>
      <c r="O14">
        <f t="shared" si="0"/>
        <v>12349.24731274397</v>
      </c>
    </row>
    <row r="15" spans="1:15" x14ac:dyDescent="0.35">
      <c r="A15" t="s">
        <v>27</v>
      </c>
      <c r="B15">
        <v>202</v>
      </c>
      <c r="C15">
        <v>551</v>
      </c>
      <c r="D15">
        <v>565</v>
      </c>
      <c r="E15">
        <v>1116</v>
      </c>
      <c r="F15">
        <v>2.4299999999999999E-2</v>
      </c>
      <c r="G15">
        <v>2927.341197822142</v>
      </c>
      <c r="H15">
        <v>2730.378761061947</v>
      </c>
      <c r="I15">
        <v>196.96243676019461</v>
      </c>
      <c r="J15">
        <v>2956.686241494881</v>
      </c>
      <c r="K15">
        <v>2737.8857851630301</v>
      </c>
      <c r="L15">
        <v>1.1551</v>
      </c>
      <c r="M15">
        <v>0.24829999999999999</v>
      </c>
      <c r="O15">
        <f t="shared" si="0"/>
        <v>11993.629716156451</v>
      </c>
    </row>
    <row r="16" spans="1:15" x14ac:dyDescent="0.35">
      <c r="A16" t="s">
        <v>27</v>
      </c>
      <c r="B16">
        <v>212</v>
      </c>
      <c r="C16">
        <v>593</v>
      </c>
      <c r="D16">
        <v>575</v>
      </c>
      <c r="E16">
        <v>1168</v>
      </c>
      <c r="F16">
        <v>2.5499999999999998E-2</v>
      </c>
      <c r="G16">
        <v>2144.317032040472</v>
      </c>
      <c r="H16">
        <v>2222.052173913044</v>
      </c>
      <c r="I16">
        <v>-77.735141872571603</v>
      </c>
      <c r="J16">
        <v>2708.5887239801191</v>
      </c>
      <c r="K16">
        <v>2785.1162501572312</v>
      </c>
      <c r="L16">
        <v>-0.48359999999999997</v>
      </c>
      <c r="M16">
        <v>0.62880000000000003</v>
      </c>
      <c r="O16">
        <f t="shared" si="0"/>
        <v>11738.324601075599</v>
      </c>
    </row>
    <row r="17" spans="1:15" x14ac:dyDescent="0.35">
      <c r="A17" t="s">
        <v>27</v>
      </c>
      <c r="B17">
        <v>277</v>
      </c>
      <c r="C17">
        <v>708</v>
      </c>
      <c r="D17">
        <v>709</v>
      </c>
      <c r="E17">
        <v>1417</v>
      </c>
      <c r="F17">
        <v>3.09E-2</v>
      </c>
      <c r="G17">
        <v>2285.75</v>
      </c>
      <c r="H17">
        <v>2431.3653032440061</v>
      </c>
      <c r="I17">
        <v>-145.61530324400559</v>
      </c>
      <c r="J17">
        <v>2712.677878262808</v>
      </c>
      <c r="K17">
        <v>2868.5875686413842</v>
      </c>
      <c r="L17">
        <v>-0.98170000000000002</v>
      </c>
      <c r="M17">
        <v>0.32640000000000002</v>
      </c>
      <c r="O17">
        <f t="shared" si="0"/>
        <v>11773.794033946257</v>
      </c>
    </row>
    <row r="18" spans="1:15" x14ac:dyDescent="0.35">
      <c r="A18" t="s">
        <v>27</v>
      </c>
      <c r="B18">
        <v>278</v>
      </c>
      <c r="C18">
        <v>535</v>
      </c>
      <c r="D18">
        <v>489</v>
      </c>
      <c r="E18">
        <v>1024</v>
      </c>
      <c r="F18">
        <v>2.23E-2</v>
      </c>
      <c r="G18">
        <v>2499.3457943925232</v>
      </c>
      <c r="H18">
        <v>2185.21472392638</v>
      </c>
      <c r="I18">
        <v>314.13107046614277</v>
      </c>
      <c r="J18">
        <v>2915.9953289536438</v>
      </c>
      <c r="K18">
        <v>2574.9155972376111</v>
      </c>
      <c r="L18">
        <v>1.8203</v>
      </c>
      <c r="M18">
        <v>6.9000000000000006E-2</v>
      </c>
      <c r="O18">
        <f t="shared" si="0"/>
        <v>10608.304532636037</v>
      </c>
    </row>
    <row r="19" spans="1:15" x14ac:dyDescent="0.35">
      <c r="A19" t="s">
        <v>26</v>
      </c>
      <c r="B19">
        <v>309</v>
      </c>
      <c r="C19">
        <v>240</v>
      </c>
      <c r="D19">
        <v>238</v>
      </c>
      <c r="E19">
        <v>478</v>
      </c>
      <c r="F19">
        <v>1.04E-2</v>
      </c>
      <c r="G19">
        <v>2706.2791666666672</v>
      </c>
      <c r="H19">
        <v>2392.8949579831929</v>
      </c>
      <c r="I19">
        <v>313.38420868347339</v>
      </c>
      <c r="J19">
        <v>2814.9398488604011</v>
      </c>
      <c r="K19">
        <v>2761.9387158176169</v>
      </c>
      <c r="L19">
        <v>1.2284999999999999</v>
      </c>
      <c r="M19">
        <v>0.21990000000000001</v>
      </c>
      <c r="O19">
        <f t="shared" si="0"/>
        <v>12205.288751891627</v>
      </c>
    </row>
    <row r="20" spans="1:15" x14ac:dyDescent="0.35">
      <c r="A20" t="s">
        <v>26</v>
      </c>
      <c r="B20">
        <v>394</v>
      </c>
      <c r="C20">
        <v>104</v>
      </c>
      <c r="D20">
        <v>85</v>
      </c>
      <c r="E20">
        <v>189</v>
      </c>
      <c r="F20">
        <v>4.1000000000000003E-3</v>
      </c>
      <c r="G20">
        <v>1229.6442307692309</v>
      </c>
      <c r="H20">
        <v>973.62352941176471</v>
      </c>
      <c r="I20">
        <v>256.02070135746601</v>
      </c>
      <c r="J20">
        <v>2208.2278398271669</v>
      </c>
      <c r="K20">
        <v>1940.8548250244589</v>
      </c>
      <c r="L20">
        <v>0.83679999999999999</v>
      </c>
      <c r="M20">
        <v>0.40379999999999999</v>
      </c>
      <c r="O20">
        <f t="shared" si="0"/>
        <v>6027.0679229131574</v>
      </c>
    </row>
    <row r="21" spans="1:15" x14ac:dyDescent="0.35">
      <c r="A21" t="s">
        <v>28</v>
      </c>
      <c r="B21">
        <v>439</v>
      </c>
      <c r="C21">
        <v>355</v>
      </c>
      <c r="D21">
        <v>351</v>
      </c>
      <c r="E21">
        <v>706</v>
      </c>
      <c r="F21">
        <v>1.54E-2</v>
      </c>
      <c r="G21">
        <v>2481.9605633802821</v>
      </c>
      <c r="H21">
        <v>2400.635327635327</v>
      </c>
      <c r="I21">
        <v>81.325235744954171</v>
      </c>
      <c r="J21">
        <v>4040.4410068102538</v>
      </c>
      <c r="K21">
        <v>3722.1170724360341</v>
      </c>
      <c r="L21">
        <v>0.27810000000000001</v>
      </c>
      <c r="M21">
        <v>0.78100000000000003</v>
      </c>
      <c r="O21">
        <f t="shared" si="0"/>
        <v>22166.648801471667</v>
      </c>
    </row>
    <row r="22" spans="1:15" x14ac:dyDescent="0.35">
      <c r="A22" t="s">
        <v>27</v>
      </c>
      <c r="B22">
        <v>444</v>
      </c>
      <c r="C22">
        <v>650</v>
      </c>
      <c r="D22">
        <v>562</v>
      </c>
      <c r="E22">
        <v>1212</v>
      </c>
      <c r="F22">
        <v>2.64E-2</v>
      </c>
      <c r="G22">
        <v>2404.106153846154</v>
      </c>
      <c r="H22">
        <v>2545.7348754448399</v>
      </c>
      <c r="I22">
        <v>-141.62872159868579</v>
      </c>
      <c r="J22">
        <v>2810.8284873546108</v>
      </c>
      <c r="K22">
        <v>2797.138763933518</v>
      </c>
      <c r="L22">
        <v>-0.87670000000000003</v>
      </c>
      <c r="M22">
        <v>0.38080000000000003</v>
      </c>
      <c r="O22">
        <f t="shared" si="0"/>
        <v>12518.376423519247</v>
      </c>
    </row>
    <row r="23" spans="1:15" x14ac:dyDescent="0.35">
      <c r="A23" t="s">
        <v>28</v>
      </c>
      <c r="B23">
        <v>477</v>
      </c>
      <c r="C23">
        <v>382</v>
      </c>
      <c r="D23">
        <v>386</v>
      </c>
      <c r="E23">
        <v>768</v>
      </c>
      <c r="F23">
        <v>1.6799999999999999E-2</v>
      </c>
      <c r="G23">
        <v>2259.623036649215</v>
      </c>
      <c r="H23">
        <v>2496.987046632124</v>
      </c>
      <c r="I23">
        <v>-237.36400998290989</v>
      </c>
      <c r="J23">
        <v>3482.8460937348032</v>
      </c>
      <c r="K23">
        <v>3881.9947185225428</v>
      </c>
      <c r="L23">
        <v>-0.89159999999999995</v>
      </c>
      <c r="M23">
        <v>0.37290000000000001</v>
      </c>
      <c r="O23">
        <f t="shared" si="0"/>
        <v>19408.347060230044</v>
      </c>
    </row>
    <row r="24" spans="1:15" x14ac:dyDescent="0.35">
      <c r="A24" t="s">
        <v>28</v>
      </c>
      <c r="B24">
        <v>516</v>
      </c>
      <c r="C24">
        <v>634</v>
      </c>
      <c r="D24">
        <v>636</v>
      </c>
      <c r="E24">
        <v>1270</v>
      </c>
      <c r="F24">
        <v>2.7699999999999999E-2</v>
      </c>
      <c r="G24">
        <v>3245.2003154574131</v>
      </c>
      <c r="H24">
        <v>2880.48427672956</v>
      </c>
      <c r="I24">
        <v>364.71603872785317</v>
      </c>
      <c r="J24">
        <v>4543.1692617437084</v>
      </c>
      <c r="K24">
        <v>3819.2928134705862</v>
      </c>
      <c r="L24">
        <v>1.5487</v>
      </c>
      <c r="M24">
        <v>0.1217</v>
      </c>
      <c r="O24">
        <f t="shared" si="0"/>
        <v>23339.196152044908</v>
      </c>
    </row>
    <row r="25" spans="1:15" x14ac:dyDescent="0.35">
      <c r="A25" t="s">
        <v>28</v>
      </c>
      <c r="B25">
        <v>544</v>
      </c>
      <c r="C25">
        <v>377</v>
      </c>
      <c r="D25">
        <v>416</v>
      </c>
      <c r="E25">
        <v>793</v>
      </c>
      <c r="F25">
        <v>1.7299999999999999E-2</v>
      </c>
      <c r="G25">
        <v>2621.4270557029181</v>
      </c>
      <c r="H25">
        <v>2635.5480769230771</v>
      </c>
      <c r="I25">
        <v>-14.12102122015949</v>
      </c>
      <c r="J25">
        <v>3714.8947510376788</v>
      </c>
      <c r="K25">
        <v>4639.8207461839838</v>
      </c>
      <c r="L25">
        <v>-4.7E-2</v>
      </c>
      <c r="M25">
        <v>0.96250000000000002</v>
      </c>
      <c r="O25">
        <f t="shared" si="0"/>
        <v>22080.708818059677</v>
      </c>
    </row>
    <row r="26" spans="1:15" x14ac:dyDescent="0.35">
      <c r="A26" t="s">
        <v>26</v>
      </c>
      <c r="B26">
        <v>576</v>
      </c>
      <c r="C26">
        <v>630</v>
      </c>
      <c r="D26">
        <v>657</v>
      </c>
      <c r="E26">
        <v>1287</v>
      </c>
      <c r="F26">
        <v>2.81E-2</v>
      </c>
      <c r="G26">
        <v>1594.436507936508</v>
      </c>
      <c r="H26">
        <v>1342.1293759512939</v>
      </c>
      <c r="I26">
        <v>252.30713198521431</v>
      </c>
      <c r="J26">
        <v>2683.7272105777388</v>
      </c>
      <c r="K26">
        <v>2415.8226638760748</v>
      </c>
      <c r="L26">
        <v>1.7741</v>
      </c>
      <c r="M26">
        <v>7.6300000000000007E-2</v>
      </c>
      <c r="O26">
        <f t="shared" si="0"/>
        <v>9337.9186292756713</v>
      </c>
    </row>
    <row r="27" spans="1:15" x14ac:dyDescent="0.35">
      <c r="A27" t="s">
        <v>28</v>
      </c>
      <c r="B27">
        <v>699</v>
      </c>
      <c r="C27">
        <v>482</v>
      </c>
      <c r="D27">
        <v>494</v>
      </c>
      <c r="E27">
        <v>976</v>
      </c>
      <c r="F27">
        <v>2.1299999999999999E-2</v>
      </c>
      <c r="G27">
        <v>2422.286307053942</v>
      </c>
      <c r="H27">
        <v>2574.3522267206481</v>
      </c>
      <c r="I27">
        <v>-152.0659196667057</v>
      </c>
      <c r="J27">
        <v>3906.8178974938301</v>
      </c>
      <c r="K27">
        <v>4082.8513558716591</v>
      </c>
      <c r="L27">
        <v>-0.59430000000000005</v>
      </c>
      <c r="M27">
        <v>0.55249999999999999</v>
      </c>
      <c r="O27">
        <f t="shared" si="0"/>
        <v>24421.161734684978</v>
      </c>
    </row>
    <row r="28" spans="1:15" x14ac:dyDescent="0.35">
      <c r="A28" t="s">
        <v>30</v>
      </c>
      <c r="B28">
        <v>1989</v>
      </c>
      <c r="C28">
        <v>239</v>
      </c>
      <c r="D28">
        <v>270</v>
      </c>
      <c r="E28">
        <v>509</v>
      </c>
      <c r="F28">
        <v>1.11E-2</v>
      </c>
      <c r="G28">
        <v>4407.3849372384939</v>
      </c>
      <c r="H28">
        <v>4163.9592592592589</v>
      </c>
      <c r="I28">
        <v>243.42567797923491</v>
      </c>
      <c r="J28">
        <v>2737.9007251199769</v>
      </c>
      <c r="K28">
        <v>2492.0962933115161</v>
      </c>
      <c r="L28">
        <v>1.05</v>
      </c>
      <c r="M28">
        <v>0.29420000000000002</v>
      </c>
      <c r="O28">
        <f t="shared" si="0"/>
        <v>9936.8702962191965</v>
      </c>
    </row>
    <row r="29" spans="1:15" x14ac:dyDescent="0.35">
      <c r="A29" t="s">
        <v>29</v>
      </c>
      <c r="B29">
        <v>2212</v>
      </c>
      <c r="C29">
        <v>422</v>
      </c>
      <c r="D29">
        <v>397</v>
      </c>
      <c r="E29">
        <v>819</v>
      </c>
      <c r="F29">
        <v>1.7899999999999999E-2</v>
      </c>
      <c r="G29">
        <v>2827.2369668246452</v>
      </c>
      <c r="H29">
        <v>2739.3627204030231</v>
      </c>
      <c r="I29">
        <v>87.874246421622047</v>
      </c>
      <c r="J29">
        <v>3197.5429641908459</v>
      </c>
      <c r="K29">
        <v>2446.9750361819461</v>
      </c>
      <c r="L29">
        <v>0.43969999999999998</v>
      </c>
      <c r="M29">
        <v>0.6603</v>
      </c>
      <c r="O29">
        <f t="shared" si="0"/>
        <v>9580.2989243162192</v>
      </c>
    </row>
    <row r="30" spans="1:15" x14ac:dyDescent="0.35">
      <c r="A30" t="s">
        <v>29</v>
      </c>
      <c r="B30">
        <v>3786</v>
      </c>
      <c r="C30">
        <v>237</v>
      </c>
      <c r="D30">
        <v>278</v>
      </c>
      <c r="E30">
        <v>515</v>
      </c>
      <c r="F30">
        <v>1.12E-2</v>
      </c>
      <c r="G30">
        <v>2636.658227848101</v>
      </c>
      <c r="H30">
        <v>2688.2302158273378</v>
      </c>
      <c r="I30">
        <v>-51.571987979236837</v>
      </c>
      <c r="J30">
        <v>2713.063676741257</v>
      </c>
      <c r="K30">
        <v>3292.9376410463851</v>
      </c>
      <c r="L30">
        <v>-0.19189999999999999</v>
      </c>
      <c r="M30">
        <v>0.84789999999999999</v>
      </c>
      <c r="O30">
        <f t="shared" si="0"/>
        <v>11777.143222484461</v>
      </c>
    </row>
    <row r="31" spans="1:15" x14ac:dyDescent="0.35">
      <c r="A31" t="s">
        <v>29</v>
      </c>
      <c r="B31">
        <v>3987</v>
      </c>
      <c r="C31">
        <v>801</v>
      </c>
      <c r="D31">
        <v>785</v>
      </c>
      <c r="E31">
        <v>1586</v>
      </c>
      <c r="F31">
        <v>3.4599999999999999E-2</v>
      </c>
      <c r="G31">
        <v>1602.995006242197</v>
      </c>
      <c r="H31">
        <v>1639.857324840764</v>
      </c>
      <c r="I31">
        <v>-36.862318598567072</v>
      </c>
      <c r="J31">
        <v>2518.8292052012962</v>
      </c>
      <c r="K31">
        <v>2686.3174166097829</v>
      </c>
      <c r="L31">
        <v>-0.28199999999999997</v>
      </c>
      <c r="M31">
        <v>0.77800000000000002</v>
      </c>
      <c r="O31">
        <f t="shared" si="0"/>
        <v>10151.200903959989</v>
      </c>
    </row>
    <row r="32" spans="1:15" x14ac:dyDescent="0.35">
      <c r="A32" t="s">
        <v>29</v>
      </c>
      <c r="B32">
        <v>6543</v>
      </c>
      <c r="C32">
        <v>662</v>
      </c>
      <c r="D32">
        <v>689</v>
      </c>
      <c r="E32">
        <v>1351</v>
      </c>
      <c r="F32">
        <v>2.9499999999999998E-2</v>
      </c>
      <c r="G32">
        <v>1715.486404833837</v>
      </c>
      <c r="H32">
        <v>1528.3251088534109</v>
      </c>
      <c r="I32">
        <v>187.1612959804261</v>
      </c>
      <c r="J32">
        <v>2457.368732057007</v>
      </c>
      <c r="K32">
        <v>2338.5220633259491</v>
      </c>
      <c r="L32">
        <v>1.4343999999999999</v>
      </c>
      <c r="M32">
        <v>0.1517</v>
      </c>
      <c r="O32">
        <f t="shared" si="0"/>
        <v>8749.8967050596075</v>
      </c>
    </row>
    <row r="33" spans="1:15" x14ac:dyDescent="0.35">
      <c r="A33" t="s">
        <v>29</v>
      </c>
      <c r="B33">
        <v>8543</v>
      </c>
      <c r="C33">
        <v>148</v>
      </c>
      <c r="D33">
        <v>140</v>
      </c>
      <c r="E33">
        <v>288</v>
      </c>
      <c r="F33">
        <v>6.3E-3</v>
      </c>
      <c r="G33">
        <v>1859.7770270270271</v>
      </c>
      <c r="H33">
        <v>1804.25</v>
      </c>
      <c r="I33">
        <v>55.527027027027088</v>
      </c>
      <c r="J33">
        <v>2568.9804293811749</v>
      </c>
      <c r="K33">
        <v>3015.7266304677269</v>
      </c>
      <c r="L33">
        <v>0.16850000000000001</v>
      </c>
      <c r="M33">
        <v>0.86629999999999996</v>
      </c>
      <c r="O33">
        <f t="shared" si="0"/>
        <v>10559.456714469577</v>
      </c>
    </row>
    <row r="34" spans="1:15" x14ac:dyDescent="0.35">
      <c r="A34" t="s">
        <v>29</v>
      </c>
      <c r="B34">
        <v>9121</v>
      </c>
      <c r="C34">
        <v>131</v>
      </c>
      <c r="D34">
        <v>108</v>
      </c>
      <c r="E34">
        <v>239</v>
      </c>
      <c r="F34">
        <v>5.1999999999999998E-3</v>
      </c>
      <c r="G34">
        <v>1976.854961832061</v>
      </c>
      <c r="H34">
        <v>1856.9444444444439</v>
      </c>
      <c r="I34">
        <v>119.91051738761669</v>
      </c>
      <c r="J34">
        <v>2605.7974274007302</v>
      </c>
      <c r="K34">
        <v>2442.3261657052421</v>
      </c>
      <c r="L34">
        <v>0.36420000000000002</v>
      </c>
      <c r="M34">
        <v>0.71599999999999997</v>
      </c>
      <c r="O34">
        <f t="shared" si="0"/>
        <v>9543.9313595015519</v>
      </c>
    </row>
  </sheetData>
  <pageMargins left="0.7" right="0.7" top="0.75" bottom="0.75" header="0.3" footer="0.3"/>
  <ignoredErrors>
    <ignoredError sqref="O2:O3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C636-9AEA-42CE-9C3D-2379AF4BB4CB}">
  <dimension ref="A1:O20"/>
  <sheetViews>
    <sheetView workbookViewId="0">
      <selection activeCell="O2" sqref="O2"/>
    </sheetView>
  </sheetViews>
  <sheetFormatPr defaultRowHeight="14.5" x14ac:dyDescent="0.35"/>
  <sheetData>
    <row r="1" spans="1:1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4" t="s">
        <v>31</v>
      </c>
    </row>
    <row r="2" spans="1:15" x14ac:dyDescent="0.35">
      <c r="A2" t="s">
        <v>15</v>
      </c>
      <c r="B2">
        <v>11</v>
      </c>
      <c r="C2">
        <v>509</v>
      </c>
      <c r="D2">
        <v>608</v>
      </c>
      <c r="E2">
        <v>1117</v>
      </c>
      <c r="F2">
        <v>2.4400000000000002E-2</v>
      </c>
      <c r="G2">
        <v>2547.2200392927311</v>
      </c>
      <c r="H2">
        <v>2108.6101973684208</v>
      </c>
      <c r="I2">
        <v>438.60984192430942</v>
      </c>
      <c r="J2">
        <v>3023.7021636269142</v>
      </c>
      <c r="K2">
        <v>2663.038391974123</v>
      </c>
      <c r="L2">
        <v>2.577</v>
      </c>
      <c r="M2">
        <v>1.01E-2</v>
      </c>
      <c r="O2" s="5">
        <f t="shared" ref="O2:O18" si="0">I2*F2*$B$20</f>
        <v>10702.080142953149</v>
      </c>
    </row>
    <row r="3" spans="1:15" x14ac:dyDescent="0.35">
      <c r="A3" t="s">
        <v>19</v>
      </c>
      <c r="B3">
        <v>33</v>
      </c>
      <c r="C3">
        <v>232</v>
      </c>
      <c r="D3">
        <v>258</v>
      </c>
      <c r="E3">
        <v>490</v>
      </c>
      <c r="F3">
        <v>1.0699999999999999E-2</v>
      </c>
      <c r="G3">
        <v>4598.2198275862074</v>
      </c>
      <c r="H3">
        <v>2311.3875968992252</v>
      </c>
      <c r="I3">
        <v>2286.8322306869818</v>
      </c>
      <c r="J3">
        <v>2931.2349256860789</v>
      </c>
      <c r="K3">
        <v>2371.771295626133</v>
      </c>
      <c r="L3">
        <v>9.5327999999999999</v>
      </c>
      <c r="M3">
        <v>0</v>
      </c>
      <c r="O3" s="6">
        <f t="shared" si="0"/>
        <v>24469.104868350703</v>
      </c>
    </row>
    <row r="4" spans="1:15" x14ac:dyDescent="0.35">
      <c r="A4" t="s">
        <v>19</v>
      </c>
      <c r="B4">
        <v>34</v>
      </c>
      <c r="C4">
        <v>225</v>
      </c>
      <c r="D4">
        <v>253</v>
      </c>
      <c r="E4">
        <v>478</v>
      </c>
      <c r="F4">
        <v>1.04E-2</v>
      </c>
      <c r="G4">
        <v>3104.5066666666671</v>
      </c>
      <c r="H4">
        <v>1752.608695652174</v>
      </c>
      <c r="I4">
        <v>1351.8979710144929</v>
      </c>
      <c r="J4">
        <v>2956.8269145922532</v>
      </c>
      <c r="K4">
        <v>2529.7007981220449</v>
      </c>
      <c r="L4">
        <v>5.3863000000000003</v>
      </c>
      <c r="M4">
        <v>0</v>
      </c>
      <c r="O4" s="6">
        <f t="shared" si="0"/>
        <v>14059.738898550724</v>
      </c>
    </row>
    <row r="5" spans="1:15" x14ac:dyDescent="0.35">
      <c r="A5" t="s">
        <v>19</v>
      </c>
      <c r="B5">
        <v>35</v>
      </c>
      <c r="C5">
        <v>214</v>
      </c>
      <c r="D5">
        <v>194</v>
      </c>
      <c r="E5">
        <v>408</v>
      </c>
      <c r="F5">
        <v>8.8999999999999999E-3</v>
      </c>
      <c r="G5">
        <v>2762.2242990654199</v>
      </c>
      <c r="H5">
        <v>1508.8350515463919</v>
      </c>
      <c r="I5">
        <v>1253.3892475190289</v>
      </c>
      <c r="J5">
        <v>2977.0835472163549</v>
      </c>
      <c r="K5">
        <v>2184.8080940632271</v>
      </c>
      <c r="L5">
        <v>4.8067000000000002</v>
      </c>
      <c r="M5">
        <v>0</v>
      </c>
      <c r="O5" s="6">
        <f t="shared" si="0"/>
        <v>11155.164302919358</v>
      </c>
    </row>
    <row r="6" spans="1:15" x14ac:dyDescent="0.35">
      <c r="A6" t="s">
        <v>19</v>
      </c>
      <c r="B6">
        <v>36</v>
      </c>
      <c r="C6">
        <v>131</v>
      </c>
      <c r="D6">
        <v>141</v>
      </c>
      <c r="E6">
        <v>272</v>
      </c>
      <c r="F6">
        <v>5.8999999999999999E-3</v>
      </c>
      <c r="G6">
        <v>1987.3282442748091</v>
      </c>
      <c r="H6">
        <v>860.41843971631204</v>
      </c>
      <c r="I6">
        <v>1126.9098045584969</v>
      </c>
      <c r="J6">
        <v>2718.5026632115769</v>
      </c>
      <c r="K6">
        <v>1840.8266394516061</v>
      </c>
      <c r="L6">
        <v>4.0279999999999996</v>
      </c>
      <c r="M6">
        <v>1E-4</v>
      </c>
      <c r="O6" s="6">
        <f t="shared" si="0"/>
        <v>6648.7678468951317</v>
      </c>
    </row>
    <row r="7" spans="1:15" x14ac:dyDescent="0.35">
      <c r="A7" t="s">
        <v>26</v>
      </c>
      <c r="B7">
        <v>117</v>
      </c>
      <c r="C7">
        <v>625</v>
      </c>
      <c r="D7">
        <v>587</v>
      </c>
      <c r="E7">
        <v>1212</v>
      </c>
      <c r="F7">
        <v>2.64E-2</v>
      </c>
      <c r="G7">
        <v>2582.2975999999999</v>
      </c>
      <c r="H7">
        <v>2050.6916524701869</v>
      </c>
      <c r="I7">
        <v>531.60594752981251</v>
      </c>
      <c r="J7">
        <v>2835.004503186402</v>
      </c>
      <c r="K7">
        <v>2595.7377919626342</v>
      </c>
      <c r="L7">
        <v>3.3982000000000001</v>
      </c>
      <c r="M7">
        <v>6.9999999999999999E-4</v>
      </c>
      <c r="O7" s="6">
        <f t="shared" si="0"/>
        <v>14034.39701478705</v>
      </c>
    </row>
    <row r="8" spans="1:15" x14ac:dyDescent="0.35">
      <c r="A8" t="s">
        <v>26</v>
      </c>
      <c r="B8">
        <v>213</v>
      </c>
      <c r="C8">
        <v>232</v>
      </c>
      <c r="D8">
        <v>255</v>
      </c>
      <c r="E8">
        <v>487</v>
      </c>
      <c r="F8">
        <v>1.06E-2</v>
      </c>
      <c r="G8">
        <v>2977.629310344827</v>
      </c>
      <c r="H8">
        <v>2277.6117647058818</v>
      </c>
      <c r="I8">
        <v>700.01754563894519</v>
      </c>
      <c r="J8">
        <v>2905.494362359007</v>
      </c>
      <c r="K8">
        <v>2710.043413201317</v>
      </c>
      <c r="L8">
        <v>2.7507999999999999</v>
      </c>
      <c r="M8">
        <v>6.1999999999999998E-3</v>
      </c>
      <c r="O8" s="6">
        <f t="shared" si="0"/>
        <v>7420.1859837728189</v>
      </c>
    </row>
    <row r="9" spans="1:15" x14ac:dyDescent="0.35">
      <c r="A9" t="s">
        <v>26</v>
      </c>
      <c r="B9">
        <v>453</v>
      </c>
      <c r="C9">
        <v>1066</v>
      </c>
      <c r="D9">
        <v>1049</v>
      </c>
      <c r="E9">
        <v>2115</v>
      </c>
      <c r="F9">
        <v>4.6100000000000002E-2</v>
      </c>
      <c r="G9">
        <v>2501.9662288930581</v>
      </c>
      <c r="H9">
        <v>1889.9237368922779</v>
      </c>
      <c r="I9">
        <v>612.0424920007797</v>
      </c>
      <c r="J9">
        <v>2993.4425401386729</v>
      </c>
      <c r="K9">
        <v>2648.6593032825899</v>
      </c>
      <c r="L9">
        <v>4.9768999999999997</v>
      </c>
      <c r="M9">
        <v>0</v>
      </c>
      <c r="O9" s="6">
        <f t="shared" si="0"/>
        <v>28215.158881235948</v>
      </c>
    </row>
    <row r="10" spans="1:15" x14ac:dyDescent="0.35">
      <c r="A10" t="s">
        <v>26</v>
      </c>
      <c r="B10">
        <v>573</v>
      </c>
      <c r="C10">
        <v>177</v>
      </c>
      <c r="D10">
        <v>160</v>
      </c>
      <c r="E10">
        <v>337</v>
      </c>
      <c r="F10">
        <v>7.4000000000000003E-3</v>
      </c>
      <c r="G10">
        <v>2929.0451977401131</v>
      </c>
      <c r="H10">
        <v>1641.2125000000001</v>
      </c>
      <c r="I10">
        <v>1287.832697740113</v>
      </c>
      <c r="J10">
        <v>3201.0981368955968</v>
      </c>
      <c r="K10">
        <v>2619.0447809502271</v>
      </c>
      <c r="L10">
        <v>4.0166000000000004</v>
      </c>
      <c r="M10">
        <v>1E-4</v>
      </c>
      <c r="O10" s="6">
        <f t="shared" si="0"/>
        <v>9529.9619632768354</v>
      </c>
    </row>
    <row r="11" spans="1:15" x14ac:dyDescent="0.35">
      <c r="A11" t="s">
        <v>26</v>
      </c>
      <c r="B11">
        <v>801</v>
      </c>
      <c r="C11">
        <v>225</v>
      </c>
      <c r="D11">
        <v>212</v>
      </c>
      <c r="E11">
        <v>437</v>
      </c>
      <c r="F11">
        <v>9.4999999999999998E-3</v>
      </c>
      <c r="G11">
        <v>2925.1422222222218</v>
      </c>
      <c r="H11">
        <v>2352.283018867925</v>
      </c>
      <c r="I11">
        <v>572.85920335429773</v>
      </c>
      <c r="J11">
        <v>2774.2920633734352</v>
      </c>
      <c r="K11">
        <v>2928.2858378165042</v>
      </c>
      <c r="L11">
        <v>2.1</v>
      </c>
      <c r="M11">
        <v>3.6299999999999999E-2</v>
      </c>
      <c r="O11" s="6">
        <f t="shared" si="0"/>
        <v>5442.1624318658278</v>
      </c>
    </row>
    <row r="12" spans="1:15" x14ac:dyDescent="0.35">
      <c r="A12" t="s">
        <v>26</v>
      </c>
      <c r="B12">
        <v>891</v>
      </c>
      <c r="C12">
        <v>159</v>
      </c>
      <c r="D12">
        <v>167</v>
      </c>
      <c r="E12">
        <v>326</v>
      </c>
      <c r="F12">
        <v>7.1000000000000004E-3</v>
      </c>
      <c r="G12">
        <v>2618.949685534591</v>
      </c>
      <c r="H12">
        <v>1980.65868263473</v>
      </c>
      <c r="I12">
        <v>638.29100289986059</v>
      </c>
      <c r="J12">
        <v>2899.78246412116</v>
      </c>
      <c r="K12">
        <v>2489.571942139818</v>
      </c>
      <c r="L12">
        <v>2.1356000000000002</v>
      </c>
      <c r="M12">
        <v>3.3500000000000002E-2</v>
      </c>
      <c r="O12" s="6">
        <f t="shared" si="0"/>
        <v>4531.8661205890103</v>
      </c>
    </row>
    <row r="13" spans="1:15" x14ac:dyDescent="0.35">
      <c r="A13" t="s">
        <v>26</v>
      </c>
      <c r="B13">
        <v>900</v>
      </c>
      <c r="C13">
        <v>335</v>
      </c>
      <c r="D13">
        <v>341</v>
      </c>
      <c r="E13">
        <v>676</v>
      </c>
      <c r="F13">
        <v>1.47E-2</v>
      </c>
      <c r="G13">
        <v>2450.991044776119</v>
      </c>
      <c r="H13">
        <v>1689.7917888563049</v>
      </c>
      <c r="I13">
        <v>761.1992559198145</v>
      </c>
      <c r="J13">
        <v>2865.6073558468579</v>
      </c>
      <c r="K13">
        <v>2492.4726113410602</v>
      </c>
      <c r="L13">
        <v>3.6869000000000001</v>
      </c>
      <c r="M13">
        <v>2.0000000000000001E-4</v>
      </c>
      <c r="O13" s="6">
        <f t="shared" si="0"/>
        <v>11189.629062021273</v>
      </c>
    </row>
    <row r="14" spans="1:15" x14ac:dyDescent="0.35">
      <c r="A14" t="s">
        <v>28</v>
      </c>
      <c r="B14">
        <v>991</v>
      </c>
      <c r="C14">
        <v>270</v>
      </c>
      <c r="D14">
        <v>294</v>
      </c>
      <c r="E14">
        <v>564</v>
      </c>
      <c r="F14">
        <v>1.23E-2</v>
      </c>
      <c r="G14">
        <v>3249.281481481481</v>
      </c>
      <c r="H14">
        <v>2452.9863945578231</v>
      </c>
      <c r="I14">
        <v>796.29508692365835</v>
      </c>
      <c r="J14">
        <v>4719.5926012697964</v>
      </c>
      <c r="K14">
        <v>3633.9358583139442</v>
      </c>
      <c r="L14">
        <v>2.2553000000000001</v>
      </c>
      <c r="M14">
        <v>2.4500000000000001E-2</v>
      </c>
      <c r="O14" s="6">
        <f t="shared" si="0"/>
        <v>9794.4295691609987</v>
      </c>
    </row>
    <row r="15" spans="1:15" x14ac:dyDescent="0.35">
      <c r="A15" t="s">
        <v>29</v>
      </c>
      <c r="B15">
        <v>1002</v>
      </c>
      <c r="C15">
        <v>138</v>
      </c>
      <c r="D15">
        <v>188</v>
      </c>
      <c r="E15">
        <v>326</v>
      </c>
      <c r="F15">
        <v>7.1000000000000004E-3</v>
      </c>
      <c r="G15">
        <v>4144.855072463768</v>
      </c>
      <c r="H15">
        <v>1844.7872340425531</v>
      </c>
      <c r="I15">
        <v>2300.0678384212151</v>
      </c>
      <c r="J15">
        <v>4069.769784107084</v>
      </c>
      <c r="K15">
        <v>2436.536120119913</v>
      </c>
      <c r="L15">
        <v>6.3533999999999997</v>
      </c>
      <c r="M15">
        <v>0</v>
      </c>
      <c r="O15" s="6">
        <f t="shared" si="0"/>
        <v>16330.481652790628</v>
      </c>
    </row>
    <row r="16" spans="1:15" x14ac:dyDescent="0.35">
      <c r="A16" t="s">
        <v>29</v>
      </c>
      <c r="B16">
        <v>1287</v>
      </c>
      <c r="C16">
        <v>370</v>
      </c>
      <c r="D16">
        <v>357</v>
      </c>
      <c r="E16">
        <v>727</v>
      </c>
      <c r="F16">
        <v>1.5900000000000001E-2</v>
      </c>
      <c r="G16">
        <v>2143.4891891891889</v>
      </c>
      <c r="H16">
        <v>1394.6554621848741</v>
      </c>
      <c r="I16">
        <v>748.83372700431551</v>
      </c>
      <c r="J16">
        <v>2441.221897644979</v>
      </c>
      <c r="K16">
        <v>2338.4617787149841</v>
      </c>
      <c r="L16">
        <v>4.2210000000000001</v>
      </c>
      <c r="M16">
        <v>0</v>
      </c>
      <c r="O16" s="6">
        <f t="shared" si="0"/>
        <v>11906.456259368617</v>
      </c>
    </row>
    <row r="17" spans="1:15" x14ac:dyDescent="0.35">
      <c r="A17" t="s">
        <v>29</v>
      </c>
      <c r="B17">
        <v>1654</v>
      </c>
      <c r="C17">
        <v>799</v>
      </c>
      <c r="D17">
        <v>775</v>
      </c>
      <c r="E17">
        <v>1574</v>
      </c>
      <c r="F17">
        <v>3.4299999999999997E-2</v>
      </c>
      <c r="G17">
        <v>3176.4330413016269</v>
      </c>
      <c r="H17">
        <v>2507.8864516129029</v>
      </c>
      <c r="I17">
        <v>668.54658968872354</v>
      </c>
      <c r="J17">
        <v>3208.0517628292828</v>
      </c>
      <c r="K17">
        <v>2950.5128884516971</v>
      </c>
      <c r="L17">
        <v>4.2998000000000003</v>
      </c>
      <c r="M17">
        <v>0</v>
      </c>
      <c r="O17" s="6">
        <f t="shared" si="0"/>
        <v>22931.148026323215</v>
      </c>
    </row>
    <row r="18" spans="1:15" ht="15" thickBot="1" x14ac:dyDescent="0.4">
      <c r="A18" t="s">
        <v>29</v>
      </c>
      <c r="B18">
        <v>2652</v>
      </c>
      <c r="C18">
        <v>2273</v>
      </c>
      <c r="D18">
        <v>2370</v>
      </c>
      <c r="E18">
        <v>4643</v>
      </c>
      <c r="F18">
        <v>0.1013</v>
      </c>
      <c r="G18">
        <v>2508.8895732512101</v>
      </c>
      <c r="H18">
        <v>1972.847679324894</v>
      </c>
      <c r="I18">
        <v>536.0418939263152</v>
      </c>
      <c r="J18">
        <v>2846.6364983182448</v>
      </c>
      <c r="K18">
        <v>2565.8782422552181</v>
      </c>
      <c r="L18">
        <v>6.7450999999999999</v>
      </c>
      <c r="M18">
        <v>0</v>
      </c>
      <c r="O18" s="7">
        <f t="shared" si="0"/>
        <v>54301.043854735733</v>
      </c>
    </row>
    <row r="19" spans="1:15" ht="15" thickBot="1" x14ac:dyDescent="0.4">
      <c r="O19" s="8">
        <f>SUM(O2:O18)</f>
        <v>262661.77687959705</v>
      </c>
    </row>
    <row r="20" spans="1:15" ht="15" thickBot="1" x14ac:dyDescent="0.4">
      <c r="A20" s="2" t="s">
        <v>32</v>
      </c>
      <c r="B20" s="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B68C-0BA5-4595-A6A9-C93B7D361A5F}">
  <dimension ref="A1:O6"/>
  <sheetViews>
    <sheetView workbookViewId="0">
      <selection activeCell="E7" sqref="E7"/>
    </sheetView>
  </sheetViews>
  <sheetFormatPr defaultRowHeight="14.5" x14ac:dyDescent="0.35"/>
  <sheetData>
    <row r="1" spans="1:1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4" t="s">
        <v>33</v>
      </c>
    </row>
    <row r="2" spans="1:15" x14ac:dyDescent="0.35">
      <c r="A2" t="s">
        <v>21</v>
      </c>
      <c r="B2">
        <v>66</v>
      </c>
      <c r="C2">
        <v>657</v>
      </c>
      <c r="D2">
        <v>703</v>
      </c>
      <c r="E2">
        <v>1360</v>
      </c>
      <c r="F2">
        <v>2.9700000000000001E-2</v>
      </c>
      <c r="G2">
        <v>2288.8706240487058</v>
      </c>
      <c r="H2">
        <v>2601.7610241820771</v>
      </c>
      <c r="I2">
        <v>-312.89040013337029</v>
      </c>
      <c r="J2">
        <v>2682.5676104733539</v>
      </c>
      <c r="K2">
        <v>2830.193773341512</v>
      </c>
      <c r="L2">
        <v>-2.0893000000000002</v>
      </c>
      <c r="M2">
        <v>3.6900000000000002E-2</v>
      </c>
      <c r="O2" s="9">
        <f>I2*F2*$B$6</f>
        <v>-9292.8448839610992</v>
      </c>
    </row>
    <row r="3" spans="1:15" x14ac:dyDescent="0.35">
      <c r="A3" t="s">
        <v>30</v>
      </c>
      <c r="B3">
        <v>1101</v>
      </c>
      <c r="C3">
        <v>785</v>
      </c>
      <c r="D3">
        <v>869</v>
      </c>
      <c r="E3">
        <v>1654</v>
      </c>
      <c r="F3">
        <v>3.61E-2</v>
      </c>
      <c r="G3">
        <v>2176.0038216560511</v>
      </c>
      <c r="H3">
        <v>2523.5788262370538</v>
      </c>
      <c r="I3">
        <v>-347.57500458100321</v>
      </c>
      <c r="J3">
        <v>2722.6244937401721</v>
      </c>
      <c r="K3">
        <v>2960.3523376384169</v>
      </c>
      <c r="L3">
        <v>-2.4767000000000001</v>
      </c>
      <c r="M3">
        <v>1.34E-2</v>
      </c>
      <c r="O3" s="10">
        <f t="shared" ref="O3:O4" si="0">I3*F3*$B$6</f>
        <v>-12547.457665374215</v>
      </c>
    </row>
    <row r="4" spans="1:15" ht="15" thickBot="1" x14ac:dyDescent="0.4">
      <c r="A4" t="s">
        <v>29</v>
      </c>
      <c r="B4">
        <v>9931</v>
      </c>
      <c r="C4">
        <v>153</v>
      </c>
      <c r="D4">
        <v>137</v>
      </c>
      <c r="E4">
        <v>290</v>
      </c>
      <c r="F4">
        <v>6.3E-3</v>
      </c>
      <c r="G4">
        <v>1415.7843137254899</v>
      </c>
      <c r="H4">
        <v>1968.693430656934</v>
      </c>
      <c r="I4">
        <v>-552.90911693144403</v>
      </c>
      <c r="J4">
        <v>2038.1642473623181</v>
      </c>
      <c r="K4">
        <v>2403.3978568404682</v>
      </c>
      <c r="L4">
        <v>-2.1192000000000002</v>
      </c>
      <c r="M4">
        <v>3.49E-2</v>
      </c>
      <c r="O4" s="11">
        <f t="shared" si="0"/>
        <v>-3483.3274366680971</v>
      </c>
    </row>
    <row r="5" spans="1:15" ht="15" thickBot="1" x14ac:dyDescent="0.4">
      <c r="O5" s="12">
        <f>SUM(O2:O4)</f>
        <v>-25323.629986003409</v>
      </c>
    </row>
    <row r="6" spans="1:15" ht="15" thickBot="1" x14ac:dyDescent="0.4">
      <c r="A6" s="2" t="s">
        <v>32</v>
      </c>
      <c r="B6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raw</vt:lpstr>
      <vt:lpstr>Нейтральные исходы</vt:lpstr>
      <vt:lpstr>Положительные исходы</vt:lpstr>
      <vt:lpstr>Отрицательные исходы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Ион Сталинчук</cp:lastModifiedBy>
  <dcterms:created xsi:type="dcterms:W3CDTF">2023-09-17T11:00:03Z</dcterms:created>
  <dcterms:modified xsi:type="dcterms:W3CDTF">2023-11-06T12:44:39Z</dcterms:modified>
</cp:coreProperties>
</file>