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ld.net\dfs\users\JCOSTA\personaldata\KLx\Concerto\Project Management\Communications\Monthly_Communications\"/>
    </mc:Choice>
  </mc:AlternateContent>
  <bookViews>
    <workbookView xWindow="0" yWindow="0" windowWidth="28800" windowHeight="12300"/>
  </bookViews>
  <sheets>
    <sheet name="DELIVER" sheetId="1" r:id="rId1"/>
    <sheet name="AUTOMATION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D24" i="1"/>
  <c r="E24" i="1" s="1"/>
  <c r="C24" i="1"/>
</calcChain>
</file>

<file path=xl/sharedStrings.xml><?xml version="1.0" encoding="utf-8"?>
<sst xmlns="http://schemas.openxmlformats.org/spreadsheetml/2006/main" count="85" uniqueCount="75">
  <si>
    <t>TO START DEVELOPMENT</t>
  </si>
  <si>
    <t>DEVELOPMENT</t>
  </si>
  <si>
    <t>UAT</t>
  </si>
  <si>
    <t>STATUS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</si>
  <si>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</si>
  <si>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</si>
  <si>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</si>
  <si>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</si>
  <si>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</si>
  <si>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</si>
  <si>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</si>
  <si>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</si>
  <si>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</si>
  <si>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</si>
  <si>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STORY</t>
  </si>
  <si>
    <t>CHANGE REQUEST</t>
  </si>
  <si>
    <t>DEFECT</t>
  </si>
  <si>
    <t>STARTED</t>
  </si>
  <si>
    <t>NOTES</t>
  </si>
  <si>
    <t>WAITING</t>
  </si>
  <si>
    <t>IT ADM</t>
  </si>
  <si>
    <t>DATES</t>
  </si>
  <si>
    <t>PROJECT</t>
  </si>
  <si>
    <t>SIGLA</t>
  </si>
  <si>
    <t xml:space="preserve">MONTH: </t>
  </si>
  <si>
    <t xml:space="preserve">PROJECT: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</si>
  <si>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</si>
  <si>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</si>
  <si>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</si>
  <si>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</si>
  <si>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</si>
  <si>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</si>
  <si>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</si>
  <si>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</si>
  <si>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</si>
  <si>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</si>
  <si>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</si>
  <si>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</si>
  <si>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DECEMBBER</t>
  </si>
  <si>
    <t>STATUS OF THE SPRINT</t>
  </si>
  <si>
    <t>PLANNING_START_END</t>
  </si>
  <si>
    <t>NOT STARTED</t>
  </si>
  <si>
    <t>CLOSED</t>
  </si>
  <si>
    <t>TYPE OF PRIORITY</t>
  </si>
  <si>
    <t>TYPE</t>
  </si>
  <si>
    <t>ACR</t>
  </si>
  <si>
    <t>TASK</t>
  </si>
  <si>
    <t>STATUS OF THE TICKETS</t>
  </si>
  <si>
    <t>GO FOR PRODUCTION</t>
  </si>
  <si>
    <t>RELEASED IN PRODUCTION</t>
  </si>
  <si>
    <t>CANCELLED</t>
  </si>
  <si>
    <t>Insert new fields as needed. Remember that needs to be included and updated on the "DELIVER" sheet.</t>
  </si>
  <si>
    <t>DATE:</t>
  </si>
  <si>
    <t>ENDED</t>
  </si>
  <si>
    <t>ACHIEVED</t>
  </si>
  <si>
    <t>NOT ACHIEVED</t>
  </si>
  <si>
    <t>BST_SPRINT_34</t>
  </si>
  <si>
    <t>BST_SPRINT_35</t>
  </si>
  <si>
    <t>During the month of July, BST team had the chance to deliver the scope of Sprint 34 in Production</t>
  </si>
  <si>
    <t>Also, started the development of Sprint 35 in Dev Environment</t>
  </si>
  <si>
    <t>SPRINT DELIVERIES</t>
  </si>
  <si>
    <t>IMAGE</t>
  </si>
  <si>
    <t>BACKLOG</t>
  </si>
  <si>
    <t>TICKETS</t>
  </si>
  <si>
    <t>ESTIMATED</t>
  </si>
  <si>
    <t>NOT ESTIMATED</t>
  </si>
  <si>
    <t>% ESTIMATED</t>
  </si>
  <si>
    <t>% NOT ESTIMATED</t>
  </si>
  <si>
    <t>TEXTO PARA IMAGENS</t>
  </si>
  <si>
    <t>STORYPOINTS</t>
  </si>
  <si>
    <t>SPRINT STORYPOINTS</t>
  </si>
  <si>
    <t>BACKLOG SPRINTS</t>
  </si>
  <si>
    <t>Based on the current numbers of presented above, BST team has 5 sprint in backlog.</t>
  </si>
  <si>
    <t>Its important to highlight that still 23% of the listed tickets are not estimated, so the workload is higher then this</t>
  </si>
  <si>
    <t xml:space="preserve">I would like to thanks to everyone involved on the project, withouth you the above could not be possible.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</si>
</sst>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dd\.m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5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indent="3"/>
    </xf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indent="2"/>
    </xf>
    <xf numFmtId="0" fontId="3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 wrapText="1"/>
    </xf>
    <xf numFmtId="9" fontId="2" fillId="0" borderId="0" xfId="1" applyFont="1" applyAlignment="1">
      <alignment horizontal="left" indent="2"/>
    </xf>
    <xf numFmtId="9" fontId="0" fillId="0" borderId="0" xfId="1" applyFont="1"/>
  </cellXfs>
  <cellStyles count="2">
    <cellStyle name="Normal" xfId="0" builtinId="0"/>
    <cellStyle name="Percent" xfId="1" builtinId="5"/>
  </cellStyles>
  <dxfs count="29"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1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numFmt numFmtId="164" formatCode="m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SPRINT 35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ables/table1.xml><?xml version="1.0" encoding="utf-8"?>
<table xmlns="http://schemas.openxmlformats.org/spreadsheetml/2006/main" id="4" name="Resume" displayName="Resume" ref="A7:D9" totalsRowShown="0" dataDxfId="28">
  <autoFilter ref="A7:D9"/>
  <tableColumns count="4">
    <tableColumn id="1" name="SPRINT" dataDxfId="27"/>
    <tableColumn id="2" name="EXPECTED TICKETS" dataDxfId="26"/>
    <tableColumn id="3" name="STORY POINTS" dataDxfId="25"/>
    <tableColumn id="4" name="STATUS OF SPRINT" dataDxfId="24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3" name="Table104" displayName="Table104" ref="A23:H24" totalsRowShown="0" headerRowDxfId="9" dataDxfId="8">
  <autoFilter ref="A23:H24"/>
  <tableColumns count="8">
    <tableColumn id="1" name="TICKETS" dataDxfId="7"/>
    <tableColumn id="2" name="ESTIMATED" dataDxfId="6"/>
    <tableColumn id="3" name="NOT ESTIMATED" dataDxfId="5"/>
    <tableColumn id="4" name="% ESTIMATED" dataDxfId="4"/>
    <tableColumn id="5" name="% NOT ESTIMATED" dataDxfId="3"/>
    <tableColumn id="6" name="STORYPOINTS" dataDxfId="2"/>
    <tableColumn id="7" name="SPRINT STORYPOINTS" dataDxfId="1"/>
    <tableColumn id="8" name="BACKLOG SPRINTS" dataDxfId="0" dataCellStyle="Percent">
      <calculatedColumnFormula>Table104[STORYPOINTS]/Table104[SPRINT STORYPOINTS]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PROJECTOS" displayName="PROJECTOS" ref="A4:B6" totalsRowShown="0" headerRowDxfId="23" dataDxfId="22">
  <autoFilter ref="A4:B6"/>
  <tableColumns count="2">
    <tableColumn id="1" name="SIGLA" dataDxfId="21"/>
    <tableColumn id="2" name="PROJECT" dataDxfId="20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MESES" displayName="MESES" ref="C12:C24" totalsRowShown="0" headerRowDxfId="19" dataDxfId="18">
  <autoFilter ref="C12:C24"/>
  <tableColumns count="1">
    <tableColumn id="1" name="MONTH" dataDxfId="17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E4:E10" totalsRowShown="0" headerRowDxfId="16">
  <autoFilter ref="E4:E10"/>
  <tableColumns count="1">
    <tableColumn id="1" name="PLANNING_START_END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2:A17" totalsRowShown="0" headerRowDxfId="15" dataDxfId="14">
  <autoFilter ref="A12:A17"/>
  <tableColumns count="1">
    <tableColumn id="1" name="TYPE" dataDxfId="13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E12:E21" totalsRowShown="0" headerRowDxfId="12" dataDxfId="11">
  <autoFilter ref="E12:E21"/>
  <tableColumns count="1">
    <tableColumn id="1" name="STATUS" dataDxfId="1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topLeftCell="A3" zoomScale="120" zoomScaleNormal="120" workbookViewId="0">
      <selection activeCell="A30" sqref="A30"/>
    </sheetView>
  </sheetViews>
  <sheetFormatPr defaultColWidth="8.85546875" defaultRowHeight="15" x14ac:dyDescent="0.25"/>
  <cols>
    <col min="1" max="1" width="27.5703125" customWidth="1"/>
    <col min="2" max="2" width="31.28515625" customWidth="1"/>
    <col min="3" max="3" width="41.42578125" customWidth="1"/>
    <col min="4" max="4" width="27.28515625" customWidth="1"/>
    <col min="5" max="5" width="20.140625" customWidth="1"/>
    <col min="6" max="6" width="62" bestFit="1" customWidth="1"/>
    <col min="7" max="7" width="14.28515625" bestFit="1" customWidth="1"/>
    <col min="8" max="8" width="12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1" spans="1:4" s="12" customFormat="1" ht="15.75" thickBot="1" x14ac:dyDescent="0.3"/>
    <row r="2" spans="1:4" s="7" customFormat="1" ht="15.75" thickTop="1" x14ac:dyDescent="0.25">
      <c r="A2" s="10" t="s">
        <v>25</v>
      </c>
      <c r="B2" s="11" t="s">
        <v>8</v>
      </c>
    </row>
    <row r="3" spans="1:4" x14ac:dyDescent="0.25">
      <c r="A3" s="9" t="s">
        <v>52</v>
      </c>
      <c r="B3" s="5">
        <v>45504</v>
      </c>
      <c r="C3" s="3"/>
      <c r="D3" s="5"/>
    </row>
    <row r="4" spans="1:4" x14ac:dyDescent="0.25">
      <c r="A4" s="9" t="s">
        <v>24</v>
      </c>
      <c r="B4" s="3" t="s">
        <v>33</v>
      </c>
    </row>
    <row r="5" spans="1:4" ht="15.75" thickBot="1" x14ac:dyDescent="0.3"/>
    <row r="6" spans="1:4" s="16" customFormat="1" ht="15.75" thickTop="1" x14ac:dyDescent="0.25">
      <c r="A6" s="19" t="s">
        <v>4</v>
      </c>
      <c r="B6" s="19"/>
    </row>
    <row r="7" spans="1:4" x14ac:dyDescent="0.25">
      <c r="A7" t="s">
        <v>10</v>
      </c>
      <c r="B7" t="s">
        <v>11</v>
      </c>
      <c r="C7" t="s">
        <v>12</v>
      </c>
      <c r="D7" t="s">
        <v>13</v>
      </c>
    </row>
    <row r="8" spans="1:4" x14ac:dyDescent="0.25">
      <c r="A8" s="3" t="s">
        <v>56</v>
      </c>
      <c r="B8" s="3">
        <v>16</v>
      </c>
      <c r="C8" s="3">
        <v>54</v>
      </c>
      <c r="D8" s="3" t="s">
        <v>53</v>
      </c>
    </row>
    <row r="9" spans="1:4" x14ac:dyDescent="0.25">
      <c r="A9" s="3" t="s">
        <v>57</v>
      </c>
      <c r="B9" s="3">
        <v>13</v>
      </c>
      <c r="C9" s="3">
        <v>52</v>
      </c>
      <c r="D9" s="3" t="s">
        <v>17</v>
      </c>
    </row>
    <row r="10" spans="1:4" x14ac:dyDescent="0.25">
      <c r="A10" s="3"/>
      <c r="B10" s="3"/>
      <c r="C10" s="3"/>
      <c r="D10" s="3"/>
    </row>
    <row r="11" spans="1:4" x14ac:dyDescent="0.25">
      <c r="A11" s="6" t="s">
        <v>18</v>
      </c>
      <c r="B11" s="1"/>
    </row>
    <row r="12" spans="1:4" x14ac:dyDescent="0.25">
      <c r="A12" s="18" t="s">
        <v>58</v>
      </c>
    </row>
    <row r="13" spans="1:4" x14ac:dyDescent="0.25">
      <c r="A13" s="18" t="s">
        <v>59</v>
      </c>
    </row>
    <row r="14" spans="1:4" ht="15.75" thickBot="1" x14ac:dyDescent="0.3">
      <c r="A14" s="18"/>
    </row>
    <row r="15" spans="1:4" s="16" customFormat="1" ht="15.75" thickTop="1" x14ac:dyDescent="0.25">
      <c r="A15" s="19" t="s">
        <v>60</v>
      </c>
      <c r="B15" s="19"/>
    </row>
    <row r="16" spans="1:4" x14ac:dyDescent="0.25">
      <c r="A16" s="18" t="s">
        <v>61</v>
      </c>
      <c r="B16" t="s">
        <v>61</v>
      </c>
      <c r="C16" t="s">
        <v>61</v>
      </c>
    </row>
    <row r="17" spans="1:8" x14ac:dyDescent="0.25">
      <c r="A17" s="18"/>
    </row>
    <row r="18" spans="1:8" x14ac:dyDescent="0.25">
      <c r="A18" s="6" t="s">
        <v>18</v>
      </c>
      <c r="B18" s="1"/>
    </row>
    <row r="19" spans="1:8" x14ac:dyDescent="0.25">
      <c r="A19" s="18" t="s">
        <v>68</v>
      </c>
    </row>
    <row r="20" spans="1:8" x14ac:dyDescent="0.25">
      <c r="A20" s="18" t="s">
        <v>68</v>
      </c>
    </row>
    <row r="21" spans="1:8" ht="15.75" thickBot="1" x14ac:dyDescent="0.3">
      <c r="A21" s="18"/>
    </row>
    <row r="22" spans="1:8" s="16" customFormat="1" ht="15.75" thickTop="1" x14ac:dyDescent="0.25">
      <c r="A22" s="19" t="s">
        <v>62</v>
      </c>
      <c r="B22" s="19"/>
    </row>
    <row r="23" spans="1:8" ht="45" x14ac:dyDescent="0.25">
      <c r="A23" s="17" t="s">
        <v>63</v>
      </c>
      <c r="B23" s="17" t="s">
        <v>64</v>
      </c>
      <c r="C23" s="17" t="s">
        <v>65</v>
      </c>
      <c r="D23" s="17" t="s">
        <v>66</v>
      </c>
      <c r="E23" s="17" t="s">
        <v>67</v>
      </c>
      <c r="F23" s="17" t="s">
        <v>69</v>
      </c>
      <c r="G23" s="17" t="s">
        <v>70</v>
      </c>
      <c r="H23" s="17" t="s">
        <v>71</v>
      </c>
    </row>
    <row r="24" spans="1:8" x14ac:dyDescent="0.25">
      <c r="A24" s="20">
        <v>81</v>
      </c>
      <c r="B24" s="20">
        <v>62</v>
      </c>
      <c r="C24" s="20">
        <f>Table104[[#This Row],[TICKETS]]-Table104[[#This Row],[ESTIMATED]]</f>
        <v>19</v>
      </c>
      <c r="D24" s="21">
        <f>Table104[[#This Row],[ESTIMATED]]/Table104[[#This Row],[TICKETS]]</f>
        <v>0.76543209876543206</v>
      </c>
      <c r="E24" s="21">
        <f>1-Table104[[#This Row],[% ESTIMATED]]</f>
        <v>0.23456790123456794</v>
      </c>
      <c r="F24" s="17">
        <v>292</v>
      </c>
      <c r="G24" s="17">
        <v>60</v>
      </c>
      <c r="H24" s="22">
        <f>Table104[STORYPOINTS]/Table104[SPRINT STORYPOINTS]</f>
        <v>4.8666666666666663</v>
      </c>
    </row>
    <row r="25" spans="1:8" x14ac:dyDescent="0.25">
      <c r="A25" s="18"/>
    </row>
    <row r="26" spans="1:8" x14ac:dyDescent="0.25">
      <c r="A26" s="6" t="s">
        <v>18</v>
      </c>
      <c r="B26" s="1"/>
    </row>
    <row r="27" spans="1:8" x14ac:dyDescent="0.25">
      <c r="A27" s="18" t="s">
        <v>72</v>
      </c>
    </row>
    <row r="28" spans="1:8" s="24" customFormat="1" x14ac:dyDescent="0.25">
      <c r="A28" s="23" t="s">
        <v>73</v>
      </c>
    </row>
    <row r="29" spans="1:8" x14ac:dyDescent="0.25">
      <c r="A29" s="18"/>
    </row>
    <row r="30" spans="1:8" x14ac:dyDescent="0.25">
      <c r="A30" s="18"/>
    </row>
    <row r="31" spans="1:8" x14ac:dyDescent="0.25">
      <c r="A31" s="18" t="s">
        <v>74</v>
      </c>
    </row>
  </sheetData>
  <dataConsolidate/>
  <mergeCells count="3">
    <mergeCell ref="A6:B6"/>
    <mergeCell ref="A15:B15"/>
    <mergeCell ref="A22:B22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AUTOMATION!$C$13:$C$24</xm:f>
          </x14:formula1>
          <xm:sqref>B4</xm:sqref>
        </x14:dataValidation>
        <x14:dataValidation type="list" allowBlank="1" showInputMessage="1" showErrorMessage="1">
          <x14:formula1>
            <xm:f>AUTOMATION!$B$5:$B$6</xm:f>
          </x14:formula1>
          <xm:sqref>B2</xm:sqref>
        </x14:dataValidation>
        <x14:dataValidation type="list" allowBlank="1" showInputMessage="1" showErrorMessage="1">
          <x14:formula1>
            <xm:f>AUTOMATION!$E$5:$E$8</xm:f>
          </x14:formula1>
          <xm:sqref>D8:D10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E11" sqref="E11"/>
    </sheetView>
  </sheetViews>
  <sheetFormatPr defaultColWidth="8.85546875" defaultRowHeight="15" x14ac:dyDescent="0.25"/>
  <cols>
    <col min="1" max="1" width="16.85546875" bestFit="1" customWidth="1"/>
    <col min="2" max="2" width="13.140625" bestFit="1" customWidth="1"/>
    <col min="3" max="3" width="12.5703125" bestFit="1" customWidth="1"/>
    <col min="5" max="5" width="23.85546875" customWidth="1"/>
    <col min="6" max="6" width="9.42578125" customWidth="1"/>
  </cols>
  <sheetData>
    <row r="2" spans="1:9" s="8" customFormat="1" x14ac:dyDescent="0.25">
      <c r="A2" s="8" t="s">
        <v>9</v>
      </c>
      <c r="E2" s="8" t="s">
        <v>39</v>
      </c>
    </row>
    <row r="3" spans="1:9" s="8" customFormat="1" x14ac:dyDescent="0.25">
      <c r="A3" s="15" t="s">
        <v>51</v>
      </c>
    </row>
    <row r="4" spans="1:9" s="2" customFormat="1" x14ac:dyDescent="0.25">
      <c r="A4" s="13" t="s">
        <v>23</v>
      </c>
      <c r="B4" s="13" t="s">
        <v>22</v>
      </c>
      <c r="E4" s="2" t="s">
        <v>40</v>
      </c>
    </row>
    <row r="5" spans="1:9" x14ac:dyDescent="0.25">
      <c r="A5" s="3" t="s">
        <v>5</v>
      </c>
      <c r="B5" s="3" t="s">
        <v>7</v>
      </c>
      <c r="E5" t="s">
        <v>41</v>
      </c>
      <c r="I5" s="4"/>
    </row>
    <row r="6" spans="1:9" x14ac:dyDescent="0.25">
      <c r="A6" s="3" t="s">
        <v>6</v>
      </c>
      <c r="B6" s="3" t="s">
        <v>8</v>
      </c>
      <c r="E6" t="s">
        <v>17</v>
      </c>
    </row>
    <row r="7" spans="1:9" x14ac:dyDescent="0.25">
      <c r="E7" t="s">
        <v>42</v>
      </c>
    </row>
    <row r="8" spans="1:9" x14ac:dyDescent="0.25">
      <c r="E8" t="s">
        <v>53</v>
      </c>
    </row>
    <row r="9" spans="1:9" x14ac:dyDescent="0.25">
      <c r="E9" t="s">
        <v>54</v>
      </c>
    </row>
    <row r="10" spans="1:9" x14ac:dyDescent="0.25">
      <c r="E10" t="s">
        <v>55</v>
      </c>
    </row>
    <row r="11" spans="1:9" s="8" customFormat="1" x14ac:dyDescent="0.25">
      <c r="A11" s="8" t="s">
        <v>43</v>
      </c>
      <c r="C11" s="8" t="s">
        <v>21</v>
      </c>
      <c r="E11" s="8" t="s">
        <v>47</v>
      </c>
    </row>
    <row r="12" spans="1:9" s="13" customFormat="1" x14ac:dyDescent="0.25">
      <c r="A12" s="13" t="s">
        <v>44</v>
      </c>
      <c r="C12" s="13" t="s">
        <v>26</v>
      </c>
      <c r="E12" s="13" t="s">
        <v>3</v>
      </c>
    </row>
    <row r="13" spans="1:9" x14ac:dyDescent="0.25">
      <c r="A13" s="3" t="s">
        <v>14</v>
      </c>
      <c r="C13" s="3" t="s">
        <v>27</v>
      </c>
      <c r="E13" s="3" t="s">
        <v>0</v>
      </c>
    </row>
    <row r="14" spans="1:9" x14ac:dyDescent="0.25">
      <c r="A14" s="3" t="s">
        <v>45</v>
      </c>
      <c r="C14" s="14" t="s">
        <v>28</v>
      </c>
      <c r="E14" s="3" t="s">
        <v>19</v>
      </c>
    </row>
    <row r="15" spans="1:9" x14ac:dyDescent="0.25">
      <c r="A15" s="3" t="s">
        <v>15</v>
      </c>
      <c r="C15" s="14" t="s">
        <v>29</v>
      </c>
      <c r="E15" s="3" t="s">
        <v>1</v>
      </c>
    </row>
    <row r="16" spans="1:9" x14ac:dyDescent="0.25">
      <c r="A16" s="3" t="s">
        <v>16</v>
      </c>
      <c r="C16" s="14" t="s">
        <v>30</v>
      </c>
      <c r="E16" s="3" t="s">
        <v>20</v>
      </c>
    </row>
    <row r="17" spans="1:5" x14ac:dyDescent="0.25">
      <c r="A17" s="3" t="s">
        <v>46</v>
      </c>
      <c r="C17" s="14" t="s">
        <v>31</v>
      </c>
      <c r="E17" s="3" t="s">
        <v>2</v>
      </c>
    </row>
    <row r="18" spans="1:5" x14ac:dyDescent="0.25">
      <c r="C18" s="14" t="s">
        <v>32</v>
      </c>
      <c r="E18" s="3" t="s">
        <v>48</v>
      </c>
    </row>
    <row r="19" spans="1:5" x14ac:dyDescent="0.25">
      <c r="C19" s="14" t="s">
        <v>33</v>
      </c>
      <c r="E19" s="3" t="s">
        <v>49</v>
      </c>
    </row>
    <row r="20" spans="1:5" x14ac:dyDescent="0.25">
      <c r="C20" s="14" t="s">
        <v>34</v>
      </c>
      <c r="E20" s="3" t="s">
        <v>50</v>
      </c>
    </row>
    <row r="21" spans="1:5" x14ac:dyDescent="0.25">
      <c r="C21" s="14" t="s">
        <v>35</v>
      </c>
      <c r="E21" s="3" t="s">
        <v>42</v>
      </c>
    </row>
    <row r="22" spans="1:5" x14ac:dyDescent="0.25">
      <c r="C22" s="14" t="s">
        <v>36</v>
      </c>
    </row>
    <row r="23" spans="1:5" x14ac:dyDescent="0.25">
      <c r="C23" s="14" t="s">
        <v>37</v>
      </c>
    </row>
    <row r="24" spans="1:5" x14ac:dyDescent="0.25">
      <c r="C24" s="14" t="s">
        <v>38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</vt:lpstr>
      <vt:lpstr>AUTOMATION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2024-07-23T16:56:42Z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2024-07-23T16:56:42Z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ec043ed9-c736-4385-9427-be930460b146</vt:lpwstr>
  </property>
  <property fmtid="{D5CDD505-2E9C-101B-9397-08002B2CF9AE}" pid="8" name="MSIP_Label_74959cb2-1791-4379-ac27-73c7defdb1e7_ContentBits">
    <vt:lpwstr>2</vt:lpwstr>
  </property>
</Properties>
</file>