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codeName="DieseArbeitsmappe" defaultThemeVersion="124226"/>
  <mc:AlternateContent xmlns:mc="http://schemas.openxmlformats.org/markup-compatibility/2006">
    <mc:Choice Requires="x15">
      <x15ac:absPath xmlns:x15ac="http://schemas.microsoft.com/office/spreadsheetml/2010/11/ac" url="D:\FLASH\UCE\septimo semestre\Marcos Codigo Abierto\2019\Proyecto 2019\Cuestionarios Iso\ISO27001\"/>
    </mc:Choice>
  </mc:AlternateContent>
  <xr:revisionPtr revIDLastSave="0" documentId="13_ncr:1_{81DB080E-D292-48C4-8945-7A66CA02115A}" xr6:coauthVersionLast="43" xr6:coauthVersionMax="43" xr10:uidLastSave="{00000000-0000-0000-0000-000000000000}"/>
  <bookViews>
    <workbookView xWindow="-120" yWindow="-120" windowWidth="20730" windowHeight="11160" tabRatio="746" activeTab="2" xr2:uid="{00000000-000D-0000-FFFF-FFFF00000000}"/>
  </bookViews>
  <sheets>
    <sheet name="Cover" sheetId="1" r:id="rId1"/>
    <sheet name="Results" sheetId="12" r:id="rId2"/>
    <sheet name="Questions" sheetId="3" r:id="rId3"/>
    <sheet name="Traduccion" sheetId="17" r:id="rId4"/>
  </sheets>
  <definedNames>
    <definedName name="_xlnm._FilterDatabase" localSheetId="1" hidden="1">Results!$A$18:$O$69</definedName>
    <definedName name="_Toc204394987_2" localSheetId="1">Results!$C$32</definedName>
    <definedName name="_Toc204394988_2" localSheetId="1">Results!$C$33</definedName>
    <definedName name="_Toc204394989_2" localSheetId="1">Results!$C$34</definedName>
    <definedName name="_Toc204394991_2" localSheetId="1">Results!$C$35</definedName>
    <definedName name="_Toc204394992_2" localSheetId="1">Results!$C$36</definedName>
    <definedName name="_Toc204394993_2" localSheetId="1">Results!$C$37</definedName>
    <definedName name="_Toc204394994_2" localSheetId="1">Results!$C$38</definedName>
    <definedName name="_Toc204394995_2" localSheetId="1">Results!$C$39</definedName>
    <definedName name="_Toc204394996_2" localSheetId="1">Results!$C$40</definedName>
    <definedName name="_Toc204394997_2" localSheetId="1">Results!$C$41</definedName>
    <definedName name="_Toc204394998_2" localSheetId="1">Results!$C$42</definedName>
    <definedName name="_Toc204395001_2" localSheetId="1">Results!$C$45</definedName>
    <definedName name="_Toc204395003_2" localSheetId="1">Results!$C$47</definedName>
    <definedName name="_Toc204395008_2" localSheetId="1">Results!$C$52</definedName>
    <definedName name="_Toc204395009_2" localSheetId="1">Results!$C$53</definedName>
    <definedName name="_Toc204395010_2" localSheetId="1">Results!$C$54</definedName>
    <definedName name="_Toc204395012_2" localSheetId="1">Results!$C$56</definedName>
    <definedName name="_Toc204395014_2" localSheetId="1">Results!$C$58</definedName>
    <definedName name="_Toc204395015_2" localSheetId="1">Results!$C$59</definedName>
    <definedName name="_Toc204395016_2" localSheetId="1">Results!$C$60</definedName>
    <definedName name="_Toc204395019_2" localSheetId="1">Results!$C$62</definedName>
    <definedName name="_Toc204395021_2" localSheetId="1">Results!$C$64</definedName>
    <definedName name="_xlnm.Print_Area" localSheetId="0">Cover!$A$1:$D$33</definedName>
    <definedName name="_xlnm.Print_Area" localSheetId="2">Questions!$A$1:$F$840</definedName>
    <definedName name="_xlnm.Print_Area" localSheetId="1">Results!$A$1:$I$69</definedName>
    <definedName name="Control1.1">Questions!$B$11</definedName>
    <definedName name="Control1.2">Questions!$B$28</definedName>
    <definedName name="Control1.3">Questions!$B$45</definedName>
    <definedName name="Control10.1">Questions!$B$315</definedName>
    <definedName name="Control11.1">Questions!$B$334</definedName>
    <definedName name="Control11.2">Questions!$B$351</definedName>
    <definedName name="Control11.3">Questions!$B$368</definedName>
    <definedName name="Control11.4">Questions!$B$385</definedName>
    <definedName name="Control12.1">Questions!$B$404</definedName>
    <definedName name="Control12.2">Questions!$B$421</definedName>
    <definedName name="Control12.3">Questions!$B$438</definedName>
    <definedName name="Control12.4">Questions!$B$455</definedName>
    <definedName name="Control12.5">Questions!$B$472</definedName>
    <definedName name="Control12.6">Questions!$B$489</definedName>
    <definedName name="Control12.7">Questions!$B$506</definedName>
    <definedName name="Control12.8">Questions!$B$523</definedName>
    <definedName name="Control13.1">Questions!$B$542</definedName>
    <definedName name="Control13.2">Questions!$B$559</definedName>
    <definedName name="Control13.3">Questions!$B$576</definedName>
    <definedName name="Control13.4">Questions!$B$593</definedName>
    <definedName name="Control13.5">Questions!$B$610</definedName>
    <definedName name="Control14.1">Questions!$B$629</definedName>
    <definedName name="Control14.2">Questions!$B$646</definedName>
    <definedName name="Control14.3">Questions!$B$663</definedName>
    <definedName name="Control15.1">Questions!$B$682</definedName>
    <definedName name="Control15.2">Questions!$B$699</definedName>
    <definedName name="Control16.1">Questions!$B$718</definedName>
    <definedName name="Control16.2">Questions!$B$735</definedName>
    <definedName name="Control17.1">Questions!$B$754</definedName>
    <definedName name="Control18.1">Questions!$B$773</definedName>
    <definedName name="Control18.2">Questions!$B$790</definedName>
    <definedName name="Control18.3">Questions!$B$807</definedName>
    <definedName name="Control18.4">Questions!$B$824</definedName>
    <definedName name="Control5.1">Questions!$B$66</definedName>
    <definedName name="Control6.1">Questions!$B$85</definedName>
    <definedName name="Control6.2">Questions!$B$103</definedName>
    <definedName name="Control6.3">Questions!$B$120</definedName>
    <definedName name="Control7.1">Questions!$B$139</definedName>
    <definedName name="Control7.2">Questions!$B$156</definedName>
    <definedName name="Control8.1">Questions!$B$175</definedName>
    <definedName name="Control8.2">Questions!$B$192</definedName>
    <definedName name="Control8.3">Questions!$B$209</definedName>
    <definedName name="Control9.1">Questions!$B$228</definedName>
    <definedName name="Control9.2">Questions!$B$245</definedName>
    <definedName name="Control9.3">Questions!$B$262</definedName>
    <definedName name="Control9.4">Questions!$B$279</definedName>
    <definedName name="Control9.5">Questions!$B$296</definedName>
    <definedName name="Druckbereich_Deckblatt" localSheetId="0">Cover!$A$1:$E$31</definedName>
    <definedName name="Druckbereich_Ergebnisse" localSheetId="1">Results!$A$1:$I$69</definedName>
    <definedName name="Druckbereich_Fragen" localSheetId="2">Questions!$A$1:$F$840</definedName>
    <definedName name="Drucktitel_Fragen" localSheetId="2">Questions!$1:$7</definedName>
    <definedName name="ISFOXAutomaticLabelingDisabled" hidden="1">TRUE</definedName>
    <definedName name="ISFOXClassificationHistory_0" hidden="1">"LEONI\hove1003;18873bff-d867-4817-add0-8791ae74d1c6;LEONI intern / LEONI internal;2015-03-10T14:09:13;;LEONI Fiber Optics GmbH |"</definedName>
    <definedName name="ISFOXClassificationId" hidden="1">"18873bff-d867-4817-add0-8791ae74d1c6"</definedName>
    <definedName name="ISFOXClassificationName" hidden="1">"LEONI intern / LEONI internal"</definedName>
    <definedName name="ISFOXOldClassificationId" hidden="1">"18873bff-d867-4817-add0-8791ae74d1c6"</definedName>
    <definedName name="ISFOXPrefix" hidden="1">"LEONI Fiber Optics GmbH "</definedName>
    <definedName name="ISFOXPreviousClassificationId" hidden="1">"18873bff-d867-4817-add0-8791ae74d1c6"</definedName>
    <definedName name="ISFOXShowClassificationRequestWindow" hidden="1">FALSE</definedName>
    <definedName name="ISFOXVersionHistoryCount" hidden="1">1</definedName>
    <definedName name="ISFOXWorkbookInitialized" hidden="1">FALSE</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9" i="12" l="1"/>
  <c r="H54" i="12" l="1"/>
  <c r="H55" i="12"/>
  <c r="H56" i="12"/>
  <c r="G55" i="12" l="1"/>
  <c r="J55" i="12" s="1"/>
  <c r="G56" i="12"/>
  <c r="J56" i="12" s="1"/>
  <c r="G54" i="12"/>
  <c r="J54" i="12" s="1"/>
  <c r="N31" i="12"/>
  <c r="H47" i="12" l="1"/>
  <c r="H21" i="12"/>
  <c r="H20" i="12"/>
  <c r="G20" i="12" l="1"/>
  <c r="J20" i="12" s="1"/>
  <c r="G47" i="12"/>
  <c r="J47" i="12" s="1"/>
  <c r="G21" i="12"/>
  <c r="J21" i="12" s="1"/>
  <c r="G19" i="12"/>
  <c r="N21" i="12"/>
  <c r="H65" i="12"/>
  <c r="H64" i="12"/>
  <c r="H63" i="12"/>
  <c r="H62" i="12"/>
  <c r="H61" i="12"/>
  <c r="H60" i="12"/>
  <c r="H59" i="12"/>
  <c r="H58" i="12"/>
  <c r="H57" i="12"/>
  <c r="H53" i="12"/>
  <c r="H52" i="12"/>
  <c r="H51" i="12"/>
  <c r="H50" i="12"/>
  <c r="H49" i="12"/>
  <c r="H48" i="12"/>
  <c r="H46" i="12"/>
  <c r="H45" i="12"/>
  <c r="H44" i="12"/>
  <c r="H43" i="12"/>
  <c r="H42" i="12"/>
  <c r="H41" i="12"/>
  <c r="H40" i="12"/>
  <c r="H39" i="12"/>
  <c r="G63" i="12" l="1"/>
  <c r="J63" i="12" s="1"/>
  <c r="G50" i="12"/>
  <c r="J50" i="12" s="1"/>
  <c r="G58" i="12"/>
  <c r="J58" i="12" s="1"/>
  <c r="G46" i="12"/>
  <c r="J46" i="12" s="1"/>
  <c r="G45" i="12"/>
  <c r="J45" i="12" s="1"/>
  <c r="G52" i="12"/>
  <c r="J52" i="12" s="1"/>
  <c r="G48" i="12"/>
  <c r="J48" i="12" s="1"/>
  <c r="G44" i="12"/>
  <c r="J44" i="12" s="1"/>
  <c r="M21" i="12"/>
  <c r="G65" i="12"/>
  <c r="J65" i="12" s="1"/>
  <c r="G64" i="12"/>
  <c r="J64" i="12" s="1"/>
  <c r="G60" i="12"/>
  <c r="J60" i="12" s="1"/>
  <c r="G53" i="12"/>
  <c r="J53" i="12" s="1"/>
  <c r="G51" i="12"/>
  <c r="J51" i="12" s="1"/>
  <c r="G43" i="12"/>
  <c r="J43" i="12" s="1"/>
  <c r="G42" i="12"/>
  <c r="J42" i="12" s="1"/>
  <c r="G40" i="12"/>
  <c r="J40" i="12" s="1"/>
  <c r="G39" i="12"/>
  <c r="J39" i="12" s="1"/>
  <c r="G57" i="12"/>
  <c r="J57" i="12" s="1"/>
  <c r="N32" i="12"/>
  <c r="G59" i="12"/>
  <c r="J59" i="12" s="1"/>
  <c r="N33" i="12"/>
  <c r="G41" i="12"/>
  <c r="J41" i="12" s="1"/>
  <c r="N29" i="12"/>
  <c r="G61" i="12"/>
  <c r="J61" i="12" s="1"/>
  <c r="N34" i="12"/>
  <c r="G62" i="12"/>
  <c r="J62" i="12" s="1"/>
  <c r="N35" i="12"/>
  <c r="G49" i="12"/>
  <c r="J49" i="12" s="1"/>
  <c r="N30" i="12"/>
  <c r="H38" i="12"/>
  <c r="H37" i="12"/>
  <c r="H36" i="12"/>
  <c r="H35" i="12"/>
  <c r="H34" i="12"/>
  <c r="H33" i="12"/>
  <c r="H32" i="12"/>
  <c r="H31" i="12"/>
  <c r="H30" i="12"/>
  <c r="H29" i="12"/>
  <c r="H28" i="12"/>
  <c r="H27" i="12"/>
  <c r="H26" i="12"/>
  <c r="H25" i="12"/>
  <c r="H24" i="12"/>
  <c r="G29" i="12" l="1"/>
  <c r="J29" i="12" s="1"/>
  <c r="G24" i="12"/>
  <c r="J24" i="12" s="1"/>
  <c r="G38" i="12"/>
  <c r="J38" i="12" s="1"/>
  <c r="G32" i="12"/>
  <c r="J32" i="12" s="1"/>
  <c r="G33" i="12"/>
  <c r="J33" i="12" s="1"/>
  <c r="G34" i="12"/>
  <c r="J34" i="12" s="1"/>
  <c r="G35" i="12"/>
  <c r="J35" i="12" s="1"/>
  <c r="G30" i="12"/>
  <c r="J30" i="12" s="1"/>
  <c r="G27" i="12"/>
  <c r="J27" i="12" s="1"/>
  <c r="G25" i="12"/>
  <c r="J25" i="12" s="1"/>
  <c r="G26" i="12"/>
  <c r="J26" i="12" s="1"/>
  <c r="N24" i="12"/>
  <c r="G28" i="12"/>
  <c r="J28" i="12" s="1"/>
  <c r="N25" i="12"/>
  <c r="G36" i="12"/>
  <c r="J36" i="12" s="1"/>
  <c r="N27" i="12"/>
  <c r="G37" i="12"/>
  <c r="J37" i="12" s="1"/>
  <c r="N28" i="12"/>
  <c r="G31" i="12"/>
  <c r="J31" i="12" s="1"/>
  <c r="N26" i="12"/>
  <c r="M26" i="12" l="1"/>
  <c r="H23" i="12"/>
  <c r="H22" i="12"/>
  <c r="C5" i="12"/>
  <c r="C4" i="12"/>
  <c r="C3" i="12"/>
  <c r="C3" i="3"/>
  <c r="C4" i="3"/>
  <c r="C5" i="3"/>
  <c r="N22" i="12" l="1"/>
  <c r="G23" i="12"/>
  <c r="J23" i="12" s="1"/>
  <c r="N23" i="12"/>
  <c r="G22" i="12"/>
  <c r="J22" i="12" s="1"/>
  <c r="H66" i="12"/>
  <c r="D7" i="12" s="1"/>
  <c r="M24" i="12"/>
  <c r="M34" i="12"/>
  <c r="J66" i="12" l="1"/>
  <c r="M28" i="12"/>
  <c r="M23" i="12"/>
  <c r="M32" i="12"/>
  <c r="M31" i="12"/>
  <c r="M30" i="12"/>
  <c r="M35" i="12"/>
  <c r="G66" i="12"/>
  <c r="M33" i="12"/>
  <c r="M25" i="12"/>
  <c r="M29" i="12"/>
  <c r="M27" i="12"/>
  <c r="M22" i="12"/>
  <c r="D6" i="12" l="1"/>
  <c r="G6" i="12"/>
</calcChain>
</file>

<file path=xl/sharedStrings.xml><?xml version="1.0" encoding="utf-8"?>
<sst xmlns="http://schemas.openxmlformats.org/spreadsheetml/2006/main" count="996" uniqueCount="462">
  <si>
    <t>Homepage:</t>
  </si>
  <si>
    <t>11.1</t>
  </si>
  <si>
    <t>11.2</t>
  </si>
  <si>
    <t>11.3</t>
  </si>
  <si>
    <t>11.4</t>
  </si>
  <si>
    <t>12.1</t>
  </si>
  <si>
    <t>12.2</t>
  </si>
  <si>
    <t>12.3</t>
  </si>
  <si>
    <t>13.1</t>
  </si>
  <si>
    <t>13.2</t>
  </si>
  <si>
    <t>14.1</t>
  </si>
  <si>
    <t>15.1</t>
  </si>
  <si>
    <t>15.2</t>
  </si>
  <si>
    <t>Details:</t>
  </si>
  <si>
    <t>Taget Lev. Je Kapitel</t>
  </si>
  <si>
    <t>Wert je Kapitel</t>
  </si>
  <si>
    <t>Organization of Information Security</t>
  </si>
  <si>
    <t>Asset Management</t>
  </si>
  <si>
    <t>Information Security Assessment
Results</t>
  </si>
  <si>
    <t>Compliance</t>
  </si>
  <si>
    <t>Information Security Incident Management</t>
  </si>
  <si>
    <t>Physical and Environmental Security</t>
  </si>
  <si>
    <t>Human Resources Security</t>
  </si>
  <si>
    <t>Scope:</t>
  </si>
  <si>
    <t>D&amp;B D-U-N-S®  Nr.</t>
  </si>
  <si>
    <t>5.1</t>
  </si>
  <si>
    <t>6.1</t>
  </si>
  <si>
    <t>6.2</t>
  </si>
  <si>
    <t>6.3</t>
  </si>
  <si>
    <t>7.1</t>
  </si>
  <si>
    <t>7.2</t>
  </si>
  <si>
    <t>8.1</t>
  </si>
  <si>
    <t>8.2</t>
  </si>
  <si>
    <t>8.3</t>
  </si>
  <si>
    <t>9.1</t>
  </si>
  <si>
    <t>9.2</t>
  </si>
  <si>
    <t>9.3</t>
  </si>
  <si>
    <t>9.4</t>
  </si>
  <si>
    <t>9.5</t>
  </si>
  <si>
    <t>10.1</t>
  </si>
  <si>
    <t>Access Control</t>
  </si>
  <si>
    <t>1.1</t>
  </si>
  <si>
    <t>1.2</t>
  </si>
  <si>
    <t>1.3</t>
  </si>
  <si>
    <t>Information Security Policies</t>
  </si>
  <si>
    <t>Cryptography</t>
  </si>
  <si>
    <t>12.5</t>
  </si>
  <si>
    <t>Communications Security</t>
  </si>
  <si>
    <t>14.2</t>
  </si>
  <si>
    <t>14.3</t>
  </si>
  <si>
    <t>Supplier Relationships</t>
  </si>
  <si>
    <t>18.3</t>
  </si>
  <si>
    <t>12.4</t>
  </si>
  <si>
    <t>12.6</t>
  </si>
  <si>
    <t>12.7</t>
  </si>
  <si>
    <t>12.8</t>
  </si>
  <si>
    <t>13.3</t>
  </si>
  <si>
    <t>13.4</t>
  </si>
  <si>
    <t>13.5</t>
  </si>
  <si>
    <t>16.1</t>
  </si>
  <si>
    <t>16.2</t>
  </si>
  <si>
    <t>17.1</t>
  </si>
  <si>
    <t>18.1</t>
  </si>
  <si>
    <t>18.2</t>
  </si>
  <si>
    <t>18.4</t>
  </si>
  <si>
    <t>Operations Security</t>
  </si>
  <si>
    <t>General Aspects</t>
  </si>
  <si>
    <r>
      <t>13.2</t>
    </r>
    <r>
      <rPr>
        <sz val="10"/>
        <color rgb="FF0070C0"/>
        <rFont val="Arial"/>
        <family val="2"/>
      </rPr>
      <t/>
    </r>
  </si>
  <si>
    <t>System acquisition, development and maintenance</t>
  </si>
  <si>
    <t>5 Information Security Policies</t>
  </si>
  <si>
    <t>6 Organization of Information Security</t>
  </si>
  <si>
    <t>7 Human Resources Security</t>
  </si>
  <si>
    <t>8 Asset Management</t>
  </si>
  <si>
    <t>9 Access Control</t>
  </si>
  <si>
    <t>10 Cryptography</t>
  </si>
  <si>
    <t>11 Physical and Environmental Security</t>
  </si>
  <si>
    <t>12 Operations Security</t>
  </si>
  <si>
    <t>13 Communications Security</t>
  </si>
  <si>
    <t>14 System acquisition, development and maintenance</t>
  </si>
  <si>
    <t>15 Supplier Relationships</t>
  </si>
  <si>
    <t>16 Information Security Incident Management</t>
  </si>
  <si>
    <t>17 Information Security Aspects of Business Continuity Management</t>
  </si>
  <si>
    <t>18 Compliance</t>
  </si>
  <si>
    <t>1 ISMS</t>
  </si>
  <si>
    <t>Information Security Aspects of Business Continuity Management</t>
  </si>
  <si>
    <t>Version</t>
  </si>
  <si>
    <t>2.1.1</t>
  </si>
  <si>
    <t xml:space="preserve">In case a question does not apply, please insert na (not applicable). </t>
  </si>
  <si>
    <t>Maturity Level 0-5; na</t>
  </si>
  <si>
    <t>(Reference to ISO 27001: 8.2 and 6.1.2)</t>
  </si>
  <si>
    <t>(Reference to ISO 27001: 8.1, 9.1, 10.1, and 10.2)</t>
  </si>
  <si>
    <t>To what extent are information security requirements taken into account in project work (irrespective of project type)?</t>
  </si>
  <si>
    <t xml:space="preserve">To what extent are physical and digital assets that contain information (information objects) recorded in a directory? </t>
  </si>
  <si>
    <t>To what extent are procedures for a formal user registration, change and de-registration implemented to enable assignment of access rights and is the allocation of secret authentication information controlled?</t>
  </si>
  <si>
    <t>To what extent is the allocation and use of privileged access rights restricted and controlled?</t>
  </si>
  <si>
    <t>To what extent have binding policies been defined concerning creation and handling of secret authentication information?</t>
  </si>
  <si>
    <t>To what extent are event-logs (containing e.g. user activities, exceptions, errors and security events) created, stored, reviewed and protected against modification?</t>
  </si>
  <si>
    <t>To what extent are system administrator and system operator activities logged, the logs protected against modification and regularly reviewed?</t>
  </si>
  <si>
    <t xml:space="preserve">To what extent are networks managed and controlled to protect information in systems and applications? </t>
  </si>
  <si>
    <t>To what extent are groups of information services, users and information systems segregated on networks?</t>
  </si>
  <si>
    <t>To what extent are non-disclosure agreements applied before an exchange of information and are the requirements or needs for the protection of information documented and regularly reviewed?</t>
  </si>
  <si>
    <t>To what extent are responsibilities, procedures, reporting channels and criticality levels established to ensure an effective response to information security incidents or vulnerabilities?</t>
  </si>
  <si>
    <t>To what extent is the ISMS reviewed independently on a regular basis or in the course of significant changes?</t>
  </si>
  <si>
    <t>To what extent is the effectiveness of policies, guidelines and other relevant information security standards reviewed and documented (relevant procedures and processes, incl. technical tests)?</t>
  </si>
  <si>
    <t>Group of companies:</t>
  </si>
  <si>
    <t>Company:</t>
  </si>
  <si>
    <t>Location:</t>
  </si>
  <si>
    <t>Address:</t>
  </si>
  <si>
    <t>Short description of the group company:</t>
  </si>
  <si>
    <t>Contact person:</t>
  </si>
  <si>
    <t>E-Mail address:</t>
  </si>
  <si>
    <t>Creater:</t>
  </si>
  <si>
    <t xml:space="preserve">Managing Director: </t>
  </si>
  <si>
    <t>Telephone number:</t>
  </si>
  <si>
    <t>Signature:</t>
  </si>
  <si>
    <t>To what extent is staff (internal and external) contractually bound to comply with information security policies?</t>
  </si>
  <si>
    <t>Date:</t>
  </si>
  <si>
    <t>Release of an Information Security Management System (ISMS)</t>
  </si>
  <si>
    <t>Effectiveness of the ISMS</t>
  </si>
  <si>
    <t>Information Security Policy</t>
  </si>
  <si>
    <t>Assigning responsibility for information security</t>
  </si>
  <si>
    <t>Information Security in projects</t>
  </si>
  <si>
    <t>Mobile devices</t>
  </si>
  <si>
    <t>Contractual commitment to information security of employees</t>
  </si>
  <si>
    <t>Awareness and training of employees</t>
  </si>
  <si>
    <t>Inventory of assets</t>
  </si>
  <si>
    <t>Handling of information (especially mobile storage)</t>
  </si>
  <si>
    <t>Access to networks and network services</t>
  </si>
  <si>
    <t>User registration</t>
  </si>
  <si>
    <t>Privileged user accounts</t>
  </si>
  <si>
    <t>Confidentiality of authentication data</t>
  </si>
  <si>
    <t>Access to information and applications</t>
  </si>
  <si>
    <t>Security zones</t>
  </si>
  <si>
    <t>Protection against external influences and external threats</t>
  </si>
  <si>
    <t>Protection measures in the delivery and shipping area</t>
  </si>
  <si>
    <t>Use of equipment</t>
  </si>
  <si>
    <t>Change Management</t>
  </si>
  <si>
    <t>Separation of development, test and operational environment</t>
  </si>
  <si>
    <t>Protection from malware</t>
  </si>
  <si>
    <t>Back-up procedures</t>
  </si>
  <si>
    <t>Logging administrational activities</t>
  </si>
  <si>
    <t>Prosecution of vulnerability (patch management)</t>
  </si>
  <si>
    <t>Review of information systems</t>
  </si>
  <si>
    <t>Management of networks</t>
  </si>
  <si>
    <t>Security requirements for networks / services</t>
  </si>
  <si>
    <t>Separation of networks (network segmentation)</t>
  </si>
  <si>
    <t>Electronic exchange of information</t>
  </si>
  <si>
    <t>Confidentiality agreements with third parties</t>
  </si>
  <si>
    <t>Requirements for the procurement of information systems</t>
  </si>
  <si>
    <t>Security along the software development process</t>
  </si>
  <si>
    <t>Management of test data</t>
  </si>
  <si>
    <t>Risk Management in collaboration with suppliers</t>
  </si>
  <si>
    <t>Services check of supplier performance</t>
  </si>
  <si>
    <t>Reporting system for information security incidents (Incident Management)</t>
  </si>
  <si>
    <t>Processing of information security incidents</t>
  </si>
  <si>
    <t>Legal and contractual provisions</t>
  </si>
  <si>
    <t>Protection of personal data</t>
  </si>
  <si>
    <t>Audit of the ISMS by independent bodies</t>
  </si>
  <si>
    <t>Efficiency tests, including technical tests</t>
  </si>
  <si>
    <t>Maximum Score:</t>
  </si>
  <si>
    <t>Date of the assessment:</t>
  </si>
  <si>
    <r>
      <t xml:space="preserve">Result </t>
    </r>
    <r>
      <rPr>
        <b/>
        <sz val="10"/>
        <rFont val="Arial"/>
        <family val="2"/>
      </rPr>
      <t>without</t>
    </r>
    <r>
      <rPr>
        <sz val="10"/>
        <rFont val="Arial"/>
        <family val="2"/>
      </rPr>
      <t xml:space="preserve"> cutback to target maturity levels: </t>
    </r>
  </si>
  <si>
    <t>Result with cutback to target maturity levels:</t>
  </si>
  <si>
    <t>IS Risk Management</t>
  </si>
  <si>
    <t>Classification of information</t>
  </si>
  <si>
    <t>Event Logging</t>
  </si>
  <si>
    <t>(Reference to ISO 27001: 4 and 5.1)</t>
  </si>
  <si>
    <r>
      <t xml:space="preserve">Level 2:  Managed
</t>
    </r>
    <r>
      <rPr>
        <sz val="10"/>
        <rFont val="Arial"/>
        <family val="2"/>
      </rPr>
      <t>Managing the performance of the process (PA 2.1):
- The objectives of the process are defined and published with those involved.
- The process is planned, monitored and adjusted where necessary.
- Areas of responsibility and authorisation are defined and allocated; all parties involved are aware of these areas.
- Any necessary resources are identified and made available.
- Areas of overlap between responsibilities are managed.
Managing work packages (PA 2.2):
- The intended work results plus the methods for documentation and monitoring are defined.
- Work results are determined, documented and checked. 
- The work results are reviewed and adjusted.
This process includes the following documents (GWP):
+ Process documentation
+ Process plan
+ Quality plan and diagrams
+ Process performance diagrams</t>
    </r>
  </si>
  <si>
    <r>
      <t xml:space="preserve">Level 5: Optimizing
</t>
    </r>
    <r>
      <rPr>
        <sz val="10"/>
        <rFont val="Arial"/>
        <family val="2"/>
      </rPr>
      <t>Innovating processes (PA 5.1):
- Objectives for improving processes are defined. 
- Any data used to measure processes is analysed.
- Innovations and best practices are used to identify ways that processes could be improved.
- New technology and process concepts are used to develop ways to improve processes.
- An implementation strategy is defined.
Ongoing improvement process (PA 5.2):
- The effects of suggested changes are evaluated.
- The implementation of agreed changes is managed.
- The effectiveness of any changes to the process is assessed.
This process includes the following documents (GWP):
+ Process improvement plan
+ Process measurement plan
+ Process performance records</t>
    </r>
  </si>
  <si>
    <r>
      <t xml:space="preserve">Level 3:  Established (implemented)
</t>
    </r>
    <r>
      <rPr>
        <sz val="10"/>
        <rFont val="Arial"/>
        <family val="2"/>
      </rPr>
      <t>Process definition (PA 3.1):
- A standard process is defined.
- The process is linked to and overlaps with other processes in the company.
- The roles, skills and authorisations needed for the process are defined.
- Measures are applied to ensure the required infrastructure and working environment is in place.
- Suitable methods are defined for monitoring the process.
Applying and implementing the process (PA 3.2)
- Everything needed to perform the defined process is made available.
- The roles, responsibilities and authorisation related to performing the process are assigned.
- Staff are equipped with the skills and expertise needed.
- The working conditions and infrastructure needed to carry out the process are made available, managed and maintained.
- Suitable data is recorded for analysing effectiveness.
This process includes the following documents (GWP):
+ Process documentation
+ Process plan
+ Quality diagrams
+ Guidelines and standards
+ Process performance records</t>
    </r>
  </si>
  <si>
    <r>
      <t xml:space="preserve">Level 4: Predictable
</t>
    </r>
    <r>
      <rPr>
        <sz val="10"/>
        <rFont val="Arial"/>
        <family val="2"/>
      </rPr>
      <t>Measuring the process (PA 4.1):
- The information needed for measuring the process is identified.
- The objectives for process measurement are identified.
- Key Performance Indicators (KPI) for improving the process are defined.
- The values for measuring the products and processes are defined and evaluated.
Checking the process (PA 4.2):
- Analysis and management methods are defined.
- The parameters for managing the performance of the process are defined.
- The results of product and process measurement procedures are analysed.
- Corrective measures are defined and implemented.
- The process control limits are adjusted where necessary.
This process includes the following documents (GWP):
+ Process documentation
+ Process management plan
+ Process improvement plan
+ Process measurement plan
+ Process performance records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</si>
  <si>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an IS risk management concept including elements such as:
  - Risk criteria (e.g. financial impact, loss of reputation, legal consequences)
  - Criteria related to the acceptance of risks
  - Criteria for risk analyses
+ Defining an IS risk management process, covering the following points:
  - Identifying risks
  - Analysing risks
  - Assessing risks
  - Dealing with risks
+ Implementing the defined IS risk management concept 
+ Implementing elements in the IS risk management concept 
+ Documenting the IS risk management concept 
+ Reviewing the IS risk management concept on a regular basis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</si>
  <si>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information security requirements based on sources such as the corporate strategy, legislation, business agreements
+ Drawing up a policy (security policy) on information security that contains the company's objectives when it comes to protecting information
+ Initiating the enforcement of the policy by the executive management
+ Drawing up information security guidelines
+ Publishing the policy and associated guidelines, e.g. by
 - Publishing them on the Intranet
 - Distributing them to employees on a regular basis
 - Distributing them (or excerpts) to external business partners on a case-by-case basis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</si>
  <si>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and documenting a suitable security organisation within the company, including the assignment of areas of duty
+ Making employees and external business partners aware of the security organisation
+ Ensuring that the respective responsible persons within the organisation have received the required information security training</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</si>
  <si>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an approach to classifying projects with regard to information security requirements
+ Conducting a risk evaluation at an early stage in projects using this approach as a basis
+ Developing measures to minimise any identified risks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</si>
  <si>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Drawing up a policy that takes the following issues into account:
 - Registration of mobile devices
 - Requirements regarding the physical protection of devices
 - Restrictions for installing software
 - Requirements regarding software versions for mobile devices and patch management
 - Access restrictions for certain information services
 - Access controls
 - Encryption solutions
 - Data back-up
 - Protection against malware
 - Remote wiping procedures
 - Use of web services and web apps
+ Using secure authentication methods (e.g. 2-factor authentication, certificates, one-time passwords)
+ Having users sign a commitment regarding mobile computing issues (e.g. protecting the device against theft, downloading software, installing software)
+ Implementing the measures defined in the policy</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</si>
  <si>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Having the management check that training courses/information programmes are being carried out
+ Training employees upon induction about handling of corporate information
+ Holding regular (at least annual) staff training sessions on how to handle information
+ Making sure that employees are aware about roles and responsibilities related to information security within the company
+ Ensuring that participation in training sessions and information events is mandatory for every employee</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</si>
  <si>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Existing register of all corporate assets
+ Categorising corporate assets (for example in accordance with the categories in ISO 27005).
+ Naming a person responsible for each form of corporate asset
+ Defining and approving rules for the use of each form of information and information processing facilities</t>
    </r>
  </si>
  <si>
    <r>
      <rPr>
        <b/>
        <i/>
        <sz val="10"/>
        <rFont val="Arial"/>
        <family val="2"/>
      </rPr>
      <t>Level 1: Performed</t>
    </r>
    <r>
      <rPr>
        <sz val="10"/>
        <rFont val="Arial"/>
        <family val="2"/>
      </rPr>
      <t xml:space="preserve">
- The implemented process fulfils its purpose.
- Evidences that the process fulfils its purpose are provided in that the process is actually performed.
- Basic practices are in place, carried out and achieve the appropriate results. 
These practices include:  
+ Defining a standard structure for classifying information 
+ Classifying information according to the following:
 - Its value 
 - Legal requirements (e.g. data protection)
 - Sensitivity 
 - Criticality 
+ Ensuring that all employees are aware of the classification structure 
+ Ensuring that the owner of the information takes responsibility for classification
+ Labelling and making information available in accordance with its classification</t>
    </r>
  </si>
  <si>
    <r>
      <rPr>
        <b/>
        <i/>
        <sz val="10"/>
        <rFont val="Arial"/>
        <family val="2"/>
      </rPr>
      <t>Level 1: Performed</t>
    </r>
    <r>
      <rPr>
        <sz val="10"/>
        <rFont val="Arial"/>
        <family val="2"/>
      </rPr>
      <t xml:space="preserve">
- The implemented process fulfils its purpose.
- Evidences that the process fulfils its purpose are provided in that the process is actually performed.
- Basic practices are in place, carried out and achieve the appropriate results. 
These practices include: 
+ Defining rules related to handling information stored on mobile storage devices, taking classification levels and the following points into account:
 - Deletion
 - Transfer
 - Disposal
 - Storage
 - Protective measures, e.g. encryption 
 - Protecting mobile storage devices
+ Provision of aids to enable employees to adhere to these rules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</si>
  <si>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regulations related to access to networks and network services, taking the following aspects into account:
 - Relevant networks and network services
 - Authorisation authority
 - Approval authority
 - Instance that assigns or withdraws approved access rights
+ Defining user authentication requirements
+ Monitoring of the use of networks and network services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</si>
  <si>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Using unique user identities
+ Limiting the use of collective accounts
+ Having access approved by the system's owner
+ Having authorisation rights authorised by the owner of the information
+ Checking that authorisation rights are appropriate for the respective areas of responsibility
+ Withdrawing authorisation rights of service providers once a task has been completed
+ Immediately withdrawing a user's authorisation rights should the employee change to another department or leave the company
+ Handling users' confidential log-in information in a secure manner
+ Having access rights reviewed by the information owner on a regular basis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</si>
  <si>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the relevant/affected systems
+ Issuing rights on a needs-orientated basis
+ Not issuing rights until approval has been given
+ Distinguishing between user IDs for privileged accounts and “normal” user accounts (i.e. users with privileged rights have two or more user accounts)
+ Documenting which rights have been granted
+ Observing the following points when reviewing the rights that have been granted:
 - Applying shorter review intervals for critical access rights
 - Taking account of changes to the user's area of work
 - Conducting checks on a regular basis
 - Documenting checks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</si>
  <si>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and publishing rules on how to create, handle and ensure the quality of personal log-in data/passwords, taking the following points into account:
 - Confidential log-in information must not be passed on to third parties, even not to persons in authority
 - Passwords should not be written down, saved anywhere in decrypted form, or sent (e.g. on paper, using software, via a smartphone); exception: use of an approved storage medium (e.g. password safe) 
 - Passwords must be changed immediately in the event of a suspected breach
 - Users must not use identical passwords for professional and private purposes
 - Temporary or initial passwords must be changed after the user has logged in for the first time
 - Regulations for the quality of passwords, e.g. their length and types of character
+ Providing users with information and adequate training on password regulations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</si>
  <si>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requirements regarding access to information and applications
+ Drawing up a policy, taking the following aspects into account:
 - Limiting access to menus for application system functions using access rights
 - Using authorisation roles
 - Applying a principle of necessity
 - Restrictions on export or print of information
+ Reviewing which access rights have been granted to users and technical accounts
+ Creating authorisation concepts
+ Ensuring that the policy is mandatory for anyone who uses information and applications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</si>
  <si>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Creating a set of rules containing encryption requirements for protecting information in line with its classification
+ Creating an encryption concept containing provisions for the following points (as a minimum):
 - Strength of encryption
 - Key code management 
 - The encryption algorithm, based on industry standards
 - Process for the entire life cycle, including generating, storing, archiving, retrieving, distributing, deactivating and deleting cryptographic keys
+ Observation of legal terms for the use of encryption methods
+ Implementing the encryption concept</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</si>
  <si>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requirements related to protecting the information assets affected 
+ Defining security zones 
+ Protecting security zones with measures such as
 - Partitions, e.g. walls
 - Lock systems for entrances 
 - Reception areas manned by receptionists
+ Monitoring security zones, e.g. using 
 - Video surveillance
 - Patrols by security personnel</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</si>
  <si>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Detection of potentially affected infrastructure, assets and systems
+ Defining security measures, e.g.
 - Emergency power supply
 - Redundant supply systems (Power, LAN, etc.)
 - Fire alarms
 - Fire prevention systems
 - Water sensors
 - Double floors
 - Emergency plans
+ Implementing any defined security measures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</si>
  <si>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requirements related to the protection of goods entry and exit zones, e.g.
 - Access only for identified and authorized personnel
 - Separate areas for information processing facilities
 - Separate security zone for deliveries by external parties without access to other zones
 - Use of security gates in goods entry and exit zones
 - Inspection of deliveries to detect potential threats 
+ Defining necessary protective measures
+ Implementing defined protective measures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</si>
  <si>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security requirements for company equipment, relating to points such as
 - Use
 - Transport
 - Disposal
 - Re-use
+ Creating policies and procedures for the use of company equipment
+ Implementation of the specifications for the use of company equipment</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</si>
  <si>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security~relevant requirements for changes within the organisation, corporate processes, facilities and systems that process information, e.g.
 - Planning and testing changes that have an effect on information security
 - Applying formal approval processes
 - Developing fall-back solutions in the event of an error
+ Implementation of the security-relevant requirements</t>
    </r>
  </si>
  <si>
    <r>
      <rPr>
        <b/>
        <i/>
        <sz val="10"/>
        <rFont val="Arial"/>
        <family val="2"/>
      </rPr>
      <t>Level 1: Performed</t>
    </r>
    <r>
      <rPr>
        <sz val="10"/>
        <rFont val="Arial"/>
        <family val="2"/>
      </rPr>
      <t xml:space="preserve">
- The implemented process fulfils its purpose.
- Evidences that the process fulfils its purpose are provided in that the process is actually performed.
- Basic practices are in place, carried out and achieve the appropriate results. 
These practices include: 
+ Defining requirements for development and testing environments, e.g.
 - Separation of development, testing and productive systems
 - Use of development and system tools that not are used in productive systems
 - Use of different user profiles in test and productive systems 
 - Use of non-sensitive or anonymous test data 
+ Defining specifications for transferring software from development and test status to productive status
+ Constructing separate development, test and productive systems (physical or virtual)
+ Implementing the identified requirements</t>
    </r>
  </si>
  <si>
    <r>
      <rPr>
        <b/>
        <i/>
        <sz val="10"/>
        <rFont val="Arial"/>
        <family val="2"/>
      </rPr>
      <t>Level 1: Performed</t>
    </r>
    <r>
      <rPr>
        <sz val="10"/>
        <rFont val="Arial"/>
        <family val="2"/>
      </rPr>
      <t xml:space="preserve">
- The implemented process fulfils its purpose.
- Evidences that the process fulfils its purpose are provided in that the process is actually performed.
- Basic practices are in place, carried out and achieve the appropriate results. 
These practices include: 
+ Identifying requirements related to protection against malware
+ Defining technical and organisational measures, e.g.
 - Installing software to protect against malware
 - Updating this protective software on a regular basis, including all malware detection patterns
 - Automatically checking all received files and programs before their execution for malware (on-access scan)
 - Automatically checking all data transmitted via the central gateways (e.g. emails, Internet, third party networks) using malware protection software (including encrypted connections)
 - Regularly checking the entire data pool of all systems for malware
 - Ensuring that users are not allowed to deactivate malware protection software
 - Ensuring that users aren't able to change settings of the protective software
+ Implementing the defined measures</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</si>
  <si>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data back-up requirements, e.g.
 - Systems that need to be backed up
 - Back-up intervals
 - Back-up methods
 - Storage of back-up media (various protected locations, a number of different fire protection zones)
+ Drawing up a data back-up concept
+ Backing up data
+ Checking backed up data on a regular basis</t>
    </r>
  </si>
  <si>
    <r>
      <rPr>
        <b/>
        <i/>
        <sz val="10"/>
        <rFont val="Arial"/>
        <family val="2"/>
      </rPr>
      <t>Level 1: Performed</t>
    </r>
    <r>
      <rPr>
        <sz val="10"/>
        <rFont val="Arial"/>
        <family val="2"/>
      </rPr>
      <t xml:space="preserve">
- The implemented process fulfils its purpose.
- Evidences that the process fulfils its purpose are provided in that the process is actually performed.
- Basic practices are in place, carried out and achieve the appropriate results. 
These practices include: 
+ Identifying security-relevant requirements related to the handling of event logs, e.g.
 - Legal requirements such as retention periods and the protection of privacy rights
 - Contractual obligations
 - Auditing acceptability
+ Defining regulations and procedures to meet the identified requirements 
+ Implementing the defined measures</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</si>
  <si>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security-relevant requirements related to logging activities carried out by system administrators and operators, e.g.
 - Necessity of logging for specific systems
 - Comprehensible logs
 - Procedure for dealing with a violation of regulations
+ Defining regulations and procedures for meeting the identified requirements 
+ Checking logs on a regular basis for any regulatory violations
+ Reporting violations to the responsible Instance (e.g. CERT)</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</si>
  <si>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systems and software (assets) that may be affected
+ Recording necessary data about these assets, e.g.
 - Manufacturer
 - Version
 - Installation location
+ Acquiring and assessing information about technical weaknesses of assets in use
+ Implementing suitable measures, e.g.
 - Installing patches
 - Disconnecting  affected systems
 - Switching off affected service
 - Modifying access options,  e.g. firewalls 
 - Modifying the monitoring approach 
 - Increasing awareness</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</si>
  <si>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auditing requirements for information processing systems
+ Determining the scope in due time prior to the start of the audit
+ Coordinating the system audit with the system's operator and its users
+ Having the system audit carried out by trained experts
+ Documenting results of system audits
+ Using results to derive measures
+ Reporting audit results to the management</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</si>
  <si>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security requirements for network services, e.g.
 - Security technology (e.g. authentication, encryption)
 - Technical parameters (e.g. session timeout)
 - Network security services (e.g. firewall, IDS/IPS)
 - Procedures for protection and using network services
 - Monitoring procedures (e.g. traffic flow analyses, availability measurements)
+ Defining SLAs
+ Implementing the security requirements defined in the SLA for external and internal network services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</si>
  <si>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requirements related to the management and administration of networks, e.g.
 - System authentication within the network
 - Restrictions related to connecting systems to the network
 - Separation of network operations and computer operations
 - Special protective measures for network connections on public networks (e.g.VPN) 
 - Adequate monitoring and tracking of security-relevant actions within the network
 - Use of other tools, e.g. firewall systems, intrusion detection and prevention systems (IDS/IPS), network management tools, security software for networks
+ Defining procedures for managing networks
+ Implementing identified and defined requirements</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</si>
  <si>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requirements relating to the segmentation of the network
+ Defining rules and procedures regarding the segmentation of the network
+ Implementing the segmented network</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</si>
  <si>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the services used for transferring information, e.g.
 - Email
 - Instant messaging
 - EDI
 - Web meeting
+ Drawing up rules and procedures in accordance with information classification specifications, taking the following points into account:
 - Protecting messages from unauthorised access
 - Ensuring that right addresses are used and that the messages are transported correctly
 - Adhering to legal regulations such as the use of digital signatures
 - Ensuring that services are available and reliable
 - Issuing approval for the use of external services (e.g. instant messaging, web meeting, web mail)
 - Using strong authentication methods when accessing services from public networks 
+ Depending on the level of confidentiality, sharing data using encrypted objects (e.g. e-mail, e-mail attachments (PGP, S/Mime)) and/or using encrypted media (e.g. ENX, VPN, encrypted WAN connections (HTTPS, SFTP, TLS))</t>
    </r>
  </si>
  <si>
    <r>
      <rPr>
        <b/>
        <i/>
        <sz val="10"/>
        <rFont val="Arial"/>
        <family val="2"/>
      </rPr>
      <t>Level 1: Performed</t>
    </r>
    <r>
      <rPr>
        <sz val="10"/>
        <rFont val="Arial"/>
        <family val="2"/>
      </rPr>
      <t xml:space="preserve">
- The implemented process fulfils its purpose.
- Evidences that the process fulfils its purpose are provided in that the process is actually performed.
- Basic practices are in place, carried out and achieve the appropriate results. 
These practices include:
+ Identifying requirements for the content of non disclosure agreements, e.g.
 - Details related to the people/companies involved
 - Type of information
 - Object of the agreement
 - Term of the agreement (limited period or unlimited)
 - Responsibilities of the obligated party
 - Usage rights to information
 - The right to audit implementation of confidentiality regulations
 - Approach to dealing with information once the employment contract or service contract has been terminated
 - Procedure for publishing information that is subject to non disclosure agreements
+ Defining regulations and procedures for the use of non disclosure agreements
+ Using non disclosure agreements with service providers and employees
+ Checking requirements for regulations and procedures for using non disclosure agreements on a regular basis</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</si>
  <si>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information security requirements when procuring or extending systems
+ Checking specifications against information security policies
+ Checking the system for adherence to specifications prior to approval/use</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</si>
  <si>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Drawing up a policy for developing software and systems, taking the following aspects into account:
 - Security of the development environment
 - Security aspects in the software development life cycle
 - Security requirements during the design phase
 - Security check points in project milestones 
 - Security when using repositories
 - Security for version management
 - Security findings for application systems
 - Requirements for developers when creating systems/applications, taking information security issues into account (avoiding, discovering and rectifying weaknesses).
+ Taking security requirements into account in change management
+ Conducting technical checks when systems have changed platform
+ Limiting changes to software packages
+ Applying engineering principles for secure system development
+ Ensuring that the development environment is secure
+ Ensuring that development processes are secure, even when systems are produced by third parties
+ Testing the security of new products
+ Conducting system acceptance tests, taking security issues into account</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</si>
  <si>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Avoiding the use of productive data for test purposes as far as possible
+ Adhering to the following regulations when using productive data for test purposes: 
 - Rendering productive data anonymous wherever possible 
 - Using the same access checks in the test system as in the productive system
 - Applying an approval process for copying data from the productive environment
 - Immediatly removing information relevant to operations once the test has been completed in the test system 
 - Logging the copying process and the use of information relevant to operations (audit trail)</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</si>
  <si>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a standard method for analysing risks when awarding contracts to third parties
+ Carrying out a risk analysis every time a contract is awarded to a third party
+ Contractually agreeing on measures for protecting information
+ Taking sub-contractors into account</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</si>
  <si>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Monitoring and checking of
 - Adherence to contractual agreements
 - Service reports drawn up by third parties 
 - Documentation drawn up by third parties
 - Implementation of agreed technical and organisational specifications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</si>
  <si>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a set of guidelines for reporting security events or weaknesses, containing the following points (as a minimum): 
 - How to react to incidents in accordance with their criticality 
 - Report form 
 - Reporting channel
 - Organisation that deals with the incident
 - Specifications for feedback procedures 
 - Notes on technical and organisational measures (including disciplinary measures)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</si>
  <si>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Documenting information security incidents/weaknesses to ensure traceability
+ Evaluating information security incidents/weaknesses
+ Appropriately responding to information security incidents/weaknesses
+ Analysing information security incidents/weaknesses (problem management)
+ Planning and implementing measures to prevent similar security incidents from occurring again</t>
    </r>
  </si>
  <si>
    <r>
      <rPr>
        <b/>
        <i/>
        <sz val="10"/>
        <rFont val="Arial"/>
        <family val="2"/>
      </rP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requirements for the IS regarding the continuation of ordinary business operations
+ Identifying the assets affected (see Control 8.1 and 8.2)
+ Assessing risks using a risk analysis (see Control 1.3)
+ Identifying preventative measures for minimising damage
+ Creating emergency plans
+ Carrying out emergency exercises
+ Checking that measures have been implemented or that it is possible to claim insurance premiums</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</si>
  <si>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requirements for the IS required by legal and contractual provisions, e.g.
 - Copyright
 - Data protection law
 - KonTraG (German Control and Transparency in Business Act)
+ Defining measures for meeting these requirements, e.g.:
 - Procuring software from secure sources
 - Retaining proof of purchase
 - Documenting ownership
 - Monitoring adherence to licensing conditions
+ Raising awareness among employees
+ Taking the integrity of records into account in accordance with legal or contractual obligations and classification regulations (access protection, retention)</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</si>
  <si>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Identifying legal and contractual requirements regarding procedures and processes for handling personal data
+ Drawing up internal regulations for adherence to legal and contractual requirements for the protection of personal data
+ Publishing regulations to all people involved in processing personal data
+ Identifying personal references in information on a case-by-case basis
+ Implementing the resulting measures to protect personal data in the company</t>
    </r>
  </si>
  <si>
    <r>
      <t xml:space="preserve">Level 1: Performed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Having the organisation's ISMS checked by an independent instance on a regular basis
+ Having the organisation's ISMS checked by an independent instance following significant changes
+ Defining the conditions for these reviews, e.g. scope, schedule and approach
+ Documenting the results
+ Suggesting corrective measures in the event of deviation from the standard
+ Submitting a report on the review results to management</t>
    </r>
  </si>
  <si>
    <r>
      <t>Level 1: Performed</t>
    </r>
    <r>
      <rPr>
        <sz val="10"/>
        <rFont val="Arial"/>
        <family val="2"/>
      </rPr>
      <t xml:space="preserve">
- The implemented process fulfils its purpose.
- Evidences that the process fulfils its purpose are provided in that the process is actually performed.
- Basic practices are in place, carried out and achieve the appropriate results. 
These practices include:
+ Defining the conditions and contents of reviews, e.g.
 - Scope
 - Controls and their objectives
 - Guidelines and regulations
 - Processes and procedures
+ Conducting dedicated compliance audits (including technical audits) for regulations and procedures related to information security in various departments throughout the organisation</t>
    </r>
  </si>
  <si>
    <r>
      <t xml:space="preserve">Level 1:  Preformed 
</t>
    </r>
    <r>
      <rPr>
        <sz val="10"/>
        <rFont val="Arial"/>
        <family val="2"/>
      </rPr>
      <t>- The implemented process fulfils its purpose.
- Evidences that the process fulfils its purpose are provided in that the process is actually performed.
- Basic practices are in place, carried out and achieve the appropriate results. 
These practices include: 
+ Defining the content of an ISMS, for example:
   - Definition of the scope 
   - Requirements management
   - SOA (Statement of Applicability)
   - Risk management (see Control 1.2)
   - Risk oriented approach including consideration of the life cycle
   - Awareness aspects
   - Documentation
+ Having the ISMS approved by top management (e.g. Board of Management, Executive Management)
+ Implementing the ISMS
+ Checking the adequacy of the ISMS on a regular basis</t>
    </r>
  </si>
  <si>
    <t>Additional questions:</t>
  </si>
  <si>
    <t>To Do:</t>
  </si>
  <si>
    <t>Comment / Finding:</t>
  </si>
  <si>
    <t>Best Practice:</t>
  </si>
  <si>
    <t>Question
No.</t>
  </si>
  <si>
    <t>Topics</t>
  </si>
  <si>
    <t>Target maturity level</t>
  </si>
  <si>
    <t>Results</t>
  </si>
  <si>
    <r>
      <t xml:space="preserve">Level 0:  Incomplete
</t>
    </r>
    <r>
      <rPr>
        <sz val="10"/>
        <rFont val="Arial"/>
        <family val="2"/>
      </rPr>
      <t>A process is not implemented or the purpose of the process is not achieved. There is little or no indication that the process purpose is systematically achieved.</t>
    </r>
  </si>
  <si>
    <r>
      <t xml:space="preserve">Level 1: Performed
</t>
    </r>
    <r>
      <rPr>
        <sz val="10"/>
        <rFont val="Arial"/>
        <family val="2"/>
      </rPr>
      <t>-The implemented process fulfils its purpose.
- Evidences that the process fulfils its purpose are provided in that the process is actually performed.
- Basic practices are in place, carried out and achieve the appropriate results.
These practices include: 
+ Having the effectiveness of the company's ISMS reviewed by the management team on a regular basis
+ Introducing sustainable procedures to existing security-relevant processes in a bid to assure the effectiveness of measures
+ Reviewing the adequacy of effectiveness checks for the ISMS on a regular basis</t>
    </r>
  </si>
  <si>
    <t>To what extent has the company established measures to protect itself against the effects of natural disasters, malicious attacks and accidents?</t>
  </si>
  <si>
    <t>To what extent are requirements related to security mechanisms and service levels and also management requirements related to network services identified and documented in service level agreements?</t>
  </si>
  <si>
    <t>2.1.3</t>
  </si>
  <si>
    <t>Results cutback</t>
  </si>
  <si>
    <t>To what extent is an ISMS approved by the Top Management and is the scope documented?</t>
  </si>
  <si>
    <t>To what extent is an Information Security risk management as well as risk treatment defined, documented and implemented?</t>
  </si>
  <si>
    <t>To what extent is the effectiveness of the ISMS ensured?</t>
  </si>
  <si>
    <t xml:space="preserve">To what extent are information security guidelines created, published (internally and to external partners), communicated and are they checked in regular time intervals?
</t>
  </si>
  <si>
    <t>To what extent are responsibilities for information security defined and allocated?</t>
  </si>
  <si>
    <t>To what extent is a policy in place regarding the use of mobile devices and remote access to company data?</t>
  </si>
  <si>
    <t>To what extent is staff (internal and external) made aware of and trained about the risks that arise when handling and processing information?</t>
  </si>
  <si>
    <t>To what extent is information classified  regarding the corresponding protection level?</t>
  </si>
  <si>
    <t>To what extent are appropriate procedures implemented for the management of information  on mobile storage devices?</t>
  </si>
  <si>
    <t xml:space="preserve">To what extent are policies and procedures existent regarding access to networks and network services? </t>
  </si>
  <si>
    <t>To what extent is access to information and applications restricted to authorized personnel?</t>
  </si>
  <si>
    <t>To what extent are rules on the use of cryptography including the management of cryptographic keys (entire lifecycle process) developed and implemented?</t>
  </si>
  <si>
    <t>To what extent are secure areas for the protection of sensitive or critical information and information processing facilities defined, protected and monitored (entrance control)?</t>
  </si>
  <si>
    <t>To what extent are protective measures established to protect delivery and loading areas from being accessed by unauthorized persons?</t>
  </si>
  <si>
    <t>To what extent are policies and procedures defined and implemented regarding the use of company equipment, including off-site use, disposal and re-use?</t>
  </si>
  <si>
    <t>To what extent are changes to the organization, business processes, information processing facilities and systems in accordance with their relevance to Information Security  implemented?</t>
  </si>
  <si>
    <t>To what extent are development and testing environments kept separate from productive environments?</t>
  </si>
  <si>
    <t>To what extent are protection controls (e.g. endpoint security) against malware (Viruses, Worms, Trojans, Spyware, ...) implemented and combined with appropriate user awareness?</t>
  </si>
  <si>
    <t>To what extent are backups created and tested regularly in accordance with an agreed backup policy?</t>
  </si>
  <si>
    <t>To what extent is information regarding technical vulnerabilities of information processing systems acquired at an early stage, assessed and appropriate measures are taken (e.g. patch management)?</t>
  </si>
  <si>
    <t>To what extent are audit requirements and activities that are used to check information processing systems  planned and coordinated?</t>
  </si>
  <si>
    <t>To what extent are protective measures taken when information is exchanged or transmitted?</t>
  </si>
  <si>
    <t>To what extent are security-relevant requirements taken into account for new information systems (incl. systems that are accessible from the public) and for extensions to existing systems?</t>
  </si>
  <si>
    <t>To what extent are security-relevant aspects taken into account within the software development process (incl. change management)?</t>
  </si>
  <si>
    <t>To what extent are test data created, protected and used in a careful and controlled manner?</t>
  </si>
  <si>
    <t>To what extent are information security requirements agreed with suppliers to mitigate risks contractually  when suppliers have access to corporate assets (particularly information and communication  services and in case such assets are used by sub-contractors)?</t>
  </si>
  <si>
    <t>To what extent are the services performed by suppliers/sub-contractors monitored, reviewed and audited on a regular basis?</t>
  </si>
  <si>
    <t>To what extend is the handling on security events performed?</t>
  </si>
  <si>
    <t xml:space="preserve">To what extent are information security requirements (including the redundancy of corresponding facilities) and the continuation of the ISMS in the event of a crisis defined, implemented, checked and evaluated?
</t>
  </si>
  <si>
    <t>To what extent are relevant lagal (country-specific), statutory, regulatory and contractual requirements ensured (e.g. protection of intellectual property rights, use of encryption technology and protection of records)?</t>
  </si>
  <si>
    <t>To what extent is confidentiality and the protection of personal data ensured (taking into account national legislation)?</t>
  </si>
  <si>
    <t>Version: 2.1.3 / 2015-05-22</t>
  </si>
  <si>
    <t xml:space="preserve">Results per chapter (without cutback): </t>
  </si>
  <si>
    <r>
      <rPr>
        <b/>
        <sz val="10"/>
        <rFont val="Arial"/>
        <family val="2"/>
      </rPr>
      <t>Level 1: Performed</t>
    </r>
    <r>
      <rPr>
        <sz val="10"/>
        <rFont val="Arial"/>
        <family val="2"/>
      </rPr>
      <t xml:space="preserve">
- The implemented process fulfils its purpose.
- Evidences that the process fulfils its purpose are provided in that the process is actually performed.
- Basic practices are in place, carried out and achieve the appropriate results. 
These practices include: 
+ Integrating security-relevant provisions into employment contracts under consideration of the company's security policies
+ Concluding separate non-disclosure-agreements (NDA) for the case that employees are required to handle confidential information
+ Integrating provisions on duties and rights related to handling confidential information into employment contracts
+ Archiving contracts signed by both parties
+ Describing the way that violations against the security-relevant provisions in employment contracts are dealt with
+ Ensuring that confidentiality provisions are valid beyond the employment relationship/contractual relationship
+ If necessary, inform departments (e.g. IT), staff, customers or contractors about personnel changes and changes of agreements by the process owner to initiate the necessary measures (e.g. adaptation of access rights).</t>
    </r>
  </si>
  <si>
    <t>¿Hasta qué punto esta  aprobado su SGSI por la alta dirección , y está documentado el alcance?</t>
  </si>
  <si>
    <t>¿En qué medida se define, documenta e implementa una gestión de riesgos de seguridad de la información y un tratamiento de riesgos?</t>
  </si>
  <si>
    <t>¿Hasta qué punto se garantiza la eficacia del SGSI?</t>
  </si>
  <si>
    <t>¿Hasta qué punto se crean, publican (internamente y para socios externos) las pautas de seguridad de la información, se comunican y se verifican en intervalos de tiempo regulares?</t>
  </si>
  <si>
    <t>¿Hasta qué punto se definen y asignan las responsabilidades de seguridad de la información?</t>
  </si>
  <si>
    <t>¿Hasta qué punto se tienen en cuenta los requisitos de seguridad de la información en el trabajo del proyecto (independientemente del tipo de proyecto)?</t>
  </si>
  <si>
    <t>¿En qué medida se aplica una política en relación con el uso de dispositivos móviles y el acceso remoto a los datos de la empresa?</t>
  </si>
  <si>
    <t>¿Hasta qué punto el personal (interno y externo) está obligado por contrato a cumplir con las políticas de seguridad de la información?</t>
  </si>
  <si>
    <t>¿Hasta qué punto el personal (interno y externo) está informado y capacitado acerca de los riesgos que surgen al manejar y procesar la información?</t>
  </si>
  <si>
    <t>¿Hasta qué punto se registran en un directorio los activos físicos y digitales que contienen información (objetos de información)?</t>
  </si>
  <si>
    <t>¿En qué medida se clasifica la información sobre el nivel de protección correspondiente?</t>
  </si>
  <si>
    <t>¿En qué medida se implementan los procedimientos adecuados para la gestión de la información en dispositivos de almacenamiento móvil?</t>
  </si>
  <si>
    <t>¿En qué medida existen políticas y procedimientos con respecto al acceso a redes y servicios de red?</t>
  </si>
  <si>
    <t>¿Hasta qué punto se implementan los procedimientos para un registro formal de usuario, cambio y cancelación de registro para permitir la asignación de derechos de acceso y se controla la asignación de información de autenticación secreta?</t>
  </si>
  <si>
    <t>¿En qué medida está restringida y controlada la asignación y el uso de derechos de acceso privilegiados?</t>
  </si>
  <si>
    <t>¿Hasta qué punto se han definido políticas vinculantes relacionadas con la creación y el manejo de información de autenticación secreta?</t>
  </si>
  <si>
    <t>¿En qué medida está restringido el acceso a la información y las aplicaciones al personal autorizado?</t>
  </si>
  <si>
    <t>¿Hasta qué punto se desarrollan e implementan las reglas sobre el uso de la criptografía, incluida la administración de claves criptográficas (proceso de ciclo de vida completo)?</t>
  </si>
  <si>
    <t>¿Hasta qué punto están definidas, protegidas y monitoreadas las áreas seguras para la protección de información sensible o crítica y las instalaciones de procesamiento de información (control de entrada)?</t>
  </si>
  <si>
    <t>¿En qué medida la compañía ha establecido medidas para protegerse contra los efectos de desastres naturales, ataques maliciosos y accidentes?</t>
  </si>
  <si>
    <t>¿Hasta qué punto se han establecido medidas de protección para proteger el acceso de las áreas de carga y carga a personas no autorizadas?</t>
  </si>
  <si>
    <t>¿Hasta qué punto se definen y aplican las políticas y los procedimientos con respecto al uso del equipo de la empresa, incluido el uso, la eliminación y la reutilización fuera del sitio?</t>
  </si>
  <si>
    <t>¿En qué medida se implementan los cambios en la organización, los procesos de negocios, las instalaciones de procesamiento de información y los sistemas de acuerdo con su relevancia para la Seguridad de la información?</t>
  </si>
  <si>
    <t>¿Hasta qué punto los entornos de desarrollo y prueba se mantienen separados de los entornos productivos?</t>
  </si>
  <si>
    <t>¿Hasta qué punto se implementan los controles de protección (por ejemplo, seguridad de punto final) contra malware (virus, gusanos, troyanos, spyware, ...) y se combinan con el conocimiento adecuado del usuario?</t>
  </si>
  <si>
    <t>¿Hasta qué punto se crean y prueban las copias de seguridad periódicamente de acuerdo con una política de copia de seguridad acordada?</t>
  </si>
  <si>
    <t>¿Hasta qué punto se crean, almacenan, revisan y protegen contra modificaciones los registros de eventos (que contienen, por ejemplo, actividades de usuario, excepciones, errores y eventos de seguridad)?</t>
  </si>
  <si>
    <t>¿Hasta qué punto se registran las actividades del administrador del sistema y del operador del sistema, los registros están protegidos contra modificaciones y se revisan periódicamente?</t>
  </si>
  <si>
    <t>¿Hasta qué punto se evalúa la información relativa a las vulnerabilidades técnicas de los sistemas de procesamiento de información en una etapa temprana y se toman las medidas adecuadas (por ejemplo, la gestión de parches)?</t>
  </si>
  <si>
    <t>¿Hasta qué punto se planifican y coordinan los requisitos de auditoría y las actividades que se utilizan para verificar los sistemas de procesamiento de información?</t>
  </si>
  <si>
    <t>¿Hasta qué punto se administran y controlan las redes para proteger la información en sistemas y aplicaciones?</t>
  </si>
  <si>
    <t>¿En qué medida los requisitos relacionados con los mecanismos de seguridad y los niveles de servicio y también los requisitos de gestión relacionados con los servicios de red se identifican y documentan en los acuerdos de nivel de servicio?</t>
  </si>
  <si>
    <t>¿En qué medida los grupos de servicios de información, usuarios y sistemas de información están segregados en las redes?</t>
  </si>
  <si>
    <t>¿En qué medida se toman medidas de protección cuando se intercambia o transmite información?</t>
  </si>
  <si>
    <t>¿Hasta qué punto se aplican los acuerdos de no divulgación antes de un intercambio de información y se documentan y revisan periódicamente los requisitos o necesidades para la protección de la información?</t>
  </si>
  <si>
    <t>¿Hasta qué punto se tienen en cuenta los requisitos de seguridad para los nuevos sistemas de información (incluidos los sistemas accesibles al público) y para las extensiones de los sistemas existentes?</t>
  </si>
  <si>
    <t>¿En qué medida se tienen en cuenta los aspectos relevantes para la seguridad en el proceso de desarrollo de software (incluida la gestión de cambios)?</t>
  </si>
  <si>
    <t>¿Hasta qué punto se crean, protegen y utilizan los datos de prueba de manera cuidadosa y controlada?</t>
  </si>
  <si>
    <t>¿Hasta qué punto se acuerdan los requisitos de seguridad de la información con los proveedores para mitigar los riesgos contractuales cuando los proveedores tienen acceso a los activos corporativos (en particular, los servicios de información y comunicación y en caso de que los subcontratistas los utilicen)?</t>
  </si>
  <si>
    <t>¿En qué medida los servicios prestados por los proveedores / subcontratistas son monitoreados, revisados ​​y auditados en forma regular?</t>
  </si>
  <si>
    <t>¿Hasta qué punto se han establecido responsabilidades, procedimientos, canales de información y niveles de criticidad para garantizar una respuesta efectiva a los incidentes o vulnerabilidades de seguridad de la información?</t>
  </si>
  <si>
    <t>¿Hasta qué punto se realiza el manejo de los eventos de seguridad?</t>
  </si>
  <si>
    <t>Aspectos de seguridad de la información de la gestión de la continuidad del negocio</t>
  </si>
  <si>
    <t>¿Hasta qué punto se definen, implementan, verifican y evalúan los requisitos de seguridad de la información (incluida la redundancia de las instalaciones correspondientes) y la continuación del SGSI en caso de una crisis?</t>
  </si>
  <si>
    <t>¿Hasta qué punto se garantizan los requisitos relevantes de lagal (específicos del país), legales, reglamentarios y contractuales (por ejemplo, protección de los derechos de propiedad intelectual, uso de tecnología de encriptación y protección de registros)?</t>
  </si>
  <si>
    <t>¿En qué medida se garantiza la confidencialidad y la protección de los datos personales (teniendo en cuenta la legislación nacional)?</t>
  </si>
  <si>
    <t>¿En qué medida se revisa el SGSI de forma independiente o en el curso de cambios significativos?</t>
  </si>
  <si>
    <t>¿Hasta qué punto se revisa y documenta la eficacia de las políticas, directrices y otras normas de seguridad de la información relevantes (procedimientos y procesos relevantes, incluidas las pruebas técnicas)?</t>
  </si>
  <si>
    <t>Lanzamiento de un Sistema de Gestión de Seguridad de la Información (SGSI)</t>
  </si>
  <si>
    <t>Gestión de Riesgos IS</t>
  </si>
  <si>
    <t>Eficacia del SGSI</t>
  </si>
  <si>
    <t>Política de seguridad de la información</t>
  </si>
  <si>
    <t>Asignación de responsabilidad para la seguridad de la información.</t>
  </si>
  <si>
    <t>Seguridad de la información en proyectos.</t>
  </si>
  <si>
    <t>Dispositivos móviles</t>
  </si>
  <si>
    <t>Compromiso contractual con la seguridad de la información de los empleados.</t>
  </si>
  <si>
    <t>Sensibilización y formación de los empleados.</t>
  </si>
  <si>
    <t>Inventario de bienes</t>
  </si>
  <si>
    <t>Clasificación de la información</t>
  </si>
  <si>
    <t>Manejo de información (especialmente almacenamiento móvil)</t>
  </si>
  <si>
    <t>Acceso a redes y servicios de red.</t>
  </si>
  <si>
    <t>Registro de usuario</t>
  </si>
  <si>
    <t>Cuentas de usuario privilegiadas</t>
  </si>
  <si>
    <t>Confidencialidad de los datos de autenticación.</t>
  </si>
  <si>
    <t>Acceso a la información y aplicaciones.</t>
  </si>
  <si>
    <t>Criptografía</t>
  </si>
  <si>
    <t>Zonas de seguridad</t>
  </si>
  <si>
    <t>Protección contra influencias externas y amenazas externas.</t>
  </si>
  <si>
    <t>Medidas de protección en el área de entrega y envío.</t>
  </si>
  <si>
    <t>Uso del equipo</t>
  </si>
  <si>
    <t>Gestión del cambio</t>
  </si>
  <si>
    <t>Separación de desarrollo, prueba y entorno operacional.</t>
  </si>
  <si>
    <t>Protección contra malware</t>
  </si>
  <si>
    <t>Procedimientos de respaldo</t>
  </si>
  <si>
    <t>El registro de eventos</t>
  </si>
  <si>
    <t>Registro de actividades administrativas.</t>
  </si>
  <si>
    <t>Procesamiento de vulnerabilidad (manejo de parches)</t>
  </si>
  <si>
    <t>Revisión de los sistemas de información.</t>
  </si>
  <si>
    <t>Gestión de redes</t>
  </si>
  <si>
    <t>Requisitos de seguridad para redes / servicios.</t>
  </si>
  <si>
    <t>Separación de redes (segmentación de redes)</t>
  </si>
  <si>
    <t>Intercambio electrónico de información</t>
  </si>
  <si>
    <t>Acuerdos de confidencialidad con terceros.</t>
  </si>
  <si>
    <t>Requisitos para la adquisición de sistemas de información.</t>
  </si>
  <si>
    <t>Seguridad a lo largo del proceso de desarrollo de software.</t>
  </si>
  <si>
    <t>Gestión de datos de prueba.</t>
  </si>
  <si>
    <t>Gestión de riesgos en colaboración con proveedores.</t>
  </si>
  <si>
    <t>Verificación de servicios de desempeño del proveedor.</t>
  </si>
  <si>
    <t>Sistema de notificación de incidencias de seguridad de la información (Gestión de incidencias).</t>
  </si>
  <si>
    <t>Procesamiento de incidencias de seguridad de la información.</t>
  </si>
  <si>
    <t>Disposiciones legales y contractuales.</t>
  </si>
  <si>
    <t>Protección de datos personales.</t>
  </si>
  <si>
    <t>Auditoría del SGSI por organismos independientes.</t>
  </si>
  <si>
    <t>Pruebas de eficiencia, incluyendo pruebas técnicas</t>
  </si>
  <si>
    <t>1.- Aspectos Generales</t>
  </si>
  <si>
    <t>5.- Informacion de la Politicas de Seguridad</t>
  </si>
  <si>
    <t>6.- Organización de la Seguridad de la Informacion</t>
  </si>
  <si>
    <t>7.- Seguridad de Recursos Humanos</t>
  </si>
  <si>
    <t>8.- Gestion de Activos</t>
  </si>
  <si>
    <t>9.- Control de Accesos</t>
  </si>
  <si>
    <t>10.- Criptografia</t>
  </si>
  <si>
    <t>11.- Seguridad fisica y medioambiental</t>
  </si>
  <si>
    <t>13.-Comunicaciones Seguras</t>
  </si>
  <si>
    <t>14.- Adquisición, desarrollo y mantenimiento de sistemas.</t>
  </si>
  <si>
    <t>15.- Relaciones con proveedores</t>
  </si>
  <si>
    <t>16.- Gestión de incidentes de seguridad de la información</t>
  </si>
  <si>
    <t>17.-Aspectos de seguridad de la información de la gestión de la continuidad del negocio</t>
  </si>
  <si>
    <t>18.- Conformidad</t>
  </si>
  <si>
    <t>6.1.1</t>
  </si>
  <si>
    <t>6.1.5</t>
  </si>
  <si>
    <t>9.1.2</t>
  </si>
  <si>
    <t>9.2.4</t>
  </si>
  <si>
    <t>9.2.3</t>
  </si>
  <si>
    <t>9.3.1</t>
  </si>
  <si>
    <t>9.4.1</t>
  </si>
  <si>
    <t>11.1.1-11.1.2</t>
  </si>
  <si>
    <t>11.1.4</t>
  </si>
  <si>
    <t>11.1.6</t>
  </si>
  <si>
    <t>11.2.5-11.2.7</t>
  </si>
  <si>
    <t>12.-Opraciones de seguridad</t>
  </si>
  <si>
    <t>12.1.2</t>
  </si>
  <si>
    <t>12.1.4</t>
  </si>
  <si>
    <t>12.2.1</t>
  </si>
  <si>
    <t>12.3.1</t>
  </si>
  <si>
    <t>12.4.1</t>
  </si>
  <si>
    <t>12.4.3</t>
  </si>
  <si>
    <t>12.6.1</t>
  </si>
  <si>
    <t>12.7.1</t>
  </si>
  <si>
    <t>13.1.1</t>
  </si>
  <si>
    <t>13.2.2</t>
  </si>
  <si>
    <t>13.1.3</t>
  </si>
  <si>
    <t>13.2.1</t>
  </si>
  <si>
    <t>13.1.2</t>
  </si>
  <si>
    <t>14.1.1</t>
  </si>
  <si>
    <t>14.3.1</t>
  </si>
  <si>
    <t>14.2.3</t>
  </si>
  <si>
    <t>15.1.3</t>
  </si>
  <si>
    <t>15.2.1</t>
  </si>
  <si>
    <t>16.1.1</t>
  </si>
  <si>
    <t>16.1.2</t>
  </si>
  <si>
    <t>18.1.2</t>
  </si>
  <si>
    <t>18.1.4</t>
  </si>
  <si>
    <t>18.2.1</t>
  </si>
  <si>
    <t>18.2.2-18.2.3</t>
  </si>
  <si>
    <t>N:</t>
  </si>
  <si>
    <t>5.1.1-5.1.2</t>
  </si>
  <si>
    <t>6.2.1-6.1.2</t>
  </si>
  <si>
    <t>7.1.2-7.3.1</t>
  </si>
  <si>
    <t>7.2.1-7.2.2</t>
  </si>
  <si>
    <t>8.1.1-8.1.4</t>
  </si>
  <si>
    <t>8.2.1-8.2.3</t>
  </si>
  <si>
    <t>8.3.1-8.3.3</t>
  </si>
  <si>
    <t>based on ISO 27001:2013</t>
  </si>
  <si>
    <t>(Reference to ISO 27001: Control 5.1.1 and 5.1.2)</t>
  </si>
  <si>
    <t>(Reference to ISO 27001: Control 6.1.1)</t>
  </si>
  <si>
    <t>(Reference to ISO 27001: Control 6.1.5)</t>
  </si>
  <si>
    <t>(Reference to ISO 27001: Control 6.2.1 and 6.2.2)</t>
  </si>
  <si>
    <t>(Reference to ISO 27001: Control 7.1.2 and 7.3.1)</t>
  </si>
  <si>
    <t>(Reference to ISO 27001: Control 7.2.1 and 7.2.2)</t>
  </si>
  <si>
    <t>(Reference to ISO 27001: Control 8.1.1, 8.1.2, 8.1.3, and 8.1.4)</t>
  </si>
  <si>
    <t>(Reference to ISO 27001: Control 8.2.1, 8.2.2, and 8.2.3)</t>
  </si>
  <si>
    <t>(Reference to ISO 27001: Control 8.3.1, 8.3.2, and 8.3.3)</t>
  </si>
  <si>
    <t>(Reference to ISO 27001: Control 9.1.2)</t>
  </si>
  <si>
    <t>(Reference to ISO 27001: Control 9.2.1, 9.2.2, 9.2.4, and 9.2.5)</t>
  </si>
  <si>
    <t>(Reference to ISO 27001: Control 9.2.3)</t>
  </si>
  <si>
    <t>(Reference to ISO 27001: Control 9.3.1 and 9.4.3)</t>
  </si>
  <si>
    <t>(Reference to ISO 27001: Control  9.4.1 and 9.4.2)</t>
  </si>
  <si>
    <t>(Reference to ISO 27001: Control 10.1.1)</t>
  </si>
  <si>
    <t>(Reference to ISO 27001: Control 11.1.1, and 11.1.2)</t>
  </si>
  <si>
    <t>(Reference to ISO 27001: Control 11.1.4)</t>
  </si>
  <si>
    <t>(Reference to ISO 27001: Control 11.1.6)</t>
  </si>
  <si>
    <t>(Reference to ISO 27001: Control 11.2.5, 11.2.06, and 11.2.7)</t>
  </si>
  <si>
    <t>(Reference to ISO 27001: Control 12.1.2)</t>
  </si>
  <si>
    <t>(Reference to ISO 27001: Control 12.1.4)</t>
  </si>
  <si>
    <t>(Reference to ISO 27001: Control 12.2.1)</t>
  </si>
  <si>
    <t>(Reference to ISO 27001: Control  12.3.1)</t>
  </si>
  <si>
    <t>(Reference to ISO 27001: Control 12.4.1, and 12.4.2)</t>
  </si>
  <si>
    <t>(Reference to ISO 27001: Control 12.4.3)</t>
  </si>
  <si>
    <t>(Reference to ISO 27001: Control 12.6.1, and 12.6.2)</t>
  </si>
  <si>
    <t>(Reference to ISO 27001: Control 12.7.1)</t>
  </si>
  <si>
    <t>(Reference to ISO 27001: Control 13.1.1)</t>
  </si>
  <si>
    <t>(Reference to ISO 27001: Control 13.1.2)</t>
  </si>
  <si>
    <t>(Reference to ISO 27001: Control 13.1.3)</t>
  </si>
  <si>
    <t>(Reference to ISO 27001: Control 13.2.1, and 13.2.3)</t>
  </si>
  <si>
    <t>(Reference to ISO 27001: Control 13.2.4)</t>
  </si>
  <si>
    <t>(Reference to ISO 27001: Control 14.1.1, 14.1.2, and 14.1.3))</t>
  </si>
  <si>
    <t xml:space="preserve">(Reference to ISO 27001: Control  14.2.1 - 14.2.9) </t>
  </si>
  <si>
    <t xml:space="preserve">(Reference to ISO 27001: Control 14.3.1) </t>
  </si>
  <si>
    <t>(Reference to ISO 27001: Control 15.1.1 - 15.1.3)</t>
  </si>
  <si>
    <t>(Reference to ISO 27001: Control 15.2.1)</t>
  </si>
  <si>
    <t>(Reference to ISO 27001: Control 16.1.1 - 16.1.3)</t>
  </si>
  <si>
    <t>(Reference to ISO 27001: Control 16.1.4 - 16.1.7)</t>
  </si>
  <si>
    <t>(Reference to ISO 27001: Control 17.1.1 - 17.1.3, and 17.2.1)</t>
  </si>
  <si>
    <t>(Reference to ISO 27001: Control 18.1.1, 18.1.2, 18.1.3, 18.1.5)</t>
  </si>
  <si>
    <t>(Reference to ISO 27001: Control 18.1.4)</t>
  </si>
  <si>
    <t>(Reference to ISO 27001: Control 18.2.1)</t>
  </si>
  <si>
    <t>(Reference to ISO 27001: Control 18.2.2, 18.2.3)</t>
  </si>
  <si>
    <t>CUESTIONARIO ISO 27001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</si>
</sst>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name val="Porsche News Gothic"/>
      <family val="2"/>
    </font>
    <font>
      <sz val="11"/>
      <color indexed="8"/>
      <name val="Calibri"/>
      <family val="2"/>
    </font>
    <font>
      <sz val="11"/>
      <color indexed="9"/>
      <name val="Calibri"/>
      <family val="2"/>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sz val="10"/>
      <name val="Arial"/>
      <family val="2"/>
    </font>
    <font>
      <b/>
      <sz val="18"/>
      <color indexed="56"/>
      <name val="Cambria"/>
      <family val="2"/>
    </font>
    <font>
      <sz val="11"/>
      <color indexed="10"/>
      <name val="Calibri"/>
      <family val="2"/>
    </font>
    <font>
      <b/>
      <sz val="18"/>
      <name val="Arial"/>
      <family val="2"/>
    </font>
    <font>
      <sz val="14"/>
      <name val="Arial"/>
      <family val="2"/>
    </font>
    <font>
      <u/>
      <sz val="13"/>
      <color indexed="12"/>
      <name val="Porsche News Gothic"/>
      <family val="2"/>
    </font>
    <font>
      <b/>
      <sz val="16"/>
      <name val="Arial"/>
      <family val="2"/>
    </font>
    <font>
      <b/>
      <sz val="10"/>
      <name val="Arial"/>
      <family val="2"/>
    </font>
    <font>
      <b/>
      <sz val="10"/>
      <color indexed="8"/>
      <name val="Arial"/>
      <family val="2"/>
    </font>
    <font>
      <sz val="10"/>
      <color indexed="8"/>
      <name val="Arial"/>
      <family val="2"/>
    </font>
    <font>
      <sz val="8"/>
      <name val="Arial"/>
      <family val="2"/>
    </font>
    <font>
      <b/>
      <sz val="14"/>
      <name val="Arial"/>
      <family val="2"/>
    </font>
    <font>
      <b/>
      <i/>
      <sz val="10"/>
      <name val="Arial"/>
      <family val="2"/>
    </font>
    <font>
      <i/>
      <sz val="10"/>
      <name val="Arial"/>
      <family val="2"/>
    </font>
    <font>
      <sz val="8"/>
      <name val="Porsche News Gothic"/>
      <family val="2"/>
    </font>
    <font>
      <sz val="12"/>
      <name val="Arial"/>
      <family val="2"/>
    </font>
    <font>
      <u/>
      <sz val="12"/>
      <color indexed="12"/>
      <name val="Porsche News Gothic"/>
      <family val="2"/>
    </font>
    <font>
      <b/>
      <sz val="12"/>
      <name val="Arial"/>
      <family val="2"/>
    </font>
    <font>
      <b/>
      <sz val="14"/>
      <color indexed="12"/>
      <name val="Arial"/>
      <family val="2"/>
    </font>
    <font>
      <sz val="10"/>
      <name val="Porsche News Gothic"/>
      <family val="2"/>
    </font>
    <font>
      <sz val="10"/>
      <color rgb="FF0070C0"/>
      <name val="Arial"/>
      <family val="2"/>
    </font>
    <font>
      <sz val="10"/>
      <color theme="0"/>
      <name val="Arial"/>
      <family val="2"/>
    </font>
    <font>
      <sz val="10"/>
      <color rgb="FFFF0000"/>
      <name val="Arial"/>
      <family val="2"/>
    </font>
    <font>
      <sz val="12"/>
      <color indexed="12"/>
      <name val="Arial"/>
      <family val="2"/>
    </font>
    <font>
      <u/>
      <sz val="9"/>
      <color indexed="12"/>
      <name val="Arial"/>
      <family val="2"/>
    </font>
    <font>
      <sz val="10"/>
      <color rgb="FF00B050"/>
      <name val="Arial"/>
      <family val="2"/>
    </font>
    <font>
      <b/>
      <sz val="10"/>
      <color theme="0"/>
      <name val="Arial"/>
      <family val="2"/>
    </font>
    <font>
      <sz val="8"/>
      <color theme="0"/>
      <name val="Arial"/>
      <family val="2"/>
    </font>
    <font>
      <sz val="12"/>
      <color rgb="FF212121"/>
      <name val="Inherit"/>
    </font>
    <font>
      <sz val="11"/>
      <color rgb="FF212121"/>
      <name val="Inherit"/>
    </font>
    <font>
      <sz val="12"/>
      <color rgb="FF212121"/>
      <name val="Arial"/>
      <family val="2"/>
    </font>
    <font>
      <sz val="11"/>
      <color rgb="FF212121"/>
      <name val="Arial"/>
      <family val="2"/>
    </font>
    <font>
      <b/>
      <sz val="10"/>
      <name val="Porsche News Gothic"/>
    </font>
    <font>
      <b/>
      <sz val="12"/>
      <color rgb="FF212121"/>
      <name val="Inherit"/>
    </font>
    <font>
      <b/>
      <sz val="12"/>
      <color rgb="FF212121"/>
      <name val="Arial"/>
      <family val="2"/>
    </font>
    <font>
      <b/>
      <sz val="11"/>
      <color rgb="FF212121"/>
      <name val="Arial"/>
      <family val="2"/>
    </font>
    <font>
      <sz val="10"/>
      <color rgb="FFFF0000"/>
      <name val="Porsche News Gothic"/>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FFFF00"/>
        <bgColor indexed="26"/>
      </patternFill>
    </fill>
  </fills>
  <borders count="3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auto="1"/>
      </left>
      <right style="medium">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6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5" fillId="20" borderId="2" applyNumberFormat="0" applyAlignment="0" applyProtection="0"/>
    <xf numFmtId="0" fontId="8" fillId="0" borderId="4" applyNumberFormat="0" applyFill="0" applyAlignment="0" applyProtection="0"/>
    <xf numFmtId="0" fontId="9" fillId="0" borderId="0" applyNumberFormat="0" applyFill="0" applyBorder="0" applyAlignment="0" applyProtection="0"/>
    <xf numFmtId="0" fontId="10" fillId="4" borderId="0" applyNumberFormat="0" applyBorder="0" applyAlignment="0" applyProtection="0"/>
    <xf numFmtId="0" fontId="21" fillId="0" borderId="0" applyNumberFormat="0" applyFill="0" applyBorder="0" applyAlignment="0" applyProtection="0"/>
    <xf numFmtId="0" fontId="7" fillId="7" borderId="2" applyNumberFormat="0" applyAlignment="0" applyProtection="0"/>
    <xf numFmtId="0" fontId="15" fillId="22" borderId="0" applyNumberFormat="0" applyBorder="0" applyAlignment="0" applyProtection="0"/>
    <xf numFmtId="0" fontId="35" fillId="23" borderId="9" applyNumberFormat="0" applyAlignment="0" applyProtection="0"/>
    <xf numFmtId="0" fontId="3" fillId="20" borderId="1" applyNumberFormat="0" applyAlignment="0" applyProtection="0"/>
    <xf numFmtId="0" fontId="4" fillId="3" borderId="0" applyNumberFormat="0" applyBorder="0" applyAlignment="0" applyProtection="0"/>
    <xf numFmtId="0" fontId="16" fillId="0" borderId="0"/>
    <xf numFmtId="0" fontId="35" fillId="0" borderId="0"/>
    <xf numFmtId="0" fontId="17" fillId="0" borderId="0" applyNumberFormat="0" applyFill="0" applyBorder="0" applyAlignment="0" applyProtection="0"/>
    <xf numFmtId="0" fontId="8" fillId="0" borderId="4"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7" fillId="0" borderId="0" applyNumberFormat="0" applyFill="0" applyBorder="0" applyAlignment="0" applyProtection="0"/>
    <xf numFmtId="0" fontId="14" fillId="0" borderId="8" applyNumberFormat="0" applyFill="0" applyAlignment="0" applyProtection="0"/>
    <xf numFmtId="0" fontId="18" fillId="0" borderId="0" applyNumberFormat="0" applyFill="0" applyBorder="0" applyAlignment="0" applyProtection="0"/>
    <xf numFmtId="0" fontId="6" fillId="21" borderId="3" applyNumberFormat="0" applyAlignment="0" applyProtection="0"/>
  </cellStyleXfs>
  <cellXfs count="193">
    <xf numFmtId="0" fontId="0" fillId="0" borderId="0" xfId="0"/>
    <xf numFmtId="0" fontId="16" fillId="24" borderId="0" xfId="0" applyFont="1" applyFill="1"/>
    <xf numFmtId="0" fontId="16" fillId="24" borderId="0" xfId="54" applyFont="1" applyFill="1"/>
    <xf numFmtId="0" fontId="16" fillId="24" borderId="0" xfId="0" applyNumberFormat="1" applyFont="1" applyFill="1" applyBorder="1" applyAlignment="1">
      <alignment horizontal="center" vertical="center" wrapText="1"/>
    </xf>
    <xf numFmtId="0" fontId="19" fillId="24" borderId="0" xfId="54" applyFont="1" applyFill="1" applyBorder="1" applyAlignment="1" applyProtection="1">
      <alignment horizontal="left" vertical="center"/>
    </xf>
    <xf numFmtId="0" fontId="16" fillId="24" borderId="0" xfId="0" applyFont="1" applyFill="1" applyBorder="1" applyAlignment="1">
      <alignment vertical="center" wrapText="1"/>
    </xf>
    <xf numFmtId="0" fontId="16" fillId="24" borderId="0" xfId="0" applyFont="1" applyFill="1" applyAlignment="1">
      <alignment vertical="center" wrapText="1"/>
    </xf>
    <xf numFmtId="0" fontId="16" fillId="24" borderId="0" xfId="0" applyNumberFormat="1" applyFont="1" applyFill="1" applyBorder="1" applyAlignment="1">
      <alignment horizontal="center" vertical="top" wrapText="1"/>
    </xf>
    <xf numFmtId="0" fontId="19" fillId="24" borderId="0" xfId="54" applyFont="1" applyFill="1" applyBorder="1" applyAlignment="1" applyProtection="1">
      <alignment horizontal="left" vertical="top" wrapText="1"/>
    </xf>
    <xf numFmtId="0" fontId="16" fillId="24" borderId="0" xfId="0" applyFont="1" applyFill="1" applyBorder="1" applyAlignment="1">
      <alignment wrapText="1"/>
    </xf>
    <xf numFmtId="0" fontId="16" fillId="24" borderId="0" xfId="0" applyFont="1" applyFill="1" applyAlignment="1">
      <alignment wrapText="1"/>
    </xf>
    <xf numFmtId="0" fontId="20" fillId="24" borderId="0" xfId="0" applyFont="1" applyFill="1" applyBorder="1" applyAlignment="1">
      <alignment vertical="center" wrapText="1"/>
    </xf>
    <xf numFmtId="0" fontId="20" fillId="24" borderId="0" xfId="54" applyFont="1" applyFill="1" applyBorder="1" applyAlignment="1">
      <alignment vertical="center" wrapText="1"/>
    </xf>
    <xf numFmtId="0" fontId="20" fillId="24" borderId="0" xfId="0" applyFont="1" applyFill="1" applyAlignment="1">
      <alignment vertical="center" wrapText="1"/>
    </xf>
    <xf numFmtId="0" fontId="20" fillId="24" borderId="0" xfId="54" applyFont="1" applyFill="1" applyAlignment="1">
      <alignment vertical="center" wrapText="1"/>
    </xf>
    <xf numFmtId="0" fontId="16" fillId="24" borderId="0" xfId="0" applyFont="1" applyFill="1" applyBorder="1" applyAlignment="1">
      <alignment vertical="center"/>
    </xf>
    <xf numFmtId="0" fontId="16" fillId="24" borderId="0" xfId="0" applyFont="1" applyFill="1" applyAlignment="1">
      <alignment vertical="center"/>
    </xf>
    <xf numFmtId="0" fontId="16" fillId="24" borderId="0" xfId="54" applyFont="1" applyFill="1" applyBorder="1" applyAlignment="1">
      <alignment vertical="center"/>
    </xf>
    <xf numFmtId="0" fontId="16" fillId="24" borderId="0" xfId="54" applyFont="1" applyFill="1" applyAlignment="1">
      <alignment vertical="center"/>
    </xf>
    <xf numFmtId="0" fontId="16" fillId="24" borderId="0" xfId="0" applyFont="1" applyFill="1" applyBorder="1" applyAlignment="1" applyProtection="1">
      <alignment vertical="center" wrapText="1"/>
    </xf>
    <xf numFmtId="0" fontId="16" fillId="24" borderId="0" xfId="0" applyFont="1" applyFill="1" applyAlignment="1" applyProtection="1">
      <alignment vertical="top"/>
    </xf>
    <xf numFmtId="0" fontId="16" fillId="24" borderId="0" xfId="0" applyFont="1" applyFill="1" applyAlignment="1">
      <alignment vertical="top"/>
    </xf>
    <xf numFmtId="0" fontId="31" fillId="24" borderId="0" xfId="54" applyFont="1" applyFill="1" applyBorder="1" applyAlignment="1">
      <alignment vertical="center" wrapText="1"/>
    </xf>
    <xf numFmtId="0" fontId="31" fillId="24" borderId="0" xfId="0" applyFont="1" applyFill="1" applyBorder="1" applyAlignment="1">
      <alignment vertical="center" wrapText="1"/>
    </xf>
    <xf numFmtId="0" fontId="32" fillId="24" borderId="10" xfId="47" applyNumberFormat="1" applyFont="1" applyFill="1" applyBorder="1" applyAlignment="1" applyProtection="1">
      <alignment vertical="center" wrapText="1"/>
      <protection locked="0"/>
    </xf>
    <xf numFmtId="0" fontId="31" fillId="24" borderId="0" xfId="0" applyFont="1" applyFill="1" applyBorder="1" applyAlignment="1">
      <alignment wrapText="1"/>
    </xf>
    <xf numFmtId="0" fontId="31" fillId="24" borderId="0" xfId="54" applyFont="1" applyFill="1" applyBorder="1" applyAlignment="1">
      <alignment wrapText="1"/>
    </xf>
    <xf numFmtId="0" fontId="31" fillId="24" borderId="0" xfId="0" applyFont="1" applyFill="1" applyBorder="1" applyAlignment="1" applyProtection="1">
      <alignment vertical="center" wrapText="1"/>
      <protection locked="0"/>
    </xf>
    <xf numFmtId="0" fontId="31" fillId="24" borderId="15" xfId="0" applyFont="1" applyFill="1" applyBorder="1" applyAlignment="1" applyProtection="1">
      <alignment vertical="center" wrapText="1"/>
      <protection locked="0"/>
    </xf>
    <xf numFmtId="0" fontId="16" fillId="24" borderId="0" xfId="53" applyFont="1" applyFill="1" applyBorder="1" applyProtection="1"/>
    <xf numFmtId="0" fontId="16" fillId="24" borderId="0" xfId="0" applyNumberFormat="1" applyFont="1" applyFill="1" applyBorder="1" applyAlignment="1" applyProtection="1">
      <alignment horizontal="center" vertical="top" wrapText="1"/>
    </xf>
    <xf numFmtId="0" fontId="16" fillId="24" borderId="0" xfId="0" applyFont="1" applyFill="1" applyBorder="1" applyAlignment="1" applyProtection="1">
      <alignment wrapText="1"/>
    </xf>
    <xf numFmtId="0" fontId="23" fillId="24" borderId="11" xfId="53" applyFont="1" applyFill="1" applyBorder="1" applyAlignment="1" applyProtection="1">
      <alignment horizontal="left" vertical="center"/>
    </xf>
    <xf numFmtId="0" fontId="23" fillId="24" borderId="18" xfId="53" applyFont="1" applyFill="1" applyBorder="1" applyAlignment="1" applyProtection="1">
      <alignment horizontal="left" vertical="center"/>
    </xf>
    <xf numFmtId="0" fontId="16" fillId="24" borderId="19" xfId="0" applyFont="1" applyFill="1" applyBorder="1" applyAlignment="1" applyProtection="1">
      <alignment wrapText="1"/>
    </xf>
    <xf numFmtId="0" fontId="16" fillId="24" borderId="20" xfId="0" applyFont="1" applyFill="1" applyBorder="1" applyAlignment="1" applyProtection="1">
      <alignment wrapText="1"/>
    </xf>
    <xf numFmtId="0" fontId="16" fillId="24" borderId="0" xfId="53" applyFont="1" applyFill="1" applyBorder="1" applyAlignment="1" applyProtection="1">
      <alignment vertical="center"/>
    </xf>
    <xf numFmtId="0" fontId="23" fillId="24" borderId="22" xfId="53" applyFont="1" applyFill="1" applyBorder="1" applyProtection="1"/>
    <xf numFmtId="0" fontId="16" fillId="24" borderId="23" xfId="53" applyFont="1" applyFill="1" applyBorder="1" applyProtection="1"/>
    <xf numFmtId="0" fontId="23" fillId="24" borderId="24" xfId="53" applyFont="1" applyFill="1" applyBorder="1" applyProtection="1"/>
    <xf numFmtId="0" fontId="16" fillId="24" borderId="25" xfId="53" applyFont="1" applyFill="1" applyBorder="1" applyProtection="1"/>
    <xf numFmtId="0" fontId="16" fillId="24" borderId="26" xfId="53" applyFont="1" applyFill="1" applyBorder="1" applyProtection="1"/>
    <xf numFmtId="0" fontId="16" fillId="24" borderId="0" xfId="53" applyFont="1" applyFill="1" applyBorder="1" applyAlignment="1" applyProtection="1">
      <alignment wrapText="1"/>
    </xf>
    <xf numFmtId="0" fontId="23" fillId="24" borderId="0" xfId="53" applyFont="1" applyFill="1" applyBorder="1" applyProtection="1"/>
    <xf numFmtId="0" fontId="26" fillId="24" borderId="21" xfId="0" applyFont="1" applyFill="1" applyBorder="1" applyProtection="1"/>
    <xf numFmtId="0" fontId="16" fillId="24" borderId="21" xfId="53" applyFont="1" applyFill="1" applyBorder="1" applyProtection="1"/>
    <xf numFmtId="0" fontId="16" fillId="24" borderId="10" xfId="53" applyFont="1" applyFill="1" applyBorder="1" applyAlignment="1" applyProtection="1">
      <alignment horizontal="center"/>
    </xf>
    <xf numFmtId="1" fontId="25" fillId="24" borderId="10" xfId="53" applyNumberFormat="1" applyFont="1" applyFill="1" applyBorder="1" applyAlignment="1" applyProtection="1">
      <alignment horizontal="center" vertical="top"/>
    </xf>
    <xf numFmtId="0" fontId="23" fillId="24" borderId="0" xfId="53" applyFont="1" applyFill="1" applyBorder="1" applyAlignment="1" applyProtection="1">
      <alignment vertical="top"/>
    </xf>
    <xf numFmtId="0" fontId="23" fillId="24" borderId="0" xfId="53" applyFont="1" applyFill="1" applyBorder="1" applyAlignment="1" applyProtection="1">
      <alignment horizontal="left"/>
    </xf>
    <xf numFmtId="0" fontId="26" fillId="24" borderId="0" xfId="53" applyFont="1" applyFill="1" applyBorder="1" applyProtection="1"/>
    <xf numFmtId="49" fontId="27" fillId="25" borderId="0" xfId="0" applyNumberFormat="1" applyFont="1" applyFill="1" applyBorder="1" applyAlignment="1" applyProtection="1">
      <alignment vertical="top"/>
    </xf>
    <xf numFmtId="0" fontId="23" fillId="25" borderId="0" xfId="0" applyFont="1" applyFill="1" applyBorder="1" applyAlignment="1" applyProtection="1">
      <alignment horizontal="left" vertical="top" wrapText="1"/>
    </xf>
    <xf numFmtId="49" fontId="28" fillId="25" borderId="10" xfId="0" applyNumberFormat="1" applyFont="1" applyFill="1" applyBorder="1" applyAlignment="1" applyProtection="1">
      <alignment horizontal="left" vertical="top" wrapText="1"/>
      <protection locked="0"/>
    </xf>
    <xf numFmtId="49" fontId="28" fillId="25" borderId="17" xfId="0" applyNumberFormat="1" applyFont="1" applyFill="1" applyBorder="1" applyAlignment="1" applyProtection="1">
      <alignment horizontal="left" vertical="top" wrapText="1"/>
      <protection locked="0"/>
    </xf>
    <xf numFmtId="0" fontId="23" fillId="25" borderId="10" xfId="0" applyFont="1" applyFill="1" applyBorder="1" applyAlignment="1" applyProtection="1">
      <alignment horizontal="left" vertical="top" wrapText="1"/>
    </xf>
    <xf numFmtId="49" fontId="27" fillId="25" borderId="0" xfId="0" applyNumberFormat="1" applyFont="1" applyFill="1" applyBorder="1" applyAlignment="1" applyProtection="1">
      <alignment vertical="top" wrapText="1"/>
    </xf>
    <xf numFmtId="0" fontId="16" fillId="24" borderId="19" xfId="53" applyFont="1" applyFill="1" applyBorder="1" applyAlignment="1" applyProtection="1"/>
    <xf numFmtId="2" fontId="16" fillId="24" borderId="0" xfId="53" applyNumberFormat="1" applyFont="1" applyFill="1" applyBorder="1" applyProtection="1"/>
    <xf numFmtId="2" fontId="16" fillId="24" borderId="0" xfId="53" applyNumberFormat="1" applyFont="1" applyFill="1" applyBorder="1" applyAlignment="1" applyProtection="1">
      <alignment vertical="center"/>
    </xf>
    <xf numFmtId="0" fontId="16" fillId="25" borderId="0" xfId="0" applyFont="1" applyFill="1" applyBorder="1" applyAlignment="1">
      <alignment wrapText="1"/>
    </xf>
    <xf numFmtId="49" fontId="16" fillId="25" borderId="0" xfId="0" applyNumberFormat="1" applyFont="1" applyFill="1" applyBorder="1" applyAlignment="1">
      <alignment horizontal="left" vertical="center"/>
    </xf>
    <xf numFmtId="49" fontId="23" fillId="25" borderId="0" xfId="0" applyNumberFormat="1" applyFont="1" applyFill="1" applyBorder="1" applyAlignment="1" applyProtection="1">
      <alignment horizontal="left" vertical="top" wrapText="1"/>
    </xf>
    <xf numFmtId="49" fontId="16" fillId="25" borderId="0" xfId="0" applyNumberFormat="1" applyFont="1" applyFill="1" applyBorder="1" applyAlignment="1" applyProtection="1">
      <alignment horizontal="left" vertical="top" wrapText="1"/>
    </xf>
    <xf numFmtId="49" fontId="16" fillId="25" borderId="0" xfId="0" applyNumberFormat="1" applyFont="1" applyFill="1" applyBorder="1" applyAlignment="1" applyProtection="1">
      <alignment horizontal="left" vertical="top"/>
    </xf>
    <xf numFmtId="0" fontId="16" fillId="26" borderId="0" xfId="0" applyFont="1" applyFill="1" applyBorder="1" applyAlignment="1">
      <alignment wrapText="1"/>
    </xf>
    <xf numFmtId="0" fontId="16" fillId="26" borderId="0" xfId="0" applyNumberFormat="1" applyFont="1" applyFill="1" applyBorder="1" applyAlignment="1">
      <alignment horizontal="center" vertical="top" wrapText="1"/>
    </xf>
    <xf numFmtId="49" fontId="16" fillId="26" borderId="0" xfId="0" applyNumberFormat="1" applyFont="1" applyFill="1" applyBorder="1" applyAlignment="1" applyProtection="1">
      <alignment horizontal="left" vertical="center"/>
    </xf>
    <xf numFmtId="0" fontId="23" fillId="26" borderId="0" xfId="0" applyFont="1" applyFill="1" applyBorder="1" applyAlignment="1">
      <alignment wrapText="1"/>
    </xf>
    <xf numFmtId="0" fontId="23" fillId="26" borderId="10" xfId="53" applyFont="1" applyFill="1" applyBorder="1" applyAlignment="1" applyProtection="1">
      <alignment vertical="center"/>
    </xf>
    <xf numFmtId="0" fontId="23" fillId="26" borderId="11" xfId="53" applyFont="1" applyFill="1" applyBorder="1" applyAlignment="1" applyProtection="1">
      <alignment vertical="center"/>
    </xf>
    <xf numFmtId="0" fontId="16" fillId="26" borderId="0" xfId="0" applyFont="1" applyFill="1" applyBorder="1" applyAlignment="1" applyProtection="1">
      <alignment vertical="top"/>
    </xf>
    <xf numFmtId="0" fontId="16" fillId="26" borderId="0" xfId="0" applyFont="1" applyFill="1" applyBorder="1" applyAlignment="1" applyProtection="1">
      <alignment horizontal="center" vertical="center"/>
    </xf>
    <xf numFmtId="0" fontId="23" fillId="26" borderId="0" xfId="0" applyFont="1" applyFill="1" applyBorder="1" applyAlignment="1" applyProtection="1">
      <alignment horizontal="center" vertical="center"/>
    </xf>
    <xf numFmtId="0" fontId="16" fillId="26" borderId="16" xfId="0" applyFont="1" applyFill="1" applyBorder="1" applyAlignment="1" applyProtection="1">
      <alignment horizontal="center" vertical="center" wrapText="1"/>
    </xf>
    <xf numFmtId="0" fontId="23" fillId="26" borderId="0" xfId="0" applyFont="1" applyFill="1" applyBorder="1" applyAlignment="1">
      <alignment horizontal="left" vertical="center"/>
    </xf>
    <xf numFmtId="0" fontId="26" fillId="26" borderId="0" xfId="0" applyFont="1" applyFill="1" applyBorder="1" applyAlignment="1" applyProtection="1">
      <alignment horizontal="center" vertical="center"/>
    </xf>
    <xf numFmtId="49" fontId="16" fillId="26" borderId="0" xfId="0" applyNumberFormat="1" applyFont="1" applyFill="1" applyBorder="1" applyAlignment="1" applyProtection="1">
      <alignment horizontal="center" vertical="top" wrapText="1"/>
    </xf>
    <xf numFmtId="0" fontId="23" fillId="26" borderId="0" xfId="0" applyFont="1" applyFill="1" applyBorder="1" applyAlignment="1" applyProtection="1">
      <alignment vertical="top"/>
    </xf>
    <xf numFmtId="49" fontId="27" fillId="26" borderId="0" xfId="0" applyNumberFormat="1" applyFont="1" applyFill="1" applyBorder="1" applyAlignment="1" applyProtection="1">
      <alignment horizontal="center" vertical="top" wrapText="1"/>
    </xf>
    <xf numFmtId="0" fontId="27" fillId="26" borderId="0" xfId="0" applyFont="1" applyFill="1" applyBorder="1" applyAlignment="1" applyProtection="1">
      <alignment horizontal="center" vertical="top"/>
    </xf>
    <xf numFmtId="0" fontId="16" fillId="26" borderId="16" xfId="0" applyFont="1" applyFill="1" applyBorder="1" applyAlignment="1" applyProtection="1">
      <alignment horizontal="center" vertical="center"/>
      <protection locked="0"/>
    </xf>
    <xf numFmtId="0" fontId="23" fillId="26" borderId="0" xfId="0" applyFont="1" applyFill="1" applyBorder="1" applyAlignment="1" applyProtection="1">
      <alignment horizontal="center" vertical="top" wrapText="1"/>
    </xf>
    <xf numFmtId="0" fontId="16" fillId="26" borderId="0" xfId="0" applyFont="1" applyFill="1" applyBorder="1" applyAlignment="1">
      <alignment vertical="top"/>
    </xf>
    <xf numFmtId="0" fontId="16" fillId="26" borderId="0" xfId="0" applyFont="1" applyFill="1" applyBorder="1" applyAlignment="1" applyProtection="1">
      <alignment horizontal="center" vertical="center"/>
      <protection locked="0"/>
    </xf>
    <xf numFmtId="0" fontId="23" fillId="26" borderId="0" xfId="0" applyFont="1" applyFill="1" applyBorder="1" applyAlignment="1" applyProtection="1">
      <alignment horizontal="center" vertical="top"/>
    </xf>
    <xf numFmtId="0" fontId="16" fillId="26" borderId="0" xfId="0" applyFont="1" applyFill="1" applyBorder="1" applyAlignment="1" applyProtection="1">
      <alignment horizontal="right" vertical="center"/>
      <protection locked="0"/>
    </xf>
    <xf numFmtId="0" fontId="28" fillId="26" borderId="0" xfId="0" applyFont="1" applyFill="1" applyBorder="1" applyAlignment="1" applyProtection="1">
      <alignment horizontal="center" vertical="top" wrapText="1"/>
    </xf>
    <xf numFmtId="0" fontId="27" fillId="26" borderId="0" xfId="0" applyFont="1" applyFill="1" applyBorder="1" applyAlignment="1" applyProtection="1">
      <alignment vertical="top"/>
    </xf>
    <xf numFmtId="0" fontId="16" fillId="26" borderId="14" xfId="0" applyFont="1" applyFill="1" applyBorder="1" applyAlignment="1" applyProtection="1">
      <alignment horizontal="center" vertical="center"/>
      <protection locked="0"/>
    </xf>
    <xf numFmtId="0" fontId="23" fillId="26" borderId="0" xfId="0" applyFont="1" applyFill="1" applyBorder="1" applyAlignment="1" applyProtection="1">
      <alignment horizontal="left" vertical="top"/>
    </xf>
    <xf numFmtId="0" fontId="23" fillId="26" borderId="0" xfId="0" applyFont="1" applyFill="1" applyBorder="1" applyAlignment="1" applyProtection="1">
      <alignment horizontal="left" vertical="top" wrapText="1"/>
    </xf>
    <xf numFmtId="0" fontId="27" fillId="26" borderId="0" xfId="0" applyNumberFormat="1" applyFont="1" applyFill="1" applyBorder="1" applyAlignment="1" applyProtection="1">
      <alignment horizontal="center" vertical="top" wrapText="1"/>
    </xf>
    <xf numFmtId="0" fontId="16" fillId="25" borderId="16" xfId="0" applyFont="1" applyFill="1" applyBorder="1" applyAlignment="1" applyProtection="1">
      <alignment horizontal="center" vertical="center"/>
      <protection locked="0"/>
    </xf>
    <xf numFmtId="49" fontId="16" fillId="25" borderId="0" xfId="0" applyNumberFormat="1" applyFont="1" applyFill="1" applyBorder="1" applyAlignment="1" applyProtection="1">
      <alignment horizontal="center" vertical="top" wrapText="1"/>
    </xf>
    <xf numFmtId="0" fontId="16" fillId="25" borderId="0" xfId="0" applyFont="1" applyFill="1" applyBorder="1" applyAlignment="1" applyProtection="1">
      <alignment vertical="top"/>
    </xf>
    <xf numFmtId="0" fontId="16" fillId="25" borderId="0" xfId="0" applyFont="1" applyFill="1" applyBorder="1" applyAlignment="1" applyProtection="1">
      <alignment horizontal="center" vertical="center"/>
      <protection locked="0"/>
    </xf>
    <xf numFmtId="0" fontId="23" fillId="25" borderId="0" xfId="0" applyFont="1" applyFill="1" applyBorder="1" applyAlignment="1" applyProtection="1">
      <alignment horizontal="left" vertical="top"/>
    </xf>
    <xf numFmtId="0" fontId="16" fillId="25" borderId="0" xfId="0" applyFont="1" applyFill="1" applyBorder="1" applyAlignment="1">
      <alignment vertical="top"/>
    </xf>
    <xf numFmtId="0" fontId="16" fillId="25" borderId="0" xfId="0" applyFont="1" applyFill="1" applyBorder="1" applyAlignment="1" applyProtection="1">
      <alignment horizontal="center" vertical="center"/>
    </xf>
    <xf numFmtId="0" fontId="23" fillId="25" borderId="0" xfId="0" applyFont="1" applyFill="1" applyBorder="1" applyAlignment="1" applyProtection="1">
      <alignment vertical="top"/>
    </xf>
    <xf numFmtId="0" fontId="16" fillId="25" borderId="14" xfId="0" applyFont="1" applyFill="1" applyBorder="1" applyAlignment="1" applyProtection="1">
      <alignment horizontal="center" vertical="center"/>
      <protection locked="0"/>
    </xf>
    <xf numFmtId="0" fontId="23" fillId="25" borderId="0" xfId="0" applyFont="1" applyFill="1" applyBorder="1" applyAlignment="1" applyProtection="1">
      <alignment horizontal="center" vertical="top" wrapText="1"/>
    </xf>
    <xf numFmtId="0" fontId="23" fillId="25" borderId="0" xfId="0" applyFont="1" applyFill="1" applyBorder="1" applyAlignment="1" applyProtection="1">
      <alignment horizontal="center" vertical="top"/>
    </xf>
    <xf numFmtId="0" fontId="28" fillId="25" borderId="0" xfId="0" applyFont="1" applyFill="1" applyBorder="1" applyAlignment="1" applyProtection="1">
      <alignment horizontal="center" vertical="top" wrapText="1"/>
    </xf>
    <xf numFmtId="0" fontId="26" fillId="24" borderId="0" xfId="53" quotePrefix="1" applyFont="1" applyFill="1" applyBorder="1" applyAlignment="1" applyProtection="1"/>
    <xf numFmtId="0" fontId="26" fillId="24" borderId="21" xfId="0" applyFont="1" applyFill="1" applyBorder="1" applyAlignment="1" applyProtection="1"/>
    <xf numFmtId="0" fontId="37" fillId="24" borderId="0" xfId="53" applyFont="1" applyFill="1" applyBorder="1" applyProtection="1"/>
    <xf numFmtId="2" fontId="37" fillId="24" borderId="0" xfId="53" applyNumberFormat="1" applyFont="1" applyFill="1" applyBorder="1" applyProtection="1"/>
    <xf numFmtId="0" fontId="37" fillId="24" borderId="0" xfId="0" applyFont="1" applyFill="1" applyAlignment="1" applyProtection="1">
      <alignment vertical="top"/>
    </xf>
    <xf numFmtId="0" fontId="37" fillId="24" borderId="0" xfId="0" applyFont="1" applyFill="1" applyAlignment="1">
      <alignment wrapText="1"/>
    </xf>
    <xf numFmtId="0" fontId="37" fillId="24" borderId="0" xfId="0" applyFont="1" applyFill="1" applyBorder="1" applyAlignment="1" applyProtection="1">
      <alignment vertical="center" wrapText="1"/>
    </xf>
    <xf numFmtId="0" fontId="37" fillId="24" borderId="0" xfId="0" applyFont="1" applyFill="1" applyAlignment="1">
      <alignment vertical="top"/>
    </xf>
    <xf numFmtId="2" fontId="38" fillId="24" borderId="0" xfId="53" applyNumberFormat="1" applyFont="1" applyFill="1" applyBorder="1" applyProtection="1"/>
    <xf numFmtId="0" fontId="38" fillId="24" borderId="0" xfId="53" applyFont="1" applyFill="1" applyBorder="1" applyProtection="1"/>
    <xf numFmtId="49" fontId="16" fillId="26" borderId="0" xfId="0" applyNumberFormat="1" applyFont="1" applyFill="1" applyBorder="1" applyAlignment="1" applyProtection="1">
      <alignment horizontal="center" vertical="top"/>
    </xf>
    <xf numFmtId="49" fontId="16" fillId="26" borderId="0" xfId="0" applyNumberFormat="1" applyFont="1" applyFill="1" applyBorder="1" applyAlignment="1">
      <alignment horizontal="center" vertical="top"/>
    </xf>
    <xf numFmtId="49" fontId="16" fillId="25" borderId="0" xfId="0" applyNumberFormat="1" applyFont="1" applyFill="1" applyBorder="1" applyAlignment="1" applyProtection="1">
      <alignment horizontal="center" vertical="top"/>
    </xf>
    <xf numFmtId="49" fontId="16" fillId="25" borderId="0" xfId="0" applyNumberFormat="1" applyFont="1" applyFill="1" applyBorder="1" applyAlignment="1">
      <alignment horizontal="center" vertical="top"/>
    </xf>
    <xf numFmtId="0" fontId="28" fillId="25" borderId="12" xfId="0" applyFont="1" applyFill="1" applyBorder="1" applyAlignment="1" applyProtection="1">
      <alignment horizontal="left" vertical="top" wrapText="1"/>
    </xf>
    <xf numFmtId="49" fontId="16" fillId="26" borderId="0" xfId="0" applyNumberFormat="1" applyFont="1" applyFill="1" applyBorder="1" applyAlignment="1" applyProtection="1">
      <alignment horizontal="center" vertical="top" wrapText="1"/>
    </xf>
    <xf numFmtId="0" fontId="16" fillId="25" borderId="27" xfId="0" applyFont="1" applyFill="1" applyBorder="1" applyAlignment="1" applyProtection="1">
      <alignment vertical="top" wrapText="1"/>
    </xf>
    <xf numFmtId="0" fontId="29" fillId="25" borderId="13" xfId="0" applyFont="1" applyFill="1" applyBorder="1" applyAlignment="1" applyProtection="1">
      <alignment horizontal="left" vertical="top" wrapText="1"/>
    </xf>
    <xf numFmtId="49" fontId="16" fillId="25" borderId="0" xfId="0" applyNumberFormat="1" applyFont="1" applyFill="1" applyBorder="1" applyAlignment="1" applyProtection="1">
      <alignment vertical="top"/>
    </xf>
    <xf numFmtId="0" fontId="16" fillId="26" borderId="0" xfId="0" applyFont="1" applyFill="1" applyBorder="1" applyAlignment="1" applyProtection="1">
      <alignment vertical="top"/>
    </xf>
    <xf numFmtId="0" fontId="16" fillId="26" borderId="0" xfId="0" applyFont="1" applyFill="1" applyBorder="1" applyAlignment="1" applyProtection="1">
      <alignment horizontal="center" vertical="center"/>
    </xf>
    <xf numFmtId="49" fontId="16" fillId="26" borderId="0" xfId="0" applyNumberFormat="1" applyFont="1" applyFill="1" applyBorder="1" applyAlignment="1" applyProtection="1">
      <alignment horizontal="center" vertical="top" wrapText="1"/>
    </xf>
    <xf numFmtId="0" fontId="23" fillId="26" borderId="0" xfId="0" applyFont="1" applyFill="1" applyBorder="1" applyAlignment="1" applyProtection="1">
      <alignment horizontal="center" vertical="top"/>
    </xf>
    <xf numFmtId="0" fontId="28" fillId="25" borderId="13" xfId="0" applyFont="1" applyFill="1" applyBorder="1" applyAlignment="1" applyProtection="1">
      <alignment horizontal="left" vertical="top" wrapText="1"/>
    </xf>
    <xf numFmtId="49" fontId="39" fillId="24" borderId="0" xfId="0" applyNumberFormat="1" applyFont="1" applyFill="1" applyBorder="1" applyAlignment="1" applyProtection="1">
      <alignment horizontal="left" vertical="center"/>
    </xf>
    <xf numFmtId="0" fontId="16" fillId="24" borderId="0" xfId="53" applyFont="1" applyFill="1" applyBorder="1" applyAlignment="1" applyProtection="1">
      <alignment vertical="top"/>
    </xf>
    <xf numFmtId="16" fontId="40" fillId="24" borderId="10" xfId="47" quotePrefix="1" applyNumberFormat="1" applyFont="1" applyFill="1" applyBorder="1" applyAlignment="1" applyProtection="1">
      <alignment wrapText="1"/>
    </xf>
    <xf numFmtId="0" fontId="40" fillId="24" borderId="10" xfId="47" quotePrefix="1" applyFont="1" applyFill="1" applyBorder="1" applyAlignment="1" applyProtection="1">
      <alignment wrapText="1"/>
    </xf>
    <xf numFmtId="49" fontId="40" fillId="24" borderId="10" xfId="47" applyNumberFormat="1" applyFont="1" applyFill="1" applyBorder="1" applyProtection="1"/>
    <xf numFmtId="0" fontId="41" fillId="24" borderId="0" xfId="53" applyFont="1" applyFill="1" applyBorder="1" applyProtection="1"/>
    <xf numFmtId="1" fontId="41" fillId="24" borderId="0" xfId="53" applyNumberFormat="1" applyFont="1" applyFill="1" applyBorder="1" applyProtection="1"/>
    <xf numFmtId="14" fontId="23" fillId="24" borderId="18" xfId="53" applyNumberFormat="1" applyFont="1" applyFill="1" applyBorder="1" applyAlignment="1" applyProtection="1">
      <alignment horizontal="left" vertical="center"/>
    </xf>
    <xf numFmtId="0" fontId="16" fillId="24" borderId="19" xfId="53" applyFont="1" applyFill="1" applyBorder="1" applyAlignment="1" applyProtection="1">
      <alignment horizontal="left" vertical="center"/>
    </xf>
    <xf numFmtId="2" fontId="33" fillId="24" borderId="0" xfId="53" applyNumberFormat="1" applyFont="1" applyFill="1" applyBorder="1" applyAlignment="1" applyProtection="1">
      <alignment horizontal="center" vertical="center"/>
    </xf>
    <xf numFmtId="2" fontId="33" fillId="24" borderId="29" xfId="53" applyNumberFormat="1" applyFont="1" applyFill="1" applyBorder="1" applyAlignment="1" applyProtection="1">
      <alignment horizontal="center" vertical="center"/>
    </xf>
    <xf numFmtId="0" fontId="23" fillId="24" borderId="0" xfId="53" applyFont="1" applyFill="1" applyBorder="1" applyAlignment="1" applyProtection="1">
      <alignment horizontal="left" vertical="center" wrapText="1"/>
    </xf>
    <xf numFmtId="0" fontId="16" fillId="24" borderId="19" xfId="53" applyFont="1" applyFill="1" applyBorder="1" applyAlignment="1" applyProtection="1">
      <alignment vertical="center"/>
    </xf>
    <xf numFmtId="0" fontId="23" fillId="24" borderId="20" xfId="53" applyFont="1" applyFill="1" applyBorder="1" applyAlignment="1" applyProtection="1">
      <alignment horizontal="center" vertical="center"/>
    </xf>
    <xf numFmtId="0" fontId="16" fillId="24" borderId="30" xfId="53" applyFont="1" applyFill="1" applyBorder="1" applyAlignment="1" applyProtection="1">
      <alignment vertical="center"/>
    </xf>
    <xf numFmtId="2" fontId="34" fillId="24" borderId="29" xfId="53" applyNumberFormat="1" applyFont="1" applyFill="1" applyBorder="1" applyAlignment="1" applyProtection="1">
      <alignment horizontal="left" vertical="center"/>
    </xf>
    <xf numFmtId="2" fontId="31" fillId="24" borderId="32" xfId="53" applyNumberFormat="1" applyFont="1" applyFill="1" applyBorder="1" applyAlignment="1" applyProtection="1">
      <alignment horizontal="center" vertical="center"/>
    </xf>
    <xf numFmtId="0" fontId="0" fillId="0" borderId="33" xfId="0" applyBorder="1" applyAlignment="1">
      <alignment vertical="center"/>
    </xf>
    <xf numFmtId="0" fontId="24" fillId="24" borderId="31" xfId="53" applyFont="1" applyFill="1" applyBorder="1" applyAlignment="1" applyProtection="1">
      <alignment vertical="center" wrapText="1"/>
    </xf>
    <xf numFmtId="2" fontId="33" fillId="24" borderId="32" xfId="53" applyNumberFormat="1" applyFont="1" applyFill="1" applyBorder="1" applyAlignment="1" applyProtection="1">
      <alignment horizontal="center" vertical="center"/>
    </xf>
    <xf numFmtId="0" fontId="16" fillId="24" borderId="33" xfId="53" applyFont="1" applyFill="1" applyBorder="1" applyAlignment="1" applyProtection="1">
      <alignment vertical="center"/>
    </xf>
    <xf numFmtId="2" fontId="42" fillId="24" borderId="0" xfId="53" applyNumberFormat="1" applyFont="1" applyFill="1" applyBorder="1" applyAlignment="1" applyProtection="1">
      <alignment horizontal="center" vertical="center"/>
    </xf>
    <xf numFmtId="2" fontId="42" fillId="24" borderId="0" xfId="53" applyNumberFormat="1" applyFont="1" applyFill="1" applyBorder="1" applyAlignment="1" applyProtection="1">
      <alignment horizontal="right" vertical="center"/>
    </xf>
    <xf numFmtId="2" fontId="42" fillId="24" borderId="0" xfId="53" applyNumberFormat="1" applyFont="1" applyFill="1" applyBorder="1" applyAlignment="1" applyProtection="1">
      <alignment horizontal="right"/>
    </xf>
    <xf numFmtId="2" fontId="37" fillId="25" borderId="0" xfId="53" applyNumberFormat="1" applyFont="1" applyFill="1" applyBorder="1" applyAlignment="1" applyProtection="1">
      <alignment horizontal="center" wrapText="1"/>
    </xf>
    <xf numFmtId="0" fontId="37" fillId="25" borderId="0" xfId="53" applyFont="1" applyFill="1" applyBorder="1" applyAlignment="1" applyProtection="1">
      <alignment wrapText="1"/>
    </xf>
    <xf numFmtId="0" fontId="37" fillId="25" borderId="0" xfId="53" applyFont="1" applyFill="1" applyBorder="1" applyProtection="1"/>
    <xf numFmtId="2" fontId="37" fillId="25" borderId="0" xfId="53" applyNumberFormat="1" applyFont="1" applyFill="1" applyBorder="1" applyProtection="1"/>
    <xf numFmtId="2" fontId="42" fillId="25" borderId="0" xfId="53" applyNumberFormat="1" applyFont="1" applyFill="1" applyBorder="1" applyProtection="1"/>
    <xf numFmtId="0" fontId="37" fillId="25" borderId="0" xfId="0" applyFont="1" applyFill="1" applyBorder="1" applyAlignment="1" applyProtection="1">
      <alignment vertical="top"/>
    </xf>
    <xf numFmtId="0" fontId="16" fillId="25" borderId="27" xfId="0" applyFont="1" applyFill="1" applyBorder="1" applyAlignment="1" applyProtection="1">
      <alignment horizontal="left" vertical="top" wrapText="1"/>
    </xf>
    <xf numFmtId="0" fontId="16" fillId="24" borderId="34" xfId="53" applyFont="1" applyFill="1" applyBorder="1" applyAlignment="1" applyProtection="1">
      <alignment wrapText="1"/>
    </xf>
    <xf numFmtId="0" fontId="25" fillId="24" borderId="34" xfId="53" applyFont="1" applyFill="1" applyBorder="1" applyAlignment="1" applyProtection="1">
      <alignment horizontal="center" wrapText="1"/>
    </xf>
    <xf numFmtId="0" fontId="16" fillId="24" borderId="34" xfId="53" applyFont="1" applyFill="1" applyBorder="1" applyAlignment="1" applyProtection="1">
      <alignment horizontal="center" wrapText="1"/>
    </xf>
    <xf numFmtId="0" fontId="38" fillId="24" borderId="0" xfId="0" applyFont="1" applyFill="1" applyAlignment="1">
      <alignment vertical="top"/>
    </xf>
    <xf numFmtId="2" fontId="43" fillId="24" borderId="0" xfId="53" applyNumberFormat="1" applyFont="1" applyFill="1" applyBorder="1" applyAlignment="1" applyProtection="1">
      <alignment vertical="center"/>
    </xf>
    <xf numFmtId="49" fontId="16" fillId="24" borderId="0" xfId="0" applyNumberFormat="1" applyFont="1" applyFill="1" applyBorder="1" applyAlignment="1" applyProtection="1">
      <alignment horizontal="center" vertical="top" wrapText="1"/>
    </xf>
    <xf numFmtId="49" fontId="16" fillId="26" borderId="0" xfId="0" applyNumberFormat="1" applyFont="1" applyFill="1" applyBorder="1" applyAlignment="1">
      <alignment horizontal="center" vertical="top" wrapText="1"/>
    </xf>
    <xf numFmtId="0" fontId="21" fillId="24" borderId="10" xfId="47" applyNumberFormat="1" applyFill="1" applyBorder="1" applyAlignment="1" applyProtection="1">
      <alignment vertical="center" wrapText="1"/>
      <protection locked="0"/>
    </xf>
    <xf numFmtId="0" fontId="32" fillId="27" borderId="10" xfId="47" applyNumberFormat="1" applyFont="1" applyFill="1" applyBorder="1" applyAlignment="1" applyProtection="1">
      <alignment vertical="center" wrapText="1"/>
      <protection locked="0"/>
    </xf>
    <xf numFmtId="15" fontId="32" fillId="24" borderId="10" xfId="47" applyNumberFormat="1" applyFont="1" applyFill="1" applyBorder="1" applyAlignment="1" applyProtection="1">
      <alignment vertical="center" wrapText="1"/>
      <protection locked="0"/>
    </xf>
    <xf numFmtId="0" fontId="44" fillId="0" borderId="0" xfId="0" applyFont="1" applyAlignment="1">
      <alignment horizontal="left" vertical="center"/>
    </xf>
    <xf numFmtId="0" fontId="45" fillId="0" borderId="0" xfId="0" applyFont="1" applyAlignment="1">
      <alignment horizontal="left" vertical="center"/>
    </xf>
    <xf numFmtId="0" fontId="46" fillId="0" borderId="0" xfId="0" applyFont="1"/>
    <xf numFmtId="0" fontId="47" fillId="0" borderId="0" xfId="0" applyFont="1"/>
    <xf numFmtId="0" fontId="48" fillId="0" borderId="0" xfId="0" applyFont="1"/>
    <xf numFmtId="0" fontId="49" fillId="0" borderId="0" xfId="0" applyFont="1" applyAlignment="1">
      <alignment horizontal="left" vertical="center"/>
    </xf>
    <xf numFmtId="0" fontId="50" fillId="0" borderId="0" xfId="0" applyFont="1"/>
    <xf numFmtId="0" fontId="51" fillId="0" borderId="0" xfId="0" applyFont="1"/>
    <xf numFmtId="0" fontId="52" fillId="0" borderId="0" xfId="0" applyFont="1"/>
    <xf numFmtId="0" fontId="16" fillId="26" borderId="0" xfId="0" applyFont="1" applyFill="1" applyBorder="1" applyAlignment="1" applyProtection="1">
      <alignment vertical="top" wrapText="1"/>
    </xf>
    <xf numFmtId="0" fontId="16" fillId="26" borderId="0" xfId="0" applyFont="1" applyFill="1" applyBorder="1" applyAlignment="1">
      <alignment vertical="top" wrapText="1"/>
    </xf>
    <xf numFmtId="0" fontId="38" fillId="26" borderId="0" xfId="0" applyFont="1" applyFill="1" applyBorder="1" applyAlignment="1">
      <alignment vertical="top" wrapText="1"/>
    </xf>
    <xf numFmtId="0" fontId="16" fillId="25" borderId="0" xfId="0" applyFont="1" applyFill="1" applyBorder="1" applyAlignment="1" applyProtection="1">
      <alignment vertical="top" wrapText="1"/>
    </xf>
    <xf numFmtId="0" fontId="16" fillId="25" borderId="0" xfId="0" applyFont="1" applyFill="1" applyBorder="1" applyAlignment="1">
      <alignment vertical="top" wrapText="1"/>
    </xf>
    <xf numFmtId="0" fontId="16" fillId="24" borderId="35" xfId="53" applyFont="1" applyFill="1" applyBorder="1" applyAlignment="1" applyProtection="1"/>
    <xf numFmtId="0" fontId="22" fillId="24" borderId="0" xfId="0" applyFont="1" applyFill="1" applyBorder="1" applyAlignment="1" applyProtection="1">
      <alignment horizontal="left" vertical="center" wrapText="1"/>
    </xf>
    <xf numFmtId="0" fontId="0" fillId="0" borderId="0" xfId="0" applyAlignment="1">
      <alignment vertical="center" wrapText="1"/>
    </xf>
    <xf numFmtId="0" fontId="23" fillId="24" borderId="28" xfId="53" applyFont="1" applyFill="1" applyBorder="1" applyAlignment="1" applyProtection="1">
      <alignment horizontal="left" vertical="center" wrapText="1"/>
    </xf>
    <xf numFmtId="0" fontId="23" fillId="24" borderId="29" xfId="53" applyFont="1" applyFill="1" applyBorder="1" applyAlignment="1" applyProtection="1">
      <alignment horizontal="left" vertical="center" wrapText="1"/>
    </xf>
    <xf numFmtId="0" fontId="16" fillId="24" borderId="31" xfId="53" applyFont="1" applyFill="1" applyBorder="1" applyAlignment="1" applyProtection="1">
      <alignment horizontal="left" vertical="center" wrapText="1"/>
    </xf>
    <xf numFmtId="0" fontId="0" fillId="0" borderId="32" xfId="0" applyFont="1" applyBorder="1" applyAlignment="1">
      <alignment vertical="center"/>
    </xf>
    <xf numFmtId="0" fontId="23" fillId="26" borderId="10" xfId="53" applyFont="1" applyFill="1" applyBorder="1" applyAlignment="1" applyProtection="1">
      <alignment horizontal="left" vertical="center"/>
    </xf>
    <xf numFmtId="14" fontId="23" fillId="26" borderId="10" xfId="53" applyNumberFormat="1" applyFont="1" applyFill="1" applyBorder="1" applyAlignment="1" applyProtection="1">
      <alignment horizontal="left" vertical="center"/>
    </xf>
  </cellXfs>
  <cellStyles count="65">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Akzent1" xfId="7" xr:uid="{00000000-0005-0000-0000-000006000000}"/>
    <cellStyle name="20% - Akzent2" xfId="8" xr:uid="{00000000-0005-0000-0000-000007000000}"/>
    <cellStyle name="20% - Akzent3" xfId="9" xr:uid="{00000000-0005-0000-0000-000008000000}"/>
    <cellStyle name="20% - Akzent4" xfId="10" xr:uid="{00000000-0005-0000-0000-000009000000}"/>
    <cellStyle name="20% - Akzent5" xfId="11" xr:uid="{00000000-0005-0000-0000-00000A000000}"/>
    <cellStyle name="20% - Akzent6" xfId="12" xr:uid="{00000000-0005-0000-0000-00000B000000}"/>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Akzent1" xfId="19" xr:uid="{00000000-0005-0000-0000-000012000000}"/>
    <cellStyle name="40% - Akzent2" xfId="20" xr:uid="{00000000-0005-0000-0000-000013000000}"/>
    <cellStyle name="40% - Akzent3" xfId="21" xr:uid="{00000000-0005-0000-0000-000014000000}"/>
    <cellStyle name="40% - Akzent4" xfId="22" xr:uid="{00000000-0005-0000-0000-000015000000}"/>
    <cellStyle name="40% - Akzent5" xfId="23" xr:uid="{00000000-0005-0000-0000-000016000000}"/>
    <cellStyle name="40% - Akzent6" xfId="24" xr:uid="{00000000-0005-0000-0000-000017000000}"/>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Akzent1" xfId="31" xr:uid="{00000000-0005-0000-0000-00001E000000}"/>
    <cellStyle name="60% - Akzent2" xfId="32" xr:uid="{00000000-0005-0000-0000-00001F000000}"/>
    <cellStyle name="60% - Akzent3" xfId="33" xr:uid="{00000000-0005-0000-0000-000020000000}"/>
    <cellStyle name="60% - Akzent4" xfId="34" xr:uid="{00000000-0005-0000-0000-000021000000}"/>
    <cellStyle name="60% - Akzent5" xfId="35" xr:uid="{00000000-0005-0000-0000-000022000000}"/>
    <cellStyle name="60% - Akzent6" xfId="36" xr:uid="{00000000-0005-0000-0000-000023000000}"/>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52" xr:uid="{00000000-0005-0000-0000-00002A000000}"/>
    <cellStyle name="Cálculo" xfId="43" builtinId="22" customBuiltin="1"/>
    <cellStyle name="Check Cell" xfId="64" xr:uid="{00000000-0005-0000-0000-00002C000000}"/>
    <cellStyle name="Entrada" xfId="48" builtinId="20" customBuiltin="1"/>
    <cellStyle name="Ergebnis 1" xfId="44" xr:uid="{00000000-0005-0000-0000-00002E000000}"/>
    <cellStyle name="Good" xfId="46" xr:uid="{00000000-0005-0000-0000-00002F000000}"/>
    <cellStyle name="Heading 1" xfId="57" xr:uid="{00000000-0005-0000-0000-000030000000}"/>
    <cellStyle name="Heading 2" xfId="58" xr:uid="{00000000-0005-0000-0000-000031000000}"/>
    <cellStyle name="Heading 3" xfId="59" xr:uid="{00000000-0005-0000-0000-000032000000}"/>
    <cellStyle name="Heading 4" xfId="60" xr:uid="{00000000-0005-0000-0000-000033000000}"/>
    <cellStyle name="Hipervínculo" xfId="47" builtinId="8"/>
    <cellStyle name="Linked Cell" xfId="62" xr:uid="{00000000-0005-0000-0000-000035000000}"/>
    <cellStyle name="Neutral" xfId="49" builtinId="28" customBuiltin="1"/>
    <cellStyle name="Normal" xfId="0" builtinId="0"/>
    <cellStyle name="Note" xfId="50" xr:uid="{00000000-0005-0000-0000-000038000000}"/>
    <cellStyle name="Salida" xfId="51" builtinId="21" customBuiltin="1"/>
    <cellStyle name="Standard_05_Benchmark" xfId="53" xr:uid="{00000000-0005-0000-0000-00003A000000}"/>
    <cellStyle name="Standard_Questions-Results-Report-ActionPlan-BestPractice_DE_2010-06-17a" xfId="54" xr:uid="{00000000-0005-0000-0000-00003B000000}"/>
    <cellStyle name="Texto de advertencia" xfId="63" builtinId="11" customBuiltin="1"/>
    <cellStyle name="Texto explicativo" xfId="45" builtinId="53" customBuiltin="1"/>
    <cellStyle name="Title" xfId="55" xr:uid="{00000000-0005-0000-0000-00003E000000}"/>
    <cellStyle name="Total" xfId="56" xr:uid="{00000000-0005-0000-0000-00003F000000}"/>
    <cellStyle name="Überschrift 5" xfId="61" xr:uid="{00000000-0005-0000-0000-000040000000}"/>
  </cellStyles>
  <dxfs count="7">
    <dxf>
      <font>
        <b/>
        <i val="0"/>
        <condense val="0"/>
        <extend val="0"/>
        <color indexed="57"/>
      </font>
    </dxf>
    <dxf>
      <font>
        <b/>
        <i val="0"/>
        <condense val="0"/>
        <extend val="0"/>
        <color indexed="52"/>
      </font>
    </dxf>
    <dxf>
      <font>
        <b/>
        <i val="0"/>
        <condense val="0"/>
        <extend val="0"/>
        <color indexed="10"/>
      </font>
    </dxf>
    <dxf>
      <font>
        <b val="0"/>
        <i val="0"/>
        <color theme="1"/>
      </font>
    </dxf>
    <dxf>
      <font>
        <b/>
        <i val="0"/>
        <color indexed="57"/>
      </font>
    </dxf>
    <dxf>
      <font>
        <b/>
        <i val="0"/>
        <color indexed="52"/>
      </font>
    </dxf>
    <dxf>
      <font>
        <b/>
        <i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963517830095711"/>
          <c:y val="0.20792079207920791"/>
          <c:w val="0.36073112979679445"/>
          <c:h val="0.5866336633663366"/>
        </c:manualLayout>
      </c:layout>
      <c:radarChart>
        <c:radarStyle val="filled"/>
        <c:varyColors val="0"/>
        <c:ser>
          <c:idx val="0"/>
          <c:order val="0"/>
          <c:tx>
            <c:strRef>
              <c:f>Results!$H$18</c:f>
              <c:strCache>
                <c:ptCount val="1"/>
                <c:pt idx="0">
                  <c:v>Results</c:v>
                </c:pt>
              </c:strCache>
            </c:strRef>
          </c:tx>
          <c:spPr>
            <a:solidFill>
              <a:srgbClr val="99CCFF"/>
            </a:solidFill>
            <a:ln w="12700">
              <a:solidFill>
                <a:srgbClr val="000000"/>
              </a:solidFill>
              <a:prstDash val="solid"/>
            </a:ln>
          </c:spPr>
          <c:cat>
            <c:strRef>
              <c:f>Results!$O$21:$P$35</c:f>
              <c:strCache>
                <c:ptCount val="15"/>
                <c:pt idx="0">
                  <c:v>1 ISMS</c:v>
                </c:pt>
                <c:pt idx="1">
                  <c:v>5 Information Security Policies</c:v>
                </c:pt>
                <c:pt idx="2">
                  <c:v>6 Organization of Information Security</c:v>
                </c:pt>
                <c:pt idx="3">
                  <c:v>7 Human Resources Security</c:v>
                </c:pt>
                <c:pt idx="4">
                  <c:v>8 Asset Management</c:v>
                </c:pt>
                <c:pt idx="5">
                  <c:v>9 Access Control</c:v>
                </c:pt>
                <c:pt idx="6">
                  <c:v>10 Cryptography</c:v>
                </c:pt>
                <c:pt idx="7">
                  <c:v>11 Physical and Environmental Security</c:v>
                </c:pt>
                <c:pt idx="8">
                  <c:v>12 Operations Security</c:v>
                </c:pt>
                <c:pt idx="9">
                  <c:v>13 Communications Security</c:v>
                </c:pt>
                <c:pt idx="10">
                  <c:v>14 System acquisition, development and maintenance</c:v>
                </c:pt>
                <c:pt idx="11">
                  <c:v>15 Supplier Relationships</c:v>
                </c:pt>
                <c:pt idx="12">
                  <c:v>16 Information Security Incident Management</c:v>
                </c:pt>
                <c:pt idx="13">
                  <c:v>17 Information Security Aspects of Business Continuity Management</c:v>
                </c:pt>
                <c:pt idx="14">
                  <c:v>18 Compliance</c:v>
                </c:pt>
              </c:strCache>
            </c:strRef>
          </c:cat>
          <c:val>
            <c:numRef>
              <c:f>Results!$N$21:$N$35</c:f>
              <c:numCache>
                <c:formatCode>0.00</c:formatCode>
                <c:ptCount val="15"/>
                <c:pt idx="0">
                  <c:v>3</c:v>
                </c:pt>
                <c:pt idx="1">
                  <c:v>4</c:v>
                </c:pt>
                <c:pt idx="2">
                  <c:v>2.3333333333333335</c:v>
                </c:pt>
                <c:pt idx="3">
                  <c:v>3</c:v>
                </c:pt>
                <c:pt idx="4">
                  <c:v>0</c:v>
                </c:pt>
                <c:pt idx="5">
                  <c:v>0</c:v>
                </c:pt>
                <c:pt idx="6">
                  <c:v>0</c:v>
                </c:pt>
                <c:pt idx="7">
                  <c:v>1.75</c:v>
                </c:pt>
                <c:pt idx="8">
                  <c:v>0.5</c:v>
                </c:pt>
                <c:pt idx="9">
                  <c:v>0.4</c:v>
                </c:pt>
                <c:pt idx="10">
                  <c:v>0</c:v>
                </c:pt>
                <c:pt idx="11">
                  <c:v>0.5</c:v>
                </c:pt>
                <c:pt idx="12">
                  <c:v>1.5</c:v>
                </c:pt>
                <c:pt idx="13">
                  <c:v>0</c:v>
                </c:pt>
                <c:pt idx="14">
                  <c:v>0</c:v>
                </c:pt>
              </c:numCache>
            </c:numRef>
          </c:val>
          <c:extLst>
            <c:ext xmlns:c16="http://schemas.microsoft.com/office/drawing/2014/chart" uri="{C3380CC4-5D6E-409C-BE32-E72D297353CC}">
              <c16:uniqueId val="{00000000-3954-4624-983E-4C1A85300883}"/>
            </c:ext>
          </c:extLst>
        </c:ser>
        <c:ser>
          <c:idx val="1"/>
          <c:order val="1"/>
          <c:tx>
            <c:strRef>
              <c:f>Results!$G$18</c:f>
              <c:strCache>
                <c:ptCount val="1"/>
                <c:pt idx="0">
                  <c:v>Target maturity level</c:v>
                </c:pt>
              </c:strCache>
            </c:strRef>
          </c:tx>
          <c:spPr>
            <a:noFill/>
            <a:ln w="25400">
              <a:solidFill>
                <a:srgbClr val="339966"/>
              </a:solidFill>
              <a:prstDash val="solid"/>
            </a:ln>
          </c:spPr>
          <c:cat>
            <c:strRef>
              <c:f>Results!$O$21:$P$35</c:f>
              <c:strCache>
                <c:ptCount val="15"/>
                <c:pt idx="0">
                  <c:v>1 ISMS</c:v>
                </c:pt>
                <c:pt idx="1">
                  <c:v>5 Information Security Policies</c:v>
                </c:pt>
                <c:pt idx="2">
                  <c:v>6 Organization of Information Security</c:v>
                </c:pt>
                <c:pt idx="3">
                  <c:v>7 Human Resources Security</c:v>
                </c:pt>
                <c:pt idx="4">
                  <c:v>8 Asset Management</c:v>
                </c:pt>
                <c:pt idx="5">
                  <c:v>9 Access Control</c:v>
                </c:pt>
                <c:pt idx="6">
                  <c:v>10 Cryptography</c:v>
                </c:pt>
                <c:pt idx="7">
                  <c:v>11 Physical and Environmental Security</c:v>
                </c:pt>
                <c:pt idx="8">
                  <c:v>12 Operations Security</c:v>
                </c:pt>
                <c:pt idx="9">
                  <c:v>13 Communications Security</c:v>
                </c:pt>
                <c:pt idx="10">
                  <c:v>14 System acquisition, development and maintenance</c:v>
                </c:pt>
                <c:pt idx="11">
                  <c:v>15 Supplier Relationships</c:v>
                </c:pt>
                <c:pt idx="12">
                  <c:v>16 Information Security Incident Management</c:v>
                </c:pt>
                <c:pt idx="13">
                  <c:v>17 Information Security Aspects of Business Continuity Management</c:v>
                </c:pt>
                <c:pt idx="14">
                  <c:v>18 Compliance</c:v>
                </c:pt>
              </c:strCache>
            </c:strRef>
          </c:cat>
          <c:val>
            <c:numRef>
              <c:f>Results!$M$21:$M$35</c:f>
              <c:numCache>
                <c:formatCode>0.00</c:formatCode>
                <c:ptCount val="15"/>
                <c:pt idx="0">
                  <c:v>3</c:v>
                </c:pt>
                <c:pt idx="1">
                  <c:v>3</c:v>
                </c:pt>
                <c:pt idx="2">
                  <c:v>3</c:v>
                </c:pt>
                <c:pt idx="3">
                  <c:v>3.5</c:v>
                </c:pt>
                <c:pt idx="4">
                  <c:v>2.6666666666666665</c:v>
                </c:pt>
                <c:pt idx="5">
                  <c:v>3.2</c:v>
                </c:pt>
                <c:pt idx="6">
                  <c:v>2</c:v>
                </c:pt>
                <c:pt idx="7">
                  <c:v>2.5</c:v>
                </c:pt>
                <c:pt idx="8">
                  <c:v>3</c:v>
                </c:pt>
                <c:pt idx="9">
                  <c:v>3</c:v>
                </c:pt>
                <c:pt idx="10">
                  <c:v>2.6666666666666665</c:v>
                </c:pt>
                <c:pt idx="11">
                  <c:v>3</c:v>
                </c:pt>
                <c:pt idx="12">
                  <c:v>4</c:v>
                </c:pt>
                <c:pt idx="13">
                  <c:v>3</c:v>
                </c:pt>
                <c:pt idx="14">
                  <c:v>3.25</c:v>
                </c:pt>
              </c:numCache>
            </c:numRef>
          </c:val>
          <c:extLst>
            <c:ext xmlns:c16="http://schemas.microsoft.com/office/drawing/2014/chart" uri="{C3380CC4-5D6E-409C-BE32-E72D297353CC}">
              <c16:uniqueId val="{00000001-3954-4624-983E-4C1A85300883}"/>
            </c:ext>
          </c:extLst>
        </c:ser>
        <c:dLbls>
          <c:showLegendKey val="0"/>
          <c:showVal val="0"/>
          <c:showCatName val="0"/>
          <c:showSerName val="0"/>
          <c:showPercent val="0"/>
          <c:showBubbleSize val="0"/>
        </c:dLbls>
        <c:axId val="152190976"/>
        <c:axId val="152192512"/>
      </c:radarChart>
      <c:catAx>
        <c:axId val="15219097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s-EC"/>
          </a:p>
        </c:txPr>
        <c:crossAx val="152192512"/>
        <c:crossesAt val="0"/>
        <c:auto val="0"/>
        <c:lblAlgn val="ctr"/>
        <c:lblOffset val="100"/>
        <c:noMultiLvlLbl val="0"/>
      </c:catAx>
      <c:valAx>
        <c:axId val="152192512"/>
        <c:scaling>
          <c:orientation val="minMax"/>
          <c:max val="5"/>
        </c:scaling>
        <c:delete val="0"/>
        <c:axPos val="l"/>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s-EC"/>
          </a:p>
        </c:txPr>
        <c:crossAx val="152190976"/>
        <c:crosses val="autoZero"/>
        <c:crossBetween val="midCat"/>
        <c:majorUnit val="1"/>
        <c:minorUnit val="0.2"/>
      </c:valAx>
      <c:spPr>
        <a:noFill/>
        <a:ln w="25400">
          <a:noFill/>
        </a:ln>
      </c:spPr>
    </c:plotArea>
    <c:legend>
      <c:legendPos val="r"/>
      <c:layout>
        <c:manualLayout>
          <c:xMode val="edge"/>
          <c:yMode val="edge"/>
          <c:x val="0.74733749605500222"/>
          <c:y val="0.85148514851485146"/>
          <c:w val="0.21461219174087254"/>
          <c:h val="4.4554455445544594E-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C"/>
        </a:p>
      </c:txPr>
    </c:legend>
    <c:plotVisOnly val="1"/>
    <c:dispBlanksAs val="gap"/>
    <c:showDLblsOverMax val="0"/>
  </c:chart>
  <c:spPr>
    <a:noFill/>
    <a:ln w="9525">
      <a:noFill/>
    </a:ln>
  </c:spPr>
  <c:txPr>
    <a:bodyPr/>
    <a:lstStyle/>
    <a:p>
      <a:pPr>
        <a:defRPr sz="1000" b="0" i="0" u="none" strike="noStrike" baseline="0">
          <a:solidFill>
            <a:srgbClr val="000000"/>
          </a:solidFill>
          <a:latin typeface="Porsche News Gothic"/>
          <a:ea typeface="Porsche News Gothic"/>
          <a:cs typeface="Porsche News Gothic"/>
        </a:defRPr>
      </a:pPr>
      <a:endParaRPr lang="es-EC"/>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1869282</xdr:colOff>
      <xdr:row>0</xdr:row>
      <xdr:rowOff>71437</xdr:rowOff>
    </xdr:from>
    <xdr:to>
      <xdr:col>2</xdr:col>
      <xdr:colOff>4216929</xdr:colOff>
      <xdr:row>0</xdr:row>
      <xdr:rowOff>723254</xdr:rowOff>
    </xdr:to>
    <xdr:pic>
      <xdr:nvPicPr>
        <xdr:cNvPr id="3" name="Imagen 2">
          <a:extLst>
            <a:ext uri="{FF2B5EF4-FFF2-40B4-BE49-F238E27FC236}">
              <a16:creationId xmlns:a16="http://schemas.microsoft.com/office/drawing/2014/main" id="{7D71054B-2FF3-4C06-A410-365C894CAC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74282" y="71437"/>
          <a:ext cx="2347647" cy="6518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8</xdr:row>
      <xdr:rowOff>28575</xdr:rowOff>
    </xdr:from>
    <xdr:to>
      <xdr:col>8</xdr:col>
      <xdr:colOff>0</xdr:colOff>
      <xdr:row>10</xdr:row>
      <xdr:rowOff>295275</xdr:rowOff>
    </xdr:to>
    <xdr:graphicFrame macro="">
      <xdr:nvGraphicFramePr>
        <xdr:cNvPr id="5144" name="Diagramm 4">
          <a:extLst>
            <a:ext uri="{FF2B5EF4-FFF2-40B4-BE49-F238E27FC236}">
              <a16:creationId xmlns:a16="http://schemas.microsoft.com/office/drawing/2014/main" id="{00000000-0008-0000-0100-00001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352425</xdr:colOff>
      <xdr:row>15</xdr:row>
      <xdr:rowOff>0</xdr:rowOff>
    </xdr:from>
    <xdr:to>
      <xdr:col>8</xdr:col>
      <xdr:colOff>0</xdr:colOff>
      <xdr:row>16</xdr:row>
      <xdr:rowOff>57150</xdr:rowOff>
    </xdr:to>
    <xdr:pic>
      <xdr:nvPicPr>
        <xdr:cNvPr id="5147" name="Picture 7">
          <a:extLst>
            <a:ext uri="{FF2B5EF4-FFF2-40B4-BE49-F238E27FC236}">
              <a16:creationId xmlns:a16="http://schemas.microsoft.com/office/drawing/2014/main" id="{00000000-0008-0000-0100-00001B1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33775" y="8829675"/>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402167</xdr:colOff>
      <xdr:row>0</xdr:row>
      <xdr:rowOff>52916</xdr:rowOff>
    </xdr:from>
    <xdr:to>
      <xdr:col>6</xdr:col>
      <xdr:colOff>347397</xdr:colOff>
      <xdr:row>0</xdr:row>
      <xdr:rowOff>704733</xdr:rowOff>
    </xdr:to>
    <xdr:pic>
      <xdr:nvPicPr>
        <xdr:cNvPr id="6" name="Imagen 5">
          <a:extLst>
            <a:ext uri="{FF2B5EF4-FFF2-40B4-BE49-F238E27FC236}">
              <a16:creationId xmlns:a16="http://schemas.microsoft.com/office/drawing/2014/main" id="{9A3FF425-DE26-41C4-B4E6-08879F2CE59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84500" y="52916"/>
          <a:ext cx="2347647" cy="6518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1171575</xdr:colOff>
      <xdr:row>0</xdr:row>
      <xdr:rowOff>19050</xdr:rowOff>
    </xdr:from>
    <xdr:to>
      <xdr:col>5</xdr:col>
      <xdr:colOff>190500</xdr:colOff>
      <xdr:row>1</xdr:row>
      <xdr:rowOff>38100</xdr:rowOff>
    </xdr:to>
    <xdr:pic>
      <xdr:nvPicPr>
        <xdr:cNvPr id="3" name="Imagen 2">
          <a:extLst>
            <a:ext uri="{FF2B5EF4-FFF2-40B4-BE49-F238E27FC236}">
              <a16:creationId xmlns:a16="http://schemas.microsoft.com/office/drawing/2014/main" id="{E0A86513-0EC8-4384-B414-A486FD8E66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90825" y="19050"/>
          <a:ext cx="5467350" cy="7810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D33"/>
  <sheetViews>
    <sheetView topLeftCell="A13" zoomScale="80" zoomScaleNormal="80" workbookViewId="0">
      <selection activeCell="C3" sqref="C3"/>
    </sheetView>
  </sheetViews>
  <sheetFormatPr baseColWidth="10" defaultColWidth="11.42578125" defaultRowHeight="12.75"/>
  <cols>
    <col min="1" max="1" width="1.7109375" style="1" customWidth="1"/>
    <col min="2" max="2" width="26.7109375" style="2" customWidth="1"/>
    <col min="3" max="3" width="75" style="1" customWidth="1"/>
    <col min="4" max="4" width="3" style="1" customWidth="1"/>
    <col min="5" max="5" width="3.140625" style="1" customWidth="1"/>
    <col min="6" max="16384" width="11.42578125" style="1"/>
  </cols>
  <sheetData>
    <row r="1" spans="1:4" s="6" customFormat="1" ht="60" customHeight="1">
      <c r="A1" s="3"/>
      <c r="B1" s="4" t="s">
        <v>461</v>
      </c>
      <c r="C1" s="5"/>
      <c r="D1" s="5"/>
    </row>
    <row r="2" spans="1:4" s="10" customFormat="1" ht="20.100000000000001" customHeight="1">
      <c r="A2" s="7"/>
      <c r="B2" s="8"/>
      <c r="C2" s="9"/>
      <c r="D2" s="9"/>
    </row>
    <row r="3" spans="1:4" s="16" customFormat="1" ht="22.5" customHeight="1">
      <c r="A3" s="15"/>
      <c r="B3" s="22" t="s">
        <v>104</v>
      </c>
      <c r="C3" s="168"/>
      <c r="D3" s="15"/>
    </row>
    <row r="4" spans="1:4" s="13" customFormat="1" ht="18">
      <c r="A4" s="11"/>
      <c r="B4" s="22"/>
      <c r="C4" s="23"/>
      <c r="D4" s="11"/>
    </row>
    <row r="5" spans="1:4" s="16" customFormat="1" ht="22.5" customHeight="1">
      <c r="A5" s="15"/>
      <c r="B5" s="22" t="s">
        <v>105</v>
      </c>
      <c r="C5" s="24"/>
      <c r="D5" s="15"/>
    </row>
    <row r="6" spans="1:4" s="13" customFormat="1" ht="18">
      <c r="A6" s="11"/>
      <c r="B6" s="22"/>
      <c r="C6" s="23"/>
      <c r="D6" s="11"/>
    </row>
    <row r="7" spans="1:4" s="16" customFormat="1" ht="22.5" customHeight="1">
      <c r="A7" s="15"/>
      <c r="B7" s="22" t="s">
        <v>106</v>
      </c>
      <c r="C7" s="24"/>
      <c r="D7" s="15"/>
    </row>
    <row r="8" spans="1:4" s="16" customFormat="1" ht="22.5" customHeight="1">
      <c r="A8" s="15"/>
      <c r="B8" s="22" t="s">
        <v>107</v>
      </c>
      <c r="C8" s="24"/>
      <c r="D8" s="15"/>
    </row>
    <row r="9" spans="1:4" s="13" customFormat="1" ht="18">
      <c r="A9" s="11"/>
      <c r="B9" s="22"/>
      <c r="C9" s="23"/>
      <c r="D9" s="11"/>
    </row>
    <row r="10" spans="1:4" s="16" customFormat="1" ht="22.5" customHeight="1">
      <c r="A10" s="15"/>
      <c r="B10" s="22" t="s">
        <v>0</v>
      </c>
      <c r="C10" s="167"/>
      <c r="D10" s="15"/>
    </row>
    <row r="11" spans="1:4" s="13" customFormat="1" ht="18">
      <c r="A11" s="11"/>
      <c r="B11" s="22"/>
      <c r="C11" s="23"/>
      <c r="D11" s="11"/>
    </row>
    <row r="12" spans="1:4" s="16" customFormat="1" ht="30">
      <c r="A12" s="15"/>
      <c r="B12" s="22" t="s">
        <v>108</v>
      </c>
      <c r="C12" s="24"/>
      <c r="D12" s="15"/>
    </row>
    <row r="13" spans="1:4" s="13" customFormat="1" ht="18">
      <c r="A13" s="11"/>
      <c r="B13" s="22"/>
      <c r="C13" s="25"/>
      <c r="D13" s="11"/>
    </row>
    <row r="14" spans="1:4" s="16" customFormat="1" ht="22.5" customHeight="1">
      <c r="A14" s="15"/>
      <c r="B14" s="22" t="s">
        <v>23</v>
      </c>
      <c r="C14" s="24"/>
      <c r="D14" s="15"/>
    </row>
    <row r="15" spans="1:4" s="13" customFormat="1" ht="18">
      <c r="A15" s="11"/>
      <c r="B15" s="22"/>
      <c r="C15" s="25"/>
      <c r="D15" s="11"/>
    </row>
    <row r="16" spans="1:4" s="16" customFormat="1" ht="22.5" customHeight="1">
      <c r="A16" s="15"/>
      <c r="B16" s="22" t="s">
        <v>24</v>
      </c>
      <c r="C16" s="168"/>
      <c r="D16" s="15"/>
    </row>
    <row r="17" spans="1:4" s="14" customFormat="1" ht="18">
      <c r="A17" s="12"/>
      <c r="B17" s="22"/>
      <c r="C17" s="26"/>
      <c r="D17" s="12"/>
    </row>
    <row r="18" spans="1:4" s="16" customFormat="1" ht="22.5" customHeight="1">
      <c r="A18" s="15"/>
      <c r="B18" s="22" t="s">
        <v>160</v>
      </c>
      <c r="C18" s="169"/>
      <c r="D18" s="15"/>
    </row>
    <row r="19" spans="1:4" s="13" customFormat="1" ht="18">
      <c r="A19" s="11"/>
      <c r="B19" s="22"/>
      <c r="C19" s="23"/>
      <c r="D19" s="11"/>
    </row>
    <row r="20" spans="1:4" s="16" customFormat="1" ht="22.5" customHeight="1">
      <c r="A20" s="15"/>
      <c r="B20" s="22" t="s">
        <v>109</v>
      </c>
      <c r="C20" s="24"/>
      <c r="D20" s="15"/>
    </row>
    <row r="21" spans="1:4" s="16" customFormat="1" ht="22.5" customHeight="1">
      <c r="A21" s="15"/>
      <c r="B21" s="22" t="s">
        <v>113</v>
      </c>
      <c r="C21" s="24"/>
      <c r="D21" s="15"/>
    </row>
    <row r="22" spans="1:4" s="16" customFormat="1" ht="22.5" customHeight="1">
      <c r="A22" s="15"/>
      <c r="B22" s="22" t="s">
        <v>110</v>
      </c>
      <c r="C22" s="167"/>
      <c r="D22" s="15"/>
    </row>
    <row r="23" spans="1:4" s="13" customFormat="1" ht="18">
      <c r="A23" s="11"/>
      <c r="B23" s="22"/>
      <c r="C23" s="23"/>
      <c r="D23" s="11"/>
    </row>
    <row r="24" spans="1:4" s="16" customFormat="1" ht="22.5" customHeight="1">
      <c r="A24" s="15"/>
      <c r="B24" s="22" t="s">
        <v>111</v>
      </c>
      <c r="C24" s="24"/>
      <c r="D24" s="15"/>
    </row>
    <row r="25" spans="1:4" s="16" customFormat="1" ht="22.5" customHeight="1">
      <c r="A25" s="15"/>
      <c r="B25" s="22" t="s">
        <v>113</v>
      </c>
      <c r="C25" s="24"/>
      <c r="D25" s="15"/>
    </row>
    <row r="26" spans="1:4" s="16" customFormat="1" ht="22.5" customHeight="1">
      <c r="A26" s="15"/>
      <c r="B26" s="22" t="s">
        <v>110</v>
      </c>
      <c r="C26" s="24"/>
      <c r="D26" s="15"/>
    </row>
    <row r="27" spans="1:4" s="16" customFormat="1" ht="22.5" customHeight="1">
      <c r="A27" s="15"/>
      <c r="B27" s="17"/>
      <c r="C27" s="15"/>
      <c r="D27" s="15"/>
    </row>
    <row r="28" spans="1:4" s="16" customFormat="1" ht="22.5" customHeight="1">
      <c r="A28" s="15"/>
      <c r="B28" s="22" t="s">
        <v>112</v>
      </c>
      <c r="C28" s="24"/>
      <c r="D28" s="15"/>
    </row>
    <row r="29" spans="1:4" s="16" customFormat="1" ht="22.5" customHeight="1">
      <c r="B29" s="22"/>
      <c r="C29" s="27"/>
    </row>
    <row r="30" spans="1:4" s="16" customFormat="1" ht="22.5" customHeight="1">
      <c r="B30" s="22" t="s">
        <v>114</v>
      </c>
      <c r="C30" s="28"/>
    </row>
    <row r="31" spans="1:4" s="16" customFormat="1" ht="22.5" customHeight="1">
      <c r="B31" s="18"/>
    </row>
    <row r="32" spans="1:4" s="16" customFormat="1" ht="22.5" customHeight="1">
      <c r="B32" s="18" t="s">
        <v>261</v>
      </c>
    </row>
    <row r="33" spans="2:2" s="16" customFormat="1" ht="22.5" customHeight="1">
      <c r="B33" s="18"/>
    </row>
  </sheetData>
  <sheetProtection selectLockedCells="1" selectUnlockedCells="1"/>
  <phoneticPr fontId="30" type="noConversion"/>
  <printOptions horizontalCentered="1"/>
  <pageMargins left="0.78740157480314965" right="0.39370078740157483" top="0.39370078740157483" bottom="0.78740157480314965" header="0.51181102362204722" footer="0.39370078740157483"/>
  <pageSetup paperSize="9" scale="86" firstPageNumber="0" fitToHeight="0" orientation="portrait" r:id="rId1"/>
  <headerFooter alignWithMargins="0">
    <oddFooter>&amp;L&amp;"Arial,Standard"Printed on: &amp;D&amp;C&amp;"Arial,Standard"&amp;F / 
&amp;A&amp;R&amp;"Arial,Standard"Page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AN872"/>
  <sheetViews>
    <sheetView zoomScale="90" zoomScaleNormal="90" workbookViewId="0">
      <selection activeCell="B66" sqref="B66:D68"/>
    </sheetView>
  </sheetViews>
  <sheetFormatPr baseColWidth="10" defaultColWidth="11.42578125" defaultRowHeight="12.75"/>
  <cols>
    <col min="1" max="1" width="1.7109375" style="20" customWidth="1"/>
    <col min="2" max="2" width="10.85546875" style="29" customWidth="1"/>
    <col min="3" max="3" width="17.140625" style="29" customWidth="1"/>
    <col min="4" max="5" width="9" style="29" customWidth="1"/>
    <col min="6" max="6" width="27" style="29" customWidth="1"/>
    <col min="7" max="8" width="10.85546875" style="29" customWidth="1"/>
    <col min="9" max="9" width="1.7109375" style="20" customWidth="1"/>
    <col min="10" max="11" width="8.28515625" style="58" customWidth="1"/>
    <col min="12" max="12" width="53.5703125" style="58" customWidth="1"/>
    <col min="13" max="13" width="14.5703125" style="29" customWidth="1"/>
    <col min="14" max="14" width="11.42578125" style="58"/>
    <col min="15" max="16384" width="11.42578125" style="29"/>
  </cols>
  <sheetData>
    <row r="1" spans="1:40" s="19" customFormat="1" ht="60" customHeight="1">
      <c r="A1" s="10"/>
      <c r="B1" s="185" t="s">
        <v>461</v>
      </c>
      <c r="C1" s="185"/>
      <c r="D1" s="185"/>
      <c r="E1" s="185"/>
      <c r="F1" s="185"/>
      <c r="I1" s="10"/>
    </row>
    <row r="2" spans="1:40" s="31" customFormat="1" ht="20.100000000000001" customHeight="1">
      <c r="A2" s="9"/>
      <c r="B2" s="30"/>
      <c r="C2" s="129"/>
      <c r="I2" s="9"/>
    </row>
    <row r="3" spans="1:40" s="31" customFormat="1" ht="18" customHeight="1">
      <c r="A3" s="9"/>
      <c r="B3" s="32" t="s">
        <v>105</v>
      </c>
      <c r="C3" s="33">
        <f>Cover!C5</f>
        <v>0</v>
      </c>
      <c r="D3" s="34"/>
      <c r="E3" s="34"/>
      <c r="F3" s="34"/>
      <c r="G3" s="34"/>
      <c r="H3" s="35"/>
      <c r="I3" s="9"/>
    </row>
    <row r="4" spans="1:40" s="31" customFormat="1" ht="18" customHeight="1">
      <c r="A4" s="9"/>
      <c r="B4" s="32" t="s">
        <v>106</v>
      </c>
      <c r="C4" s="33">
        <f>Cover!C7</f>
        <v>0</v>
      </c>
      <c r="D4" s="34"/>
      <c r="E4" s="34"/>
      <c r="F4" s="34"/>
      <c r="G4" s="34"/>
      <c r="H4" s="35"/>
      <c r="I4" s="9"/>
    </row>
    <row r="5" spans="1:40" s="36" customFormat="1" ht="18" customHeight="1">
      <c r="A5" s="20"/>
      <c r="B5" s="33" t="s">
        <v>116</v>
      </c>
      <c r="C5" s="136">
        <f>Cover!C18</f>
        <v>0</v>
      </c>
      <c r="D5" s="137"/>
      <c r="E5" s="137"/>
      <c r="F5" s="137"/>
      <c r="G5" s="141"/>
      <c r="H5" s="142"/>
      <c r="I5" s="20"/>
      <c r="J5" s="59"/>
      <c r="K5" s="59"/>
      <c r="L5" s="59"/>
      <c r="N5" s="59"/>
    </row>
    <row r="6" spans="1:40" s="36" customFormat="1" ht="30.75" customHeight="1">
      <c r="A6" s="20"/>
      <c r="B6" s="187" t="s">
        <v>162</v>
      </c>
      <c r="C6" s="188"/>
      <c r="D6" s="139">
        <f>+J66</f>
        <v>1.1914893617021276</v>
      </c>
      <c r="E6" s="144"/>
      <c r="F6" s="147" t="s">
        <v>159</v>
      </c>
      <c r="G6" s="148">
        <f>G66</f>
        <v>3</v>
      </c>
      <c r="H6" s="149"/>
      <c r="I6" s="20"/>
      <c r="J6" s="59"/>
      <c r="K6" s="59"/>
      <c r="L6" s="59"/>
      <c r="N6" s="59"/>
    </row>
    <row r="7" spans="1:40" s="36" customFormat="1" ht="30.75" customHeight="1">
      <c r="A7" s="20"/>
      <c r="B7" s="189" t="s">
        <v>161</v>
      </c>
      <c r="C7" s="190"/>
      <c r="D7" s="145">
        <f>H66</f>
        <v>0.91489361702127658</v>
      </c>
      <c r="E7" s="146"/>
      <c r="F7" s="140"/>
      <c r="G7" s="138"/>
      <c r="H7" s="143"/>
      <c r="I7" s="20"/>
      <c r="J7" s="59"/>
      <c r="K7" s="59"/>
      <c r="L7" s="59"/>
      <c r="N7" s="59"/>
    </row>
    <row r="8" spans="1:40" ht="30.75" customHeight="1">
      <c r="B8" s="37" t="s">
        <v>262</v>
      </c>
      <c r="H8" s="38"/>
    </row>
    <row r="9" spans="1:40" ht="155.25" customHeight="1">
      <c r="B9" s="37"/>
      <c r="H9" s="38"/>
    </row>
    <row r="10" spans="1:40" ht="126.75" customHeight="1">
      <c r="B10" s="37"/>
      <c r="H10" s="38"/>
    </row>
    <row r="11" spans="1:40" ht="28.5" customHeight="1">
      <c r="A11" s="21"/>
      <c r="B11" s="39"/>
      <c r="C11" s="40"/>
      <c r="D11" s="40"/>
      <c r="E11" s="40"/>
      <c r="F11" s="40"/>
      <c r="G11" s="40"/>
      <c r="H11" s="41"/>
      <c r="I11" s="21"/>
    </row>
    <row r="12" spans="1:40" ht="17.25" customHeight="1">
      <c r="A12" s="21"/>
      <c r="B12" s="43"/>
      <c r="I12" s="112"/>
      <c r="J12" s="108"/>
      <c r="K12" s="108"/>
      <c r="L12" s="108"/>
      <c r="M12" s="107"/>
      <c r="N12" s="108"/>
      <c r="O12" s="107"/>
      <c r="P12" s="107"/>
      <c r="Q12" s="107"/>
      <c r="R12" s="107"/>
      <c r="S12" s="107"/>
      <c r="T12" s="107"/>
      <c r="U12" s="107"/>
    </row>
    <row r="13" spans="1:40">
      <c r="A13" s="21"/>
      <c r="B13" s="130"/>
      <c r="I13" s="112"/>
      <c r="J13" s="108"/>
      <c r="K13" s="108"/>
      <c r="L13" s="108"/>
      <c r="M13" s="107"/>
      <c r="N13" s="108"/>
      <c r="O13" s="107"/>
      <c r="P13" s="107"/>
      <c r="Q13" s="107"/>
      <c r="R13" s="107"/>
      <c r="S13" s="107"/>
      <c r="T13" s="107"/>
      <c r="U13" s="107"/>
    </row>
    <row r="14" spans="1:40">
      <c r="A14" s="21"/>
      <c r="I14" s="112"/>
      <c r="J14" s="108"/>
      <c r="K14" s="108"/>
      <c r="L14" s="108"/>
      <c r="M14" s="107"/>
      <c r="N14" s="108"/>
      <c r="O14" s="107"/>
      <c r="P14" s="107"/>
      <c r="Q14" s="107"/>
      <c r="R14" s="107"/>
      <c r="S14" s="107"/>
      <c r="T14" s="107"/>
      <c r="U14" s="107"/>
    </row>
    <row r="15" spans="1:40">
      <c r="B15" s="42"/>
      <c r="C15" s="43"/>
      <c r="I15" s="109"/>
      <c r="J15" s="108"/>
      <c r="K15" s="108"/>
      <c r="L15" s="108"/>
      <c r="M15" s="107"/>
      <c r="N15" s="108"/>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row>
    <row r="16" spans="1:40" s="19" customFormat="1" ht="39.950000000000003" customHeight="1">
      <c r="A16" s="10"/>
      <c r="B16" s="185" t="s">
        <v>18</v>
      </c>
      <c r="C16" s="186"/>
      <c r="D16" s="186"/>
      <c r="E16" s="186"/>
      <c r="F16" s="186"/>
      <c r="I16" s="110"/>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row>
    <row r="17" spans="1:40" ht="18" customHeight="1">
      <c r="B17" s="43" t="s">
        <v>13</v>
      </c>
      <c r="I17" s="109"/>
      <c r="J17" s="108"/>
      <c r="K17" s="108"/>
      <c r="L17" s="108"/>
      <c r="M17" s="107"/>
      <c r="N17" s="108"/>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row>
    <row r="18" spans="1:40" ht="38.25">
      <c r="A18" s="21"/>
      <c r="B18" s="160" t="s">
        <v>220</v>
      </c>
      <c r="C18" s="184" t="s">
        <v>221</v>
      </c>
      <c r="D18" s="184"/>
      <c r="E18" s="184"/>
      <c r="F18" s="184"/>
      <c r="G18" s="161" t="s">
        <v>222</v>
      </c>
      <c r="H18" s="162" t="s">
        <v>223</v>
      </c>
      <c r="I18" s="112"/>
      <c r="J18" s="153" t="s">
        <v>229</v>
      </c>
      <c r="K18" s="153"/>
      <c r="L18" s="153"/>
      <c r="M18" s="154" t="s">
        <v>14</v>
      </c>
      <c r="N18" s="154" t="s">
        <v>15</v>
      </c>
      <c r="O18" s="155"/>
      <c r="P18" s="155"/>
      <c r="Q18" s="155"/>
      <c r="R18" s="155"/>
      <c r="S18" s="107"/>
      <c r="T18" s="107"/>
      <c r="U18" s="107"/>
      <c r="V18" s="107"/>
      <c r="W18" s="107"/>
      <c r="X18" s="107"/>
      <c r="Y18" s="107"/>
      <c r="Z18" s="107"/>
      <c r="AA18" s="107"/>
      <c r="AB18" s="107"/>
      <c r="AC18" s="107"/>
      <c r="AD18" s="107"/>
      <c r="AE18" s="107"/>
      <c r="AF18" s="107"/>
      <c r="AG18" s="107"/>
      <c r="AH18" s="107"/>
      <c r="AI18" s="107"/>
      <c r="AJ18" s="107"/>
      <c r="AK18" s="107"/>
      <c r="AL18" s="107"/>
      <c r="AM18" s="107"/>
      <c r="AN18" s="107"/>
    </row>
    <row r="19" spans="1:40" ht="14.25">
      <c r="A19" s="21"/>
      <c r="B19" s="131" t="s">
        <v>41</v>
      </c>
      <c r="C19" s="106" t="s">
        <v>117</v>
      </c>
      <c r="D19" s="57"/>
      <c r="E19" s="57"/>
      <c r="F19" s="57"/>
      <c r="G19" s="46">
        <f t="shared" ref="G19:G26" si="0">IF(H19="na","na",3)</f>
        <v>3</v>
      </c>
      <c r="H19" s="47">
        <f>Questions!B11</f>
        <v>4</v>
      </c>
      <c r="I19" s="112"/>
      <c r="J19" s="156">
        <v>20</v>
      </c>
      <c r="L19" s="173" t="s">
        <v>312</v>
      </c>
      <c r="M19" s="154"/>
      <c r="N19" s="154"/>
      <c r="O19" s="155"/>
      <c r="P19" s="155"/>
      <c r="Q19" s="155"/>
      <c r="R19" s="155"/>
      <c r="S19" s="107"/>
      <c r="T19" s="107"/>
      <c r="U19" s="107"/>
      <c r="V19" s="107"/>
      <c r="W19" s="107"/>
      <c r="X19" s="107"/>
      <c r="Y19" s="107"/>
      <c r="Z19" s="107"/>
      <c r="AA19" s="107"/>
      <c r="AB19" s="107"/>
      <c r="AC19" s="107"/>
      <c r="AD19" s="107"/>
      <c r="AE19" s="107"/>
      <c r="AF19" s="107"/>
      <c r="AG19" s="107"/>
      <c r="AH19" s="107"/>
      <c r="AI19" s="107"/>
      <c r="AJ19" s="107"/>
      <c r="AK19" s="107"/>
      <c r="AL19" s="107"/>
      <c r="AM19" s="107"/>
      <c r="AN19" s="107"/>
    </row>
    <row r="20" spans="1:40" ht="14.25">
      <c r="A20" s="21"/>
      <c r="B20" s="132" t="s">
        <v>42</v>
      </c>
      <c r="C20" s="106" t="s">
        <v>163</v>
      </c>
      <c r="D20" s="44"/>
      <c r="E20" s="44"/>
      <c r="F20" s="44"/>
      <c r="G20" s="46">
        <f t="shared" si="0"/>
        <v>3</v>
      </c>
      <c r="H20" s="47">
        <f>Questions!B28</f>
        <v>4</v>
      </c>
      <c r="I20" s="112"/>
      <c r="J20" s="156">
        <f t="shared" ref="J20:J65" si="1">IF(H20="na","",IF((H20)&gt;G20,G20,(H20)))</f>
        <v>3</v>
      </c>
      <c r="L20" s="173" t="s">
        <v>313</v>
      </c>
      <c r="M20" s="154"/>
      <c r="N20" s="154"/>
      <c r="O20" s="155"/>
      <c r="P20" s="155"/>
      <c r="Q20" s="155"/>
      <c r="R20" s="155"/>
      <c r="S20" s="107"/>
      <c r="T20" s="107"/>
      <c r="U20" s="107"/>
      <c r="V20" s="107"/>
      <c r="W20" s="107"/>
      <c r="X20" s="107"/>
      <c r="Y20" s="107"/>
      <c r="Z20" s="107"/>
      <c r="AA20" s="107"/>
      <c r="AB20" s="107"/>
      <c r="AC20" s="107"/>
      <c r="AD20" s="107"/>
      <c r="AE20" s="107"/>
      <c r="AF20" s="107"/>
      <c r="AG20" s="107"/>
      <c r="AH20" s="107"/>
      <c r="AI20" s="107"/>
      <c r="AJ20" s="107"/>
      <c r="AK20" s="107"/>
      <c r="AL20" s="107"/>
      <c r="AM20" s="107"/>
      <c r="AN20" s="107"/>
    </row>
    <row r="21" spans="1:40" ht="14.25">
      <c r="A21" s="21"/>
      <c r="B21" s="132" t="s">
        <v>43</v>
      </c>
      <c r="C21" s="106" t="s">
        <v>118</v>
      </c>
      <c r="D21" s="44"/>
      <c r="E21" s="44"/>
      <c r="F21" s="44"/>
      <c r="G21" s="46">
        <f t="shared" si="0"/>
        <v>3</v>
      </c>
      <c r="H21" s="47">
        <f>Questions!B45</f>
        <v>1</v>
      </c>
      <c r="I21" s="112"/>
      <c r="J21" s="156">
        <f t="shared" si="1"/>
        <v>1</v>
      </c>
      <c r="L21" s="173" t="s">
        <v>314</v>
      </c>
      <c r="M21" s="156">
        <f>SUM($G$19:$G$21)/COUNT($G$19:$G$21)</f>
        <v>3</v>
      </c>
      <c r="N21" s="156">
        <f>IF(COUNT($H$19:$H$21)=0,"na",SUM($H$19:$H$21)/COUNT($H$19:$H$21))</f>
        <v>3</v>
      </c>
      <c r="O21" s="155" t="s">
        <v>83</v>
      </c>
      <c r="P21" s="155"/>
      <c r="Q21" s="155"/>
      <c r="R21" s="155"/>
      <c r="S21" s="107"/>
      <c r="T21" s="107"/>
      <c r="U21" s="107"/>
      <c r="V21" s="107"/>
      <c r="W21" s="107"/>
      <c r="X21" s="107"/>
      <c r="Y21" s="107"/>
      <c r="Z21" s="107"/>
      <c r="AA21" s="107"/>
      <c r="AB21" s="107"/>
      <c r="AC21" s="107"/>
      <c r="AD21" s="107"/>
      <c r="AE21" s="107"/>
      <c r="AF21" s="107"/>
      <c r="AG21" s="107"/>
      <c r="AH21" s="107"/>
      <c r="AI21" s="107"/>
      <c r="AJ21" s="107"/>
      <c r="AK21" s="107"/>
      <c r="AL21" s="107"/>
      <c r="AM21" s="107"/>
      <c r="AN21" s="107"/>
    </row>
    <row r="22" spans="1:40" ht="14.25">
      <c r="A22" s="21"/>
      <c r="B22" s="133" t="s">
        <v>25</v>
      </c>
      <c r="C22" s="106" t="s">
        <v>119</v>
      </c>
      <c r="D22" s="45"/>
      <c r="E22" s="45"/>
      <c r="F22" s="45"/>
      <c r="G22" s="46">
        <f t="shared" si="0"/>
        <v>3</v>
      </c>
      <c r="H22" s="47">
        <f>Questions!B66</f>
        <v>4</v>
      </c>
      <c r="I22" s="112"/>
      <c r="J22" s="156">
        <f t="shared" si="1"/>
        <v>3</v>
      </c>
      <c r="L22" s="171" t="s">
        <v>315</v>
      </c>
      <c r="M22" s="156">
        <f>G22</f>
        <v>3</v>
      </c>
      <c r="N22" s="157">
        <f>H22</f>
        <v>4</v>
      </c>
      <c r="O22" s="158" t="s">
        <v>69</v>
      </c>
      <c r="P22" s="155"/>
      <c r="Q22" s="155"/>
      <c r="R22" s="155"/>
      <c r="S22" s="107"/>
      <c r="T22" s="107"/>
      <c r="U22" s="107"/>
      <c r="V22" s="107"/>
      <c r="W22" s="107"/>
      <c r="X22" s="107"/>
      <c r="Y22" s="107"/>
      <c r="Z22" s="107"/>
      <c r="AA22" s="107"/>
      <c r="AB22" s="107"/>
      <c r="AC22" s="107"/>
      <c r="AD22" s="107"/>
      <c r="AE22" s="107"/>
      <c r="AF22" s="107"/>
      <c r="AG22" s="107"/>
      <c r="AH22" s="107"/>
      <c r="AI22" s="107"/>
      <c r="AJ22" s="107"/>
      <c r="AK22" s="107"/>
      <c r="AL22" s="107"/>
      <c r="AM22" s="107"/>
      <c r="AN22" s="107"/>
    </row>
    <row r="23" spans="1:40" ht="14.25">
      <c r="A23" s="21"/>
      <c r="B23" s="133" t="s">
        <v>26</v>
      </c>
      <c r="C23" s="106" t="s">
        <v>120</v>
      </c>
      <c r="D23" s="45"/>
      <c r="E23" s="45"/>
      <c r="F23" s="45"/>
      <c r="G23" s="46">
        <f t="shared" si="0"/>
        <v>3</v>
      </c>
      <c r="H23" s="47">
        <f>Questions!B85</f>
        <v>3</v>
      </c>
      <c r="I23" s="112"/>
      <c r="J23" s="156">
        <f t="shared" si="1"/>
        <v>3</v>
      </c>
      <c r="L23" s="173" t="s">
        <v>316</v>
      </c>
      <c r="M23" s="156">
        <f>SUM($G$23:$G$25)/COUNT($G$23:$G$25)</f>
        <v>3</v>
      </c>
      <c r="N23" s="156">
        <f>IF(COUNT($H$23:$H$25)=0,"na",SUM($H$23:$H$25)/COUNT($H$23:$H$25))</f>
        <v>2.3333333333333335</v>
      </c>
      <c r="O23" s="158" t="s">
        <v>70</v>
      </c>
      <c r="P23" s="155"/>
      <c r="Q23" s="155"/>
      <c r="R23" s="155"/>
      <c r="S23" s="107"/>
      <c r="T23" s="107"/>
      <c r="U23" s="107"/>
      <c r="V23" s="107"/>
      <c r="W23" s="107"/>
      <c r="X23" s="107"/>
      <c r="Y23" s="107"/>
      <c r="Z23" s="107"/>
      <c r="AA23" s="107"/>
      <c r="AB23" s="107"/>
      <c r="AC23" s="107"/>
      <c r="AD23" s="107"/>
      <c r="AE23" s="107"/>
      <c r="AF23" s="107"/>
      <c r="AG23" s="107"/>
      <c r="AH23" s="107"/>
      <c r="AI23" s="107"/>
      <c r="AJ23" s="107"/>
      <c r="AK23" s="107"/>
      <c r="AL23" s="107"/>
      <c r="AM23" s="107"/>
      <c r="AN23" s="107"/>
    </row>
    <row r="24" spans="1:40" ht="14.25">
      <c r="A24" s="21"/>
      <c r="B24" s="133" t="s">
        <v>27</v>
      </c>
      <c r="C24" s="106" t="s">
        <v>121</v>
      </c>
      <c r="D24" s="45"/>
      <c r="E24" s="45"/>
      <c r="F24" s="45"/>
      <c r="G24" s="46">
        <f t="shared" si="0"/>
        <v>3</v>
      </c>
      <c r="H24" s="47">
        <f>Questions!B103</f>
        <v>1</v>
      </c>
      <c r="I24" s="112"/>
      <c r="J24" s="156">
        <f t="shared" si="1"/>
        <v>1</v>
      </c>
      <c r="L24" s="171" t="s">
        <v>317</v>
      </c>
      <c r="M24" s="156">
        <f>SUM($G$26:$G$27)/COUNT($G$26:$G$27)</f>
        <v>3.5</v>
      </c>
      <c r="N24" s="156">
        <f>IF(COUNT($H$26:$H$27)=0,"na",SUM($H$26:$H$27)/COUNT($H$26:$H$27))</f>
        <v>3</v>
      </c>
      <c r="O24" s="158" t="s">
        <v>71</v>
      </c>
      <c r="P24" s="155"/>
      <c r="Q24" s="155"/>
      <c r="R24" s="155"/>
      <c r="S24" s="107"/>
      <c r="T24" s="107"/>
      <c r="U24" s="107"/>
      <c r="V24" s="107"/>
      <c r="W24" s="107"/>
      <c r="X24" s="107"/>
      <c r="Y24" s="107"/>
      <c r="Z24" s="107"/>
      <c r="AA24" s="107"/>
      <c r="AB24" s="107"/>
      <c r="AC24" s="107"/>
      <c r="AD24" s="107"/>
      <c r="AE24" s="107"/>
      <c r="AF24" s="107"/>
      <c r="AG24" s="107"/>
      <c r="AH24" s="107"/>
      <c r="AI24" s="107"/>
      <c r="AJ24" s="107"/>
      <c r="AK24" s="107"/>
      <c r="AL24" s="107"/>
      <c r="AM24" s="107"/>
      <c r="AN24" s="107"/>
    </row>
    <row r="25" spans="1:40" ht="14.25">
      <c r="A25" s="21"/>
      <c r="B25" s="133" t="s">
        <v>28</v>
      </c>
      <c r="C25" s="106" t="s">
        <v>122</v>
      </c>
      <c r="D25" s="45"/>
      <c r="E25" s="45"/>
      <c r="F25" s="45"/>
      <c r="G25" s="46">
        <f t="shared" si="0"/>
        <v>3</v>
      </c>
      <c r="H25" s="47">
        <f>Questions!B120</f>
        <v>3</v>
      </c>
      <c r="I25" s="112"/>
      <c r="J25" s="156">
        <f t="shared" si="1"/>
        <v>3</v>
      </c>
      <c r="L25" s="171" t="s">
        <v>318</v>
      </c>
      <c r="M25" s="156">
        <f>SUM($G$28:$G$30)/COUNT($G$28:$G$30)</f>
        <v>2.6666666666666665</v>
      </c>
      <c r="N25" s="156">
        <f>IF(COUNT($H$28:$H$30)=0,"na",SUM($H$28:$H$30)/COUNT($H$28:$H$30))</f>
        <v>0</v>
      </c>
      <c r="O25" s="158" t="s">
        <v>72</v>
      </c>
      <c r="P25" s="155"/>
      <c r="Q25" s="155"/>
      <c r="R25" s="155"/>
      <c r="S25" s="107"/>
      <c r="T25" s="107"/>
      <c r="U25" s="107"/>
      <c r="V25" s="107"/>
      <c r="W25" s="107"/>
      <c r="X25" s="107"/>
      <c r="Y25" s="107"/>
      <c r="Z25" s="107"/>
      <c r="AA25" s="107"/>
      <c r="AB25" s="107"/>
      <c r="AC25" s="107"/>
      <c r="AD25" s="107"/>
      <c r="AE25" s="107"/>
      <c r="AF25" s="107"/>
      <c r="AG25" s="107"/>
      <c r="AH25" s="107"/>
      <c r="AI25" s="107"/>
      <c r="AJ25" s="107"/>
      <c r="AK25" s="107"/>
      <c r="AL25" s="107"/>
      <c r="AM25" s="107"/>
      <c r="AN25" s="107"/>
    </row>
    <row r="26" spans="1:40" ht="14.25">
      <c r="A26" s="21"/>
      <c r="B26" s="133" t="s">
        <v>29</v>
      </c>
      <c r="C26" s="106" t="s">
        <v>123</v>
      </c>
      <c r="D26" s="45"/>
      <c r="E26" s="45"/>
      <c r="F26" s="45"/>
      <c r="G26" s="46">
        <f t="shared" si="0"/>
        <v>3</v>
      </c>
      <c r="H26" s="47">
        <f>Questions!B139</f>
        <v>3</v>
      </c>
      <c r="I26" s="112"/>
      <c r="J26" s="156">
        <f t="shared" si="1"/>
        <v>3</v>
      </c>
      <c r="L26" s="173" t="s">
        <v>319</v>
      </c>
      <c r="M26" s="156">
        <f>SUM($G$31:$G$35)/COUNT($G$31:$G$35)</f>
        <v>3.2</v>
      </c>
      <c r="N26" s="156">
        <f>IF(COUNT($H$31:$H$35)=0,"na",SUM($H$31:$H$35)/COUNT($H$31:$H$35))</f>
        <v>0</v>
      </c>
      <c r="O26" s="158" t="s">
        <v>73</v>
      </c>
      <c r="P26" s="155"/>
      <c r="Q26" s="155"/>
      <c r="R26" s="155"/>
      <c r="S26" s="107"/>
      <c r="T26" s="107"/>
      <c r="U26" s="107"/>
      <c r="V26" s="107"/>
      <c r="W26" s="107"/>
      <c r="X26" s="107"/>
      <c r="Y26" s="107"/>
      <c r="Z26" s="107"/>
      <c r="AA26" s="107"/>
      <c r="AB26" s="107"/>
      <c r="AC26" s="107"/>
      <c r="AD26" s="107"/>
      <c r="AE26" s="107"/>
      <c r="AF26" s="107"/>
      <c r="AG26" s="107"/>
      <c r="AH26" s="107"/>
      <c r="AI26" s="107"/>
      <c r="AJ26" s="107"/>
      <c r="AK26" s="107"/>
      <c r="AL26" s="107"/>
      <c r="AM26" s="107"/>
      <c r="AN26" s="107"/>
    </row>
    <row r="27" spans="1:40" ht="14.25">
      <c r="A27" s="21"/>
      <c r="B27" s="133" t="s">
        <v>30</v>
      </c>
      <c r="C27" s="106" t="s">
        <v>124</v>
      </c>
      <c r="D27" s="45"/>
      <c r="E27" s="45"/>
      <c r="F27" s="45"/>
      <c r="G27" s="46">
        <f>IF(H27="na","na",4)</f>
        <v>4</v>
      </c>
      <c r="H27" s="47">
        <f>Questions!B156</f>
        <v>3</v>
      </c>
      <c r="I27" s="112"/>
      <c r="J27" s="156">
        <f t="shared" si="1"/>
        <v>3</v>
      </c>
      <c r="L27" s="173" t="s">
        <v>320</v>
      </c>
      <c r="M27" s="156">
        <f>G36</f>
        <v>2</v>
      </c>
      <c r="N27" s="157">
        <f>H36</f>
        <v>0</v>
      </c>
      <c r="O27" s="158" t="s">
        <v>74</v>
      </c>
      <c r="P27" s="155"/>
      <c r="Q27" s="155"/>
      <c r="R27" s="155"/>
      <c r="S27" s="107"/>
      <c r="T27" s="107"/>
      <c r="U27" s="107"/>
      <c r="V27" s="107"/>
      <c r="W27" s="107"/>
      <c r="X27" s="107"/>
      <c r="Y27" s="107"/>
      <c r="Z27" s="107"/>
      <c r="AA27" s="107"/>
      <c r="AB27" s="107"/>
      <c r="AC27" s="107"/>
      <c r="AD27" s="107"/>
      <c r="AE27" s="107"/>
      <c r="AF27" s="107"/>
      <c r="AG27" s="107"/>
      <c r="AH27" s="107"/>
      <c r="AI27" s="107"/>
      <c r="AJ27" s="107"/>
      <c r="AK27" s="107"/>
      <c r="AL27" s="107"/>
      <c r="AM27" s="107"/>
      <c r="AN27" s="107"/>
    </row>
    <row r="28" spans="1:40" ht="14.25">
      <c r="B28" s="133" t="s">
        <v>31</v>
      </c>
      <c r="C28" s="106" t="s">
        <v>125</v>
      </c>
      <c r="D28" s="45"/>
      <c r="E28" s="45"/>
      <c r="F28" s="45"/>
      <c r="G28" s="46">
        <f>IF(H28="na","na",3)</f>
        <v>3</v>
      </c>
      <c r="H28" s="47">
        <f>Questions!B175</f>
        <v>0</v>
      </c>
      <c r="I28" s="109"/>
      <c r="J28" s="156">
        <f t="shared" si="1"/>
        <v>0</v>
      </c>
      <c r="L28" s="171" t="s">
        <v>321</v>
      </c>
      <c r="M28" s="156">
        <f>SUM($G$37:$G$40)/COUNT($G$37:$G$40)</f>
        <v>2.5</v>
      </c>
      <c r="N28" s="156">
        <f>IF(COUNT($H$37:$H$40)=0,"na",SUM($H$37:$H$40)/COUNT($H$37:$H$40))</f>
        <v>1.75</v>
      </c>
      <c r="O28" s="158" t="s">
        <v>75</v>
      </c>
      <c r="P28" s="155"/>
      <c r="Q28" s="155"/>
      <c r="R28" s="155"/>
      <c r="S28" s="107"/>
      <c r="T28" s="107"/>
      <c r="U28" s="107"/>
      <c r="V28" s="107"/>
      <c r="W28" s="107"/>
      <c r="X28" s="107"/>
      <c r="Y28" s="107"/>
      <c r="Z28" s="107"/>
      <c r="AA28" s="107"/>
      <c r="AB28" s="107"/>
      <c r="AC28" s="107"/>
      <c r="AD28" s="107"/>
      <c r="AE28" s="107"/>
      <c r="AF28" s="107"/>
      <c r="AG28" s="107"/>
      <c r="AH28" s="107"/>
      <c r="AI28" s="107"/>
      <c r="AJ28" s="107"/>
      <c r="AK28" s="107"/>
      <c r="AL28" s="107"/>
      <c r="AM28" s="107"/>
      <c r="AN28" s="107"/>
    </row>
    <row r="29" spans="1:40" ht="14.25">
      <c r="B29" s="133" t="s">
        <v>32</v>
      </c>
      <c r="C29" s="106" t="s">
        <v>164</v>
      </c>
      <c r="D29" s="45"/>
      <c r="E29" s="45"/>
      <c r="F29" s="45"/>
      <c r="G29" s="46">
        <f>IF(H29="na","na",2)</f>
        <v>2</v>
      </c>
      <c r="H29" s="47">
        <f>Questions!B192</f>
        <v>0</v>
      </c>
      <c r="I29" s="109"/>
      <c r="J29" s="156">
        <f t="shared" si="1"/>
        <v>0</v>
      </c>
      <c r="L29" s="173" t="s">
        <v>322</v>
      </c>
      <c r="M29" s="156">
        <f>SUM($G$41:$G$48)/COUNT($G$41:$G$48)</f>
        <v>3</v>
      </c>
      <c r="N29" s="156">
        <f>IF(COUNT($H$41:$H$48)=0,"na",SUM($H$41:$H$48)/COUNT($H$41:$H$48))</f>
        <v>0.5</v>
      </c>
      <c r="O29" s="158" t="s">
        <v>76</v>
      </c>
      <c r="P29" s="155"/>
      <c r="Q29" s="155"/>
      <c r="R29" s="155"/>
      <c r="S29" s="107"/>
      <c r="T29" s="107"/>
      <c r="U29" s="107"/>
      <c r="V29" s="107"/>
      <c r="W29" s="107"/>
      <c r="X29" s="107"/>
      <c r="Y29" s="107"/>
      <c r="Z29" s="107"/>
      <c r="AA29" s="107"/>
      <c r="AB29" s="107"/>
      <c r="AC29" s="107"/>
      <c r="AD29" s="107"/>
      <c r="AE29" s="107"/>
      <c r="AF29" s="107"/>
      <c r="AG29" s="107"/>
      <c r="AH29" s="107"/>
      <c r="AI29" s="107"/>
      <c r="AJ29" s="107"/>
      <c r="AK29" s="107"/>
      <c r="AL29" s="107"/>
      <c r="AM29" s="107"/>
      <c r="AN29" s="107"/>
    </row>
    <row r="30" spans="1:40" ht="14.25">
      <c r="B30" s="133" t="s">
        <v>33</v>
      </c>
      <c r="C30" s="106" t="s">
        <v>126</v>
      </c>
      <c r="D30" s="45"/>
      <c r="E30" s="45"/>
      <c r="F30" s="45"/>
      <c r="G30" s="46">
        <f>IF(H30="na","na",3)</f>
        <v>3</v>
      </c>
      <c r="H30" s="47">
        <f>Questions!B209</f>
        <v>0</v>
      </c>
      <c r="I30" s="109"/>
      <c r="J30" s="156">
        <f t="shared" si="1"/>
        <v>0</v>
      </c>
      <c r="L30" s="173" t="s">
        <v>323</v>
      </c>
      <c r="M30" s="156">
        <f>SUM($G$49:$G$53)/COUNT($G$49:$G$53)</f>
        <v>3</v>
      </c>
      <c r="N30" s="156">
        <f>IF(COUNT($H$49:$H$53)=0,"na",SUM($H$49:$H$53)/COUNT($H$49:$H$53))</f>
        <v>0.4</v>
      </c>
      <c r="O30" s="158" t="s">
        <v>77</v>
      </c>
      <c r="P30" s="155"/>
      <c r="Q30" s="155"/>
      <c r="R30" s="155"/>
      <c r="S30" s="107"/>
      <c r="T30" s="107"/>
      <c r="U30" s="107"/>
      <c r="V30" s="107"/>
      <c r="W30" s="107"/>
      <c r="X30" s="107"/>
      <c r="Y30" s="107"/>
      <c r="Z30" s="107"/>
      <c r="AA30" s="107"/>
      <c r="AB30" s="107"/>
      <c r="AC30" s="107"/>
      <c r="AD30" s="107"/>
      <c r="AE30" s="107"/>
      <c r="AF30" s="107"/>
      <c r="AG30" s="107"/>
      <c r="AH30" s="107"/>
      <c r="AI30" s="107"/>
      <c r="AJ30" s="107"/>
      <c r="AK30" s="107"/>
      <c r="AL30" s="107"/>
      <c r="AM30" s="107"/>
      <c r="AN30" s="107"/>
    </row>
    <row r="31" spans="1:40" ht="14.25">
      <c r="B31" s="133" t="s">
        <v>34</v>
      </c>
      <c r="C31" s="106" t="s">
        <v>127</v>
      </c>
      <c r="D31" s="45"/>
      <c r="E31" s="45"/>
      <c r="F31" s="45"/>
      <c r="G31" s="46">
        <f>IF(H31="na","na",3)</f>
        <v>3</v>
      </c>
      <c r="H31" s="47">
        <f>Questions!B228</f>
        <v>0</v>
      </c>
      <c r="I31" s="109"/>
      <c r="J31" s="156">
        <f t="shared" si="1"/>
        <v>0</v>
      </c>
      <c r="L31" s="173" t="s">
        <v>324</v>
      </c>
      <c r="M31" s="156">
        <f>SUM($G$54:$G$56)/COUNT($G$54:$G$56)</f>
        <v>2.6666666666666665</v>
      </c>
      <c r="N31" s="156">
        <f>IF(COUNT($H$54:$H$56)=0,"na",SUM($H$54:$H$56)/COUNT($H$54:$H$56))</f>
        <v>0</v>
      </c>
      <c r="O31" s="158" t="s">
        <v>78</v>
      </c>
      <c r="P31" s="155"/>
      <c r="Q31" s="155"/>
      <c r="R31" s="155"/>
      <c r="S31" s="107"/>
      <c r="T31" s="107"/>
      <c r="U31" s="107"/>
      <c r="V31" s="107"/>
      <c r="W31" s="107"/>
      <c r="X31" s="107"/>
      <c r="Y31" s="107"/>
      <c r="Z31" s="107"/>
      <c r="AA31" s="107"/>
      <c r="AB31" s="107"/>
      <c r="AC31" s="107"/>
      <c r="AD31" s="107"/>
      <c r="AE31" s="107"/>
      <c r="AF31" s="107"/>
      <c r="AG31" s="107"/>
      <c r="AH31" s="107"/>
      <c r="AI31" s="107"/>
      <c r="AJ31" s="107"/>
      <c r="AK31" s="107"/>
      <c r="AL31" s="107"/>
      <c r="AM31" s="107"/>
      <c r="AN31" s="107"/>
    </row>
    <row r="32" spans="1:40" ht="14.25">
      <c r="B32" s="133" t="s">
        <v>35</v>
      </c>
      <c r="C32" s="106" t="s">
        <v>128</v>
      </c>
      <c r="D32" s="45"/>
      <c r="E32" s="45"/>
      <c r="F32" s="45"/>
      <c r="G32" s="46">
        <f>IF(H32="na","na",4)</f>
        <v>4</v>
      </c>
      <c r="H32" s="47">
        <f>Questions!B245</f>
        <v>0</v>
      </c>
      <c r="I32" s="109"/>
      <c r="J32" s="156">
        <f t="shared" si="1"/>
        <v>0</v>
      </c>
      <c r="L32" s="171" t="s">
        <v>325</v>
      </c>
      <c r="M32" s="156">
        <f>SUM($G$57:$G$58)/COUNT($G$57:$G$58)</f>
        <v>3</v>
      </c>
      <c r="N32" s="156">
        <f>IF(COUNT($H$57:$H$58)=0,"na",SUM($H$57:$H$58)/COUNT($H$57:$H$58))</f>
        <v>0.5</v>
      </c>
      <c r="O32" s="158" t="s">
        <v>79</v>
      </c>
      <c r="P32" s="155"/>
      <c r="Q32" s="155"/>
      <c r="R32" s="155"/>
      <c r="S32" s="107"/>
      <c r="T32" s="107"/>
      <c r="U32" s="107"/>
      <c r="V32" s="107"/>
      <c r="W32" s="107"/>
      <c r="X32" s="107"/>
      <c r="Y32" s="107"/>
      <c r="Z32" s="107"/>
      <c r="AA32" s="107"/>
      <c r="AB32" s="107"/>
      <c r="AC32" s="107"/>
      <c r="AD32" s="107"/>
      <c r="AE32" s="107"/>
      <c r="AF32" s="107"/>
      <c r="AG32" s="107"/>
      <c r="AH32" s="107"/>
      <c r="AI32" s="107"/>
      <c r="AJ32" s="107"/>
      <c r="AK32" s="107"/>
      <c r="AL32" s="107"/>
      <c r="AM32" s="107"/>
      <c r="AN32" s="107"/>
    </row>
    <row r="33" spans="1:40" ht="14.25">
      <c r="B33" s="133" t="s">
        <v>36</v>
      </c>
      <c r="C33" s="106" t="s">
        <v>129</v>
      </c>
      <c r="D33" s="45"/>
      <c r="E33" s="45"/>
      <c r="F33" s="45"/>
      <c r="G33" s="46">
        <f>IF(H33="na","na",3)</f>
        <v>3</v>
      </c>
      <c r="H33" s="47">
        <f>Questions!B262</f>
        <v>0</v>
      </c>
      <c r="I33" s="109"/>
      <c r="J33" s="156">
        <f t="shared" si="1"/>
        <v>0</v>
      </c>
      <c r="L33" s="173" t="s">
        <v>326</v>
      </c>
      <c r="M33" s="156">
        <f>SUM($G$59:$G$60)/COUNT($G$59:$G$60)</f>
        <v>4</v>
      </c>
      <c r="N33" s="156">
        <f>IF(COUNT($H$59:$H$60)=0,"na",SUM($H$59:$H$60)/COUNT($H$59:$H$60))</f>
        <v>1.5</v>
      </c>
      <c r="O33" s="155" t="s">
        <v>80</v>
      </c>
      <c r="P33" s="155"/>
      <c r="Q33" s="155"/>
      <c r="R33" s="155"/>
      <c r="S33" s="107"/>
      <c r="T33" s="107"/>
      <c r="U33" s="107"/>
      <c r="V33" s="107"/>
      <c r="W33" s="107"/>
      <c r="X33" s="107"/>
      <c r="Y33" s="107"/>
      <c r="Z33" s="107"/>
      <c r="AA33" s="107"/>
      <c r="AB33" s="107"/>
      <c r="AC33" s="107"/>
      <c r="AD33" s="107"/>
      <c r="AE33" s="107"/>
      <c r="AF33" s="107"/>
      <c r="AG33" s="107"/>
      <c r="AH33" s="107"/>
      <c r="AI33" s="107"/>
      <c r="AJ33" s="107"/>
      <c r="AK33" s="107"/>
      <c r="AL33" s="107"/>
      <c r="AM33" s="107"/>
      <c r="AN33" s="107"/>
    </row>
    <row r="34" spans="1:40" ht="14.25">
      <c r="B34" s="133" t="s">
        <v>37</v>
      </c>
      <c r="C34" s="106" t="s">
        <v>130</v>
      </c>
      <c r="D34" s="45"/>
      <c r="E34" s="45"/>
      <c r="F34" s="45"/>
      <c r="G34" s="46">
        <f>IF(H34="na","na",3)</f>
        <v>3</v>
      </c>
      <c r="H34" s="47">
        <f>Questions!B279</f>
        <v>0</v>
      </c>
      <c r="I34" s="109"/>
      <c r="J34" s="156">
        <f t="shared" si="1"/>
        <v>0</v>
      </c>
      <c r="L34" s="173" t="s">
        <v>327</v>
      </c>
      <c r="M34" s="156">
        <f>G61</f>
        <v>3</v>
      </c>
      <c r="N34" s="157">
        <f>H61</f>
        <v>0</v>
      </c>
      <c r="O34" s="155" t="s">
        <v>81</v>
      </c>
      <c r="P34" s="155"/>
      <c r="Q34" s="155"/>
      <c r="R34" s="155"/>
      <c r="S34" s="107"/>
      <c r="T34" s="107"/>
      <c r="U34" s="107"/>
      <c r="V34" s="107"/>
      <c r="W34" s="107"/>
      <c r="X34" s="107"/>
      <c r="Y34" s="107"/>
      <c r="Z34" s="107"/>
      <c r="AA34" s="107"/>
      <c r="AB34" s="107"/>
      <c r="AC34" s="107"/>
      <c r="AD34" s="107"/>
      <c r="AE34" s="107"/>
      <c r="AF34" s="107"/>
      <c r="AG34" s="107"/>
      <c r="AH34" s="107"/>
      <c r="AI34" s="107"/>
      <c r="AJ34" s="107"/>
      <c r="AK34" s="107"/>
      <c r="AL34" s="107"/>
      <c r="AM34" s="107"/>
      <c r="AN34" s="107"/>
    </row>
    <row r="35" spans="1:40" ht="14.25">
      <c r="B35" s="133" t="s">
        <v>38</v>
      </c>
      <c r="C35" s="106" t="s">
        <v>131</v>
      </c>
      <c r="D35" s="45"/>
      <c r="E35" s="45"/>
      <c r="F35" s="45"/>
      <c r="G35" s="46">
        <f>IF(H35="na","na",3)</f>
        <v>3</v>
      </c>
      <c r="H35" s="47">
        <f>Questions!B296</f>
        <v>0</v>
      </c>
      <c r="I35" s="109"/>
      <c r="J35" s="156">
        <f t="shared" si="1"/>
        <v>0</v>
      </c>
      <c r="L35" s="173" t="s">
        <v>328</v>
      </c>
      <c r="M35" s="156">
        <f>SUM($G$62:$G$65)/COUNT($G$62:$G$65)</f>
        <v>3.25</v>
      </c>
      <c r="N35" s="156">
        <f>IF(COUNT($H$62:$H$65)=0,"na",SUM($H$62:$H$65)/COUNT($H$62:$H$65))</f>
        <v>0</v>
      </c>
      <c r="O35" s="155" t="s">
        <v>82</v>
      </c>
      <c r="P35" s="155"/>
      <c r="Q35" s="155"/>
      <c r="R35" s="155"/>
      <c r="S35" s="107"/>
      <c r="T35" s="107"/>
      <c r="U35" s="107"/>
      <c r="V35" s="107"/>
      <c r="W35" s="107"/>
      <c r="X35" s="107"/>
      <c r="Y35" s="107"/>
      <c r="Z35" s="107"/>
      <c r="AA35" s="107"/>
      <c r="AB35" s="107"/>
      <c r="AC35" s="107"/>
      <c r="AD35" s="107"/>
      <c r="AE35" s="107"/>
      <c r="AF35" s="107"/>
      <c r="AG35" s="107"/>
      <c r="AH35" s="107"/>
      <c r="AI35" s="107"/>
      <c r="AJ35" s="107"/>
      <c r="AK35" s="107"/>
      <c r="AL35" s="107"/>
      <c r="AM35" s="107"/>
      <c r="AN35" s="107"/>
    </row>
    <row r="36" spans="1:40" ht="14.25">
      <c r="B36" s="133" t="s">
        <v>39</v>
      </c>
      <c r="C36" s="106" t="s">
        <v>45</v>
      </c>
      <c r="D36" s="45"/>
      <c r="E36" s="45"/>
      <c r="F36" s="45"/>
      <c r="G36" s="46">
        <f>IF(H36="na","na",2)</f>
        <v>2</v>
      </c>
      <c r="H36" s="47">
        <f>Questions!B315</f>
        <v>0</v>
      </c>
      <c r="I36" s="109"/>
      <c r="J36" s="156">
        <f t="shared" si="1"/>
        <v>0</v>
      </c>
      <c r="L36" s="173" t="s">
        <v>329</v>
      </c>
      <c r="M36" s="156"/>
      <c r="N36" s="156"/>
      <c r="O36" s="155"/>
      <c r="P36" s="155"/>
      <c r="Q36" s="155"/>
      <c r="R36" s="155"/>
      <c r="S36" s="107"/>
      <c r="T36" s="107"/>
      <c r="U36" s="107"/>
      <c r="V36" s="107"/>
      <c r="W36" s="107"/>
      <c r="X36" s="107"/>
      <c r="Y36" s="107"/>
      <c r="Z36" s="107"/>
      <c r="AA36" s="107"/>
      <c r="AB36" s="107"/>
      <c r="AC36" s="107"/>
      <c r="AD36" s="107"/>
      <c r="AE36" s="107"/>
      <c r="AF36" s="107"/>
      <c r="AG36" s="107"/>
      <c r="AH36" s="107"/>
      <c r="AI36" s="107"/>
      <c r="AJ36" s="107"/>
      <c r="AK36" s="107"/>
      <c r="AL36" s="107"/>
      <c r="AM36" s="107"/>
      <c r="AN36" s="107"/>
    </row>
    <row r="37" spans="1:40" ht="14.25">
      <c r="A37" s="21"/>
      <c r="B37" s="133" t="s">
        <v>1</v>
      </c>
      <c r="C37" s="106" t="s">
        <v>132</v>
      </c>
      <c r="D37" s="45"/>
      <c r="E37" s="45"/>
      <c r="F37" s="45"/>
      <c r="G37" s="46">
        <f>IF(H37="na","na",3)</f>
        <v>3</v>
      </c>
      <c r="H37" s="47">
        <f>Questions!B334</f>
        <v>1</v>
      </c>
      <c r="I37" s="112"/>
      <c r="J37" s="156">
        <f t="shared" si="1"/>
        <v>1</v>
      </c>
      <c r="L37" s="173" t="s">
        <v>330</v>
      </c>
      <c r="M37" s="156"/>
      <c r="N37" s="156"/>
      <c r="O37" s="155"/>
      <c r="P37" s="155"/>
      <c r="Q37" s="155"/>
      <c r="R37" s="155"/>
      <c r="S37" s="107"/>
      <c r="T37" s="107"/>
      <c r="U37" s="107"/>
      <c r="V37" s="107"/>
      <c r="W37" s="107"/>
      <c r="X37" s="107"/>
      <c r="Y37" s="107"/>
      <c r="Z37" s="107"/>
      <c r="AA37" s="107"/>
      <c r="AB37" s="107"/>
      <c r="AC37" s="107"/>
      <c r="AD37" s="107"/>
      <c r="AE37" s="107"/>
      <c r="AF37" s="107"/>
      <c r="AG37" s="107"/>
      <c r="AH37" s="107"/>
      <c r="AI37" s="107"/>
      <c r="AJ37" s="107"/>
      <c r="AK37" s="107"/>
      <c r="AL37" s="107"/>
      <c r="AM37" s="107"/>
      <c r="AN37" s="107"/>
    </row>
    <row r="38" spans="1:40" ht="14.25">
      <c r="A38" s="21"/>
      <c r="B38" s="133" t="s">
        <v>2</v>
      </c>
      <c r="C38" s="106" t="s">
        <v>133</v>
      </c>
      <c r="D38" s="45"/>
      <c r="E38" s="45"/>
      <c r="F38" s="45"/>
      <c r="G38" s="46">
        <f>IF(H38="na","na",3)</f>
        <v>3</v>
      </c>
      <c r="H38" s="47">
        <f>Questions!B351</f>
        <v>1</v>
      </c>
      <c r="I38" s="112"/>
      <c r="J38" s="156">
        <f t="shared" si="1"/>
        <v>1</v>
      </c>
      <c r="L38" s="173" t="s">
        <v>331</v>
      </c>
      <c r="M38" s="156"/>
      <c r="N38" s="156"/>
      <c r="O38" s="155"/>
      <c r="P38" s="155"/>
      <c r="Q38" s="155"/>
      <c r="R38" s="155"/>
      <c r="S38" s="107"/>
      <c r="T38" s="107"/>
      <c r="U38" s="107"/>
      <c r="V38" s="107"/>
      <c r="W38" s="107"/>
      <c r="X38" s="107"/>
      <c r="Y38" s="107"/>
      <c r="Z38" s="107"/>
      <c r="AA38" s="107"/>
      <c r="AB38" s="107"/>
      <c r="AC38" s="107"/>
      <c r="AD38" s="107"/>
      <c r="AE38" s="107"/>
      <c r="AF38" s="107"/>
      <c r="AG38" s="107"/>
      <c r="AH38" s="107"/>
      <c r="AI38" s="107"/>
      <c r="AJ38" s="107"/>
      <c r="AK38" s="107"/>
      <c r="AL38" s="107"/>
      <c r="AM38" s="107"/>
      <c r="AN38" s="107"/>
    </row>
    <row r="39" spans="1:40" ht="14.25">
      <c r="A39" s="21"/>
      <c r="B39" s="133" t="s">
        <v>3</v>
      </c>
      <c r="C39" s="106" t="s">
        <v>134</v>
      </c>
      <c r="D39" s="45"/>
      <c r="E39" s="45"/>
      <c r="F39" s="45"/>
      <c r="G39" s="46">
        <f>IF(H39="na","na",2)</f>
        <v>2</v>
      </c>
      <c r="H39" s="47">
        <f>Questions!B368</f>
        <v>2</v>
      </c>
      <c r="I39" s="112"/>
      <c r="J39" s="156">
        <f t="shared" si="1"/>
        <v>2</v>
      </c>
      <c r="L39" s="171" t="s">
        <v>332</v>
      </c>
      <c r="M39" s="156"/>
      <c r="N39" s="156"/>
      <c r="O39" s="155"/>
      <c r="P39" s="155"/>
      <c r="Q39" s="155"/>
      <c r="R39" s="155"/>
      <c r="S39" s="107"/>
      <c r="T39" s="107"/>
      <c r="U39" s="107"/>
      <c r="V39" s="107"/>
      <c r="W39" s="107"/>
      <c r="X39" s="107"/>
      <c r="Y39" s="107"/>
      <c r="Z39" s="107"/>
      <c r="AA39" s="107"/>
      <c r="AB39" s="107"/>
      <c r="AC39" s="107"/>
      <c r="AD39" s="107"/>
      <c r="AE39" s="107"/>
      <c r="AF39" s="107"/>
      <c r="AG39" s="107"/>
      <c r="AH39" s="107"/>
      <c r="AI39" s="107"/>
      <c r="AJ39" s="107"/>
      <c r="AK39" s="107"/>
      <c r="AL39" s="107"/>
      <c r="AM39" s="107"/>
      <c r="AN39" s="107"/>
    </row>
    <row r="40" spans="1:40" ht="14.25">
      <c r="A40" s="21"/>
      <c r="B40" s="133" t="s">
        <v>4</v>
      </c>
      <c r="C40" s="106" t="s">
        <v>135</v>
      </c>
      <c r="D40" s="45"/>
      <c r="E40" s="45"/>
      <c r="F40" s="45"/>
      <c r="G40" s="46">
        <f>IF(H40="na","na",2)</f>
        <v>2</v>
      </c>
      <c r="H40" s="47">
        <f>Questions!B385</f>
        <v>3</v>
      </c>
      <c r="I40" s="112"/>
      <c r="J40" s="156">
        <f t="shared" si="1"/>
        <v>2</v>
      </c>
      <c r="L40" s="171" t="s">
        <v>333</v>
      </c>
      <c r="M40" s="156"/>
      <c r="N40" s="156"/>
      <c r="O40" s="155"/>
      <c r="P40" s="155"/>
      <c r="Q40" s="155"/>
      <c r="R40" s="155"/>
      <c r="S40" s="107"/>
      <c r="T40" s="107"/>
      <c r="U40" s="107"/>
      <c r="V40" s="107"/>
      <c r="W40" s="107"/>
      <c r="X40" s="107"/>
      <c r="Y40" s="107"/>
      <c r="Z40" s="107"/>
      <c r="AA40" s="107"/>
      <c r="AB40" s="107"/>
      <c r="AC40" s="107"/>
      <c r="AD40" s="107"/>
      <c r="AE40" s="107"/>
      <c r="AF40" s="107"/>
      <c r="AG40" s="107"/>
      <c r="AH40" s="107"/>
      <c r="AI40" s="107"/>
      <c r="AJ40" s="107"/>
      <c r="AK40" s="107"/>
      <c r="AL40" s="107"/>
      <c r="AM40" s="107"/>
      <c r="AN40" s="107"/>
    </row>
    <row r="41" spans="1:40" ht="14.25">
      <c r="A41" s="21"/>
      <c r="B41" s="133" t="s">
        <v>5</v>
      </c>
      <c r="C41" s="106" t="s">
        <v>136</v>
      </c>
      <c r="D41" s="45"/>
      <c r="E41" s="45"/>
      <c r="F41" s="45"/>
      <c r="G41" s="46">
        <f>IF(H41="na","na",4)</f>
        <v>4</v>
      </c>
      <c r="H41" s="47">
        <f>Questions!B404</f>
        <v>0</v>
      </c>
      <c r="I41" s="112"/>
      <c r="J41" s="156">
        <f t="shared" si="1"/>
        <v>0</v>
      </c>
      <c r="L41" s="171" t="s">
        <v>334</v>
      </c>
      <c r="M41" s="156"/>
      <c r="N41" s="156"/>
      <c r="O41" s="155"/>
      <c r="P41" s="155"/>
      <c r="Q41" s="155"/>
      <c r="R41" s="155"/>
      <c r="S41" s="107"/>
      <c r="T41" s="107"/>
      <c r="U41" s="107"/>
      <c r="V41" s="107"/>
      <c r="W41" s="107"/>
      <c r="X41" s="107"/>
      <c r="Y41" s="107"/>
      <c r="Z41" s="107"/>
      <c r="AA41" s="107"/>
      <c r="AB41" s="107"/>
      <c r="AC41" s="107"/>
      <c r="AD41" s="107"/>
      <c r="AE41" s="107"/>
      <c r="AF41" s="107"/>
      <c r="AG41" s="107"/>
      <c r="AH41" s="107"/>
      <c r="AI41" s="107"/>
      <c r="AJ41" s="107"/>
      <c r="AK41" s="107"/>
      <c r="AL41" s="107"/>
      <c r="AM41" s="107"/>
      <c r="AN41" s="107"/>
    </row>
    <row r="42" spans="1:40" ht="14.25">
      <c r="A42" s="21"/>
      <c r="B42" s="133" t="s">
        <v>6</v>
      </c>
      <c r="C42" s="106" t="s">
        <v>137</v>
      </c>
      <c r="D42" s="45"/>
      <c r="E42" s="45"/>
      <c r="F42" s="45"/>
      <c r="G42" s="46">
        <f>IF(H42="na","na",2)</f>
        <v>2</v>
      </c>
      <c r="H42" s="47">
        <f>Questions!B421</f>
        <v>0</v>
      </c>
      <c r="I42" s="112"/>
      <c r="J42" s="156">
        <f t="shared" si="1"/>
        <v>0</v>
      </c>
      <c r="L42" s="173" t="s">
        <v>335</v>
      </c>
      <c r="M42" s="156"/>
      <c r="N42" s="156"/>
      <c r="O42" s="155"/>
      <c r="P42" s="155"/>
      <c r="Q42" s="155"/>
      <c r="R42" s="155"/>
      <c r="S42" s="107"/>
      <c r="T42" s="107"/>
      <c r="U42" s="107"/>
      <c r="V42" s="107"/>
      <c r="W42" s="107"/>
      <c r="X42" s="107"/>
      <c r="Y42" s="107"/>
      <c r="Z42" s="107"/>
      <c r="AA42" s="107"/>
      <c r="AB42" s="107"/>
      <c r="AC42" s="107"/>
      <c r="AD42" s="107"/>
      <c r="AE42" s="107"/>
      <c r="AF42" s="107"/>
      <c r="AG42" s="107"/>
      <c r="AH42" s="107"/>
      <c r="AI42" s="107"/>
      <c r="AJ42" s="107"/>
      <c r="AK42" s="107"/>
      <c r="AL42" s="107"/>
      <c r="AM42" s="107"/>
      <c r="AN42" s="107"/>
    </row>
    <row r="43" spans="1:40" ht="14.25">
      <c r="A43" s="21"/>
      <c r="B43" s="133" t="s">
        <v>7</v>
      </c>
      <c r="C43" s="106" t="s">
        <v>138</v>
      </c>
      <c r="D43" s="45"/>
      <c r="E43" s="45"/>
      <c r="F43" s="45"/>
      <c r="G43" s="46">
        <f>IF(H43="na","na",4)</f>
        <v>4</v>
      </c>
      <c r="H43" s="47">
        <f>Questions!B438</f>
        <v>3</v>
      </c>
      <c r="I43" s="112"/>
      <c r="J43" s="156">
        <f t="shared" si="1"/>
        <v>3</v>
      </c>
      <c r="L43" s="173" t="s">
        <v>336</v>
      </c>
      <c r="M43" s="156"/>
      <c r="N43" s="156"/>
      <c r="O43" s="155"/>
      <c r="P43" s="155"/>
      <c r="Q43" s="155"/>
      <c r="R43" s="155"/>
      <c r="S43" s="107"/>
      <c r="T43" s="107"/>
      <c r="U43" s="107"/>
      <c r="V43" s="107"/>
      <c r="W43" s="107"/>
      <c r="X43" s="107"/>
      <c r="Y43" s="107"/>
      <c r="Z43" s="107"/>
      <c r="AA43" s="107"/>
      <c r="AB43" s="107"/>
      <c r="AC43" s="107"/>
      <c r="AD43" s="107"/>
      <c r="AE43" s="107"/>
      <c r="AF43" s="107"/>
      <c r="AG43" s="107"/>
      <c r="AH43" s="107"/>
      <c r="AI43" s="107"/>
      <c r="AJ43" s="107"/>
      <c r="AK43" s="107"/>
      <c r="AL43" s="107"/>
      <c r="AM43" s="107"/>
      <c r="AN43" s="107"/>
    </row>
    <row r="44" spans="1:40" ht="14.25">
      <c r="A44" s="21"/>
      <c r="B44" s="133" t="s">
        <v>52</v>
      </c>
      <c r="C44" s="106" t="s">
        <v>139</v>
      </c>
      <c r="D44" s="45"/>
      <c r="E44" s="45"/>
      <c r="F44" s="45"/>
      <c r="G44" s="46">
        <f>IF(H44="na","na",3)</f>
        <v>3</v>
      </c>
      <c r="H44" s="47">
        <f>Questions!B455</f>
        <v>1</v>
      </c>
      <c r="I44" s="112"/>
      <c r="J44" s="156">
        <f t="shared" si="1"/>
        <v>1</v>
      </c>
      <c r="L44" s="171" t="s">
        <v>337</v>
      </c>
      <c r="M44" s="156"/>
      <c r="N44" s="156"/>
      <c r="O44" s="155"/>
      <c r="P44" s="155"/>
      <c r="Q44" s="155"/>
      <c r="R44" s="155"/>
      <c r="S44" s="107"/>
      <c r="T44" s="107"/>
      <c r="U44" s="107"/>
      <c r="V44" s="107"/>
      <c r="W44" s="107"/>
      <c r="X44" s="107"/>
      <c r="Y44" s="107"/>
      <c r="Z44" s="107"/>
      <c r="AA44" s="107"/>
      <c r="AB44" s="107"/>
      <c r="AC44" s="107"/>
      <c r="AD44" s="107"/>
      <c r="AE44" s="107"/>
      <c r="AF44" s="107"/>
      <c r="AG44" s="107"/>
      <c r="AH44" s="107"/>
      <c r="AI44" s="107"/>
      <c r="AJ44" s="107"/>
      <c r="AK44" s="107"/>
      <c r="AL44" s="107"/>
      <c r="AM44" s="107"/>
      <c r="AN44" s="107"/>
    </row>
    <row r="45" spans="1:40" ht="14.25">
      <c r="B45" s="133" t="s">
        <v>46</v>
      </c>
      <c r="C45" s="106" t="s">
        <v>165</v>
      </c>
      <c r="D45" s="45"/>
      <c r="E45" s="45"/>
      <c r="F45" s="45"/>
      <c r="G45" s="46">
        <f>IF(H45="na","na",3)</f>
        <v>3</v>
      </c>
      <c r="H45" s="47">
        <f>Questions!B472</f>
        <v>0</v>
      </c>
      <c r="I45" s="109"/>
      <c r="J45" s="156">
        <f t="shared" si="1"/>
        <v>0</v>
      </c>
      <c r="L45" s="173" t="s">
        <v>338</v>
      </c>
      <c r="M45" s="156"/>
      <c r="N45" s="156"/>
      <c r="O45" s="155"/>
      <c r="P45" s="155"/>
      <c r="Q45" s="155"/>
      <c r="R45" s="155"/>
      <c r="S45" s="107"/>
      <c r="T45" s="107"/>
      <c r="U45" s="107"/>
      <c r="V45" s="107"/>
      <c r="W45" s="107"/>
      <c r="X45" s="107"/>
      <c r="Y45" s="107"/>
      <c r="Z45" s="107"/>
      <c r="AA45" s="107"/>
      <c r="AB45" s="107"/>
      <c r="AC45" s="107"/>
      <c r="AD45" s="107"/>
      <c r="AE45" s="107"/>
      <c r="AF45" s="107"/>
      <c r="AG45" s="107"/>
      <c r="AH45" s="107"/>
      <c r="AI45" s="107"/>
      <c r="AJ45" s="107"/>
      <c r="AK45" s="107"/>
      <c r="AL45" s="107"/>
      <c r="AM45" s="107"/>
      <c r="AN45" s="107"/>
    </row>
    <row r="46" spans="1:40" ht="14.25">
      <c r="B46" s="133" t="s">
        <v>53</v>
      </c>
      <c r="C46" s="106" t="s">
        <v>140</v>
      </c>
      <c r="D46" s="45"/>
      <c r="E46" s="45"/>
      <c r="F46" s="45"/>
      <c r="G46" s="46">
        <f>IF(H46="na","na",2)</f>
        <v>2</v>
      </c>
      <c r="H46" s="47">
        <f>Questions!B489</f>
        <v>0</v>
      </c>
      <c r="I46" s="109"/>
      <c r="J46" s="156">
        <f t="shared" si="1"/>
        <v>0</v>
      </c>
      <c r="L46" s="171" t="s">
        <v>339</v>
      </c>
      <c r="M46" s="156"/>
      <c r="N46" s="156"/>
      <c r="O46" s="155"/>
      <c r="P46" s="155"/>
      <c r="Q46" s="155"/>
      <c r="R46" s="155"/>
      <c r="S46" s="107"/>
      <c r="T46" s="107"/>
      <c r="U46" s="107"/>
      <c r="V46" s="107"/>
      <c r="W46" s="107"/>
      <c r="X46" s="107"/>
      <c r="Y46" s="107"/>
      <c r="Z46" s="107"/>
      <c r="AA46" s="107"/>
      <c r="AB46" s="107"/>
      <c r="AC46" s="107"/>
      <c r="AD46" s="107"/>
      <c r="AE46" s="107"/>
      <c r="AF46" s="107"/>
      <c r="AG46" s="107"/>
      <c r="AH46" s="107"/>
      <c r="AI46" s="107"/>
      <c r="AJ46" s="107"/>
      <c r="AK46" s="107"/>
      <c r="AL46" s="107"/>
      <c r="AM46" s="107"/>
      <c r="AN46" s="107"/>
    </row>
    <row r="47" spans="1:40" ht="14.25">
      <c r="B47" s="133" t="s">
        <v>54</v>
      </c>
      <c r="C47" s="106" t="s">
        <v>141</v>
      </c>
      <c r="D47" s="45"/>
      <c r="E47" s="45"/>
      <c r="F47" s="45"/>
      <c r="G47" s="46">
        <f>IF(H47="na","na",4)</f>
        <v>4</v>
      </c>
      <c r="H47" s="47">
        <f>Questions!B506</f>
        <v>0</v>
      </c>
      <c r="I47" s="109"/>
      <c r="J47" s="156">
        <f t="shared" si="1"/>
        <v>0</v>
      </c>
      <c r="L47" s="173" t="s">
        <v>340</v>
      </c>
      <c r="M47" s="156"/>
      <c r="N47" s="156"/>
      <c r="O47" s="155"/>
      <c r="P47" s="155"/>
      <c r="Q47" s="155"/>
      <c r="R47" s="155"/>
      <c r="S47" s="107"/>
      <c r="T47" s="107"/>
      <c r="U47" s="107"/>
      <c r="V47" s="107"/>
      <c r="W47" s="107"/>
      <c r="X47" s="107"/>
      <c r="Y47" s="107"/>
      <c r="Z47" s="107"/>
      <c r="AA47" s="107"/>
      <c r="AB47" s="107"/>
      <c r="AC47" s="107"/>
      <c r="AD47" s="107"/>
      <c r="AE47" s="107"/>
      <c r="AF47" s="107"/>
      <c r="AG47" s="107"/>
      <c r="AH47" s="107"/>
      <c r="AI47" s="107"/>
      <c r="AJ47" s="107"/>
      <c r="AK47" s="107"/>
      <c r="AL47" s="107"/>
      <c r="AM47" s="107"/>
      <c r="AN47" s="107"/>
    </row>
    <row r="48" spans="1:40" ht="14.25">
      <c r="B48" s="133" t="s">
        <v>55</v>
      </c>
      <c r="C48" s="106" t="s">
        <v>142</v>
      </c>
      <c r="D48" s="45"/>
      <c r="E48" s="45"/>
      <c r="F48" s="45"/>
      <c r="G48" s="46">
        <f>IF(H48="na","na",2)</f>
        <v>2</v>
      </c>
      <c r="H48" s="47">
        <f>Questions!B523</f>
        <v>0</v>
      </c>
      <c r="I48" s="109"/>
      <c r="J48" s="156">
        <f t="shared" si="1"/>
        <v>0</v>
      </c>
      <c r="L48" s="173" t="s">
        <v>341</v>
      </c>
      <c r="M48" s="156"/>
      <c r="N48" s="156"/>
      <c r="O48" s="155"/>
      <c r="P48" s="155"/>
      <c r="Q48" s="155"/>
      <c r="R48" s="155"/>
      <c r="S48" s="107"/>
      <c r="T48" s="107"/>
      <c r="U48" s="107"/>
      <c r="V48" s="107"/>
      <c r="W48" s="107"/>
      <c r="X48" s="107"/>
      <c r="Y48" s="107"/>
      <c r="Z48" s="107"/>
      <c r="AA48" s="107"/>
      <c r="AB48" s="107"/>
      <c r="AC48" s="107"/>
      <c r="AD48" s="107"/>
      <c r="AE48" s="107"/>
      <c r="AF48" s="107"/>
      <c r="AG48" s="107"/>
      <c r="AH48" s="107"/>
      <c r="AI48" s="107"/>
      <c r="AJ48" s="107"/>
      <c r="AK48" s="107"/>
      <c r="AL48" s="107"/>
      <c r="AM48" s="107"/>
      <c r="AN48" s="107"/>
    </row>
    <row r="49" spans="1:40" ht="14.25">
      <c r="B49" s="133" t="s">
        <v>8</v>
      </c>
      <c r="C49" s="106" t="s">
        <v>143</v>
      </c>
      <c r="D49" s="45"/>
      <c r="E49" s="45"/>
      <c r="F49" s="45"/>
      <c r="G49" s="46">
        <f t="shared" ref="G49:G55" si="2">IF(H49="na","na",3)</f>
        <v>3</v>
      </c>
      <c r="H49" s="47">
        <f>Questions!B542</f>
        <v>1</v>
      </c>
      <c r="I49" s="109"/>
      <c r="J49" s="156">
        <f t="shared" si="1"/>
        <v>1</v>
      </c>
      <c r="L49" s="171" t="s">
        <v>342</v>
      </c>
      <c r="M49" s="156"/>
      <c r="N49" s="156"/>
      <c r="O49" s="155"/>
      <c r="P49" s="155"/>
      <c r="Q49" s="155"/>
      <c r="R49" s="155"/>
      <c r="S49" s="107"/>
      <c r="T49" s="107"/>
      <c r="U49" s="107"/>
      <c r="V49" s="107"/>
      <c r="W49" s="107"/>
      <c r="X49" s="107"/>
      <c r="Y49" s="107"/>
      <c r="Z49" s="107"/>
      <c r="AA49" s="107"/>
      <c r="AB49" s="107"/>
      <c r="AC49" s="107"/>
      <c r="AD49" s="107"/>
      <c r="AE49" s="107"/>
      <c r="AF49" s="107"/>
      <c r="AG49" s="107"/>
      <c r="AH49" s="107"/>
      <c r="AI49" s="107"/>
      <c r="AJ49" s="107"/>
      <c r="AK49" s="107"/>
      <c r="AL49" s="107"/>
      <c r="AM49" s="107"/>
      <c r="AN49" s="107"/>
    </row>
    <row r="50" spans="1:40" ht="14.25">
      <c r="B50" s="133" t="s">
        <v>9</v>
      </c>
      <c r="C50" s="106" t="s">
        <v>144</v>
      </c>
      <c r="D50" s="45"/>
      <c r="E50" s="45"/>
      <c r="F50" s="45"/>
      <c r="G50" s="46">
        <f t="shared" si="2"/>
        <v>3</v>
      </c>
      <c r="H50" s="47">
        <f>Questions!B559</f>
        <v>1</v>
      </c>
      <c r="I50" s="109"/>
      <c r="J50" s="156">
        <f t="shared" si="1"/>
        <v>1</v>
      </c>
      <c r="L50" s="171" t="s">
        <v>343</v>
      </c>
      <c r="M50" s="156"/>
      <c r="N50" s="156"/>
      <c r="O50" s="155"/>
      <c r="P50" s="155"/>
      <c r="Q50" s="155"/>
      <c r="R50" s="155"/>
      <c r="S50" s="107"/>
      <c r="T50" s="107"/>
      <c r="U50" s="107"/>
      <c r="V50" s="107"/>
      <c r="W50" s="107"/>
      <c r="X50" s="107"/>
      <c r="Y50" s="107"/>
      <c r="Z50" s="107"/>
      <c r="AA50" s="107"/>
      <c r="AB50" s="107"/>
      <c r="AC50" s="107"/>
      <c r="AD50" s="107"/>
      <c r="AE50" s="107"/>
      <c r="AF50" s="107"/>
      <c r="AG50" s="107"/>
      <c r="AH50" s="107"/>
      <c r="AI50" s="107"/>
      <c r="AJ50" s="107"/>
      <c r="AK50" s="107"/>
      <c r="AL50" s="107"/>
      <c r="AM50" s="107"/>
      <c r="AN50" s="107"/>
    </row>
    <row r="51" spans="1:40" ht="14.25">
      <c r="B51" s="133" t="s">
        <v>56</v>
      </c>
      <c r="C51" s="106" t="s">
        <v>145</v>
      </c>
      <c r="D51" s="45"/>
      <c r="E51" s="45"/>
      <c r="F51" s="45"/>
      <c r="G51" s="46">
        <f t="shared" si="2"/>
        <v>3</v>
      </c>
      <c r="H51" s="47">
        <f>Questions!B576</f>
        <v>0</v>
      </c>
      <c r="I51" s="109"/>
      <c r="J51" s="156">
        <f t="shared" si="1"/>
        <v>0</v>
      </c>
      <c r="L51" s="171" t="s">
        <v>344</v>
      </c>
      <c r="M51" s="156"/>
      <c r="N51" s="156"/>
      <c r="O51" s="155"/>
      <c r="P51" s="155"/>
      <c r="Q51" s="155"/>
      <c r="R51" s="155"/>
      <c r="S51" s="107"/>
      <c r="T51" s="107"/>
      <c r="U51" s="107"/>
      <c r="V51" s="107"/>
      <c r="W51" s="107"/>
      <c r="X51" s="107"/>
      <c r="Y51" s="107"/>
      <c r="Z51" s="107"/>
      <c r="AA51" s="107"/>
      <c r="AB51" s="107"/>
      <c r="AC51" s="107"/>
      <c r="AD51" s="107"/>
      <c r="AE51" s="107"/>
      <c r="AF51" s="107"/>
      <c r="AG51" s="107"/>
      <c r="AH51" s="107"/>
      <c r="AI51" s="107"/>
      <c r="AJ51" s="107"/>
      <c r="AK51" s="107"/>
      <c r="AL51" s="107"/>
      <c r="AM51" s="107"/>
      <c r="AN51" s="107"/>
    </row>
    <row r="52" spans="1:40" ht="14.25">
      <c r="B52" s="133" t="s">
        <v>57</v>
      </c>
      <c r="C52" s="106" t="s">
        <v>146</v>
      </c>
      <c r="D52" s="45"/>
      <c r="E52" s="45"/>
      <c r="F52" s="45"/>
      <c r="G52" s="46">
        <f t="shared" si="2"/>
        <v>3</v>
      </c>
      <c r="H52" s="47">
        <f>Questions!B593</f>
        <v>0</v>
      </c>
      <c r="I52" s="109"/>
      <c r="J52" s="156">
        <f t="shared" si="1"/>
        <v>0</v>
      </c>
      <c r="L52" s="173" t="s">
        <v>345</v>
      </c>
      <c r="M52" s="156"/>
      <c r="N52" s="156"/>
      <c r="O52" s="155"/>
      <c r="P52" s="155"/>
      <c r="Q52" s="155"/>
      <c r="R52" s="155"/>
      <c r="S52" s="107"/>
      <c r="T52" s="107"/>
      <c r="U52" s="107"/>
      <c r="V52" s="107"/>
      <c r="W52" s="107"/>
      <c r="X52" s="107"/>
      <c r="Y52" s="107"/>
      <c r="Z52" s="107"/>
      <c r="AA52" s="107"/>
      <c r="AB52" s="107"/>
      <c r="AC52" s="107"/>
      <c r="AD52" s="107"/>
      <c r="AE52" s="107"/>
      <c r="AF52" s="107"/>
      <c r="AG52" s="107"/>
      <c r="AH52" s="107"/>
      <c r="AI52" s="107"/>
      <c r="AJ52" s="107"/>
      <c r="AK52" s="107"/>
      <c r="AL52" s="107"/>
      <c r="AM52" s="107"/>
      <c r="AN52" s="107"/>
    </row>
    <row r="53" spans="1:40" ht="14.25">
      <c r="B53" s="133" t="s">
        <v>58</v>
      </c>
      <c r="C53" s="106" t="s">
        <v>147</v>
      </c>
      <c r="D53" s="45"/>
      <c r="E53" s="45"/>
      <c r="F53" s="45"/>
      <c r="G53" s="46">
        <f t="shared" si="2"/>
        <v>3</v>
      </c>
      <c r="H53" s="47">
        <f>Questions!B610</f>
        <v>0</v>
      </c>
      <c r="I53" s="109"/>
      <c r="J53" s="156">
        <f t="shared" si="1"/>
        <v>0</v>
      </c>
      <c r="L53" s="171" t="s">
        <v>346</v>
      </c>
      <c r="M53" s="156"/>
      <c r="N53" s="156"/>
      <c r="O53" s="155"/>
      <c r="P53" s="155"/>
      <c r="Q53" s="155"/>
      <c r="R53" s="155"/>
      <c r="S53" s="107"/>
      <c r="T53" s="107"/>
      <c r="U53" s="107"/>
      <c r="V53" s="107"/>
      <c r="W53" s="107"/>
      <c r="X53" s="107"/>
      <c r="Y53" s="107"/>
      <c r="Z53" s="107"/>
      <c r="AA53" s="107"/>
      <c r="AB53" s="107"/>
      <c r="AC53" s="107"/>
      <c r="AD53" s="107"/>
      <c r="AE53" s="107"/>
      <c r="AF53" s="107"/>
      <c r="AG53" s="107"/>
      <c r="AH53" s="107"/>
      <c r="AI53" s="107"/>
      <c r="AJ53" s="107"/>
      <c r="AK53" s="107"/>
      <c r="AL53" s="107"/>
      <c r="AM53" s="107"/>
      <c r="AN53" s="107"/>
    </row>
    <row r="54" spans="1:40" ht="14.25">
      <c r="A54" s="21"/>
      <c r="B54" s="133" t="s">
        <v>10</v>
      </c>
      <c r="C54" s="106" t="s">
        <v>148</v>
      </c>
      <c r="D54" s="45"/>
      <c r="E54" s="45"/>
      <c r="F54" s="45"/>
      <c r="G54" s="46">
        <f t="shared" si="2"/>
        <v>3</v>
      </c>
      <c r="H54" s="47">
        <f>Questions!B629</f>
        <v>0</v>
      </c>
      <c r="I54" s="112"/>
      <c r="J54" s="156">
        <f t="shared" si="1"/>
        <v>0</v>
      </c>
      <c r="L54" s="173" t="s">
        <v>347</v>
      </c>
      <c r="M54" s="156"/>
      <c r="N54" s="156"/>
      <c r="O54" s="155"/>
      <c r="P54" s="155"/>
      <c r="Q54" s="155"/>
      <c r="R54" s="155"/>
      <c r="S54" s="107"/>
      <c r="T54" s="107"/>
      <c r="U54" s="107"/>
      <c r="V54" s="107"/>
      <c r="W54" s="107"/>
      <c r="X54" s="107"/>
      <c r="Y54" s="107"/>
      <c r="Z54" s="107"/>
      <c r="AA54" s="107"/>
      <c r="AB54" s="107"/>
      <c r="AC54" s="107"/>
      <c r="AD54" s="107"/>
      <c r="AE54" s="107"/>
      <c r="AF54" s="107"/>
      <c r="AG54" s="107"/>
      <c r="AH54" s="107"/>
      <c r="AI54" s="107"/>
      <c r="AJ54" s="107"/>
      <c r="AK54" s="107"/>
      <c r="AL54" s="107"/>
      <c r="AM54" s="107"/>
      <c r="AN54" s="107"/>
    </row>
    <row r="55" spans="1:40" ht="14.25">
      <c r="A55" s="21"/>
      <c r="B55" s="133" t="s">
        <v>48</v>
      </c>
      <c r="C55" s="106" t="s">
        <v>149</v>
      </c>
      <c r="D55" s="45"/>
      <c r="E55" s="45"/>
      <c r="F55" s="45"/>
      <c r="G55" s="46">
        <f t="shared" si="2"/>
        <v>3</v>
      </c>
      <c r="H55" s="47">
        <f>Questions!B646</f>
        <v>0</v>
      </c>
      <c r="I55" s="112"/>
      <c r="J55" s="156">
        <f t="shared" si="1"/>
        <v>0</v>
      </c>
      <c r="L55" s="173" t="s">
        <v>348</v>
      </c>
      <c r="M55" s="156"/>
      <c r="N55" s="156"/>
      <c r="O55" s="155"/>
      <c r="P55" s="155"/>
      <c r="Q55" s="155"/>
      <c r="R55" s="155"/>
      <c r="S55" s="107"/>
      <c r="T55" s="107"/>
      <c r="U55" s="107"/>
      <c r="V55" s="107"/>
      <c r="W55" s="107"/>
      <c r="X55" s="107"/>
      <c r="Y55" s="107"/>
      <c r="Z55" s="107"/>
      <c r="AA55" s="107"/>
      <c r="AB55" s="107"/>
      <c r="AC55" s="107"/>
      <c r="AD55" s="107"/>
      <c r="AE55" s="107"/>
      <c r="AF55" s="107"/>
      <c r="AG55" s="107"/>
      <c r="AH55" s="107"/>
      <c r="AI55" s="107"/>
      <c r="AJ55" s="107"/>
      <c r="AK55" s="107"/>
      <c r="AL55" s="107"/>
      <c r="AM55" s="107"/>
      <c r="AN55" s="107"/>
    </row>
    <row r="56" spans="1:40" ht="14.25">
      <c r="A56" s="21"/>
      <c r="B56" s="133" t="s">
        <v>49</v>
      </c>
      <c r="C56" s="106" t="s">
        <v>150</v>
      </c>
      <c r="D56" s="45"/>
      <c r="E56" s="45"/>
      <c r="F56" s="45"/>
      <c r="G56" s="46">
        <f>IF(H56="na","na",2)</f>
        <v>2</v>
      </c>
      <c r="H56" s="47">
        <f>Questions!B663</f>
        <v>0</v>
      </c>
      <c r="I56" s="112"/>
      <c r="J56" s="156">
        <f t="shared" si="1"/>
        <v>0</v>
      </c>
      <c r="L56" s="171" t="s">
        <v>349</v>
      </c>
      <c r="M56" s="156"/>
      <c r="N56" s="156"/>
      <c r="O56" s="155"/>
      <c r="P56" s="155"/>
      <c r="Q56" s="155"/>
      <c r="R56" s="155"/>
      <c r="S56" s="107"/>
      <c r="T56" s="107"/>
      <c r="U56" s="107"/>
      <c r="V56" s="107"/>
      <c r="W56" s="107"/>
      <c r="X56" s="107"/>
      <c r="Y56" s="107"/>
      <c r="Z56" s="107"/>
      <c r="AA56" s="107"/>
      <c r="AB56" s="107"/>
      <c r="AC56" s="107"/>
      <c r="AD56" s="107"/>
      <c r="AE56" s="107"/>
      <c r="AF56" s="107"/>
      <c r="AG56" s="107"/>
      <c r="AH56" s="107"/>
      <c r="AI56" s="107"/>
      <c r="AJ56" s="107"/>
      <c r="AK56" s="107"/>
      <c r="AL56" s="107"/>
      <c r="AM56" s="107"/>
      <c r="AN56" s="107"/>
    </row>
    <row r="57" spans="1:40" ht="14.25">
      <c r="A57" s="21"/>
      <c r="B57" s="133" t="s">
        <v>11</v>
      </c>
      <c r="C57" s="106" t="s">
        <v>151</v>
      </c>
      <c r="D57" s="45"/>
      <c r="E57" s="45"/>
      <c r="F57" s="45"/>
      <c r="G57" s="46">
        <f>IF(H57="na","na",3)</f>
        <v>3</v>
      </c>
      <c r="H57" s="47">
        <f>Questions!B682</f>
        <v>1</v>
      </c>
      <c r="I57" s="112"/>
      <c r="J57" s="156">
        <f t="shared" si="1"/>
        <v>1</v>
      </c>
      <c r="L57" s="171" t="s">
        <v>350</v>
      </c>
      <c r="M57" s="156"/>
      <c r="N57" s="156"/>
      <c r="O57" s="155"/>
      <c r="P57" s="155"/>
      <c r="Q57" s="155"/>
      <c r="R57" s="155"/>
      <c r="S57" s="107"/>
      <c r="T57" s="107"/>
      <c r="U57" s="107"/>
      <c r="V57" s="107"/>
      <c r="W57" s="107"/>
      <c r="X57" s="107"/>
      <c r="Y57" s="107"/>
      <c r="Z57" s="107"/>
      <c r="AA57" s="107"/>
      <c r="AB57" s="107"/>
      <c r="AC57" s="107"/>
      <c r="AD57" s="107"/>
      <c r="AE57" s="107"/>
      <c r="AF57" s="107"/>
      <c r="AG57" s="107"/>
      <c r="AH57" s="107"/>
      <c r="AI57" s="107"/>
      <c r="AJ57" s="107"/>
      <c r="AK57" s="107"/>
      <c r="AL57" s="107"/>
      <c r="AM57" s="107"/>
      <c r="AN57" s="107"/>
    </row>
    <row r="58" spans="1:40" ht="14.25">
      <c r="A58" s="21"/>
      <c r="B58" s="133" t="s">
        <v>12</v>
      </c>
      <c r="C58" s="106" t="s">
        <v>152</v>
      </c>
      <c r="D58" s="45"/>
      <c r="E58" s="45"/>
      <c r="F58" s="45"/>
      <c r="G58" s="46">
        <f t="shared" ref="G58" si="3">IF(H58="na","na",3)</f>
        <v>3</v>
      </c>
      <c r="H58" s="47">
        <f>Questions!B699</f>
        <v>0</v>
      </c>
      <c r="I58" s="112"/>
      <c r="J58" s="156">
        <f t="shared" si="1"/>
        <v>0</v>
      </c>
      <c r="L58" s="173" t="s">
        <v>351</v>
      </c>
      <c r="M58" s="156"/>
      <c r="N58" s="156"/>
      <c r="O58" s="155"/>
      <c r="P58" s="155"/>
      <c r="Q58" s="155"/>
      <c r="R58" s="155"/>
      <c r="S58" s="107"/>
      <c r="T58" s="107"/>
      <c r="U58" s="107"/>
      <c r="V58" s="107"/>
      <c r="W58" s="107"/>
      <c r="X58" s="107"/>
      <c r="Y58" s="107"/>
      <c r="Z58" s="107"/>
      <c r="AA58" s="107"/>
      <c r="AB58" s="107"/>
      <c r="AC58" s="107"/>
      <c r="AD58" s="107"/>
      <c r="AE58" s="107"/>
      <c r="AF58" s="107"/>
      <c r="AG58" s="107"/>
      <c r="AH58" s="107"/>
      <c r="AI58" s="107"/>
      <c r="AJ58" s="107"/>
      <c r="AK58" s="107"/>
      <c r="AL58" s="107"/>
      <c r="AM58" s="107"/>
      <c r="AN58" s="107"/>
    </row>
    <row r="59" spans="1:40" ht="14.25">
      <c r="A59" s="21"/>
      <c r="B59" s="133" t="s">
        <v>59</v>
      </c>
      <c r="C59" s="106" t="s">
        <v>153</v>
      </c>
      <c r="D59" s="45"/>
      <c r="E59" s="45"/>
      <c r="F59" s="45"/>
      <c r="G59" s="46">
        <f>IF(H59="na","na",4)</f>
        <v>4</v>
      </c>
      <c r="H59" s="47">
        <f>Questions!B718</f>
        <v>3</v>
      </c>
      <c r="I59" s="112"/>
      <c r="J59" s="156">
        <f t="shared" si="1"/>
        <v>3</v>
      </c>
      <c r="L59" s="173" t="s">
        <v>352</v>
      </c>
      <c r="M59" s="156"/>
      <c r="N59" s="156"/>
      <c r="O59" s="155"/>
      <c r="P59" s="155"/>
      <c r="Q59" s="155"/>
      <c r="R59" s="155"/>
      <c r="S59" s="107"/>
      <c r="T59" s="107"/>
      <c r="U59" s="107"/>
      <c r="V59" s="107"/>
      <c r="W59" s="107"/>
      <c r="X59" s="107"/>
      <c r="Y59" s="107"/>
      <c r="Z59" s="107"/>
      <c r="AA59" s="107"/>
      <c r="AB59" s="107"/>
      <c r="AC59" s="107"/>
      <c r="AD59" s="107"/>
      <c r="AE59" s="107"/>
      <c r="AF59" s="107"/>
      <c r="AG59" s="107"/>
      <c r="AH59" s="107"/>
      <c r="AI59" s="107"/>
      <c r="AJ59" s="107"/>
      <c r="AK59" s="107"/>
      <c r="AL59" s="107"/>
      <c r="AM59" s="107"/>
      <c r="AN59" s="107"/>
    </row>
    <row r="60" spans="1:40" ht="14.25">
      <c r="A60" s="21"/>
      <c r="B60" s="133" t="s">
        <v>60</v>
      </c>
      <c r="C60" s="106" t="s">
        <v>154</v>
      </c>
      <c r="D60" s="45"/>
      <c r="E60" s="45"/>
      <c r="F60" s="45"/>
      <c r="G60" s="46">
        <f>IF(H60="na","na",4)</f>
        <v>4</v>
      </c>
      <c r="H60" s="47">
        <f>Questions!B735</f>
        <v>0</v>
      </c>
      <c r="I60" s="112"/>
      <c r="J60" s="156">
        <f t="shared" si="1"/>
        <v>0</v>
      </c>
      <c r="L60" s="173" t="s">
        <v>353</v>
      </c>
      <c r="M60" s="156"/>
      <c r="N60" s="156"/>
      <c r="O60" s="155"/>
      <c r="P60" s="155"/>
      <c r="Q60" s="155"/>
      <c r="R60" s="155"/>
      <c r="S60" s="107"/>
      <c r="T60" s="107"/>
      <c r="U60" s="107"/>
      <c r="V60" s="107"/>
      <c r="W60" s="107"/>
      <c r="X60" s="107"/>
      <c r="Y60" s="107"/>
      <c r="Z60" s="107"/>
      <c r="AA60" s="107"/>
      <c r="AB60" s="107"/>
      <c r="AC60" s="107"/>
      <c r="AD60" s="107"/>
      <c r="AE60" s="107"/>
      <c r="AF60" s="107"/>
      <c r="AG60" s="107"/>
      <c r="AH60" s="107"/>
      <c r="AI60" s="107"/>
      <c r="AJ60" s="107"/>
      <c r="AK60" s="107"/>
      <c r="AL60" s="107"/>
      <c r="AM60" s="107"/>
      <c r="AN60" s="107"/>
    </row>
    <row r="61" spans="1:40" ht="14.25">
      <c r="A61" s="21"/>
      <c r="B61" s="133" t="s">
        <v>61</v>
      </c>
      <c r="C61" s="106" t="s">
        <v>84</v>
      </c>
      <c r="D61" s="45"/>
      <c r="E61" s="45"/>
      <c r="F61" s="45"/>
      <c r="G61" s="46">
        <f>IF(H61="na","na",3)</f>
        <v>3</v>
      </c>
      <c r="H61" s="47">
        <f>Questions!B754</f>
        <v>0</v>
      </c>
      <c r="I61" s="112"/>
      <c r="J61" s="156">
        <f t="shared" si="1"/>
        <v>0</v>
      </c>
      <c r="L61" s="173" t="s">
        <v>306</v>
      </c>
      <c r="M61" s="156"/>
      <c r="N61" s="156"/>
      <c r="O61" s="155"/>
      <c r="P61" s="155"/>
      <c r="Q61" s="155"/>
      <c r="R61" s="155"/>
      <c r="S61" s="107"/>
      <c r="T61" s="107"/>
      <c r="U61" s="107"/>
      <c r="V61" s="107"/>
      <c r="W61" s="107"/>
      <c r="X61" s="107"/>
      <c r="Y61" s="107"/>
      <c r="Z61" s="107"/>
      <c r="AA61" s="107"/>
      <c r="AB61" s="107"/>
      <c r="AC61" s="107"/>
      <c r="AD61" s="107"/>
      <c r="AE61" s="107"/>
      <c r="AF61" s="107"/>
      <c r="AG61" s="107"/>
      <c r="AH61" s="107"/>
      <c r="AI61" s="107"/>
      <c r="AJ61" s="107"/>
      <c r="AK61" s="107"/>
      <c r="AL61" s="107"/>
      <c r="AM61" s="107"/>
      <c r="AN61" s="107"/>
    </row>
    <row r="62" spans="1:40" ht="14.25">
      <c r="B62" s="133" t="s">
        <v>62</v>
      </c>
      <c r="C62" s="106" t="s">
        <v>155</v>
      </c>
      <c r="D62" s="45"/>
      <c r="E62" s="45"/>
      <c r="F62" s="45"/>
      <c r="G62" s="46">
        <f>IF(H62="na","na",3)</f>
        <v>3</v>
      </c>
      <c r="H62" s="47">
        <f>Questions!B773</f>
        <v>0</v>
      </c>
      <c r="I62" s="109"/>
      <c r="J62" s="156">
        <f t="shared" si="1"/>
        <v>0</v>
      </c>
      <c r="L62" s="171" t="s">
        <v>354</v>
      </c>
      <c r="M62" s="156"/>
      <c r="N62" s="156"/>
      <c r="O62" s="155"/>
      <c r="P62" s="155"/>
      <c r="Q62" s="155"/>
      <c r="R62" s="155"/>
      <c r="S62" s="107"/>
      <c r="T62" s="107"/>
      <c r="U62" s="107"/>
      <c r="V62" s="107"/>
      <c r="W62" s="107"/>
      <c r="X62" s="107"/>
      <c r="Y62" s="107"/>
      <c r="Z62" s="107"/>
      <c r="AA62" s="107"/>
      <c r="AB62" s="107"/>
      <c r="AC62" s="107"/>
      <c r="AD62" s="107"/>
      <c r="AE62" s="107"/>
      <c r="AF62" s="107"/>
      <c r="AG62" s="107"/>
      <c r="AH62" s="107"/>
      <c r="AI62" s="107"/>
      <c r="AJ62" s="107"/>
      <c r="AK62" s="107"/>
      <c r="AL62" s="107"/>
      <c r="AM62" s="107"/>
      <c r="AN62" s="107"/>
    </row>
    <row r="63" spans="1:40" ht="14.25">
      <c r="B63" s="133" t="s">
        <v>63</v>
      </c>
      <c r="C63" s="106" t="s">
        <v>156</v>
      </c>
      <c r="D63" s="45"/>
      <c r="E63" s="45"/>
      <c r="F63" s="45"/>
      <c r="G63" s="46">
        <f>IF(H63="na","na",4)</f>
        <v>4</v>
      </c>
      <c r="H63" s="47">
        <f>Questions!B790</f>
        <v>0</v>
      </c>
      <c r="I63" s="109"/>
      <c r="J63" s="156">
        <f t="shared" si="1"/>
        <v>0</v>
      </c>
      <c r="L63" s="173" t="s">
        <v>355</v>
      </c>
      <c r="M63" s="156"/>
      <c r="N63" s="156"/>
      <c r="O63" s="155"/>
      <c r="P63" s="155"/>
      <c r="Q63" s="155"/>
      <c r="R63" s="155"/>
      <c r="S63" s="107"/>
      <c r="T63" s="107"/>
      <c r="U63" s="107"/>
      <c r="V63" s="107"/>
      <c r="W63" s="107"/>
      <c r="X63" s="107"/>
      <c r="Y63" s="107"/>
      <c r="Z63" s="107"/>
      <c r="AA63" s="107"/>
      <c r="AB63" s="107"/>
      <c r="AC63" s="107"/>
      <c r="AD63" s="107"/>
      <c r="AE63" s="107"/>
      <c r="AF63" s="107"/>
      <c r="AG63" s="107"/>
      <c r="AH63" s="107"/>
      <c r="AI63" s="107"/>
      <c r="AJ63" s="107"/>
      <c r="AK63" s="107"/>
      <c r="AL63" s="107"/>
      <c r="AM63" s="107"/>
      <c r="AN63" s="107"/>
    </row>
    <row r="64" spans="1:40" ht="14.25">
      <c r="B64" s="133" t="s">
        <v>51</v>
      </c>
      <c r="C64" s="106" t="s">
        <v>157</v>
      </c>
      <c r="D64" s="45"/>
      <c r="E64" s="45"/>
      <c r="F64" s="45"/>
      <c r="G64" s="46">
        <f>IF(H64="na","na",3)</f>
        <v>3</v>
      </c>
      <c r="H64" s="47">
        <f>Questions!B807</f>
        <v>0</v>
      </c>
      <c r="I64" s="109"/>
      <c r="J64" s="156">
        <f t="shared" si="1"/>
        <v>0</v>
      </c>
      <c r="L64" s="171" t="s">
        <v>356</v>
      </c>
      <c r="M64" s="156"/>
      <c r="N64" s="156"/>
      <c r="O64" s="155"/>
      <c r="P64" s="155"/>
      <c r="Q64" s="155"/>
      <c r="R64" s="155"/>
      <c r="S64" s="107"/>
      <c r="T64" s="107"/>
      <c r="U64" s="107"/>
      <c r="V64" s="107"/>
      <c r="W64" s="107"/>
      <c r="X64" s="107"/>
      <c r="Y64" s="107"/>
      <c r="Z64" s="107"/>
      <c r="AA64" s="107"/>
      <c r="AB64" s="107"/>
      <c r="AC64" s="107"/>
      <c r="AD64" s="107"/>
      <c r="AE64" s="107"/>
      <c r="AF64" s="107"/>
      <c r="AG64" s="107"/>
      <c r="AH64" s="107"/>
      <c r="AI64" s="107"/>
      <c r="AJ64" s="107"/>
      <c r="AK64" s="107"/>
      <c r="AL64" s="107"/>
      <c r="AM64" s="107"/>
      <c r="AN64" s="107"/>
    </row>
    <row r="65" spans="1:40" ht="14.25">
      <c r="B65" s="133" t="s">
        <v>64</v>
      </c>
      <c r="C65" s="106" t="s">
        <v>158</v>
      </c>
      <c r="D65" s="45"/>
      <c r="E65" s="45"/>
      <c r="F65" s="45"/>
      <c r="G65" s="46">
        <f>IF(H65="na","na",3)</f>
        <v>3</v>
      </c>
      <c r="H65" s="47">
        <f>Questions!B824</f>
        <v>0</v>
      </c>
      <c r="I65" s="109"/>
      <c r="J65" s="156">
        <f t="shared" si="1"/>
        <v>0</v>
      </c>
      <c r="L65" s="171" t="s">
        <v>357</v>
      </c>
      <c r="M65" s="156"/>
      <c r="N65" s="156"/>
      <c r="O65" s="155"/>
      <c r="P65" s="155"/>
      <c r="Q65" s="155"/>
      <c r="R65" s="155"/>
      <c r="S65" s="107"/>
      <c r="T65" s="107"/>
      <c r="U65" s="107"/>
      <c r="V65" s="107"/>
      <c r="W65" s="107"/>
      <c r="X65" s="107"/>
      <c r="Y65" s="107"/>
      <c r="Z65" s="107"/>
      <c r="AA65" s="107"/>
      <c r="AB65" s="107"/>
      <c r="AC65" s="107"/>
      <c r="AD65" s="107"/>
      <c r="AE65" s="107"/>
      <c r="AF65" s="107"/>
      <c r="AG65" s="107"/>
      <c r="AH65" s="107"/>
      <c r="AI65" s="107"/>
      <c r="AJ65" s="107"/>
      <c r="AK65" s="107"/>
      <c r="AL65" s="107"/>
      <c r="AM65" s="107"/>
      <c r="AN65" s="107"/>
    </row>
    <row r="66" spans="1:40">
      <c r="B66" s="48"/>
      <c r="C66" s="105"/>
      <c r="G66" s="150">
        <f>SUM(G19:G65)/COUNT(G19:G65)</f>
        <v>3</v>
      </c>
      <c r="H66" s="150">
        <f>SUM(H19:H65)/COUNT(H19:H65)</f>
        <v>0.91489361702127658</v>
      </c>
      <c r="I66" s="109"/>
      <c r="J66" s="151">
        <f>SUM(J19:J65)/COUNT(J19:J65)</f>
        <v>1.1914893617021276</v>
      </c>
      <c r="K66" s="152"/>
      <c r="L66" s="151"/>
      <c r="M66" s="108"/>
      <c r="N66" s="108"/>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row>
    <row r="67" spans="1:40">
      <c r="A67" s="21"/>
      <c r="B67" s="49"/>
      <c r="C67" s="50"/>
      <c r="G67" s="134"/>
      <c r="H67" s="134"/>
      <c r="I67" s="112"/>
      <c r="J67" s="108"/>
      <c r="K67" s="108"/>
      <c r="L67" s="108"/>
      <c r="M67" s="108"/>
      <c r="N67" s="164"/>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row>
    <row r="68" spans="1:40">
      <c r="A68" s="21"/>
      <c r="C68" s="50"/>
      <c r="G68" s="134"/>
      <c r="H68" s="134"/>
      <c r="I68" s="112"/>
      <c r="J68" s="108"/>
      <c r="K68" s="108"/>
      <c r="L68" s="108"/>
      <c r="M68" s="164"/>
      <c r="N68" s="164"/>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row>
    <row r="69" spans="1:40">
      <c r="A69" s="21"/>
      <c r="G69" s="135"/>
      <c r="H69" s="135"/>
      <c r="I69" s="112"/>
      <c r="J69" s="108"/>
      <c r="K69" s="108"/>
      <c r="L69" s="108"/>
      <c r="M69" s="107"/>
      <c r="N69" s="108"/>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row>
    <row r="70" spans="1:40" ht="5.25" customHeight="1">
      <c r="A70" s="21"/>
      <c r="G70" s="134"/>
      <c r="H70" s="134"/>
      <c r="I70" s="112"/>
      <c r="J70" s="108"/>
      <c r="K70" s="108"/>
      <c r="L70" s="108"/>
      <c r="M70" s="107"/>
      <c r="N70" s="108"/>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row>
    <row r="71" spans="1:40">
      <c r="A71" s="21"/>
      <c r="I71" s="112"/>
      <c r="J71" s="108"/>
      <c r="K71" s="108"/>
      <c r="L71" s="108"/>
      <c r="M71" s="107"/>
      <c r="N71" s="108"/>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07"/>
      <c r="AN71" s="107"/>
    </row>
    <row r="72" spans="1:40">
      <c r="A72" s="21"/>
      <c r="I72" s="112"/>
      <c r="J72" s="108"/>
      <c r="K72" s="108"/>
      <c r="L72" s="108"/>
      <c r="M72" s="107"/>
      <c r="N72" s="108"/>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row>
    <row r="73" spans="1:40">
      <c r="A73" s="21"/>
      <c r="I73" s="112"/>
      <c r="J73" s="108"/>
      <c r="K73" s="108"/>
      <c r="L73" s="108"/>
      <c r="M73" s="107"/>
      <c r="N73" s="108"/>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c r="AL73" s="107"/>
      <c r="AM73" s="107"/>
      <c r="AN73" s="107"/>
    </row>
    <row r="74" spans="1:40">
      <c r="A74" s="21"/>
      <c r="I74" s="163"/>
      <c r="J74" s="113"/>
      <c r="K74" s="113"/>
      <c r="L74" s="113"/>
      <c r="M74" s="114"/>
      <c r="N74" s="113"/>
      <c r="O74" s="114"/>
      <c r="P74" s="114"/>
      <c r="Q74" s="114"/>
      <c r="R74" s="114"/>
      <c r="S74" s="114"/>
      <c r="T74" s="114"/>
      <c r="U74" s="114"/>
      <c r="V74" s="107"/>
      <c r="W74" s="107"/>
      <c r="X74" s="107"/>
      <c r="Y74" s="107"/>
      <c r="Z74" s="107"/>
      <c r="AA74" s="107"/>
      <c r="AB74" s="107"/>
      <c r="AC74" s="107"/>
      <c r="AD74" s="107"/>
      <c r="AE74" s="107"/>
      <c r="AF74" s="107"/>
      <c r="AG74" s="107"/>
      <c r="AH74" s="107"/>
      <c r="AI74" s="107"/>
      <c r="AJ74" s="107"/>
      <c r="AK74" s="107"/>
      <c r="AL74" s="107"/>
      <c r="AM74" s="107"/>
      <c r="AN74" s="107"/>
    </row>
    <row r="75" spans="1:40">
      <c r="I75" s="109"/>
      <c r="J75" s="113"/>
      <c r="K75" s="113"/>
      <c r="L75" s="113"/>
      <c r="M75" s="114"/>
      <c r="N75" s="113"/>
      <c r="O75" s="114"/>
      <c r="P75" s="114"/>
      <c r="Q75" s="114"/>
      <c r="R75" s="114"/>
      <c r="S75" s="114"/>
      <c r="T75" s="114"/>
      <c r="U75" s="114"/>
      <c r="V75" s="107"/>
      <c r="W75" s="107"/>
      <c r="X75" s="107"/>
      <c r="Y75" s="107"/>
      <c r="Z75" s="107"/>
      <c r="AA75" s="107"/>
      <c r="AB75" s="107"/>
      <c r="AC75" s="107"/>
      <c r="AD75" s="107"/>
      <c r="AE75" s="107"/>
      <c r="AF75" s="107"/>
      <c r="AG75" s="107"/>
      <c r="AH75" s="107"/>
      <c r="AI75" s="107"/>
      <c r="AJ75" s="107"/>
      <c r="AK75" s="107"/>
      <c r="AL75" s="107"/>
      <c r="AM75" s="107"/>
      <c r="AN75" s="107"/>
    </row>
    <row r="76" spans="1:40">
      <c r="I76" s="109"/>
      <c r="J76" s="113"/>
      <c r="K76" s="113"/>
      <c r="L76" s="113"/>
      <c r="M76" s="114"/>
      <c r="N76" s="113"/>
      <c r="O76" s="114"/>
      <c r="P76" s="114"/>
      <c r="Q76" s="114"/>
      <c r="R76" s="114"/>
      <c r="S76" s="114"/>
      <c r="T76" s="114"/>
      <c r="U76" s="114"/>
      <c r="V76" s="107"/>
      <c r="W76" s="107"/>
      <c r="X76" s="107"/>
      <c r="Y76" s="107"/>
      <c r="Z76" s="107"/>
      <c r="AA76" s="107"/>
      <c r="AB76" s="107"/>
      <c r="AC76" s="107"/>
      <c r="AD76" s="107"/>
      <c r="AE76" s="107"/>
      <c r="AF76" s="107"/>
      <c r="AG76" s="107"/>
      <c r="AH76" s="107"/>
      <c r="AI76" s="107"/>
      <c r="AJ76" s="107"/>
      <c r="AK76" s="107"/>
      <c r="AL76" s="107"/>
      <c r="AM76" s="107"/>
      <c r="AN76" s="107"/>
    </row>
    <row r="77" spans="1:40">
      <c r="I77" s="109"/>
      <c r="J77" s="113"/>
      <c r="K77" s="113"/>
      <c r="L77" s="113"/>
      <c r="M77" s="114"/>
      <c r="N77" s="113"/>
      <c r="O77" s="114"/>
      <c r="P77" s="114"/>
      <c r="Q77" s="114"/>
      <c r="R77" s="114"/>
      <c r="S77" s="114"/>
      <c r="T77" s="114"/>
      <c r="U77" s="114"/>
      <c r="V77" s="107"/>
      <c r="W77" s="107"/>
      <c r="X77" s="107"/>
      <c r="Y77" s="107"/>
      <c r="Z77" s="107"/>
      <c r="AA77" s="107"/>
      <c r="AB77" s="107"/>
      <c r="AC77" s="107"/>
      <c r="AD77" s="107"/>
      <c r="AE77" s="107"/>
      <c r="AF77" s="107"/>
      <c r="AG77" s="107"/>
      <c r="AH77" s="107"/>
      <c r="AI77" s="107"/>
      <c r="AJ77" s="107"/>
      <c r="AK77" s="107"/>
      <c r="AL77" s="107"/>
      <c r="AM77" s="107"/>
      <c r="AN77" s="107"/>
    </row>
    <row r="78" spans="1:40">
      <c r="I78" s="109"/>
      <c r="J78" s="113"/>
      <c r="K78" s="113"/>
      <c r="L78" s="113"/>
      <c r="M78" s="114"/>
      <c r="N78" s="113"/>
      <c r="O78" s="114"/>
      <c r="P78" s="114"/>
      <c r="Q78" s="114"/>
      <c r="R78" s="114"/>
      <c r="S78" s="114"/>
      <c r="T78" s="114"/>
      <c r="U78" s="114"/>
      <c r="V78" s="107"/>
      <c r="W78" s="107"/>
      <c r="X78" s="107"/>
      <c r="Y78" s="107"/>
      <c r="Z78" s="107"/>
      <c r="AA78" s="107"/>
      <c r="AB78" s="107"/>
      <c r="AC78" s="107"/>
      <c r="AD78" s="107"/>
      <c r="AE78" s="107"/>
      <c r="AF78" s="107"/>
      <c r="AG78" s="107"/>
      <c r="AH78" s="107"/>
      <c r="AI78" s="107"/>
      <c r="AJ78" s="107"/>
      <c r="AK78" s="107"/>
      <c r="AL78" s="107"/>
      <c r="AM78" s="107"/>
      <c r="AN78" s="107"/>
    </row>
    <row r="79" spans="1:40">
      <c r="I79" s="109"/>
      <c r="J79" s="113"/>
      <c r="K79" s="113"/>
      <c r="L79" s="113"/>
      <c r="M79" s="114"/>
      <c r="N79" s="113"/>
      <c r="O79" s="114"/>
      <c r="P79" s="114"/>
      <c r="Q79" s="114"/>
      <c r="R79" s="114"/>
      <c r="S79" s="114"/>
      <c r="T79" s="114"/>
      <c r="U79" s="114"/>
      <c r="V79" s="107"/>
      <c r="W79" s="107"/>
      <c r="X79" s="107"/>
      <c r="Y79" s="107"/>
      <c r="Z79" s="107"/>
      <c r="AA79" s="107"/>
      <c r="AB79" s="107"/>
      <c r="AC79" s="107"/>
      <c r="AD79" s="107"/>
      <c r="AE79" s="107"/>
      <c r="AF79" s="107"/>
      <c r="AG79" s="107"/>
      <c r="AH79" s="107"/>
      <c r="AI79" s="107"/>
      <c r="AJ79" s="107"/>
      <c r="AK79" s="107"/>
      <c r="AL79" s="107"/>
      <c r="AM79" s="107"/>
      <c r="AN79" s="107"/>
    </row>
    <row r="80" spans="1:40">
      <c r="I80" s="109"/>
      <c r="J80" s="113"/>
      <c r="K80" s="113"/>
      <c r="L80" s="113"/>
      <c r="M80" s="114"/>
      <c r="N80" s="113"/>
      <c r="O80" s="114"/>
      <c r="P80" s="114"/>
      <c r="Q80" s="114"/>
      <c r="R80" s="114"/>
      <c r="S80" s="114"/>
      <c r="T80" s="114"/>
      <c r="U80" s="114"/>
      <c r="V80" s="107"/>
      <c r="W80" s="107"/>
      <c r="X80" s="107"/>
      <c r="Y80" s="107"/>
      <c r="Z80" s="107"/>
      <c r="AA80" s="107"/>
      <c r="AB80" s="107"/>
      <c r="AC80" s="107"/>
      <c r="AD80" s="107"/>
      <c r="AE80" s="107"/>
      <c r="AF80" s="107"/>
      <c r="AG80" s="107"/>
      <c r="AH80" s="107"/>
      <c r="AI80" s="107"/>
      <c r="AJ80" s="107"/>
      <c r="AK80" s="107"/>
      <c r="AL80" s="107"/>
      <c r="AM80" s="107"/>
      <c r="AN80" s="107"/>
    </row>
    <row r="81" spans="1:40">
      <c r="I81" s="109"/>
      <c r="J81" s="113"/>
      <c r="K81" s="113"/>
      <c r="L81" s="113"/>
      <c r="M81" s="114"/>
      <c r="N81" s="113"/>
      <c r="O81" s="114"/>
      <c r="P81" s="114"/>
      <c r="Q81" s="114"/>
      <c r="R81" s="114"/>
      <c r="S81" s="114"/>
      <c r="T81" s="114"/>
      <c r="U81" s="114"/>
      <c r="V81" s="107"/>
      <c r="W81" s="107"/>
      <c r="X81" s="107"/>
      <c r="Y81" s="107"/>
      <c r="Z81" s="107"/>
      <c r="AA81" s="107"/>
      <c r="AB81" s="107"/>
      <c r="AC81" s="107"/>
      <c r="AD81" s="107"/>
      <c r="AE81" s="107"/>
      <c r="AF81" s="107"/>
      <c r="AG81" s="107"/>
      <c r="AH81" s="107"/>
      <c r="AI81" s="107"/>
      <c r="AJ81" s="107"/>
      <c r="AK81" s="107"/>
      <c r="AL81" s="107"/>
      <c r="AM81" s="107"/>
      <c r="AN81" s="107"/>
    </row>
    <row r="82" spans="1:40">
      <c r="I82" s="109"/>
      <c r="J82" s="113"/>
      <c r="K82" s="113"/>
      <c r="L82" s="113"/>
      <c r="M82" s="114"/>
      <c r="N82" s="113"/>
      <c r="O82" s="114"/>
      <c r="P82" s="114"/>
      <c r="Q82" s="114"/>
      <c r="R82" s="114"/>
      <c r="S82" s="114"/>
      <c r="T82" s="114"/>
      <c r="U82" s="114"/>
      <c r="V82" s="107"/>
      <c r="W82" s="107"/>
      <c r="X82" s="107"/>
      <c r="Y82" s="107"/>
      <c r="Z82" s="107"/>
      <c r="AA82" s="107"/>
      <c r="AB82" s="107"/>
      <c r="AC82" s="107"/>
      <c r="AD82" s="107"/>
      <c r="AE82" s="107"/>
      <c r="AF82" s="107"/>
      <c r="AG82" s="107"/>
      <c r="AH82" s="107"/>
      <c r="AI82" s="107"/>
      <c r="AJ82" s="107"/>
      <c r="AK82" s="107"/>
      <c r="AL82" s="107"/>
      <c r="AM82" s="107"/>
      <c r="AN82" s="107"/>
    </row>
    <row r="83" spans="1:40">
      <c r="I83" s="109"/>
      <c r="J83" s="113"/>
      <c r="K83" s="113"/>
      <c r="L83" s="113"/>
      <c r="M83" s="114"/>
      <c r="N83" s="113"/>
      <c r="O83" s="114"/>
      <c r="P83" s="114"/>
      <c r="Q83" s="114"/>
      <c r="R83" s="114"/>
      <c r="S83" s="114"/>
      <c r="T83" s="114"/>
      <c r="U83" s="114"/>
      <c r="V83" s="107"/>
      <c r="W83" s="107"/>
      <c r="X83" s="107"/>
      <c r="Y83" s="107"/>
      <c r="Z83" s="107"/>
      <c r="AA83" s="107"/>
      <c r="AB83" s="107"/>
      <c r="AC83" s="107"/>
      <c r="AD83" s="107"/>
      <c r="AE83" s="107"/>
      <c r="AF83" s="107"/>
      <c r="AG83" s="107"/>
      <c r="AH83" s="107"/>
      <c r="AI83" s="107"/>
      <c r="AJ83" s="107"/>
      <c r="AK83" s="107"/>
      <c r="AL83" s="107"/>
      <c r="AM83" s="107"/>
      <c r="AN83" s="107"/>
    </row>
    <row r="84" spans="1:40">
      <c r="A84" s="21"/>
      <c r="I84" s="112"/>
      <c r="J84" s="113"/>
      <c r="K84" s="113"/>
      <c r="L84" s="113"/>
      <c r="M84" s="114"/>
      <c r="N84" s="113"/>
      <c r="O84" s="114"/>
      <c r="P84" s="114"/>
      <c r="Q84" s="114"/>
      <c r="R84" s="114"/>
      <c r="S84" s="114"/>
      <c r="T84" s="114"/>
      <c r="U84" s="114"/>
      <c r="V84" s="107"/>
      <c r="W84" s="107"/>
      <c r="X84" s="107"/>
      <c r="Y84" s="107"/>
      <c r="Z84" s="107"/>
      <c r="AA84" s="107"/>
      <c r="AB84" s="107"/>
      <c r="AC84" s="107"/>
      <c r="AD84" s="107"/>
      <c r="AE84" s="107"/>
      <c r="AF84" s="107"/>
      <c r="AG84" s="107"/>
      <c r="AH84" s="107"/>
      <c r="AI84" s="107"/>
      <c r="AJ84" s="107"/>
      <c r="AK84" s="107"/>
      <c r="AL84" s="107"/>
      <c r="AM84" s="107"/>
      <c r="AN84" s="107"/>
    </row>
    <row r="85" spans="1:40">
      <c r="A85" s="21"/>
      <c r="I85" s="112"/>
      <c r="J85" s="113"/>
      <c r="K85" s="113"/>
      <c r="L85" s="113"/>
      <c r="M85" s="114"/>
      <c r="N85" s="113"/>
      <c r="O85" s="114"/>
      <c r="P85" s="114"/>
      <c r="Q85" s="114"/>
      <c r="R85" s="114"/>
      <c r="S85" s="114"/>
      <c r="T85" s="114"/>
      <c r="U85" s="114"/>
      <c r="V85" s="107"/>
      <c r="W85" s="107"/>
      <c r="X85" s="107"/>
      <c r="Y85" s="107"/>
      <c r="Z85" s="107"/>
      <c r="AA85" s="107"/>
      <c r="AB85" s="107"/>
      <c r="AC85" s="107"/>
      <c r="AD85" s="107"/>
      <c r="AE85" s="107"/>
      <c r="AF85" s="107"/>
      <c r="AG85" s="107"/>
      <c r="AH85" s="107"/>
      <c r="AI85" s="107"/>
      <c r="AJ85" s="107"/>
      <c r="AK85" s="107"/>
      <c r="AL85" s="107"/>
      <c r="AM85" s="107"/>
      <c r="AN85" s="107"/>
    </row>
    <row r="86" spans="1:40">
      <c r="A86" s="21"/>
      <c r="I86" s="112"/>
      <c r="J86" s="113"/>
      <c r="K86" s="113"/>
      <c r="L86" s="113"/>
      <c r="M86" s="114"/>
      <c r="N86" s="113"/>
      <c r="O86" s="114"/>
      <c r="P86" s="114"/>
      <c r="Q86" s="114"/>
      <c r="R86" s="114"/>
      <c r="S86" s="114"/>
      <c r="T86" s="114"/>
      <c r="U86" s="114"/>
      <c r="V86" s="107"/>
      <c r="W86" s="107"/>
      <c r="X86" s="107"/>
      <c r="Y86" s="107"/>
      <c r="Z86" s="107"/>
      <c r="AA86" s="107"/>
      <c r="AB86" s="107"/>
      <c r="AC86" s="107"/>
      <c r="AD86" s="107"/>
      <c r="AE86" s="107"/>
      <c r="AF86" s="107"/>
      <c r="AG86" s="107"/>
      <c r="AH86" s="107"/>
      <c r="AI86" s="107"/>
      <c r="AJ86" s="107"/>
      <c r="AK86" s="107"/>
      <c r="AL86" s="107"/>
      <c r="AM86" s="107"/>
      <c r="AN86" s="107"/>
    </row>
    <row r="87" spans="1:40">
      <c r="A87" s="21"/>
      <c r="I87" s="112"/>
      <c r="J87" s="113"/>
      <c r="K87" s="113"/>
      <c r="L87" s="113"/>
      <c r="M87" s="114"/>
      <c r="N87" s="113"/>
      <c r="O87" s="114"/>
      <c r="P87" s="114"/>
      <c r="Q87" s="114"/>
      <c r="R87" s="114"/>
      <c r="S87" s="114"/>
      <c r="T87" s="114"/>
      <c r="U87" s="114"/>
      <c r="V87" s="107"/>
      <c r="W87" s="107"/>
      <c r="X87" s="107"/>
      <c r="Y87" s="107"/>
      <c r="Z87" s="107"/>
      <c r="AA87" s="107"/>
      <c r="AB87" s="107"/>
      <c r="AC87" s="107"/>
      <c r="AD87" s="107"/>
      <c r="AE87" s="107"/>
      <c r="AF87" s="107"/>
      <c r="AG87" s="107"/>
      <c r="AH87" s="107"/>
      <c r="AI87" s="107"/>
      <c r="AJ87" s="107"/>
      <c r="AK87" s="107"/>
      <c r="AL87" s="107"/>
      <c r="AM87" s="107"/>
      <c r="AN87" s="107"/>
    </row>
    <row r="88" spans="1:40">
      <c r="A88" s="21"/>
      <c r="I88" s="112"/>
      <c r="J88" s="113"/>
      <c r="K88" s="113"/>
      <c r="L88" s="113"/>
      <c r="M88" s="114"/>
      <c r="N88" s="113"/>
      <c r="O88" s="114"/>
      <c r="P88" s="114"/>
      <c r="Q88" s="114"/>
      <c r="R88" s="114"/>
      <c r="S88" s="114"/>
      <c r="T88" s="114"/>
      <c r="U88" s="114"/>
      <c r="V88" s="107"/>
      <c r="W88" s="107"/>
      <c r="X88" s="107"/>
      <c r="Y88" s="107"/>
      <c r="Z88" s="107"/>
      <c r="AA88" s="107"/>
      <c r="AB88" s="107"/>
      <c r="AC88" s="107"/>
      <c r="AD88" s="107"/>
      <c r="AE88" s="107"/>
      <c r="AF88" s="107"/>
      <c r="AG88" s="107"/>
      <c r="AH88" s="107"/>
      <c r="AI88" s="107"/>
      <c r="AJ88" s="107"/>
      <c r="AK88" s="107"/>
      <c r="AL88" s="107"/>
      <c r="AM88" s="107"/>
      <c r="AN88" s="107"/>
    </row>
    <row r="89" spans="1:40">
      <c r="A89" s="21"/>
      <c r="I89" s="112"/>
      <c r="J89" s="113"/>
      <c r="K89" s="113"/>
      <c r="L89" s="113"/>
      <c r="M89" s="114"/>
      <c r="N89" s="113"/>
      <c r="O89" s="114"/>
      <c r="P89" s="114"/>
      <c r="Q89" s="114"/>
      <c r="R89" s="114"/>
      <c r="S89" s="114"/>
      <c r="T89" s="114"/>
      <c r="U89" s="114"/>
      <c r="V89" s="107"/>
      <c r="W89" s="107"/>
      <c r="X89" s="107"/>
      <c r="Y89" s="107"/>
      <c r="Z89" s="107"/>
      <c r="AA89" s="107"/>
      <c r="AB89" s="107"/>
      <c r="AC89" s="107"/>
      <c r="AD89" s="107"/>
      <c r="AE89" s="107"/>
      <c r="AF89" s="107"/>
      <c r="AG89" s="107"/>
      <c r="AH89" s="107"/>
      <c r="AI89" s="107"/>
      <c r="AJ89" s="107"/>
      <c r="AK89" s="107"/>
      <c r="AL89" s="107"/>
      <c r="AM89" s="107"/>
      <c r="AN89" s="107"/>
    </row>
    <row r="90" spans="1:40">
      <c r="A90" s="21"/>
      <c r="I90" s="112"/>
      <c r="J90" s="113"/>
      <c r="K90" s="113"/>
      <c r="L90" s="113"/>
      <c r="M90" s="114"/>
      <c r="N90" s="113"/>
      <c r="O90" s="114"/>
      <c r="P90" s="114"/>
      <c r="Q90" s="114"/>
      <c r="R90" s="114"/>
      <c r="S90" s="114"/>
      <c r="T90" s="114"/>
      <c r="U90" s="114"/>
      <c r="V90" s="107"/>
      <c r="W90" s="107"/>
      <c r="X90" s="107"/>
      <c r="Y90" s="107"/>
      <c r="Z90" s="107"/>
      <c r="AA90" s="107"/>
      <c r="AB90" s="107"/>
      <c r="AC90" s="107"/>
      <c r="AD90" s="107"/>
      <c r="AE90" s="107"/>
      <c r="AF90" s="107"/>
      <c r="AG90" s="107"/>
      <c r="AH90" s="107"/>
      <c r="AI90" s="107"/>
      <c r="AJ90" s="107"/>
      <c r="AK90" s="107"/>
      <c r="AL90" s="107"/>
      <c r="AM90" s="107"/>
      <c r="AN90" s="107"/>
    </row>
    <row r="91" spans="1:40">
      <c r="A91" s="21"/>
      <c r="I91" s="112"/>
      <c r="J91" s="113"/>
      <c r="K91" s="113"/>
      <c r="L91" s="113"/>
      <c r="M91" s="114"/>
      <c r="N91" s="113"/>
      <c r="O91" s="114"/>
      <c r="P91" s="114"/>
      <c r="Q91" s="114"/>
      <c r="R91" s="114"/>
      <c r="S91" s="114"/>
      <c r="T91" s="114"/>
      <c r="U91" s="114"/>
      <c r="V91" s="107"/>
      <c r="W91" s="107"/>
      <c r="X91" s="107"/>
      <c r="Y91" s="107"/>
      <c r="Z91" s="107"/>
      <c r="AA91" s="107"/>
      <c r="AB91" s="107"/>
      <c r="AC91" s="107"/>
      <c r="AD91" s="107"/>
      <c r="AE91" s="107"/>
      <c r="AF91" s="107"/>
      <c r="AG91" s="107"/>
      <c r="AH91" s="107"/>
      <c r="AI91" s="107"/>
      <c r="AJ91" s="107"/>
      <c r="AK91" s="107"/>
      <c r="AL91" s="107"/>
      <c r="AM91" s="107"/>
      <c r="AN91" s="107"/>
    </row>
    <row r="92" spans="1:40">
      <c r="I92" s="109"/>
      <c r="J92" s="113"/>
      <c r="K92" s="113"/>
      <c r="L92" s="113"/>
      <c r="M92" s="114"/>
      <c r="N92" s="113"/>
      <c r="O92" s="114"/>
      <c r="P92" s="114"/>
      <c r="Q92" s="114"/>
      <c r="R92" s="114"/>
      <c r="S92" s="114"/>
      <c r="T92" s="114"/>
      <c r="U92" s="114"/>
      <c r="V92" s="107"/>
      <c r="W92" s="107"/>
      <c r="X92" s="107"/>
      <c r="Y92" s="107"/>
      <c r="Z92" s="107"/>
      <c r="AA92" s="107"/>
      <c r="AB92" s="107"/>
      <c r="AC92" s="107"/>
      <c r="AD92" s="107"/>
      <c r="AE92" s="107"/>
      <c r="AF92" s="107"/>
      <c r="AG92" s="107"/>
      <c r="AH92" s="107"/>
      <c r="AI92" s="107"/>
      <c r="AJ92" s="107"/>
      <c r="AK92" s="107"/>
      <c r="AL92" s="107"/>
      <c r="AM92" s="107"/>
      <c r="AN92" s="107"/>
    </row>
    <row r="93" spans="1:40">
      <c r="I93" s="109"/>
      <c r="J93" s="113"/>
      <c r="K93" s="113"/>
      <c r="L93" s="113"/>
      <c r="M93" s="114"/>
      <c r="N93" s="113"/>
      <c r="O93" s="114"/>
      <c r="P93" s="114"/>
      <c r="Q93" s="114"/>
      <c r="R93" s="114"/>
      <c r="S93" s="114"/>
      <c r="T93" s="114"/>
      <c r="U93" s="114"/>
      <c r="V93" s="107"/>
      <c r="W93" s="107"/>
      <c r="X93" s="107"/>
      <c r="Y93" s="107"/>
      <c r="Z93" s="107"/>
      <c r="AA93" s="107"/>
      <c r="AB93" s="107"/>
      <c r="AC93" s="107"/>
      <c r="AD93" s="107"/>
      <c r="AE93" s="107"/>
      <c r="AF93" s="107"/>
      <c r="AG93" s="107"/>
      <c r="AH93" s="107"/>
      <c r="AI93" s="107"/>
      <c r="AJ93" s="107"/>
      <c r="AK93" s="107"/>
      <c r="AL93" s="107"/>
      <c r="AM93" s="107"/>
      <c r="AN93" s="107"/>
    </row>
    <row r="94" spans="1:40">
      <c r="I94" s="109"/>
      <c r="J94" s="113"/>
      <c r="K94" s="113"/>
      <c r="L94" s="113"/>
      <c r="M94" s="114"/>
      <c r="N94" s="113"/>
      <c r="O94" s="114"/>
      <c r="P94" s="114"/>
      <c r="Q94" s="114"/>
      <c r="R94" s="114"/>
      <c r="S94" s="114"/>
      <c r="T94" s="114"/>
      <c r="U94" s="114"/>
      <c r="V94" s="107"/>
      <c r="W94" s="107"/>
      <c r="X94" s="107"/>
      <c r="Y94" s="107"/>
      <c r="Z94" s="107"/>
      <c r="AA94" s="107"/>
      <c r="AB94" s="107"/>
      <c r="AC94" s="107"/>
      <c r="AD94" s="107"/>
      <c r="AE94" s="107"/>
      <c r="AF94" s="107"/>
      <c r="AG94" s="107"/>
      <c r="AH94" s="107"/>
      <c r="AI94" s="107"/>
      <c r="AJ94" s="107"/>
      <c r="AK94" s="107"/>
      <c r="AL94" s="107"/>
      <c r="AM94" s="107"/>
      <c r="AN94" s="107"/>
    </row>
    <row r="95" spans="1:40">
      <c r="I95" s="109"/>
      <c r="J95" s="113"/>
      <c r="K95" s="113"/>
      <c r="L95" s="113"/>
      <c r="M95" s="114"/>
      <c r="N95" s="113"/>
      <c r="O95" s="114"/>
      <c r="P95" s="114"/>
      <c r="Q95" s="114"/>
      <c r="R95" s="114"/>
      <c r="S95" s="114"/>
      <c r="T95" s="114"/>
      <c r="U95" s="114"/>
      <c r="V95" s="107"/>
      <c r="W95" s="107"/>
      <c r="X95" s="107"/>
      <c r="Y95" s="107"/>
      <c r="Z95" s="107"/>
      <c r="AA95" s="107"/>
      <c r="AB95" s="107"/>
      <c r="AC95" s="107"/>
      <c r="AD95" s="107"/>
      <c r="AE95" s="107"/>
      <c r="AF95" s="107"/>
      <c r="AG95" s="107"/>
      <c r="AH95" s="107"/>
      <c r="AI95" s="107"/>
      <c r="AJ95" s="107"/>
      <c r="AK95" s="107"/>
      <c r="AL95" s="107"/>
      <c r="AM95" s="107"/>
      <c r="AN95" s="107"/>
    </row>
    <row r="96" spans="1:40">
      <c r="I96" s="109"/>
      <c r="J96" s="113"/>
      <c r="K96" s="113"/>
      <c r="L96" s="113"/>
      <c r="M96" s="114"/>
      <c r="N96" s="113"/>
      <c r="O96" s="114"/>
      <c r="P96" s="114"/>
      <c r="Q96" s="114"/>
      <c r="R96" s="114"/>
      <c r="S96" s="114"/>
      <c r="T96" s="114"/>
      <c r="U96" s="114"/>
      <c r="V96" s="107"/>
      <c r="W96" s="107"/>
      <c r="X96" s="107"/>
      <c r="Y96" s="107"/>
      <c r="Z96" s="107"/>
      <c r="AA96" s="107"/>
      <c r="AB96" s="107"/>
      <c r="AC96" s="107"/>
      <c r="AD96" s="107"/>
      <c r="AE96" s="107"/>
      <c r="AF96" s="107"/>
      <c r="AG96" s="107"/>
      <c r="AH96" s="107"/>
      <c r="AI96" s="107"/>
      <c r="AJ96" s="107"/>
      <c r="AK96" s="107"/>
      <c r="AL96" s="107"/>
      <c r="AM96" s="107"/>
      <c r="AN96" s="107"/>
    </row>
    <row r="97" spans="1:40">
      <c r="I97" s="109"/>
      <c r="J97" s="113"/>
      <c r="K97" s="113"/>
      <c r="L97" s="113"/>
      <c r="M97" s="114"/>
      <c r="N97" s="113"/>
      <c r="O97" s="114"/>
      <c r="P97" s="114"/>
      <c r="Q97" s="114"/>
      <c r="R97" s="114"/>
      <c r="S97" s="114"/>
      <c r="T97" s="114"/>
      <c r="U97" s="114"/>
      <c r="V97" s="107"/>
      <c r="W97" s="107"/>
      <c r="X97" s="107"/>
      <c r="Y97" s="107"/>
      <c r="Z97" s="107"/>
      <c r="AA97" s="107"/>
      <c r="AB97" s="107"/>
      <c r="AC97" s="107"/>
      <c r="AD97" s="107"/>
      <c r="AE97" s="107"/>
      <c r="AF97" s="107"/>
      <c r="AG97" s="107"/>
      <c r="AH97" s="107"/>
      <c r="AI97" s="107"/>
      <c r="AJ97" s="107"/>
      <c r="AK97" s="107"/>
      <c r="AL97" s="107"/>
      <c r="AM97" s="107"/>
      <c r="AN97" s="107"/>
    </row>
    <row r="98" spans="1:40">
      <c r="I98" s="109"/>
      <c r="J98" s="113"/>
      <c r="K98" s="113"/>
      <c r="L98" s="113"/>
      <c r="M98" s="114"/>
      <c r="N98" s="113"/>
      <c r="O98" s="114"/>
      <c r="P98" s="114"/>
      <c r="Q98" s="114"/>
      <c r="R98" s="114"/>
      <c r="S98" s="114"/>
      <c r="T98" s="114"/>
      <c r="U98" s="114"/>
      <c r="V98" s="107"/>
      <c r="W98" s="107"/>
      <c r="X98" s="107"/>
      <c r="Y98" s="107"/>
      <c r="Z98" s="107"/>
      <c r="AA98" s="107"/>
      <c r="AB98" s="107"/>
      <c r="AC98" s="107"/>
      <c r="AD98" s="107"/>
      <c r="AE98" s="107"/>
      <c r="AF98" s="107"/>
      <c r="AG98" s="107"/>
      <c r="AH98" s="107"/>
      <c r="AI98" s="107"/>
      <c r="AJ98" s="107"/>
      <c r="AK98" s="107"/>
      <c r="AL98" s="107"/>
      <c r="AM98" s="107"/>
      <c r="AN98" s="107"/>
    </row>
    <row r="99" spans="1:40">
      <c r="I99" s="109"/>
      <c r="J99" s="113"/>
      <c r="K99" s="113"/>
      <c r="L99" s="113"/>
      <c r="M99" s="114"/>
      <c r="N99" s="113"/>
      <c r="O99" s="114"/>
      <c r="P99" s="114"/>
      <c r="Q99" s="114"/>
      <c r="R99" s="114"/>
      <c r="S99" s="114"/>
      <c r="T99" s="114"/>
      <c r="U99" s="114"/>
      <c r="V99" s="107"/>
      <c r="W99" s="107"/>
      <c r="X99" s="107"/>
      <c r="Y99" s="107"/>
      <c r="Z99" s="107"/>
      <c r="AA99" s="107"/>
      <c r="AB99" s="107"/>
      <c r="AC99" s="107"/>
      <c r="AD99" s="107"/>
      <c r="AE99" s="107"/>
      <c r="AF99" s="107"/>
      <c r="AG99" s="107"/>
      <c r="AH99" s="107"/>
      <c r="AI99" s="107"/>
      <c r="AJ99" s="107"/>
      <c r="AK99" s="107"/>
      <c r="AL99" s="107"/>
      <c r="AM99" s="107"/>
      <c r="AN99" s="107"/>
    </row>
    <row r="100" spans="1:40">
      <c r="I100" s="109"/>
      <c r="J100" s="113"/>
      <c r="K100" s="113"/>
      <c r="L100" s="113"/>
      <c r="M100" s="114"/>
      <c r="N100" s="113"/>
      <c r="O100" s="114"/>
      <c r="P100" s="114"/>
      <c r="Q100" s="114"/>
      <c r="R100" s="114"/>
      <c r="S100" s="114"/>
      <c r="T100" s="114"/>
      <c r="U100" s="114"/>
      <c r="V100" s="107"/>
      <c r="W100" s="107"/>
      <c r="X100" s="107"/>
      <c r="Y100" s="107"/>
      <c r="Z100" s="107"/>
      <c r="AA100" s="107"/>
      <c r="AB100" s="107"/>
      <c r="AC100" s="107"/>
      <c r="AD100" s="107"/>
      <c r="AE100" s="107"/>
      <c r="AF100" s="107"/>
      <c r="AG100" s="107"/>
      <c r="AH100" s="107"/>
      <c r="AI100" s="107"/>
      <c r="AJ100" s="107"/>
      <c r="AK100" s="107"/>
      <c r="AL100" s="107"/>
      <c r="AM100" s="107"/>
      <c r="AN100" s="107"/>
    </row>
    <row r="101" spans="1:40">
      <c r="I101" s="109"/>
      <c r="J101" s="113"/>
      <c r="K101" s="113"/>
      <c r="L101" s="113"/>
      <c r="M101" s="114"/>
      <c r="N101" s="113"/>
      <c r="O101" s="114"/>
      <c r="P101" s="114"/>
      <c r="Q101" s="114"/>
      <c r="R101" s="114"/>
      <c r="S101" s="114"/>
      <c r="T101" s="114"/>
      <c r="U101" s="114"/>
      <c r="V101" s="107"/>
      <c r="W101" s="107"/>
      <c r="X101" s="107"/>
      <c r="Y101" s="107"/>
      <c r="Z101" s="107"/>
      <c r="AA101" s="107"/>
      <c r="AB101" s="107"/>
      <c r="AC101" s="107"/>
      <c r="AD101" s="107"/>
      <c r="AE101" s="107"/>
      <c r="AF101" s="107"/>
      <c r="AG101" s="107"/>
      <c r="AH101" s="107"/>
      <c r="AI101" s="107"/>
      <c r="AJ101" s="107"/>
      <c r="AK101" s="107"/>
      <c r="AL101" s="107"/>
      <c r="AM101" s="107"/>
      <c r="AN101" s="107"/>
    </row>
    <row r="102" spans="1:40">
      <c r="I102" s="109"/>
      <c r="J102" s="113"/>
      <c r="K102" s="113"/>
      <c r="L102" s="113"/>
      <c r="M102" s="114"/>
      <c r="N102" s="113"/>
      <c r="O102" s="114"/>
      <c r="P102" s="114"/>
      <c r="Q102" s="114"/>
      <c r="R102" s="114"/>
      <c r="S102" s="114"/>
      <c r="T102" s="114"/>
      <c r="U102" s="114"/>
      <c r="V102" s="107"/>
      <c r="W102" s="107"/>
      <c r="X102" s="107"/>
      <c r="Y102" s="107"/>
      <c r="Z102" s="107"/>
      <c r="AA102" s="107"/>
      <c r="AB102" s="107"/>
      <c r="AC102" s="107"/>
      <c r="AD102" s="107"/>
      <c r="AE102" s="107"/>
      <c r="AF102" s="107"/>
      <c r="AG102" s="107"/>
      <c r="AH102" s="107"/>
      <c r="AI102" s="107"/>
      <c r="AJ102" s="107"/>
      <c r="AK102" s="107"/>
      <c r="AL102" s="107"/>
      <c r="AM102" s="107"/>
      <c r="AN102" s="107"/>
    </row>
    <row r="103" spans="1:40">
      <c r="A103" s="21"/>
      <c r="I103" s="112"/>
      <c r="J103" s="113"/>
      <c r="K103" s="113"/>
      <c r="L103" s="113"/>
      <c r="M103" s="114"/>
      <c r="N103" s="113"/>
      <c r="O103" s="114"/>
      <c r="P103" s="114"/>
      <c r="Q103" s="114"/>
      <c r="R103" s="114"/>
      <c r="S103" s="114"/>
      <c r="T103" s="114"/>
      <c r="U103" s="114"/>
      <c r="V103" s="107"/>
      <c r="W103" s="107"/>
      <c r="X103" s="107"/>
      <c r="Y103" s="107"/>
      <c r="Z103" s="107"/>
      <c r="AA103" s="107"/>
      <c r="AB103" s="107"/>
      <c r="AC103" s="107"/>
      <c r="AD103" s="107"/>
      <c r="AE103" s="107"/>
      <c r="AF103" s="107"/>
      <c r="AG103" s="107"/>
      <c r="AH103" s="107"/>
      <c r="AI103" s="107"/>
      <c r="AJ103" s="107"/>
      <c r="AK103" s="107"/>
      <c r="AL103" s="107"/>
      <c r="AM103" s="107"/>
      <c r="AN103" s="107"/>
    </row>
    <row r="104" spans="1:40">
      <c r="A104" s="21"/>
      <c r="I104" s="112"/>
      <c r="J104" s="113"/>
      <c r="K104" s="113"/>
      <c r="L104" s="113"/>
      <c r="M104" s="114"/>
      <c r="N104" s="113"/>
      <c r="O104" s="114"/>
      <c r="P104" s="114"/>
      <c r="Q104" s="114"/>
      <c r="R104" s="114"/>
      <c r="S104" s="114"/>
      <c r="T104" s="114"/>
      <c r="U104" s="114"/>
      <c r="V104" s="107"/>
      <c r="W104" s="107"/>
      <c r="X104" s="107"/>
      <c r="Y104" s="107"/>
      <c r="Z104" s="107"/>
      <c r="AA104" s="107"/>
      <c r="AB104" s="107"/>
      <c r="AC104" s="107"/>
      <c r="AD104" s="107"/>
      <c r="AE104" s="107"/>
      <c r="AF104" s="107"/>
      <c r="AG104" s="107"/>
      <c r="AH104" s="107"/>
      <c r="AI104" s="107"/>
      <c r="AJ104" s="107"/>
      <c r="AK104" s="107"/>
      <c r="AL104" s="107"/>
      <c r="AM104" s="107"/>
      <c r="AN104" s="107"/>
    </row>
    <row r="105" spans="1:40">
      <c r="A105" s="21"/>
      <c r="I105" s="112"/>
      <c r="J105" s="113"/>
      <c r="K105" s="113"/>
      <c r="L105" s="113"/>
      <c r="M105" s="114"/>
      <c r="N105" s="113"/>
      <c r="O105" s="114"/>
      <c r="P105" s="114"/>
      <c r="Q105" s="114"/>
      <c r="R105" s="114"/>
      <c r="S105" s="114"/>
      <c r="T105" s="114"/>
      <c r="U105" s="114"/>
      <c r="V105" s="107"/>
      <c r="W105" s="107"/>
      <c r="X105" s="107"/>
      <c r="Y105" s="107"/>
      <c r="Z105" s="107"/>
      <c r="AA105" s="107"/>
      <c r="AB105" s="107"/>
      <c r="AC105" s="107"/>
      <c r="AD105" s="107"/>
      <c r="AE105" s="107"/>
      <c r="AF105" s="107"/>
      <c r="AG105" s="107"/>
      <c r="AH105" s="107"/>
      <c r="AI105" s="107"/>
      <c r="AJ105" s="107"/>
      <c r="AK105" s="107"/>
      <c r="AL105" s="107"/>
      <c r="AM105" s="107"/>
      <c r="AN105" s="107"/>
    </row>
    <row r="106" spans="1:40">
      <c r="A106" s="21"/>
      <c r="I106" s="112"/>
      <c r="J106" s="113"/>
      <c r="K106" s="113"/>
      <c r="L106" s="113"/>
      <c r="M106" s="114"/>
      <c r="N106" s="113"/>
      <c r="O106" s="114"/>
      <c r="P106" s="114"/>
      <c r="Q106" s="114"/>
      <c r="R106" s="114"/>
      <c r="S106" s="114"/>
      <c r="T106" s="114"/>
      <c r="U106" s="114"/>
      <c r="V106" s="107"/>
      <c r="W106" s="107"/>
      <c r="X106" s="107"/>
      <c r="Y106" s="107"/>
      <c r="Z106" s="107"/>
      <c r="AA106" s="107"/>
      <c r="AB106" s="107"/>
      <c r="AC106" s="107"/>
      <c r="AD106" s="107"/>
      <c r="AE106" s="107"/>
      <c r="AF106" s="107"/>
      <c r="AG106" s="107"/>
      <c r="AH106" s="107"/>
      <c r="AI106" s="107"/>
      <c r="AJ106" s="107"/>
      <c r="AK106" s="107"/>
      <c r="AL106" s="107"/>
      <c r="AM106" s="107"/>
      <c r="AN106" s="107"/>
    </row>
    <row r="107" spans="1:40">
      <c r="A107" s="21"/>
      <c r="I107" s="112"/>
      <c r="J107" s="113"/>
      <c r="K107" s="113"/>
      <c r="L107" s="113"/>
      <c r="M107" s="114"/>
      <c r="N107" s="113"/>
      <c r="O107" s="114"/>
      <c r="P107" s="114"/>
      <c r="Q107" s="114"/>
      <c r="R107" s="114"/>
      <c r="S107" s="114"/>
      <c r="T107" s="114"/>
      <c r="U107" s="114"/>
      <c r="V107" s="107"/>
      <c r="W107" s="107"/>
      <c r="X107" s="107"/>
      <c r="Y107" s="107"/>
      <c r="Z107" s="107"/>
      <c r="AA107" s="107"/>
      <c r="AB107" s="107"/>
      <c r="AC107" s="107"/>
      <c r="AD107" s="107"/>
      <c r="AE107" s="107"/>
      <c r="AF107" s="107"/>
      <c r="AG107" s="107"/>
      <c r="AH107" s="107"/>
      <c r="AI107" s="107"/>
      <c r="AJ107" s="107"/>
      <c r="AK107" s="107"/>
      <c r="AL107" s="107"/>
      <c r="AM107" s="107"/>
      <c r="AN107" s="107"/>
    </row>
    <row r="108" spans="1:40">
      <c r="A108" s="21"/>
      <c r="I108" s="112"/>
      <c r="J108" s="113"/>
      <c r="K108" s="113"/>
      <c r="L108" s="113"/>
      <c r="M108" s="114"/>
      <c r="N108" s="113"/>
      <c r="O108" s="114"/>
      <c r="P108" s="114"/>
      <c r="Q108" s="114"/>
      <c r="R108" s="114"/>
      <c r="S108" s="114"/>
      <c r="T108" s="114"/>
      <c r="U108" s="114"/>
      <c r="V108" s="107"/>
      <c r="W108" s="107"/>
      <c r="X108" s="107"/>
      <c r="Y108" s="107"/>
      <c r="Z108" s="107"/>
      <c r="AA108" s="107"/>
      <c r="AB108" s="107"/>
      <c r="AC108" s="107"/>
      <c r="AD108" s="107"/>
      <c r="AE108" s="107"/>
      <c r="AF108" s="107"/>
      <c r="AG108" s="107"/>
      <c r="AH108" s="107"/>
      <c r="AI108" s="107"/>
      <c r="AJ108" s="107"/>
      <c r="AK108" s="107"/>
      <c r="AL108" s="107"/>
      <c r="AM108" s="107"/>
      <c r="AN108" s="107"/>
    </row>
    <row r="109" spans="1:40">
      <c r="A109" s="21"/>
      <c r="I109" s="112"/>
      <c r="J109" s="113"/>
      <c r="K109" s="113"/>
      <c r="L109" s="113"/>
      <c r="M109" s="114"/>
      <c r="N109" s="113"/>
      <c r="O109" s="114"/>
      <c r="P109" s="114"/>
      <c r="Q109" s="114"/>
      <c r="R109" s="114"/>
      <c r="S109" s="114"/>
      <c r="T109" s="114"/>
      <c r="U109" s="114"/>
      <c r="V109" s="107"/>
      <c r="W109" s="107"/>
      <c r="X109" s="107"/>
      <c r="Y109" s="107"/>
      <c r="Z109" s="107"/>
      <c r="AA109" s="107"/>
      <c r="AB109" s="107"/>
      <c r="AC109" s="107"/>
      <c r="AD109" s="107"/>
      <c r="AE109" s="107"/>
      <c r="AF109" s="107"/>
      <c r="AG109" s="107"/>
      <c r="AH109" s="107"/>
      <c r="AI109" s="107"/>
      <c r="AJ109" s="107"/>
      <c r="AK109" s="107"/>
      <c r="AL109" s="107"/>
      <c r="AM109" s="107"/>
      <c r="AN109" s="107"/>
    </row>
    <row r="110" spans="1:40">
      <c r="A110" s="21"/>
      <c r="I110" s="112"/>
      <c r="J110" s="113"/>
      <c r="K110" s="113"/>
      <c r="L110" s="113"/>
      <c r="M110" s="114"/>
      <c r="N110" s="113"/>
      <c r="O110" s="114"/>
      <c r="P110" s="114"/>
      <c r="Q110" s="114"/>
      <c r="R110" s="114"/>
      <c r="S110" s="114"/>
      <c r="T110" s="114"/>
      <c r="U110" s="114"/>
      <c r="V110" s="107"/>
      <c r="W110" s="107"/>
      <c r="X110" s="107"/>
      <c r="Y110" s="107"/>
      <c r="Z110" s="107"/>
      <c r="AA110" s="107"/>
      <c r="AB110" s="107"/>
      <c r="AC110" s="107"/>
      <c r="AD110" s="107"/>
      <c r="AE110" s="107"/>
      <c r="AF110" s="107"/>
      <c r="AG110" s="107"/>
      <c r="AH110" s="107"/>
      <c r="AI110" s="107"/>
      <c r="AJ110" s="107"/>
      <c r="AK110" s="107"/>
      <c r="AL110" s="107"/>
      <c r="AM110" s="107"/>
      <c r="AN110" s="107"/>
    </row>
    <row r="111" spans="1:40">
      <c r="I111" s="109"/>
      <c r="J111" s="113"/>
      <c r="K111" s="113"/>
      <c r="L111" s="113"/>
      <c r="M111" s="114"/>
      <c r="N111" s="113"/>
      <c r="O111" s="114"/>
      <c r="P111" s="114"/>
      <c r="Q111" s="114"/>
      <c r="R111" s="114"/>
      <c r="S111" s="114"/>
      <c r="T111" s="114"/>
      <c r="U111" s="114"/>
      <c r="V111" s="107"/>
      <c r="W111" s="107"/>
      <c r="X111" s="107"/>
      <c r="Y111" s="107"/>
      <c r="Z111" s="107"/>
      <c r="AA111" s="107"/>
      <c r="AB111" s="107"/>
      <c r="AC111" s="107"/>
      <c r="AD111" s="107"/>
      <c r="AE111" s="107"/>
      <c r="AF111" s="107"/>
      <c r="AG111" s="107"/>
      <c r="AH111" s="107"/>
      <c r="AI111" s="107"/>
      <c r="AJ111" s="107"/>
      <c r="AK111" s="107"/>
      <c r="AL111" s="107"/>
      <c r="AM111" s="107"/>
      <c r="AN111" s="107"/>
    </row>
    <row r="112" spans="1:40">
      <c r="I112" s="109"/>
      <c r="J112" s="113"/>
      <c r="K112" s="113"/>
      <c r="L112" s="113"/>
      <c r="M112" s="114"/>
      <c r="N112" s="113"/>
      <c r="O112" s="114"/>
      <c r="P112" s="114"/>
      <c r="Q112" s="114"/>
      <c r="R112" s="114"/>
      <c r="S112" s="114"/>
      <c r="T112" s="114"/>
      <c r="U112" s="114"/>
      <c r="V112" s="107"/>
      <c r="W112" s="107"/>
      <c r="X112" s="107"/>
      <c r="Y112" s="107"/>
      <c r="Z112" s="107"/>
      <c r="AA112" s="107"/>
      <c r="AB112" s="107"/>
      <c r="AC112" s="107"/>
      <c r="AD112" s="107"/>
      <c r="AE112" s="107"/>
      <c r="AF112" s="107"/>
      <c r="AG112" s="107"/>
      <c r="AH112" s="107"/>
      <c r="AI112" s="107"/>
      <c r="AJ112" s="107"/>
      <c r="AK112" s="107"/>
      <c r="AL112" s="107"/>
      <c r="AM112" s="107"/>
      <c r="AN112" s="107"/>
    </row>
    <row r="113" spans="1:40">
      <c r="I113" s="109"/>
      <c r="J113" s="113"/>
      <c r="K113" s="113"/>
      <c r="L113" s="113"/>
      <c r="M113" s="114"/>
      <c r="N113" s="113"/>
      <c r="O113" s="114"/>
      <c r="P113" s="114"/>
      <c r="Q113" s="114"/>
      <c r="R113" s="114"/>
      <c r="S113" s="114"/>
      <c r="T113" s="114"/>
      <c r="U113" s="114"/>
      <c r="V113" s="107"/>
      <c r="W113" s="107"/>
      <c r="X113" s="107"/>
      <c r="Y113" s="107"/>
      <c r="Z113" s="107"/>
      <c r="AA113" s="107"/>
      <c r="AB113" s="107"/>
      <c r="AC113" s="107"/>
      <c r="AD113" s="107"/>
      <c r="AE113" s="107"/>
      <c r="AF113" s="107"/>
      <c r="AG113" s="107"/>
      <c r="AH113" s="107"/>
      <c r="AI113" s="107"/>
      <c r="AJ113" s="107"/>
      <c r="AK113" s="107"/>
      <c r="AL113" s="107"/>
      <c r="AM113" s="107"/>
      <c r="AN113" s="107"/>
    </row>
    <row r="114" spans="1:40">
      <c r="I114" s="109"/>
      <c r="J114" s="113"/>
      <c r="K114" s="113"/>
      <c r="L114" s="113"/>
      <c r="M114" s="114"/>
      <c r="N114" s="113"/>
      <c r="O114" s="114"/>
      <c r="P114" s="114"/>
      <c r="Q114" s="114"/>
      <c r="R114" s="114"/>
      <c r="S114" s="114"/>
      <c r="T114" s="114"/>
      <c r="U114" s="114"/>
      <c r="V114" s="107"/>
      <c r="W114" s="107"/>
      <c r="X114" s="107"/>
      <c r="Y114" s="107"/>
      <c r="Z114" s="107"/>
      <c r="AA114" s="107"/>
      <c r="AB114" s="107"/>
      <c r="AC114" s="107"/>
      <c r="AD114" s="107"/>
      <c r="AE114" s="107"/>
      <c r="AF114" s="107"/>
      <c r="AG114" s="107"/>
      <c r="AH114" s="107"/>
      <c r="AI114" s="107"/>
      <c r="AJ114" s="107"/>
      <c r="AK114" s="107"/>
      <c r="AL114" s="107"/>
      <c r="AM114" s="107"/>
      <c r="AN114" s="107"/>
    </row>
    <row r="115" spans="1:40">
      <c r="I115" s="109"/>
      <c r="J115" s="113"/>
      <c r="K115" s="113"/>
      <c r="L115" s="113"/>
      <c r="M115" s="114"/>
      <c r="N115" s="113"/>
      <c r="O115" s="114"/>
      <c r="P115" s="114"/>
      <c r="Q115" s="114"/>
      <c r="R115" s="114"/>
      <c r="S115" s="114"/>
      <c r="T115" s="114"/>
      <c r="U115" s="114"/>
      <c r="V115" s="107"/>
      <c r="W115" s="107"/>
      <c r="X115" s="107"/>
      <c r="Y115" s="107"/>
      <c r="Z115" s="107"/>
      <c r="AA115" s="107"/>
      <c r="AB115" s="107"/>
      <c r="AC115" s="107"/>
      <c r="AD115" s="107"/>
      <c r="AE115" s="107"/>
      <c r="AF115" s="107"/>
      <c r="AG115" s="107"/>
      <c r="AH115" s="107"/>
      <c r="AI115" s="107"/>
      <c r="AJ115" s="107"/>
      <c r="AK115" s="107"/>
      <c r="AL115" s="107"/>
      <c r="AM115" s="107"/>
      <c r="AN115" s="107"/>
    </row>
    <row r="116" spans="1:40">
      <c r="I116" s="109"/>
      <c r="J116" s="113"/>
      <c r="K116" s="113"/>
      <c r="L116" s="113"/>
      <c r="M116" s="114"/>
      <c r="N116" s="113"/>
      <c r="O116" s="114"/>
      <c r="P116" s="114"/>
      <c r="Q116" s="114"/>
      <c r="R116" s="114"/>
      <c r="S116" s="114"/>
      <c r="T116" s="114"/>
      <c r="U116" s="114"/>
      <c r="V116" s="107"/>
      <c r="W116" s="107"/>
      <c r="X116" s="107"/>
      <c r="Y116" s="107"/>
      <c r="Z116" s="107"/>
      <c r="AA116" s="107"/>
      <c r="AB116" s="107"/>
      <c r="AC116" s="107"/>
      <c r="AD116" s="107"/>
      <c r="AE116" s="107"/>
      <c r="AF116" s="107"/>
      <c r="AG116" s="107"/>
      <c r="AH116" s="107"/>
      <c r="AI116" s="107"/>
      <c r="AJ116" s="107"/>
      <c r="AK116" s="107"/>
      <c r="AL116" s="107"/>
      <c r="AM116" s="107"/>
      <c r="AN116" s="107"/>
    </row>
    <row r="117" spans="1:40">
      <c r="I117" s="109"/>
      <c r="J117" s="113"/>
      <c r="K117" s="113"/>
      <c r="L117" s="113"/>
      <c r="M117" s="114"/>
      <c r="N117" s="113"/>
      <c r="O117" s="114"/>
      <c r="P117" s="114"/>
      <c r="Q117" s="114"/>
      <c r="R117" s="114"/>
      <c r="S117" s="114"/>
      <c r="T117" s="114"/>
      <c r="U117" s="114"/>
      <c r="V117" s="107"/>
      <c r="W117" s="107"/>
      <c r="X117" s="107"/>
      <c r="Y117" s="107"/>
      <c r="Z117" s="107"/>
      <c r="AA117" s="107"/>
      <c r="AB117" s="107"/>
      <c r="AC117" s="107"/>
      <c r="AD117" s="107"/>
      <c r="AE117" s="107"/>
      <c r="AF117" s="107"/>
      <c r="AG117" s="107"/>
      <c r="AH117" s="107"/>
      <c r="AI117" s="107"/>
      <c r="AJ117" s="107"/>
      <c r="AK117" s="107"/>
      <c r="AL117" s="107"/>
      <c r="AM117" s="107"/>
      <c r="AN117" s="107"/>
    </row>
    <row r="118" spans="1:40">
      <c r="I118" s="109"/>
      <c r="J118" s="113"/>
      <c r="K118" s="113"/>
      <c r="L118" s="113"/>
      <c r="M118" s="114"/>
      <c r="N118" s="113"/>
      <c r="O118" s="114"/>
      <c r="P118" s="114"/>
      <c r="Q118" s="114"/>
      <c r="R118" s="114"/>
      <c r="S118" s="114"/>
      <c r="T118" s="114"/>
      <c r="U118" s="114"/>
      <c r="V118" s="107"/>
      <c r="W118" s="107"/>
      <c r="X118" s="107"/>
      <c r="Y118" s="107"/>
      <c r="Z118" s="107"/>
      <c r="AA118" s="107"/>
      <c r="AB118" s="107"/>
      <c r="AC118" s="107"/>
      <c r="AD118" s="107"/>
      <c r="AE118" s="107"/>
      <c r="AF118" s="107"/>
      <c r="AG118" s="107"/>
      <c r="AH118" s="107"/>
      <c r="AI118" s="107"/>
      <c r="AJ118" s="107"/>
      <c r="AK118" s="107"/>
      <c r="AL118" s="107"/>
      <c r="AM118" s="107"/>
      <c r="AN118" s="107"/>
    </row>
    <row r="119" spans="1:40">
      <c r="I119" s="109"/>
      <c r="J119" s="113"/>
      <c r="K119" s="113"/>
      <c r="L119" s="113"/>
      <c r="M119" s="114"/>
      <c r="N119" s="113"/>
      <c r="O119" s="114"/>
      <c r="P119" s="114"/>
      <c r="Q119" s="114"/>
      <c r="R119" s="114"/>
      <c r="S119" s="114"/>
      <c r="T119" s="114"/>
      <c r="U119" s="114"/>
      <c r="V119" s="107"/>
      <c r="W119" s="107"/>
      <c r="X119" s="107"/>
      <c r="Y119" s="107"/>
      <c r="Z119" s="107"/>
      <c r="AA119" s="107"/>
      <c r="AB119" s="107"/>
      <c r="AC119" s="107"/>
      <c r="AD119" s="107"/>
      <c r="AE119" s="107"/>
      <c r="AF119" s="107"/>
      <c r="AG119" s="107"/>
      <c r="AH119" s="107"/>
      <c r="AI119" s="107"/>
      <c r="AJ119" s="107"/>
      <c r="AK119" s="107"/>
      <c r="AL119" s="107"/>
      <c r="AM119" s="107"/>
      <c r="AN119" s="107"/>
    </row>
    <row r="120" spans="1:40">
      <c r="A120" s="21"/>
      <c r="I120" s="112"/>
      <c r="J120" s="113"/>
      <c r="K120" s="113"/>
      <c r="L120" s="113"/>
      <c r="M120" s="114"/>
      <c r="N120" s="113"/>
      <c r="O120" s="114"/>
      <c r="P120" s="114"/>
      <c r="Q120" s="114"/>
      <c r="R120" s="114"/>
      <c r="S120" s="114"/>
      <c r="T120" s="114"/>
      <c r="U120" s="114"/>
      <c r="V120" s="107"/>
      <c r="W120" s="107"/>
      <c r="X120" s="107"/>
      <c r="Y120" s="107"/>
      <c r="Z120" s="107"/>
      <c r="AA120" s="107"/>
      <c r="AB120" s="107"/>
      <c r="AC120" s="107"/>
      <c r="AD120" s="107"/>
      <c r="AE120" s="107"/>
      <c r="AF120" s="107"/>
      <c r="AG120" s="107"/>
      <c r="AH120" s="107"/>
      <c r="AI120" s="107"/>
      <c r="AJ120" s="107"/>
      <c r="AK120" s="107"/>
      <c r="AL120" s="107"/>
      <c r="AM120" s="107"/>
      <c r="AN120" s="107"/>
    </row>
    <row r="121" spans="1:40">
      <c r="A121" s="21"/>
      <c r="I121" s="112"/>
      <c r="J121" s="113"/>
      <c r="K121" s="113"/>
      <c r="L121" s="113"/>
      <c r="M121" s="114"/>
      <c r="N121" s="113"/>
      <c r="O121" s="114"/>
      <c r="P121" s="114"/>
      <c r="Q121" s="114"/>
      <c r="R121" s="114"/>
      <c r="S121" s="114"/>
      <c r="T121" s="114"/>
      <c r="U121" s="114"/>
      <c r="V121" s="107"/>
      <c r="W121" s="107"/>
      <c r="X121" s="107"/>
      <c r="Y121" s="107"/>
      <c r="Z121" s="107"/>
      <c r="AA121" s="107"/>
      <c r="AB121" s="107"/>
      <c r="AC121" s="107"/>
      <c r="AD121" s="107"/>
      <c r="AE121" s="107"/>
      <c r="AF121" s="107"/>
      <c r="AG121" s="107"/>
      <c r="AH121" s="107"/>
      <c r="AI121" s="107"/>
      <c r="AJ121" s="107"/>
      <c r="AK121" s="107"/>
      <c r="AL121" s="107"/>
      <c r="AM121" s="107"/>
      <c r="AN121" s="107"/>
    </row>
    <row r="122" spans="1:40">
      <c r="A122" s="21"/>
      <c r="I122" s="112"/>
      <c r="J122" s="113"/>
      <c r="K122" s="113"/>
      <c r="L122" s="113"/>
      <c r="M122" s="114"/>
      <c r="N122" s="113"/>
      <c r="O122" s="114"/>
      <c r="P122" s="114"/>
      <c r="Q122" s="114"/>
      <c r="R122" s="114"/>
      <c r="S122" s="114"/>
      <c r="T122" s="114"/>
      <c r="U122" s="114"/>
      <c r="V122" s="107"/>
      <c r="W122" s="107"/>
      <c r="X122" s="107"/>
      <c r="Y122" s="107"/>
      <c r="Z122" s="107"/>
      <c r="AA122" s="107"/>
      <c r="AB122" s="107"/>
      <c r="AC122" s="107"/>
      <c r="AD122" s="107"/>
      <c r="AE122" s="107"/>
      <c r="AF122" s="107"/>
      <c r="AG122" s="107"/>
      <c r="AH122" s="107"/>
      <c r="AI122" s="107"/>
      <c r="AJ122" s="107"/>
      <c r="AK122" s="107"/>
      <c r="AL122" s="107"/>
      <c r="AM122" s="107"/>
      <c r="AN122" s="107"/>
    </row>
    <row r="123" spans="1:40">
      <c r="A123" s="21"/>
      <c r="I123" s="112"/>
      <c r="J123" s="113"/>
      <c r="K123" s="113"/>
      <c r="L123" s="113"/>
      <c r="M123" s="114"/>
      <c r="N123" s="113"/>
      <c r="O123" s="114"/>
      <c r="P123" s="114"/>
      <c r="Q123" s="114"/>
      <c r="R123" s="114"/>
      <c r="S123" s="114"/>
      <c r="T123" s="114"/>
      <c r="U123" s="114"/>
      <c r="V123" s="107"/>
      <c r="W123" s="107"/>
      <c r="X123" s="107"/>
      <c r="Y123" s="107"/>
      <c r="Z123" s="107"/>
      <c r="AA123" s="107"/>
      <c r="AB123" s="107"/>
      <c r="AC123" s="107"/>
      <c r="AD123" s="107"/>
      <c r="AE123" s="107"/>
      <c r="AF123" s="107"/>
      <c r="AG123" s="107"/>
      <c r="AH123" s="107"/>
      <c r="AI123" s="107"/>
      <c r="AJ123" s="107"/>
      <c r="AK123" s="107"/>
      <c r="AL123" s="107"/>
      <c r="AM123" s="107"/>
      <c r="AN123" s="107"/>
    </row>
    <row r="124" spans="1:40">
      <c r="A124" s="21"/>
      <c r="I124" s="112"/>
      <c r="J124" s="113"/>
      <c r="K124" s="113"/>
      <c r="L124" s="113"/>
      <c r="M124" s="114"/>
      <c r="N124" s="113"/>
      <c r="O124" s="114"/>
      <c r="P124" s="114"/>
      <c r="Q124" s="114"/>
      <c r="R124" s="114"/>
      <c r="S124" s="114"/>
      <c r="T124" s="114"/>
      <c r="U124" s="114"/>
      <c r="V124" s="107"/>
      <c r="W124" s="107"/>
      <c r="X124" s="107"/>
      <c r="Y124" s="107"/>
      <c r="Z124" s="107"/>
      <c r="AA124" s="107"/>
      <c r="AB124" s="107"/>
      <c r="AC124" s="107"/>
      <c r="AD124" s="107"/>
      <c r="AE124" s="107"/>
      <c r="AF124" s="107"/>
      <c r="AG124" s="107"/>
      <c r="AH124" s="107"/>
      <c r="AI124" s="107"/>
      <c r="AJ124" s="107"/>
      <c r="AK124" s="107"/>
      <c r="AL124" s="107"/>
      <c r="AM124" s="107"/>
      <c r="AN124" s="107"/>
    </row>
    <row r="125" spans="1:40">
      <c r="A125" s="21"/>
      <c r="I125" s="112"/>
      <c r="J125" s="113"/>
      <c r="K125" s="113"/>
      <c r="L125" s="113"/>
      <c r="M125" s="114"/>
      <c r="N125" s="113"/>
      <c r="O125" s="114"/>
      <c r="P125" s="114"/>
      <c r="Q125" s="114"/>
      <c r="R125" s="114"/>
      <c r="S125" s="114"/>
      <c r="T125" s="114"/>
      <c r="U125" s="114"/>
      <c r="V125" s="107"/>
      <c r="W125" s="107"/>
      <c r="X125" s="107"/>
      <c r="Y125" s="107"/>
      <c r="Z125" s="107"/>
      <c r="AA125" s="107"/>
      <c r="AB125" s="107"/>
      <c r="AC125" s="107"/>
      <c r="AD125" s="107"/>
      <c r="AE125" s="107"/>
      <c r="AF125" s="107"/>
      <c r="AG125" s="107"/>
      <c r="AH125" s="107"/>
      <c r="AI125" s="107"/>
      <c r="AJ125" s="107"/>
      <c r="AK125" s="107"/>
      <c r="AL125" s="107"/>
      <c r="AM125" s="107"/>
      <c r="AN125" s="107"/>
    </row>
    <row r="126" spans="1:40">
      <c r="A126" s="21"/>
      <c r="I126" s="112"/>
      <c r="J126" s="113"/>
      <c r="K126" s="113"/>
      <c r="L126" s="113"/>
      <c r="M126" s="114"/>
      <c r="N126" s="113"/>
      <c r="O126" s="114"/>
      <c r="P126" s="114"/>
      <c r="Q126" s="114"/>
      <c r="R126" s="114"/>
      <c r="S126" s="114"/>
      <c r="T126" s="114"/>
      <c r="U126" s="114"/>
      <c r="V126" s="107"/>
      <c r="W126" s="107"/>
      <c r="X126" s="107"/>
      <c r="Y126" s="107"/>
      <c r="Z126" s="107"/>
      <c r="AA126" s="107"/>
      <c r="AB126" s="107"/>
      <c r="AC126" s="107"/>
      <c r="AD126" s="107"/>
      <c r="AE126" s="107"/>
      <c r="AF126" s="107"/>
      <c r="AG126" s="107"/>
      <c r="AH126" s="107"/>
      <c r="AI126" s="107"/>
      <c r="AJ126" s="107"/>
      <c r="AK126" s="107"/>
      <c r="AL126" s="107"/>
      <c r="AM126" s="107"/>
      <c r="AN126" s="107"/>
    </row>
    <row r="127" spans="1:40">
      <c r="A127" s="21"/>
      <c r="I127" s="112"/>
      <c r="J127" s="113"/>
      <c r="K127" s="113"/>
      <c r="L127" s="113"/>
      <c r="M127" s="114"/>
      <c r="N127" s="113"/>
      <c r="O127" s="114"/>
      <c r="P127" s="114"/>
      <c r="Q127" s="114"/>
      <c r="R127" s="114"/>
      <c r="S127" s="114"/>
      <c r="T127" s="114"/>
      <c r="U127" s="114"/>
      <c r="V127" s="107"/>
      <c r="W127" s="107"/>
      <c r="X127" s="107"/>
      <c r="Y127" s="107"/>
      <c r="Z127" s="107"/>
      <c r="AA127" s="107"/>
      <c r="AB127" s="107"/>
      <c r="AC127" s="107"/>
      <c r="AD127" s="107"/>
      <c r="AE127" s="107"/>
      <c r="AF127" s="107"/>
      <c r="AG127" s="107"/>
      <c r="AH127" s="107"/>
      <c r="AI127" s="107"/>
      <c r="AJ127" s="107"/>
      <c r="AK127" s="107"/>
      <c r="AL127" s="107"/>
      <c r="AM127" s="107"/>
      <c r="AN127" s="107"/>
    </row>
    <row r="128" spans="1:40">
      <c r="I128" s="109"/>
      <c r="J128" s="113"/>
      <c r="K128" s="113"/>
      <c r="L128" s="113"/>
      <c r="M128" s="114"/>
      <c r="N128" s="113"/>
      <c r="O128" s="114"/>
      <c r="P128" s="114"/>
      <c r="Q128" s="114"/>
      <c r="R128" s="114"/>
      <c r="S128" s="114"/>
      <c r="T128" s="114"/>
      <c r="U128" s="114"/>
      <c r="V128" s="107"/>
      <c r="W128" s="107"/>
      <c r="X128" s="107"/>
      <c r="Y128" s="107"/>
      <c r="Z128" s="107"/>
      <c r="AA128" s="107"/>
      <c r="AB128" s="107"/>
      <c r="AC128" s="107"/>
      <c r="AD128" s="107"/>
      <c r="AE128" s="107"/>
      <c r="AF128" s="107"/>
      <c r="AG128" s="107"/>
      <c r="AH128" s="107"/>
      <c r="AI128" s="107"/>
      <c r="AJ128" s="107"/>
      <c r="AK128" s="107"/>
      <c r="AL128" s="107"/>
      <c r="AM128" s="107"/>
      <c r="AN128" s="107"/>
    </row>
    <row r="129" spans="1:40">
      <c r="I129" s="109"/>
      <c r="J129" s="113"/>
      <c r="K129" s="113"/>
      <c r="L129" s="113"/>
      <c r="M129" s="114"/>
      <c r="N129" s="113"/>
      <c r="O129" s="114"/>
      <c r="P129" s="114"/>
      <c r="Q129" s="114"/>
      <c r="R129" s="114"/>
      <c r="S129" s="114"/>
      <c r="T129" s="114"/>
      <c r="U129" s="114"/>
      <c r="V129" s="107"/>
      <c r="W129" s="107"/>
      <c r="X129" s="107"/>
      <c r="Y129" s="107"/>
      <c r="Z129" s="107"/>
      <c r="AA129" s="107"/>
      <c r="AB129" s="107"/>
      <c r="AC129" s="107"/>
      <c r="AD129" s="107"/>
      <c r="AE129" s="107"/>
      <c r="AF129" s="107"/>
      <c r="AG129" s="107"/>
      <c r="AH129" s="107"/>
      <c r="AI129" s="107"/>
      <c r="AJ129" s="107"/>
      <c r="AK129" s="107"/>
      <c r="AL129" s="107"/>
      <c r="AM129" s="107"/>
      <c r="AN129" s="107"/>
    </row>
    <row r="130" spans="1:40">
      <c r="I130" s="109"/>
      <c r="J130" s="113"/>
      <c r="K130" s="113"/>
      <c r="L130" s="113"/>
      <c r="M130" s="114"/>
      <c r="N130" s="113"/>
      <c r="O130" s="114"/>
      <c r="P130" s="114"/>
      <c r="Q130" s="114"/>
      <c r="R130" s="114"/>
      <c r="S130" s="114"/>
      <c r="T130" s="114"/>
      <c r="U130" s="114"/>
      <c r="V130" s="107"/>
      <c r="W130" s="107"/>
      <c r="X130" s="107"/>
      <c r="Y130" s="107"/>
      <c r="Z130" s="107"/>
      <c r="AA130" s="107"/>
      <c r="AB130" s="107"/>
      <c r="AC130" s="107"/>
      <c r="AD130" s="107"/>
      <c r="AE130" s="107"/>
      <c r="AF130" s="107"/>
      <c r="AG130" s="107"/>
      <c r="AH130" s="107"/>
      <c r="AI130" s="107"/>
      <c r="AJ130" s="107"/>
      <c r="AK130" s="107"/>
      <c r="AL130" s="107"/>
      <c r="AM130" s="107"/>
      <c r="AN130" s="107"/>
    </row>
    <row r="131" spans="1:40">
      <c r="I131" s="109"/>
      <c r="J131" s="113"/>
      <c r="K131" s="113"/>
      <c r="L131" s="113"/>
      <c r="M131" s="114"/>
      <c r="N131" s="113"/>
      <c r="O131" s="114"/>
      <c r="P131" s="114"/>
      <c r="Q131" s="114"/>
      <c r="R131" s="114"/>
      <c r="S131" s="114"/>
      <c r="T131" s="114"/>
      <c r="U131" s="114"/>
      <c r="V131" s="107"/>
      <c r="W131" s="107"/>
      <c r="X131" s="107"/>
      <c r="Y131" s="107"/>
      <c r="Z131" s="107"/>
      <c r="AA131" s="107"/>
      <c r="AB131" s="107"/>
      <c r="AC131" s="107"/>
      <c r="AD131" s="107"/>
      <c r="AE131" s="107"/>
      <c r="AF131" s="107"/>
      <c r="AG131" s="107"/>
      <c r="AH131" s="107"/>
      <c r="AI131" s="107"/>
      <c r="AJ131" s="107"/>
      <c r="AK131" s="107"/>
      <c r="AL131" s="107"/>
      <c r="AM131" s="107"/>
      <c r="AN131" s="107"/>
    </row>
    <row r="132" spans="1:40">
      <c r="I132" s="109"/>
      <c r="J132" s="113"/>
      <c r="K132" s="113"/>
      <c r="L132" s="113"/>
      <c r="M132" s="114"/>
      <c r="N132" s="113"/>
      <c r="O132" s="114"/>
      <c r="P132" s="114"/>
      <c r="Q132" s="114"/>
      <c r="R132" s="114"/>
      <c r="S132" s="114"/>
      <c r="T132" s="114"/>
      <c r="U132" s="114"/>
      <c r="V132" s="107"/>
      <c r="W132" s="107"/>
      <c r="X132" s="107"/>
      <c r="Y132" s="107"/>
      <c r="Z132" s="107"/>
      <c r="AA132" s="107"/>
      <c r="AB132" s="107"/>
      <c r="AC132" s="107"/>
      <c r="AD132" s="107"/>
      <c r="AE132" s="107"/>
      <c r="AF132" s="107"/>
      <c r="AG132" s="107"/>
      <c r="AH132" s="107"/>
      <c r="AI132" s="107"/>
      <c r="AJ132" s="107"/>
      <c r="AK132" s="107"/>
      <c r="AL132" s="107"/>
      <c r="AM132" s="107"/>
      <c r="AN132" s="107"/>
    </row>
    <row r="133" spans="1:40">
      <c r="I133" s="109"/>
      <c r="J133" s="113"/>
      <c r="K133" s="113"/>
      <c r="L133" s="113"/>
      <c r="M133" s="114"/>
      <c r="N133" s="113"/>
      <c r="O133" s="114"/>
      <c r="P133" s="114"/>
      <c r="Q133" s="114"/>
      <c r="R133" s="114"/>
      <c r="S133" s="114"/>
      <c r="T133" s="114"/>
      <c r="U133" s="114"/>
      <c r="V133" s="107"/>
      <c r="W133" s="107"/>
      <c r="X133" s="107"/>
      <c r="Y133" s="107"/>
      <c r="Z133" s="107"/>
      <c r="AA133" s="107"/>
      <c r="AB133" s="107"/>
      <c r="AC133" s="107"/>
      <c r="AD133" s="107"/>
      <c r="AE133" s="107"/>
      <c r="AF133" s="107"/>
      <c r="AG133" s="107"/>
      <c r="AH133" s="107"/>
      <c r="AI133" s="107"/>
      <c r="AJ133" s="107"/>
      <c r="AK133" s="107"/>
      <c r="AL133" s="107"/>
      <c r="AM133" s="107"/>
      <c r="AN133" s="107"/>
    </row>
    <row r="134" spans="1:40">
      <c r="I134" s="109"/>
      <c r="J134" s="113"/>
      <c r="K134" s="113"/>
      <c r="L134" s="113"/>
      <c r="M134" s="114"/>
      <c r="N134" s="113"/>
      <c r="O134" s="114"/>
      <c r="P134" s="114"/>
      <c r="Q134" s="114"/>
      <c r="R134" s="114"/>
      <c r="S134" s="114"/>
      <c r="T134" s="114"/>
      <c r="U134" s="114"/>
      <c r="V134" s="107"/>
      <c r="W134" s="107"/>
      <c r="X134" s="107"/>
      <c r="Y134" s="107"/>
      <c r="Z134" s="107"/>
      <c r="AA134" s="107"/>
      <c r="AB134" s="107"/>
      <c r="AC134" s="107"/>
      <c r="AD134" s="107"/>
      <c r="AE134" s="107"/>
      <c r="AF134" s="107"/>
      <c r="AG134" s="107"/>
      <c r="AH134" s="107"/>
      <c r="AI134" s="107"/>
      <c r="AJ134" s="107"/>
      <c r="AK134" s="107"/>
      <c r="AL134" s="107"/>
      <c r="AM134" s="107"/>
      <c r="AN134" s="107"/>
    </row>
    <row r="135" spans="1:40">
      <c r="I135" s="109"/>
      <c r="J135" s="113"/>
      <c r="K135" s="113"/>
      <c r="L135" s="113"/>
      <c r="M135" s="114"/>
      <c r="N135" s="113"/>
      <c r="O135" s="114"/>
      <c r="P135" s="114"/>
      <c r="Q135" s="114"/>
      <c r="R135" s="114"/>
      <c r="S135" s="114"/>
      <c r="T135" s="114"/>
      <c r="U135" s="114"/>
      <c r="V135" s="107"/>
      <c r="W135" s="107"/>
      <c r="X135" s="107"/>
      <c r="Y135" s="107"/>
      <c r="Z135" s="107"/>
      <c r="AA135" s="107"/>
      <c r="AB135" s="107"/>
      <c r="AC135" s="107"/>
      <c r="AD135" s="107"/>
      <c r="AE135" s="107"/>
      <c r="AF135" s="107"/>
      <c r="AG135" s="107"/>
      <c r="AH135" s="107"/>
      <c r="AI135" s="107"/>
      <c r="AJ135" s="107"/>
      <c r="AK135" s="107"/>
      <c r="AL135" s="107"/>
      <c r="AM135" s="107"/>
      <c r="AN135" s="107"/>
    </row>
    <row r="136" spans="1:40">
      <c r="I136" s="109"/>
      <c r="J136" s="113"/>
      <c r="K136" s="113"/>
      <c r="L136" s="113"/>
      <c r="M136" s="114"/>
      <c r="N136" s="113"/>
      <c r="O136" s="114"/>
      <c r="P136" s="114"/>
      <c r="Q136" s="114"/>
      <c r="R136" s="114"/>
      <c r="S136" s="114"/>
      <c r="T136" s="114"/>
      <c r="U136" s="114"/>
      <c r="V136" s="107"/>
      <c r="W136" s="107"/>
      <c r="X136" s="107"/>
      <c r="Y136" s="107"/>
      <c r="Z136" s="107"/>
      <c r="AA136" s="107"/>
      <c r="AB136" s="107"/>
      <c r="AC136" s="107"/>
      <c r="AD136" s="107"/>
      <c r="AE136" s="107"/>
      <c r="AF136" s="107"/>
      <c r="AG136" s="107"/>
      <c r="AH136" s="107"/>
      <c r="AI136" s="107"/>
      <c r="AJ136" s="107"/>
      <c r="AK136" s="107"/>
      <c r="AL136" s="107"/>
      <c r="AM136" s="107"/>
      <c r="AN136" s="107"/>
    </row>
    <row r="137" spans="1:40">
      <c r="A137" s="21"/>
      <c r="I137" s="112"/>
      <c r="J137" s="113"/>
      <c r="K137" s="113"/>
      <c r="L137" s="113"/>
      <c r="M137" s="114"/>
      <c r="N137" s="113"/>
      <c r="O137" s="114"/>
      <c r="P137" s="114"/>
      <c r="Q137" s="114"/>
      <c r="R137" s="114"/>
      <c r="S137" s="114"/>
      <c r="T137" s="114"/>
      <c r="U137" s="114"/>
      <c r="V137" s="107"/>
      <c r="W137" s="107"/>
      <c r="X137" s="107"/>
      <c r="Y137" s="107"/>
      <c r="Z137" s="107"/>
      <c r="AA137" s="107"/>
      <c r="AB137" s="107"/>
      <c r="AC137" s="107"/>
      <c r="AD137" s="107"/>
      <c r="AE137" s="107"/>
      <c r="AF137" s="107"/>
      <c r="AG137" s="107"/>
      <c r="AH137" s="107"/>
      <c r="AI137" s="107"/>
      <c r="AJ137" s="107"/>
      <c r="AK137" s="107"/>
      <c r="AL137" s="107"/>
      <c r="AM137" s="107"/>
      <c r="AN137" s="107"/>
    </row>
    <row r="138" spans="1:40">
      <c r="A138" s="21"/>
      <c r="I138" s="112"/>
      <c r="J138" s="113"/>
      <c r="K138" s="113"/>
      <c r="L138" s="113"/>
      <c r="M138" s="114"/>
      <c r="N138" s="113"/>
      <c r="O138" s="114"/>
      <c r="P138" s="114"/>
      <c r="Q138" s="114"/>
      <c r="R138" s="114"/>
      <c r="S138" s="114"/>
      <c r="T138" s="114"/>
      <c r="U138" s="114"/>
      <c r="V138" s="107"/>
      <c r="W138" s="107"/>
      <c r="X138" s="107"/>
      <c r="Y138" s="107"/>
      <c r="Z138" s="107"/>
      <c r="AA138" s="107"/>
      <c r="AB138" s="107"/>
      <c r="AC138" s="107"/>
      <c r="AD138" s="107"/>
      <c r="AE138" s="107"/>
      <c r="AF138" s="107"/>
      <c r="AG138" s="107"/>
      <c r="AH138" s="107"/>
      <c r="AI138" s="107"/>
      <c r="AJ138" s="107"/>
      <c r="AK138" s="107"/>
      <c r="AL138" s="107"/>
      <c r="AM138" s="107"/>
      <c r="AN138" s="107"/>
    </row>
    <row r="139" spans="1:40">
      <c r="A139" s="21"/>
      <c r="I139" s="112"/>
      <c r="J139" s="113"/>
      <c r="K139" s="113"/>
      <c r="L139" s="113"/>
      <c r="M139" s="114"/>
      <c r="N139" s="113"/>
      <c r="O139" s="114"/>
      <c r="P139" s="114"/>
      <c r="Q139" s="114"/>
      <c r="R139" s="114"/>
      <c r="S139" s="114"/>
      <c r="T139" s="114"/>
      <c r="U139" s="114"/>
      <c r="V139" s="107"/>
      <c r="W139" s="107"/>
      <c r="X139" s="107"/>
      <c r="Y139" s="107"/>
      <c r="Z139" s="107"/>
      <c r="AA139" s="107"/>
      <c r="AB139" s="107"/>
      <c r="AC139" s="107"/>
      <c r="AD139" s="107"/>
      <c r="AE139" s="107"/>
      <c r="AF139" s="107"/>
      <c r="AG139" s="107"/>
      <c r="AH139" s="107"/>
      <c r="AI139" s="107"/>
      <c r="AJ139" s="107"/>
      <c r="AK139" s="107"/>
      <c r="AL139" s="107"/>
      <c r="AM139" s="107"/>
      <c r="AN139" s="107"/>
    </row>
    <row r="140" spans="1:40">
      <c r="A140" s="21"/>
      <c r="I140" s="112"/>
      <c r="J140" s="113"/>
      <c r="K140" s="113"/>
      <c r="L140" s="113"/>
      <c r="M140" s="114"/>
      <c r="N140" s="113"/>
      <c r="O140" s="114"/>
      <c r="P140" s="114"/>
      <c r="Q140" s="114"/>
      <c r="R140" s="114"/>
      <c r="S140" s="114"/>
      <c r="T140" s="114"/>
      <c r="U140" s="114"/>
      <c r="V140" s="107"/>
      <c r="W140" s="107"/>
      <c r="X140" s="107"/>
      <c r="Y140" s="107"/>
      <c r="Z140" s="107"/>
      <c r="AA140" s="107"/>
      <c r="AB140" s="107"/>
      <c r="AC140" s="107"/>
      <c r="AD140" s="107"/>
      <c r="AE140" s="107"/>
      <c r="AF140" s="107"/>
      <c r="AG140" s="107"/>
      <c r="AH140" s="107"/>
      <c r="AI140" s="107"/>
      <c r="AJ140" s="107"/>
      <c r="AK140" s="107"/>
      <c r="AL140" s="107"/>
      <c r="AM140" s="107"/>
      <c r="AN140" s="107"/>
    </row>
    <row r="141" spans="1:40">
      <c r="A141" s="21"/>
      <c r="I141" s="112"/>
      <c r="J141" s="113"/>
      <c r="K141" s="113"/>
      <c r="L141" s="113"/>
      <c r="M141" s="114"/>
      <c r="N141" s="113"/>
      <c r="O141" s="114"/>
      <c r="P141" s="114"/>
      <c r="Q141" s="114"/>
      <c r="R141" s="114"/>
      <c r="S141" s="114"/>
      <c r="T141" s="114"/>
      <c r="U141" s="114"/>
      <c r="V141" s="107"/>
      <c r="W141" s="107"/>
      <c r="X141" s="107"/>
      <c r="Y141" s="107"/>
      <c r="Z141" s="107"/>
      <c r="AA141" s="107"/>
      <c r="AB141" s="107"/>
      <c r="AC141" s="107"/>
      <c r="AD141" s="107"/>
      <c r="AE141" s="107"/>
      <c r="AF141" s="107"/>
      <c r="AG141" s="107"/>
      <c r="AH141" s="107"/>
      <c r="AI141" s="107"/>
      <c r="AJ141" s="107"/>
      <c r="AK141" s="107"/>
      <c r="AL141" s="107"/>
      <c r="AM141" s="107"/>
      <c r="AN141" s="107"/>
    </row>
    <row r="142" spans="1:40">
      <c r="A142" s="21"/>
      <c r="I142" s="112"/>
      <c r="J142" s="113"/>
      <c r="K142" s="113"/>
      <c r="L142" s="113"/>
      <c r="M142" s="114"/>
      <c r="N142" s="113"/>
      <c r="O142" s="114"/>
      <c r="P142" s="114"/>
      <c r="Q142" s="114"/>
      <c r="R142" s="114"/>
      <c r="S142" s="114"/>
      <c r="T142" s="114"/>
      <c r="U142" s="114"/>
      <c r="V142" s="107"/>
      <c r="W142" s="107"/>
      <c r="X142" s="107"/>
      <c r="Y142" s="107"/>
      <c r="Z142" s="107"/>
      <c r="AA142" s="107"/>
      <c r="AB142" s="107"/>
      <c r="AC142" s="107"/>
      <c r="AD142" s="107"/>
      <c r="AE142" s="107"/>
      <c r="AF142" s="107"/>
      <c r="AG142" s="107"/>
      <c r="AH142" s="107"/>
      <c r="AI142" s="107"/>
      <c r="AJ142" s="107"/>
      <c r="AK142" s="107"/>
      <c r="AL142" s="107"/>
      <c r="AM142" s="107"/>
      <c r="AN142" s="107"/>
    </row>
    <row r="143" spans="1:40">
      <c r="A143" s="21"/>
      <c r="I143" s="112"/>
      <c r="J143" s="113"/>
      <c r="K143" s="113"/>
      <c r="L143" s="113"/>
      <c r="M143" s="114"/>
      <c r="N143" s="113"/>
      <c r="O143" s="114"/>
      <c r="P143" s="114"/>
      <c r="Q143" s="114"/>
      <c r="R143" s="114"/>
      <c r="S143" s="114"/>
      <c r="T143" s="114"/>
      <c r="U143" s="114"/>
      <c r="V143" s="107"/>
      <c r="W143" s="107"/>
      <c r="X143" s="107"/>
      <c r="Y143" s="107"/>
      <c r="Z143" s="107"/>
      <c r="AA143" s="107"/>
      <c r="AB143" s="107"/>
      <c r="AC143" s="107"/>
      <c r="AD143" s="107"/>
      <c r="AE143" s="107"/>
      <c r="AF143" s="107"/>
      <c r="AG143" s="107"/>
      <c r="AH143" s="107"/>
      <c r="AI143" s="107"/>
      <c r="AJ143" s="107"/>
      <c r="AK143" s="107"/>
      <c r="AL143" s="107"/>
      <c r="AM143" s="107"/>
      <c r="AN143" s="107"/>
    </row>
    <row r="144" spans="1:40">
      <c r="A144" s="21"/>
      <c r="I144" s="112"/>
      <c r="J144" s="113"/>
      <c r="K144" s="113"/>
      <c r="L144" s="113"/>
      <c r="M144" s="114"/>
      <c r="N144" s="113"/>
      <c r="O144" s="114"/>
      <c r="P144" s="114"/>
      <c r="Q144" s="114"/>
      <c r="R144" s="114"/>
      <c r="S144" s="114"/>
      <c r="T144" s="114"/>
      <c r="U144" s="114"/>
      <c r="V144" s="107"/>
      <c r="W144" s="107"/>
      <c r="X144" s="107"/>
      <c r="Y144" s="107"/>
      <c r="Z144" s="107"/>
      <c r="AA144" s="107"/>
      <c r="AB144" s="107"/>
      <c r="AC144" s="107"/>
      <c r="AD144" s="107"/>
      <c r="AE144" s="107"/>
      <c r="AF144" s="107"/>
      <c r="AG144" s="107"/>
      <c r="AH144" s="107"/>
      <c r="AI144" s="107"/>
      <c r="AJ144" s="107"/>
      <c r="AK144" s="107"/>
      <c r="AL144" s="107"/>
      <c r="AM144" s="107"/>
      <c r="AN144" s="107"/>
    </row>
    <row r="145" spans="1:40">
      <c r="I145" s="109"/>
      <c r="J145" s="113"/>
      <c r="K145" s="113"/>
      <c r="L145" s="113"/>
      <c r="M145" s="114"/>
      <c r="N145" s="113"/>
      <c r="O145" s="114"/>
      <c r="P145" s="114"/>
      <c r="Q145" s="114"/>
      <c r="R145" s="114"/>
      <c r="S145" s="114"/>
      <c r="T145" s="114"/>
      <c r="U145" s="114"/>
      <c r="V145" s="107"/>
      <c r="W145" s="107"/>
      <c r="X145" s="107"/>
      <c r="Y145" s="107"/>
      <c r="Z145" s="107"/>
      <c r="AA145" s="107"/>
      <c r="AB145" s="107"/>
      <c r="AC145" s="107"/>
      <c r="AD145" s="107"/>
      <c r="AE145" s="107"/>
      <c r="AF145" s="107"/>
      <c r="AG145" s="107"/>
      <c r="AH145" s="107"/>
      <c r="AI145" s="107"/>
      <c r="AJ145" s="107"/>
      <c r="AK145" s="107"/>
      <c r="AL145" s="107"/>
      <c r="AM145" s="107"/>
      <c r="AN145" s="107"/>
    </row>
    <row r="146" spans="1:40">
      <c r="I146" s="109"/>
      <c r="J146" s="113"/>
      <c r="K146" s="113"/>
      <c r="L146" s="113"/>
      <c r="M146" s="114"/>
      <c r="N146" s="113"/>
      <c r="O146" s="114"/>
      <c r="P146" s="114"/>
      <c r="Q146" s="114"/>
      <c r="R146" s="114"/>
      <c r="S146" s="114"/>
      <c r="T146" s="114"/>
      <c r="U146" s="114"/>
      <c r="V146" s="107"/>
      <c r="W146" s="107"/>
      <c r="X146" s="107"/>
      <c r="Y146" s="107"/>
      <c r="Z146" s="107"/>
      <c r="AA146" s="107"/>
      <c r="AB146" s="107"/>
      <c r="AC146" s="107"/>
      <c r="AD146" s="107"/>
      <c r="AE146" s="107"/>
      <c r="AF146" s="107"/>
      <c r="AG146" s="107"/>
      <c r="AH146" s="107"/>
      <c r="AI146" s="107"/>
      <c r="AJ146" s="107"/>
      <c r="AK146" s="107"/>
      <c r="AL146" s="107"/>
      <c r="AM146" s="107"/>
      <c r="AN146" s="107"/>
    </row>
    <row r="147" spans="1:40">
      <c r="I147" s="109"/>
      <c r="J147" s="113"/>
      <c r="K147" s="113"/>
      <c r="L147" s="113"/>
      <c r="M147" s="114"/>
      <c r="N147" s="113"/>
      <c r="O147" s="114"/>
      <c r="P147" s="114"/>
      <c r="Q147" s="114"/>
      <c r="R147" s="114"/>
      <c r="S147" s="114"/>
      <c r="T147" s="114"/>
      <c r="U147" s="114"/>
      <c r="V147" s="107"/>
      <c r="W147" s="107"/>
      <c r="X147" s="107"/>
      <c r="Y147" s="107"/>
      <c r="Z147" s="107"/>
      <c r="AA147" s="107"/>
      <c r="AB147" s="107"/>
      <c r="AC147" s="107"/>
      <c r="AD147" s="107"/>
      <c r="AE147" s="107"/>
      <c r="AF147" s="107"/>
      <c r="AG147" s="107"/>
      <c r="AH147" s="107"/>
      <c r="AI147" s="107"/>
      <c r="AJ147" s="107"/>
      <c r="AK147" s="107"/>
      <c r="AL147" s="107"/>
      <c r="AM147" s="107"/>
      <c r="AN147" s="107"/>
    </row>
    <row r="148" spans="1:40">
      <c r="I148" s="109"/>
      <c r="J148" s="113"/>
      <c r="K148" s="113"/>
      <c r="L148" s="113"/>
      <c r="M148" s="114"/>
      <c r="N148" s="113"/>
      <c r="O148" s="114"/>
      <c r="P148" s="114"/>
      <c r="Q148" s="114"/>
      <c r="R148" s="114"/>
      <c r="S148" s="114"/>
      <c r="T148" s="114"/>
      <c r="U148" s="114"/>
      <c r="V148" s="107"/>
      <c r="W148" s="107"/>
      <c r="X148" s="107"/>
      <c r="Y148" s="107"/>
      <c r="Z148" s="107"/>
      <c r="AA148" s="107"/>
      <c r="AB148" s="107"/>
      <c r="AC148" s="107"/>
      <c r="AD148" s="107"/>
      <c r="AE148" s="107"/>
      <c r="AF148" s="107"/>
      <c r="AG148" s="107"/>
      <c r="AH148" s="107"/>
      <c r="AI148" s="107"/>
      <c r="AJ148" s="107"/>
      <c r="AK148" s="107"/>
      <c r="AL148" s="107"/>
      <c r="AM148" s="107"/>
      <c r="AN148" s="107"/>
    </row>
    <row r="149" spans="1:40">
      <c r="I149" s="109"/>
      <c r="J149" s="113"/>
      <c r="K149" s="113"/>
      <c r="L149" s="113"/>
      <c r="M149" s="114"/>
      <c r="N149" s="113"/>
      <c r="O149" s="114"/>
      <c r="P149" s="114"/>
      <c r="Q149" s="114"/>
      <c r="R149" s="114"/>
      <c r="S149" s="114"/>
      <c r="T149" s="114"/>
      <c r="U149" s="114"/>
      <c r="V149" s="107"/>
      <c r="W149" s="107"/>
      <c r="X149" s="107"/>
      <c r="Y149" s="107"/>
      <c r="Z149" s="107"/>
      <c r="AA149" s="107"/>
      <c r="AB149" s="107"/>
      <c r="AC149" s="107"/>
      <c r="AD149" s="107"/>
      <c r="AE149" s="107"/>
      <c r="AF149" s="107"/>
      <c r="AG149" s="107"/>
      <c r="AH149" s="107"/>
      <c r="AI149" s="107"/>
      <c r="AJ149" s="107"/>
      <c r="AK149" s="107"/>
      <c r="AL149" s="107"/>
      <c r="AM149" s="107"/>
      <c r="AN149" s="107"/>
    </row>
    <row r="150" spans="1:40">
      <c r="I150" s="109"/>
      <c r="J150" s="113"/>
      <c r="K150" s="113"/>
      <c r="L150" s="113"/>
      <c r="M150" s="114"/>
      <c r="N150" s="113"/>
      <c r="O150" s="114"/>
      <c r="P150" s="114"/>
      <c r="Q150" s="114"/>
      <c r="R150" s="114"/>
      <c r="S150" s="114"/>
      <c r="T150" s="114"/>
      <c r="U150" s="114"/>
      <c r="V150" s="107"/>
      <c r="W150" s="107"/>
      <c r="X150" s="107"/>
      <c r="Y150" s="107"/>
      <c r="Z150" s="107"/>
      <c r="AA150" s="107"/>
      <c r="AB150" s="107"/>
      <c r="AC150" s="107"/>
      <c r="AD150" s="107"/>
      <c r="AE150" s="107"/>
      <c r="AF150" s="107"/>
      <c r="AG150" s="107"/>
      <c r="AH150" s="107"/>
      <c r="AI150" s="107"/>
      <c r="AJ150" s="107"/>
      <c r="AK150" s="107"/>
      <c r="AL150" s="107"/>
      <c r="AM150" s="107"/>
      <c r="AN150" s="107"/>
    </row>
    <row r="151" spans="1:40">
      <c r="I151" s="109"/>
      <c r="J151" s="113"/>
      <c r="K151" s="113"/>
      <c r="L151" s="113"/>
      <c r="M151" s="114"/>
      <c r="N151" s="113"/>
      <c r="O151" s="114"/>
      <c r="P151" s="114"/>
      <c r="Q151" s="114"/>
      <c r="R151" s="114"/>
      <c r="S151" s="114"/>
      <c r="T151" s="114"/>
      <c r="U151" s="114"/>
      <c r="V151" s="107"/>
      <c r="W151" s="107"/>
      <c r="X151" s="107"/>
      <c r="Y151" s="107"/>
      <c r="Z151" s="107"/>
      <c r="AA151" s="107"/>
      <c r="AB151" s="107"/>
      <c r="AC151" s="107"/>
      <c r="AD151" s="107"/>
      <c r="AE151" s="107"/>
      <c r="AF151" s="107"/>
      <c r="AG151" s="107"/>
      <c r="AH151" s="107"/>
      <c r="AI151" s="107"/>
      <c r="AJ151" s="107"/>
      <c r="AK151" s="107"/>
      <c r="AL151" s="107"/>
      <c r="AM151" s="107"/>
      <c r="AN151" s="107"/>
    </row>
    <row r="152" spans="1:40">
      <c r="I152" s="109"/>
      <c r="J152" s="113"/>
      <c r="K152" s="113"/>
      <c r="L152" s="113"/>
      <c r="M152" s="114"/>
      <c r="N152" s="113"/>
      <c r="O152" s="114"/>
      <c r="P152" s="114"/>
      <c r="Q152" s="114"/>
      <c r="R152" s="114"/>
      <c r="S152" s="114"/>
      <c r="T152" s="114"/>
      <c r="U152" s="114"/>
      <c r="V152" s="107"/>
      <c r="W152" s="107"/>
      <c r="X152" s="107"/>
      <c r="Y152" s="107"/>
      <c r="Z152" s="107"/>
      <c r="AA152" s="107"/>
      <c r="AB152" s="107"/>
      <c r="AC152" s="107"/>
      <c r="AD152" s="107"/>
      <c r="AE152" s="107"/>
      <c r="AF152" s="107"/>
      <c r="AG152" s="107"/>
      <c r="AH152" s="107"/>
      <c r="AI152" s="107"/>
      <c r="AJ152" s="107"/>
      <c r="AK152" s="107"/>
      <c r="AL152" s="107"/>
      <c r="AM152" s="107"/>
      <c r="AN152" s="107"/>
    </row>
    <row r="153" spans="1:40">
      <c r="I153" s="109"/>
      <c r="J153" s="113"/>
      <c r="K153" s="113"/>
      <c r="L153" s="113"/>
      <c r="M153" s="114"/>
      <c r="N153" s="113"/>
      <c r="O153" s="114"/>
      <c r="P153" s="114"/>
      <c r="Q153" s="114"/>
      <c r="R153" s="114"/>
      <c r="S153" s="114"/>
      <c r="T153" s="114"/>
      <c r="U153" s="114"/>
      <c r="V153" s="107"/>
      <c r="W153" s="107"/>
      <c r="X153" s="107"/>
      <c r="Y153" s="107"/>
      <c r="Z153" s="107"/>
      <c r="AA153" s="107"/>
      <c r="AB153" s="107"/>
      <c r="AC153" s="107"/>
      <c r="AD153" s="107"/>
      <c r="AE153" s="107"/>
      <c r="AF153" s="107"/>
      <c r="AG153" s="107"/>
      <c r="AH153" s="107"/>
      <c r="AI153" s="107"/>
      <c r="AJ153" s="107"/>
      <c r="AK153" s="107"/>
      <c r="AL153" s="107"/>
      <c r="AM153" s="107"/>
      <c r="AN153" s="107"/>
    </row>
    <row r="154" spans="1:40">
      <c r="I154" s="109"/>
      <c r="J154" s="113"/>
      <c r="K154" s="113"/>
      <c r="L154" s="113"/>
      <c r="M154" s="114"/>
      <c r="N154" s="113"/>
      <c r="O154" s="114"/>
      <c r="P154" s="114"/>
      <c r="Q154" s="114"/>
      <c r="R154" s="114"/>
      <c r="S154" s="114"/>
      <c r="T154" s="114"/>
      <c r="U154" s="114"/>
      <c r="V154" s="107"/>
      <c r="W154" s="107"/>
      <c r="X154" s="107"/>
      <c r="Y154" s="107"/>
      <c r="Z154" s="107"/>
      <c r="AA154" s="107"/>
      <c r="AB154" s="107"/>
      <c r="AC154" s="107"/>
      <c r="AD154" s="107"/>
      <c r="AE154" s="107"/>
      <c r="AF154" s="107"/>
      <c r="AG154" s="107"/>
      <c r="AH154" s="107"/>
      <c r="AI154" s="107"/>
      <c r="AJ154" s="107"/>
      <c r="AK154" s="107"/>
      <c r="AL154" s="107"/>
      <c r="AM154" s="107"/>
      <c r="AN154" s="107"/>
    </row>
    <row r="155" spans="1:40">
      <c r="I155" s="109"/>
      <c r="J155" s="113"/>
      <c r="K155" s="113"/>
      <c r="L155" s="113"/>
      <c r="M155" s="114"/>
      <c r="N155" s="113"/>
      <c r="O155" s="114"/>
      <c r="P155" s="114"/>
      <c r="Q155" s="114"/>
      <c r="R155" s="114"/>
      <c r="S155" s="114"/>
      <c r="T155" s="114"/>
      <c r="U155" s="114"/>
      <c r="V155" s="107"/>
      <c r="W155" s="107"/>
      <c r="X155" s="107"/>
      <c r="Y155" s="107"/>
      <c r="Z155" s="107"/>
      <c r="AA155" s="107"/>
      <c r="AB155" s="107"/>
      <c r="AC155" s="107"/>
      <c r="AD155" s="107"/>
      <c r="AE155" s="107"/>
      <c r="AF155" s="107"/>
      <c r="AG155" s="107"/>
      <c r="AH155" s="107"/>
      <c r="AI155" s="107"/>
      <c r="AJ155" s="107"/>
      <c r="AK155" s="107"/>
      <c r="AL155" s="107"/>
      <c r="AM155" s="107"/>
      <c r="AN155" s="107"/>
    </row>
    <row r="156" spans="1:40">
      <c r="A156" s="21"/>
      <c r="I156" s="112"/>
      <c r="J156" s="113"/>
      <c r="K156" s="113"/>
      <c r="L156" s="113"/>
      <c r="M156" s="114"/>
      <c r="N156" s="113"/>
      <c r="O156" s="114"/>
      <c r="P156" s="114"/>
      <c r="Q156" s="114"/>
      <c r="R156" s="114"/>
      <c r="S156" s="114"/>
      <c r="T156" s="114"/>
      <c r="U156" s="114"/>
      <c r="V156" s="107"/>
      <c r="W156" s="107"/>
      <c r="X156" s="107"/>
      <c r="Y156" s="107"/>
      <c r="Z156" s="107"/>
      <c r="AA156" s="107"/>
      <c r="AB156" s="107"/>
      <c r="AC156" s="107"/>
      <c r="AD156" s="107"/>
      <c r="AE156" s="107"/>
      <c r="AF156" s="107"/>
      <c r="AG156" s="107"/>
      <c r="AH156" s="107"/>
      <c r="AI156" s="107"/>
      <c r="AJ156" s="107"/>
      <c r="AK156" s="107"/>
      <c r="AL156" s="107"/>
      <c r="AM156" s="107"/>
      <c r="AN156" s="107"/>
    </row>
    <row r="157" spans="1:40">
      <c r="A157" s="21"/>
      <c r="I157" s="112"/>
      <c r="J157" s="113"/>
      <c r="K157" s="113"/>
      <c r="L157" s="113"/>
      <c r="M157" s="114"/>
      <c r="N157" s="113"/>
      <c r="O157" s="114"/>
      <c r="P157" s="114"/>
      <c r="Q157" s="114"/>
      <c r="R157" s="114"/>
      <c r="S157" s="114"/>
      <c r="T157" s="114"/>
      <c r="U157" s="114"/>
      <c r="V157" s="107"/>
      <c r="W157" s="107"/>
      <c r="X157" s="107"/>
      <c r="Y157" s="107"/>
      <c r="Z157" s="107"/>
      <c r="AA157" s="107"/>
      <c r="AB157" s="107"/>
      <c r="AC157" s="107"/>
      <c r="AD157" s="107"/>
      <c r="AE157" s="107"/>
      <c r="AF157" s="107"/>
      <c r="AG157" s="107"/>
      <c r="AH157" s="107"/>
      <c r="AI157" s="107"/>
      <c r="AJ157" s="107"/>
      <c r="AK157" s="107"/>
      <c r="AL157" s="107"/>
      <c r="AM157" s="107"/>
      <c r="AN157" s="107"/>
    </row>
    <row r="158" spans="1:40">
      <c r="A158" s="21"/>
      <c r="I158" s="112"/>
      <c r="J158" s="113"/>
      <c r="K158" s="113"/>
      <c r="L158" s="113"/>
      <c r="M158" s="114"/>
      <c r="N158" s="113"/>
      <c r="O158" s="114"/>
      <c r="P158" s="114"/>
      <c r="Q158" s="114"/>
      <c r="R158" s="114"/>
      <c r="S158" s="114"/>
      <c r="T158" s="114"/>
      <c r="U158" s="114"/>
      <c r="V158" s="107"/>
      <c r="W158" s="107"/>
      <c r="X158" s="107"/>
      <c r="Y158" s="107"/>
      <c r="Z158" s="107"/>
      <c r="AA158" s="107"/>
      <c r="AB158" s="107"/>
      <c r="AC158" s="107"/>
      <c r="AD158" s="107"/>
      <c r="AE158" s="107"/>
      <c r="AF158" s="107"/>
      <c r="AG158" s="107"/>
      <c r="AH158" s="107"/>
      <c r="AI158" s="107"/>
      <c r="AJ158" s="107"/>
      <c r="AK158" s="107"/>
      <c r="AL158" s="107"/>
      <c r="AM158" s="107"/>
      <c r="AN158" s="107"/>
    </row>
    <row r="159" spans="1:40">
      <c r="A159" s="21"/>
      <c r="I159" s="112"/>
      <c r="J159" s="113"/>
      <c r="K159" s="113"/>
      <c r="L159" s="113"/>
      <c r="M159" s="114"/>
      <c r="N159" s="113"/>
      <c r="O159" s="114"/>
      <c r="P159" s="114"/>
      <c r="Q159" s="114"/>
      <c r="R159" s="114"/>
      <c r="S159" s="114"/>
      <c r="T159" s="114"/>
      <c r="U159" s="114"/>
      <c r="V159" s="107"/>
      <c r="W159" s="107"/>
      <c r="X159" s="107"/>
      <c r="Y159" s="107"/>
      <c r="Z159" s="107"/>
      <c r="AA159" s="107"/>
      <c r="AB159" s="107"/>
      <c r="AC159" s="107"/>
      <c r="AD159" s="107"/>
      <c r="AE159" s="107"/>
      <c r="AF159" s="107"/>
      <c r="AG159" s="107"/>
      <c r="AH159" s="107"/>
      <c r="AI159" s="107"/>
      <c r="AJ159" s="107"/>
      <c r="AK159" s="107"/>
      <c r="AL159" s="107"/>
      <c r="AM159" s="107"/>
      <c r="AN159" s="107"/>
    </row>
    <row r="160" spans="1:40">
      <c r="A160" s="21"/>
      <c r="I160" s="112"/>
      <c r="J160" s="113"/>
      <c r="K160" s="113"/>
      <c r="L160" s="113"/>
      <c r="M160" s="114"/>
      <c r="N160" s="113"/>
      <c r="O160" s="114"/>
      <c r="P160" s="114"/>
      <c r="Q160" s="114"/>
      <c r="R160" s="114"/>
      <c r="S160" s="114"/>
      <c r="T160" s="114"/>
      <c r="U160" s="114"/>
      <c r="V160" s="107"/>
      <c r="W160" s="107"/>
      <c r="X160" s="107"/>
      <c r="Y160" s="107"/>
      <c r="Z160" s="107"/>
      <c r="AA160" s="107"/>
      <c r="AB160" s="107"/>
      <c r="AC160" s="107"/>
      <c r="AD160" s="107"/>
      <c r="AE160" s="107"/>
      <c r="AF160" s="107"/>
      <c r="AG160" s="107"/>
      <c r="AH160" s="107"/>
      <c r="AI160" s="107"/>
      <c r="AJ160" s="107"/>
      <c r="AK160" s="107"/>
      <c r="AL160" s="107"/>
      <c r="AM160" s="107"/>
      <c r="AN160" s="107"/>
    </row>
    <row r="161" spans="1:40">
      <c r="A161" s="21"/>
      <c r="I161" s="112"/>
      <c r="J161" s="113"/>
      <c r="K161" s="113"/>
      <c r="L161" s="113"/>
      <c r="M161" s="114"/>
      <c r="N161" s="113"/>
      <c r="O161" s="114"/>
      <c r="P161" s="114"/>
      <c r="Q161" s="114"/>
      <c r="R161" s="114"/>
      <c r="S161" s="114"/>
      <c r="T161" s="114"/>
      <c r="U161" s="114"/>
      <c r="V161" s="107"/>
      <c r="W161" s="107"/>
      <c r="X161" s="107"/>
      <c r="Y161" s="107"/>
      <c r="Z161" s="107"/>
      <c r="AA161" s="107"/>
      <c r="AB161" s="107"/>
      <c r="AC161" s="107"/>
      <c r="AD161" s="107"/>
      <c r="AE161" s="107"/>
      <c r="AF161" s="107"/>
      <c r="AG161" s="107"/>
      <c r="AH161" s="107"/>
      <c r="AI161" s="107"/>
      <c r="AJ161" s="107"/>
      <c r="AK161" s="107"/>
      <c r="AL161" s="107"/>
      <c r="AM161" s="107"/>
      <c r="AN161" s="107"/>
    </row>
    <row r="162" spans="1:40">
      <c r="A162" s="21"/>
      <c r="I162" s="112"/>
      <c r="J162" s="113"/>
      <c r="K162" s="113"/>
      <c r="L162" s="113"/>
      <c r="M162" s="114"/>
      <c r="N162" s="113"/>
      <c r="O162" s="114"/>
      <c r="P162" s="114"/>
      <c r="Q162" s="114"/>
      <c r="R162" s="114"/>
      <c r="S162" s="114"/>
      <c r="T162" s="114"/>
      <c r="U162" s="114"/>
      <c r="V162" s="107"/>
      <c r="W162" s="107"/>
      <c r="X162" s="107"/>
      <c r="Y162" s="107"/>
      <c r="Z162" s="107"/>
      <c r="AA162" s="107"/>
      <c r="AB162" s="107"/>
      <c r="AC162" s="107"/>
      <c r="AD162" s="107"/>
      <c r="AE162" s="107"/>
      <c r="AF162" s="107"/>
      <c r="AG162" s="107"/>
      <c r="AH162" s="107"/>
      <c r="AI162" s="107"/>
      <c r="AJ162" s="107"/>
      <c r="AK162" s="107"/>
      <c r="AL162" s="107"/>
      <c r="AM162" s="107"/>
      <c r="AN162" s="107"/>
    </row>
    <row r="163" spans="1:40">
      <c r="A163" s="21"/>
      <c r="I163" s="112"/>
      <c r="J163" s="113"/>
      <c r="K163" s="113"/>
      <c r="L163" s="113"/>
      <c r="M163" s="114"/>
      <c r="N163" s="113"/>
      <c r="O163" s="114"/>
      <c r="P163" s="114"/>
      <c r="Q163" s="114"/>
      <c r="R163" s="114"/>
      <c r="S163" s="114"/>
      <c r="T163" s="114"/>
      <c r="U163" s="114"/>
      <c r="V163" s="107"/>
      <c r="W163" s="107"/>
      <c r="X163" s="107"/>
      <c r="Y163" s="107"/>
      <c r="Z163" s="107"/>
      <c r="AA163" s="107"/>
      <c r="AB163" s="107"/>
      <c r="AC163" s="107"/>
      <c r="AD163" s="107"/>
      <c r="AE163" s="107"/>
      <c r="AF163" s="107"/>
      <c r="AG163" s="107"/>
      <c r="AH163" s="107"/>
      <c r="AI163" s="107"/>
      <c r="AJ163" s="107"/>
      <c r="AK163" s="107"/>
      <c r="AL163" s="107"/>
      <c r="AM163" s="107"/>
      <c r="AN163" s="107"/>
    </row>
    <row r="164" spans="1:40">
      <c r="I164" s="109"/>
      <c r="J164" s="113"/>
      <c r="K164" s="113"/>
      <c r="L164" s="113"/>
      <c r="M164" s="114"/>
      <c r="N164" s="113"/>
      <c r="O164" s="114"/>
      <c r="P164" s="114"/>
      <c r="Q164" s="114"/>
      <c r="R164" s="114"/>
      <c r="S164" s="114"/>
      <c r="T164" s="114"/>
      <c r="U164" s="114"/>
      <c r="V164" s="107"/>
      <c r="W164" s="107"/>
      <c r="X164" s="107"/>
      <c r="Y164" s="107"/>
      <c r="Z164" s="107"/>
      <c r="AA164" s="107"/>
      <c r="AB164" s="107"/>
      <c r="AC164" s="107"/>
      <c r="AD164" s="107"/>
      <c r="AE164" s="107"/>
      <c r="AF164" s="107"/>
      <c r="AG164" s="107"/>
      <c r="AH164" s="107"/>
      <c r="AI164" s="107"/>
      <c r="AJ164" s="107"/>
      <c r="AK164" s="107"/>
      <c r="AL164" s="107"/>
      <c r="AM164" s="107"/>
      <c r="AN164" s="107"/>
    </row>
    <row r="165" spans="1:40">
      <c r="I165" s="109"/>
      <c r="J165" s="113"/>
      <c r="K165" s="113"/>
      <c r="L165" s="113"/>
      <c r="M165" s="114"/>
      <c r="N165" s="113"/>
      <c r="O165" s="114"/>
      <c r="P165" s="114"/>
      <c r="Q165" s="114"/>
      <c r="R165" s="114"/>
      <c r="S165" s="114"/>
      <c r="T165" s="114"/>
      <c r="U165" s="114"/>
      <c r="V165" s="107"/>
      <c r="W165" s="107"/>
      <c r="X165" s="107"/>
      <c r="Y165" s="107"/>
      <c r="Z165" s="107"/>
      <c r="AA165" s="107"/>
      <c r="AB165" s="107"/>
      <c r="AC165" s="107"/>
      <c r="AD165" s="107"/>
      <c r="AE165" s="107"/>
      <c r="AF165" s="107"/>
      <c r="AG165" s="107"/>
      <c r="AH165" s="107"/>
      <c r="AI165" s="107"/>
      <c r="AJ165" s="107"/>
      <c r="AK165" s="107"/>
      <c r="AL165" s="107"/>
      <c r="AM165" s="107"/>
      <c r="AN165" s="107"/>
    </row>
    <row r="166" spans="1:40">
      <c r="I166" s="109"/>
      <c r="J166" s="113"/>
      <c r="K166" s="113"/>
      <c r="L166" s="113"/>
      <c r="M166" s="114"/>
      <c r="N166" s="113"/>
      <c r="O166" s="114"/>
      <c r="P166" s="114"/>
      <c r="Q166" s="114"/>
      <c r="R166" s="114"/>
      <c r="S166" s="114"/>
      <c r="T166" s="114"/>
      <c r="U166" s="114"/>
      <c r="V166" s="107"/>
      <c r="W166" s="107"/>
      <c r="X166" s="107"/>
      <c r="Y166" s="107"/>
      <c r="Z166" s="107"/>
      <c r="AA166" s="107"/>
      <c r="AB166" s="107"/>
      <c r="AC166" s="107"/>
      <c r="AD166" s="107"/>
      <c r="AE166" s="107"/>
      <c r="AF166" s="107"/>
      <c r="AG166" s="107"/>
      <c r="AH166" s="107"/>
      <c r="AI166" s="107"/>
      <c r="AJ166" s="107"/>
      <c r="AK166" s="107"/>
      <c r="AL166" s="107"/>
      <c r="AM166" s="107"/>
      <c r="AN166" s="107"/>
    </row>
    <row r="167" spans="1:40">
      <c r="I167" s="109"/>
      <c r="J167" s="113"/>
      <c r="K167" s="113"/>
      <c r="L167" s="113"/>
      <c r="M167" s="114"/>
      <c r="N167" s="113"/>
      <c r="O167" s="114"/>
      <c r="P167" s="114"/>
      <c r="Q167" s="114"/>
      <c r="R167" s="114"/>
      <c r="S167" s="114"/>
      <c r="T167" s="114"/>
      <c r="U167" s="114"/>
      <c r="V167" s="107"/>
      <c r="W167" s="107"/>
      <c r="X167" s="107"/>
      <c r="Y167" s="107"/>
      <c r="Z167" s="107"/>
      <c r="AA167" s="107"/>
      <c r="AB167" s="107"/>
      <c r="AC167" s="107"/>
      <c r="AD167" s="107"/>
      <c r="AE167" s="107"/>
      <c r="AF167" s="107"/>
      <c r="AG167" s="107"/>
      <c r="AH167" s="107"/>
      <c r="AI167" s="107"/>
      <c r="AJ167" s="107"/>
      <c r="AK167" s="107"/>
      <c r="AL167" s="107"/>
      <c r="AM167" s="107"/>
      <c r="AN167" s="107"/>
    </row>
    <row r="168" spans="1:40">
      <c r="I168" s="109"/>
      <c r="J168" s="113"/>
      <c r="K168" s="113"/>
      <c r="L168" s="113"/>
      <c r="M168" s="114"/>
      <c r="N168" s="113"/>
      <c r="O168" s="114"/>
      <c r="P168" s="114"/>
      <c r="Q168" s="114"/>
      <c r="R168" s="114"/>
      <c r="S168" s="114"/>
      <c r="T168" s="114"/>
      <c r="U168" s="114"/>
      <c r="V168" s="107"/>
      <c r="W168" s="107"/>
      <c r="X168" s="107"/>
      <c r="Y168" s="107"/>
      <c r="Z168" s="107"/>
      <c r="AA168" s="107"/>
      <c r="AB168" s="107"/>
      <c r="AC168" s="107"/>
      <c r="AD168" s="107"/>
      <c r="AE168" s="107"/>
      <c r="AF168" s="107"/>
      <c r="AG168" s="107"/>
      <c r="AH168" s="107"/>
      <c r="AI168" s="107"/>
      <c r="AJ168" s="107"/>
      <c r="AK168" s="107"/>
      <c r="AL168" s="107"/>
      <c r="AM168" s="107"/>
      <c r="AN168" s="107"/>
    </row>
    <row r="169" spans="1:40">
      <c r="I169" s="109"/>
      <c r="J169" s="113"/>
      <c r="K169" s="113"/>
      <c r="L169" s="113"/>
      <c r="M169" s="114"/>
      <c r="N169" s="113"/>
      <c r="O169" s="114"/>
      <c r="P169" s="114"/>
      <c r="Q169" s="114"/>
      <c r="R169" s="114"/>
      <c r="S169" s="114"/>
      <c r="T169" s="114"/>
      <c r="U169" s="114"/>
      <c r="V169" s="107"/>
      <c r="W169" s="107"/>
      <c r="X169" s="107"/>
      <c r="Y169" s="107"/>
      <c r="Z169" s="107"/>
      <c r="AA169" s="107"/>
      <c r="AB169" s="107"/>
      <c r="AC169" s="107"/>
      <c r="AD169" s="107"/>
      <c r="AE169" s="107"/>
      <c r="AF169" s="107"/>
      <c r="AG169" s="107"/>
      <c r="AH169" s="107"/>
      <c r="AI169" s="107"/>
      <c r="AJ169" s="107"/>
      <c r="AK169" s="107"/>
      <c r="AL169" s="107"/>
      <c r="AM169" s="107"/>
      <c r="AN169" s="107"/>
    </row>
    <row r="170" spans="1:40">
      <c r="I170" s="109"/>
      <c r="J170" s="113"/>
      <c r="K170" s="113"/>
      <c r="L170" s="113"/>
      <c r="M170" s="114"/>
      <c r="N170" s="113"/>
      <c r="O170" s="114"/>
      <c r="P170" s="114"/>
      <c r="Q170" s="114"/>
      <c r="R170" s="114"/>
      <c r="S170" s="114"/>
      <c r="T170" s="114"/>
      <c r="U170" s="114"/>
      <c r="V170" s="107"/>
      <c r="W170" s="107"/>
      <c r="X170" s="107"/>
      <c r="Y170" s="107"/>
      <c r="Z170" s="107"/>
      <c r="AA170" s="107"/>
      <c r="AB170" s="107"/>
      <c r="AC170" s="107"/>
      <c r="AD170" s="107"/>
      <c r="AE170" s="107"/>
      <c r="AF170" s="107"/>
      <c r="AG170" s="107"/>
      <c r="AH170" s="107"/>
      <c r="AI170" s="107"/>
      <c r="AJ170" s="107"/>
      <c r="AK170" s="107"/>
      <c r="AL170" s="107"/>
      <c r="AM170" s="107"/>
      <c r="AN170" s="107"/>
    </row>
    <row r="171" spans="1:40">
      <c r="I171" s="109"/>
      <c r="J171" s="113"/>
      <c r="K171" s="113"/>
      <c r="L171" s="113"/>
      <c r="M171" s="114"/>
      <c r="N171" s="113"/>
      <c r="O171" s="114"/>
      <c r="P171" s="114"/>
      <c r="Q171" s="114"/>
      <c r="R171" s="114"/>
      <c r="S171" s="114"/>
      <c r="T171" s="114"/>
      <c r="U171" s="114"/>
      <c r="V171" s="107"/>
      <c r="W171" s="107"/>
      <c r="X171" s="107"/>
      <c r="Y171" s="107"/>
      <c r="Z171" s="107"/>
      <c r="AA171" s="107"/>
      <c r="AB171" s="107"/>
      <c r="AC171" s="107"/>
      <c r="AD171" s="107"/>
      <c r="AE171" s="107"/>
      <c r="AF171" s="107"/>
      <c r="AG171" s="107"/>
      <c r="AH171" s="107"/>
      <c r="AI171" s="107"/>
      <c r="AJ171" s="107"/>
      <c r="AK171" s="107"/>
      <c r="AL171" s="107"/>
      <c r="AM171" s="107"/>
      <c r="AN171" s="107"/>
    </row>
    <row r="172" spans="1:40">
      <c r="I172" s="109"/>
      <c r="J172" s="113"/>
      <c r="K172" s="113"/>
      <c r="L172" s="113"/>
      <c r="M172" s="114"/>
      <c r="N172" s="113"/>
      <c r="O172" s="114"/>
      <c r="P172" s="114"/>
      <c r="Q172" s="114"/>
      <c r="R172" s="114"/>
      <c r="S172" s="114"/>
      <c r="T172" s="114"/>
      <c r="U172" s="114"/>
      <c r="V172" s="107"/>
      <c r="W172" s="107"/>
      <c r="X172" s="107"/>
      <c r="Y172" s="107"/>
      <c r="Z172" s="107"/>
      <c r="AA172" s="107"/>
      <c r="AB172" s="107"/>
      <c r="AC172" s="107"/>
      <c r="AD172" s="107"/>
      <c r="AE172" s="107"/>
      <c r="AF172" s="107"/>
      <c r="AG172" s="107"/>
      <c r="AH172" s="107"/>
      <c r="AI172" s="107"/>
      <c r="AJ172" s="107"/>
      <c r="AK172" s="107"/>
      <c r="AL172" s="107"/>
      <c r="AM172" s="107"/>
      <c r="AN172" s="107"/>
    </row>
    <row r="173" spans="1:40">
      <c r="A173" s="21"/>
      <c r="I173" s="112"/>
      <c r="J173" s="113"/>
      <c r="K173" s="113"/>
      <c r="L173" s="113"/>
      <c r="M173" s="114"/>
      <c r="N173" s="113"/>
      <c r="O173" s="114"/>
      <c r="P173" s="114"/>
      <c r="Q173" s="114"/>
      <c r="R173" s="114"/>
      <c r="S173" s="114"/>
      <c r="T173" s="114"/>
      <c r="U173" s="114"/>
      <c r="V173" s="107"/>
      <c r="W173" s="107"/>
      <c r="X173" s="107"/>
      <c r="Y173" s="107"/>
      <c r="Z173" s="107"/>
      <c r="AA173" s="107"/>
      <c r="AB173" s="107"/>
      <c r="AC173" s="107"/>
      <c r="AD173" s="107"/>
      <c r="AE173" s="107"/>
      <c r="AF173" s="107"/>
      <c r="AG173" s="107"/>
      <c r="AH173" s="107"/>
      <c r="AI173" s="107"/>
      <c r="AJ173" s="107"/>
      <c r="AK173" s="107"/>
      <c r="AL173" s="107"/>
      <c r="AM173" s="107"/>
      <c r="AN173" s="107"/>
    </row>
    <row r="174" spans="1:40">
      <c r="A174" s="21"/>
      <c r="I174" s="112"/>
      <c r="J174" s="113"/>
      <c r="K174" s="113"/>
      <c r="L174" s="113"/>
      <c r="M174" s="114"/>
      <c r="N174" s="113"/>
      <c r="O174" s="114"/>
      <c r="P174" s="114"/>
      <c r="Q174" s="114"/>
      <c r="R174" s="114"/>
      <c r="S174" s="114"/>
      <c r="T174" s="114"/>
      <c r="U174" s="114"/>
      <c r="V174" s="107"/>
      <c r="W174" s="107"/>
      <c r="X174" s="107"/>
      <c r="Y174" s="107"/>
      <c r="Z174" s="107"/>
      <c r="AA174" s="107"/>
      <c r="AB174" s="107"/>
      <c r="AC174" s="107"/>
      <c r="AD174" s="107"/>
      <c r="AE174" s="107"/>
      <c r="AF174" s="107"/>
      <c r="AG174" s="107"/>
      <c r="AH174" s="107"/>
      <c r="AI174" s="107"/>
      <c r="AJ174" s="107"/>
      <c r="AK174" s="107"/>
      <c r="AL174" s="107"/>
      <c r="AM174" s="107"/>
      <c r="AN174" s="107"/>
    </row>
    <row r="175" spans="1:40">
      <c r="A175" s="21"/>
      <c r="I175" s="112"/>
      <c r="J175" s="113"/>
      <c r="K175" s="113"/>
      <c r="L175" s="113"/>
      <c r="M175" s="114"/>
      <c r="N175" s="113"/>
      <c r="O175" s="114"/>
      <c r="P175" s="114"/>
      <c r="Q175" s="114"/>
      <c r="R175" s="114"/>
      <c r="S175" s="114"/>
      <c r="T175" s="114"/>
      <c r="U175" s="114"/>
      <c r="V175" s="107"/>
      <c r="W175" s="107"/>
      <c r="X175" s="107"/>
      <c r="Y175" s="107"/>
      <c r="Z175" s="107"/>
      <c r="AA175" s="107"/>
      <c r="AB175" s="107"/>
      <c r="AC175" s="107"/>
      <c r="AD175" s="107"/>
      <c r="AE175" s="107"/>
      <c r="AF175" s="107"/>
      <c r="AG175" s="107"/>
      <c r="AH175" s="107"/>
      <c r="AI175" s="107"/>
      <c r="AJ175" s="107"/>
      <c r="AK175" s="107"/>
      <c r="AL175" s="107"/>
      <c r="AM175" s="107"/>
      <c r="AN175" s="107"/>
    </row>
    <row r="176" spans="1:40">
      <c r="A176" s="21"/>
      <c r="I176" s="112"/>
      <c r="J176" s="113"/>
      <c r="K176" s="113"/>
      <c r="L176" s="113"/>
      <c r="M176" s="114"/>
      <c r="N176" s="113"/>
      <c r="O176" s="114"/>
      <c r="P176" s="114"/>
      <c r="Q176" s="114"/>
      <c r="R176" s="114"/>
      <c r="S176" s="114"/>
      <c r="T176" s="114"/>
      <c r="U176" s="114"/>
      <c r="V176" s="107"/>
      <c r="W176" s="107"/>
      <c r="X176" s="107"/>
      <c r="Y176" s="107"/>
      <c r="Z176" s="107"/>
      <c r="AA176" s="107"/>
      <c r="AB176" s="107"/>
      <c r="AC176" s="107"/>
      <c r="AD176" s="107"/>
      <c r="AE176" s="107"/>
      <c r="AF176" s="107"/>
      <c r="AG176" s="107"/>
      <c r="AH176" s="107"/>
      <c r="AI176" s="107"/>
      <c r="AJ176" s="107"/>
      <c r="AK176" s="107"/>
      <c r="AL176" s="107"/>
      <c r="AM176" s="107"/>
      <c r="AN176" s="107"/>
    </row>
    <row r="177" spans="1:40">
      <c r="A177" s="21"/>
      <c r="I177" s="112"/>
      <c r="J177" s="113"/>
      <c r="K177" s="113"/>
      <c r="L177" s="113"/>
      <c r="M177" s="114"/>
      <c r="N177" s="113"/>
      <c r="O177" s="114"/>
      <c r="P177" s="114"/>
      <c r="Q177" s="114"/>
      <c r="R177" s="114"/>
      <c r="S177" s="114"/>
      <c r="T177" s="114"/>
      <c r="U177" s="114"/>
      <c r="V177" s="107"/>
      <c r="W177" s="107"/>
      <c r="X177" s="107"/>
      <c r="Y177" s="107"/>
      <c r="Z177" s="107"/>
      <c r="AA177" s="107"/>
      <c r="AB177" s="107"/>
      <c r="AC177" s="107"/>
      <c r="AD177" s="107"/>
      <c r="AE177" s="107"/>
      <c r="AF177" s="107"/>
      <c r="AG177" s="107"/>
      <c r="AH177" s="107"/>
      <c r="AI177" s="107"/>
      <c r="AJ177" s="107"/>
      <c r="AK177" s="107"/>
      <c r="AL177" s="107"/>
      <c r="AM177" s="107"/>
      <c r="AN177" s="107"/>
    </row>
    <row r="178" spans="1:40">
      <c r="A178" s="21"/>
      <c r="I178" s="112"/>
      <c r="J178" s="113"/>
      <c r="K178" s="113"/>
      <c r="L178" s="113"/>
      <c r="M178" s="114"/>
      <c r="N178" s="113"/>
      <c r="O178" s="114"/>
      <c r="P178" s="114"/>
      <c r="Q178" s="114"/>
      <c r="R178" s="114"/>
      <c r="S178" s="114"/>
      <c r="T178" s="114"/>
      <c r="U178" s="114"/>
      <c r="V178" s="107"/>
      <c r="W178" s="107"/>
      <c r="X178" s="107"/>
      <c r="Y178" s="107"/>
      <c r="Z178" s="107"/>
      <c r="AA178" s="107"/>
      <c r="AB178" s="107"/>
      <c r="AC178" s="107"/>
      <c r="AD178" s="107"/>
      <c r="AE178" s="107"/>
      <c r="AF178" s="107"/>
      <c r="AG178" s="107"/>
      <c r="AH178" s="107"/>
      <c r="AI178" s="107"/>
      <c r="AJ178" s="107"/>
      <c r="AK178" s="107"/>
      <c r="AL178" s="107"/>
      <c r="AM178" s="107"/>
      <c r="AN178" s="107"/>
    </row>
    <row r="179" spans="1:40">
      <c r="A179" s="21"/>
      <c r="I179" s="112"/>
      <c r="J179" s="113"/>
      <c r="K179" s="113"/>
      <c r="L179" s="113"/>
      <c r="M179" s="114"/>
      <c r="N179" s="113"/>
      <c r="O179" s="114"/>
      <c r="P179" s="114"/>
      <c r="Q179" s="114"/>
      <c r="R179" s="114"/>
      <c r="S179" s="114"/>
      <c r="T179" s="114"/>
      <c r="U179" s="114"/>
      <c r="V179" s="107"/>
      <c r="W179" s="107"/>
      <c r="X179" s="107"/>
      <c r="Y179" s="107"/>
      <c r="Z179" s="107"/>
      <c r="AA179" s="107"/>
      <c r="AB179" s="107"/>
      <c r="AC179" s="107"/>
      <c r="AD179" s="107"/>
      <c r="AE179" s="107"/>
      <c r="AF179" s="107"/>
      <c r="AG179" s="107"/>
      <c r="AH179" s="107"/>
      <c r="AI179" s="107"/>
      <c r="AJ179" s="107"/>
      <c r="AK179" s="107"/>
      <c r="AL179" s="107"/>
      <c r="AM179" s="107"/>
      <c r="AN179" s="107"/>
    </row>
    <row r="180" spans="1:40">
      <c r="A180" s="21"/>
      <c r="I180" s="112"/>
      <c r="J180" s="113"/>
      <c r="K180" s="113"/>
      <c r="L180" s="113"/>
      <c r="M180" s="114"/>
      <c r="N180" s="113"/>
      <c r="O180" s="114"/>
      <c r="P180" s="114"/>
      <c r="Q180" s="114"/>
      <c r="R180" s="114"/>
      <c r="S180" s="114"/>
      <c r="T180" s="114"/>
      <c r="U180" s="114"/>
      <c r="V180" s="107"/>
      <c r="W180" s="107"/>
      <c r="X180" s="107"/>
      <c r="Y180" s="107"/>
      <c r="Z180" s="107"/>
      <c r="AA180" s="107"/>
      <c r="AB180" s="107"/>
      <c r="AC180" s="107"/>
      <c r="AD180" s="107"/>
      <c r="AE180" s="107"/>
      <c r="AF180" s="107"/>
      <c r="AG180" s="107"/>
      <c r="AH180" s="107"/>
      <c r="AI180" s="107"/>
      <c r="AJ180" s="107"/>
      <c r="AK180" s="107"/>
      <c r="AL180" s="107"/>
      <c r="AM180" s="107"/>
      <c r="AN180" s="107"/>
    </row>
    <row r="181" spans="1:40">
      <c r="I181" s="109"/>
      <c r="J181" s="113"/>
      <c r="K181" s="113"/>
      <c r="L181" s="113"/>
      <c r="M181" s="114"/>
      <c r="N181" s="113"/>
      <c r="O181" s="114"/>
      <c r="P181" s="114"/>
      <c r="Q181" s="114"/>
      <c r="R181" s="114"/>
      <c r="S181" s="114"/>
      <c r="T181" s="114"/>
      <c r="U181" s="114"/>
      <c r="V181" s="107"/>
      <c r="W181" s="107"/>
      <c r="X181" s="107"/>
      <c r="Y181" s="107"/>
      <c r="Z181" s="107"/>
      <c r="AA181" s="107"/>
      <c r="AB181" s="107"/>
      <c r="AC181" s="107"/>
      <c r="AD181" s="107"/>
      <c r="AE181" s="107"/>
      <c r="AF181" s="107"/>
      <c r="AG181" s="107"/>
      <c r="AH181" s="107"/>
      <c r="AI181" s="107"/>
      <c r="AJ181" s="107"/>
      <c r="AK181" s="107"/>
      <c r="AL181" s="107"/>
      <c r="AM181" s="107"/>
      <c r="AN181" s="107"/>
    </row>
    <row r="182" spans="1:40">
      <c r="I182" s="109"/>
      <c r="J182" s="113"/>
      <c r="K182" s="113"/>
      <c r="L182" s="113"/>
      <c r="M182" s="114"/>
      <c r="N182" s="113"/>
      <c r="O182" s="114"/>
      <c r="P182" s="114"/>
      <c r="Q182" s="114"/>
      <c r="R182" s="114"/>
      <c r="S182" s="114"/>
      <c r="T182" s="114"/>
      <c r="U182" s="114"/>
      <c r="V182" s="107"/>
      <c r="W182" s="107"/>
      <c r="X182" s="107"/>
      <c r="Y182" s="107"/>
      <c r="Z182" s="107"/>
      <c r="AA182" s="107"/>
      <c r="AB182" s="107"/>
      <c r="AC182" s="107"/>
      <c r="AD182" s="107"/>
      <c r="AE182" s="107"/>
      <c r="AF182" s="107"/>
      <c r="AG182" s="107"/>
      <c r="AH182" s="107"/>
      <c r="AI182" s="107"/>
      <c r="AJ182" s="107"/>
      <c r="AK182" s="107"/>
      <c r="AL182" s="107"/>
      <c r="AM182" s="107"/>
      <c r="AN182" s="107"/>
    </row>
    <row r="183" spans="1:40">
      <c r="I183" s="109"/>
      <c r="J183" s="113"/>
      <c r="K183" s="113"/>
      <c r="L183" s="113"/>
      <c r="M183" s="114"/>
      <c r="N183" s="113"/>
      <c r="O183" s="114"/>
      <c r="P183" s="114"/>
      <c r="Q183" s="114"/>
      <c r="R183" s="114"/>
      <c r="S183" s="114"/>
      <c r="T183" s="114"/>
      <c r="U183" s="114"/>
      <c r="V183" s="107"/>
      <c r="W183" s="107"/>
      <c r="X183" s="107"/>
      <c r="Y183" s="107"/>
      <c r="Z183" s="107"/>
      <c r="AA183" s="107"/>
      <c r="AB183" s="107"/>
      <c r="AC183" s="107"/>
      <c r="AD183" s="107"/>
      <c r="AE183" s="107"/>
      <c r="AF183" s="107"/>
      <c r="AG183" s="107"/>
      <c r="AH183" s="107"/>
      <c r="AI183" s="107"/>
      <c r="AJ183" s="107"/>
      <c r="AK183" s="107"/>
      <c r="AL183" s="107"/>
      <c r="AM183" s="107"/>
      <c r="AN183" s="107"/>
    </row>
    <row r="184" spans="1:40">
      <c r="I184" s="109"/>
      <c r="J184" s="113"/>
      <c r="K184" s="113"/>
      <c r="L184" s="113"/>
      <c r="M184" s="114"/>
      <c r="N184" s="113"/>
      <c r="O184" s="114"/>
      <c r="P184" s="114"/>
      <c r="Q184" s="114"/>
      <c r="R184" s="114"/>
      <c r="S184" s="114"/>
      <c r="T184" s="114"/>
      <c r="U184" s="114"/>
      <c r="V184" s="107"/>
      <c r="W184" s="107"/>
      <c r="X184" s="107"/>
      <c r="Y184" s="107"/>
      <c r="Z184" s="107"/>
      <c r="AA184" s="107"/>
      <c r="AB184" s="107"/>
      <c r="AC184" s="107"/>
      <c r="AD184" s="107"/>
      <c r="AE184" s="107"/>
      <c r="AF184" s="107"/>
      <c r="AG184" s="107"/>
      <c r="AH184" s="107"/>
      <c r="AI184" s="107"/>
      <c r="AJ184" s="107"/>
      <c r="AK184" s="107"/>
      <c r="AL184" s="107"/>
      <c r="AM184" s="107"/>
      <c r="AN184" s="107"/>
    </row>
    <row r="185" spans="1:40">
      <c r="I185" s="109"/>
      <c r="J185" s="113"/>
      <c r="K185" s="113"/>
      <c r="L185" s="113"/>
      <c r="M185" s="114"/>
      <c r="N185" s="113"/>
      <c r="O185" s="114"/>
      <c r="P185" s="114"/>
      <c r="Q185" s="114"/>
      <c r="R185" s="114"/>
      <c r="S185" s="114"/>
      <c r="T185" s="114"/>
      <c r="U185" s="114"/>
      <c r="V185" s="107"/>
      <c r="W185" s="107"/>
      <c r="X185" s="107"/>
      <c r="Y185" s="107"/>
      <c r="Z185" s="107"/>
      <c r="AA185" s="107"/>
      <c r="AB185" s="107"/>
      <c r="AC185" s="107"/>
      <c r="AD185" s="107"/>
      <c r="AE185" s="107"/>
      <c r="AF185" s="107"/>
      <c r="AG185" s="107"/>
      <c r="AH185" s="107"/>
      <c r="AI185" s="107"/>
      <c r="AJ185" s="107"/>
      <c r="AK185" s="107"/>
      <c r="AL185" s="107"/>
      <c r="AM185" s="107"/>
      <c r="AN185" s="107"/>
    </row>
    <row r="186" spans="1:40">
      <c r="I186" s="109"/>
      <c r="J186" s="113"/>
      <c r="K186" s="113"/>
      <c r="L186" s="113"/>
      <c r="M186" s="114"/>
      <c r="N186" s="113"/>
      <c r="O186" s="114"/>
      <c r="P186" s="114"/>
      <c r="Q186" s="114"/>
      <c r="R186" s="114"/>
      <c r="S186" s="114"/>
      <c r="T186" s="114"/>
      <c r="U186" s="114"/>
      <c r="V186" s="107"/>
      <c r="W186" s="107"/>
      <c r="X186" s="107"/>
      <c r="Y186" s="107"/>
      <c r="Z186" s="107"/>
      <c r="AA186" s="107"/>
      <c r="AB186" s="107"/>
      <c r="AC186" s="107"/>
      <c r="AD186" s="107"/>
      <c r="AE186" s="107"/>
      <c r="AF186" s="107"/>
      <c r="AG186" s="107"/>
      <c r="AH186" s="107"/>
      <c r="AI186" s="107"/>
      <c r="AJ186" s="107"/>
      <c r="AK186" s="107"/>
      <c r="AL186" s="107"/>
      <c r="AM186" s="107"/>
      <c r="AN186" s="107"/>
    </row>
    <row r="187" spans="1:40">
      <c r="I187" s="109"/>
      <c r="J187" s="113"/>
      <c r="K187" s="113"/>
      <c r="L187" s="113"/>
      <c r="M187" s="114"/>
      <c r="N187" s="113"/>
      <c r="O187" s="114"/>
      <c r="P187" s="114"/>
      <c r="Q187" s="114"/>
      <c r="R187" s="114"/>
      <c r="S187" s="114"/>
      <c r="T187" s="114"/>
      <c r="U187" s="114"/>
      <c r="V187" s="107"/>
      <c r="W187" s="107"/>
      <c r="X187" s="107"/>
      <c r="Y187" s="107"/>
      <c r="Z187" s="107"/>
      <c r="AA187" s="107"/>
      <c r="AB187" s="107"/>
      <c r="AC187" s="107"/>
      <c r="AD187" s="107"/>
      <c r="AE187" s="107"/>
      <c r="AF187" s="107"/>
      <c r="AG187" s="107"/>
      <c r="AH187" s="107"/>
      <c r="AI187" s="107"/>
      <c r="AJ187" s="107"/>
      <c r="AK187" s="107"/>
      <c r="AL187" s="107"/>
      <c r="AM187" s="107"/>
      <c r="AN187" s="107"/>
    </row>
    <row r="188" spans="1:40">
      <c r="I188" s="109"/>
      <c r="J188" s="113"/>
      <c r="K188" s="113"/>
      <c r="L188" s="113"/>
      <c r="M188" s="114"/>
      <c r="N188" s="113"/>
      <c r="O188" s="114"/>
      <c r="P188" s="114"/>
      <c r="Q188" s="114"/>
      <c r="R188" s="114"/>
      <c r="S188" s="114"/>
      <c r="T188" s="114"/>
      <c r="U188" s="114"/>
      <c r="V188" s="107"/>
      <c r="W188" s="107"/>
      <c r="X188" s="107"/>
      <c r="Y188" s="107"/>
      <c r="Z188" s="107"/>
      <c r="AA188" s="107"/>
      <c r="AB188" s="107"/>
      <c r="AC188" s="107"/>
      <c r="AD188" s="107"/>
      <c r="AE188" s="107"/>
      <c r="AF188" s="107"/>
      <c r="AG188" s="107"/>
      <c r="AH188" s="107"/>
      <c r="AI188" s="107"/>
      <c r="AJ188" s="107"/>
      <c r="AK188" s="107"/>
      <c r="AL188" s="107"/>
      <c r="AM188" s="107"/>
      <c r="AN188" s="107"/>
    </row>
    <row r="189" spans="1:40">
      <c r="I189" s="109"/>
      <c r="J189" s="113"/>
      <c r="K189" s="113"/>
      <c r="L189" s="113"/>
      <c r="M189" s="114"/>
      <c r="N189" s="113"/>
      <c r="O189" s="114"/>
      <c r="P189" s="114"/>
      <c r="Q189" s="114"/>
      <c r="R189" s="114"/>
      <c r="S189" s="114"/>
      <c r="T189" s="114"/>
      <c r="U189" s="114"/>
      <c r="V189" s="107"/>
      <c r="W189" s="107"/>
      <c r="X189" s="107"/>
      <c r="Y189" s="107"/>
      <c r="Z189" s="107"/>
      <c r="AA189" s="107"/>
      <c r="AB189" s="107"/>
      <c r="AC189" s="107"/>
      <c r="AD189" s="107"/>
      <c r="AE189" s="107"/>
      <c r="AF189" s="107"/>
      <c r="AG189" s="107"/>
      <c r="AH189" s="107"/>
      <c r="AI189" s="107"/>
      <c r="AJ189" s="107"/>
      <c r="AK189" s="107"/>
      <c r="AL189" s="107"/>
      <c r="AM189" s="107"/>
      <c r="AN189" s="107"/>
    </row>
    <row r="190" spans="1:40">
      <c r="A190" s="21"/>
      <c r="I190" s="112"/>
      <c r="J190" s="113"/>
      <c r="K190" s="113"/>
      <c r="L190" s="113"/>
      <c r="M190" s="114"/>
      <c r="N190" s="113"/>
      <c r="O190" s="114"/>
      <c r="P190" s="114"/>
      <c r="Q190" s="114"/>
      <c r="R190" s="114"/>
      <c r="S190" s="114"/>
      <c r="T190" s="114"/>
      <c r="U190" s="114"/>
      <c r="V190" s="107"/>
      <c r="W190" s="107"/>
      <c r="X190" s="107"/>
      <c r="Y190" s="107"/>
      <c r="Z190" s="107"/>
      <c r="AA190" s="107"/>
      <c r="AB190" s="107"/>
      <c r="AC190" s="107"/>
      <c r="AD190" s="107"/>
      <c r="AE190" s="107"/>
      <c r="AF190" s="107"/>
      <c r="AG190" s="107"/>
      <c r="AH190" s="107"/>
      <c r="AI190" s="107"/>
      <c r="AJ190" s="107"/>
      <c r="AK190" s="107"/>
      <c r="AL190" s="107"/>
      <c r="AM190" s="107"/>
      <c r="AN190" s="107"/>
    </row>
    <row r="191" spans="1:40">
      <c r="A191" s="21"/>
      <c r="I191" s="112"/>
      <c r="J191" s="113"/>
      <c r="K191" s="113"/>
      <c r="L191" s="113"/>
      <c r="M191" s="114"/>
      <c r="N191" s="113"/>
      <c r="O191" s="114"/>
      <c r="P191" s="114"/>
      <c r="Q191" s="114"/>
      <c r="R191" s="114"/>
      <c r="S191" s="114"/>
      <c r="T191" s="114"/>
      <c r="U191" s="114"/>
      <c r="V191" s="107"/>
      <c r="W191" s="107"/>
      <c r="X191" s="107"/>
      <c r="Y191" s="107"/>
      <c r="Z191" s="107"/>
      <c r="AA191" s="107"/>
      <c r="AB191" s="107"/>
      <c r="AC191" s="107"/>
      <c r="AD191" s="107"/>
      <c r="AE191" s="107"/>
      <c r="AF191" s="107"/>
      <c r="AG191" s="107"/>
      <c r="AH191" s="107"/>
      <c r="AI191" s="107"/>
      <c r="AJ191" s="107"/>
      <c r="AK191" s="107"/>
      <c r="AL191" s="107"/>
      <c r="AM191" s="107"/>
      <c r="AN191" s="107"/>
    </row>
    <row r="192" spans="1:40">
      <c r="A192" s="21"/>
      <c r="I192" s="112"/>
      <c r="J192" s="113"/>
      <c r="K192" s="113"/>
      <c r="L192" s="113"/>
      <c r="M192" s="114"/>
      <c r="N192" s="113"/>
      <c r="O192" s="114"/>
      <c r="P192" s="114"/>
      <c r="Q192" s="114"/>
      <c r="R192" s="114"/>
      <c r="S192" s="114"/>
      <c r="T192" s="114"/>
      <c r="U192" s="114"/>
      <c r="V192" s="107"/>
      <c r="W192" s="107"/>
      <c r="X192" s="107"/>
      <c r="Y192" s="107"/>
      <c r="Z192" s="107"/>
      <c r="AA192" s="107"/>
      <c r="AB192" s="107"/>
      <c r="AC192" s="107"/>
      <c r="AD192" s="107"/>
      <c r="AE192" s="107"/>
      <c r="AF192" s="107"/>
      <c r="AG192" s="107"/>
      <c r="AH192" s="107"/>
      <c r="AI192" s="107"/>
      <c r="AJ192" s="107"/>
      <c r="AK192" s="107"/>
      <c r="AL192" s="107"/>
      <c r="AM192" s="107"/>
      <c r="AN192" s="107"/>
    </row>
    <row r="193" spans="1:40">
      <c r="A193" s="21"/>
      <c r="I193" s="112"/>
      <c r="J193" s="113"/>
      <c r="K193" s="113"/>
      <c r="L193" s="113"/>
      <c r="M193" s="114"/>
      <c r="N193" s="113"/>
      <c r="O193" s="114"/>
      <c r="P193" s="114"/>
      <c r="Q193" s="114"/>
      <c r="R193" s="114"/>
      <c r="S193" s="114"/>
      <c r="T193" s="114"/>
      <c r="U193" s="114"/>
      <c r="V193" s="107"/>
      <c r="W193" s="107"/>
      <c r="X193" s="107"/>
      <c r="Y193" s="107"/>
      <c r="Z193" s="107"/>
      <c r="AA193" s="107"/>
      <c r="AB193" s="107"/>
      <c r="AC193" s="107"/>
      <c r="AD193" s="107"/>
      <c r="AE193" s="107"/>
      <c r="AF193" s="107"/>
      <c r="AG193" s="107"/>
      <c r="AH193" s="107"/>
      <c r="AI193" s="107"/>
      <c r="AJ193" s="107"/>
      <c r="AK193" s="107"/>
      <c r="AL193" s="107"/>
      <c r="AM193" s="107"/>
      <c r="AN193" s="107"/>
    </row>
    <row r="194" spans="1:40">
      <c r="A194" s="21"/>
      <c r="I194" s="112"/>
      <c r="J194" s="113"/>
      <c r="K194" s="113"/>
      <c r="L194" s="113"/>
      <c r="M194" s="114"/>
      <c r="N194" s="113"/>
      <c r="O194" s="114"/>
      <c r="P194" s="114"/>
      <c r="Q194" s="114"/>
      <c r="R194" s="114"/>
      <c r="S194" s="114"/>
      <c r="T194" s="114"/>
      <c r="U194" s="114"/>
      <c r="V194" s="107"/>
      <c r="W194" s="107"/>
      <c r="X194" s="107"/>
      <c r="Y194" s="107"/>
      <c r="Z194" s="107"/>
      <c r="AA194" s="107"/>
      <c r="AB194" s="107"/>
      <c r="AC194" s="107"/>
      <c r="AD194" s="107"/>
      <c r="AE194" s="107"/>
      <c r="AF194" s="107"/>
      <c r="AG194" s="107"/>
      <c r="AH194" s="107"/>
      <c r="AI194" s="107"/>
      <c r="AJ194" s="107"/>
      <c r="AK194" s="107"/>
      <c r="AL194" s="107"/>
      <c r="AM194" s="107"/>
      <c r="AN194" s="107"/>
    </row>
    <row r="195" spans="1:40">
      <c r="A195" s="21"/>
      <c r="I195" s="112"/>
      <c r="J195" s="113"/>
      <c r="K195" s="113"/>
      <c r="L195" s="113"/>
      <c r="M195" s="114"/>
      <c r="N195" s="113"/>
      <c r="O195" s="114"/>
      <c r="P195" s="114"/>
      <c r="Q195" s="114"/>
      <c r="R195" s="114"/>
      <c r="S195" s="114"/>
      <c r="T195" s="114"/>
      <c r="U195" s="114"/>
      <c r="V195" s="107"/>
      <c r="W195" s="107"/>
      <c r="X195" s="107"/>
      <c r="Y195" s="107"/>
      <c r="Z195" s="107"/>
      <c r="AA195" s="107"/>
      <c r="AB195" s="107"/>
      <c r="AC195" s="107"/>
      <c r="AD195" s="107"/>
      <c r="AE195" s="107"/>
      <c r="AF195" s="107"/>
      <c r="AG195" s="107"/>
      <c r="AH195" s="107"/>
      <c r="AI195" s="107"/>
      <c r="AJ195" s="107"/>
      <c r="AK195" s="107"/>
      <c r="AL195" s="107"/>
      <c r="AM195" s="107"/>
      <c r="AN195" s="107"/>
    </row>
    <row r="196" spans="1:40">
      <c r="A196" s="21"/>
      <c r="I196" s="112"/>
      <c r="J196" s="113"/>
      <c r="K196" s="113"/>
      <c r="L196" s="113"/>
      <c r="M196" s="114"/>
      <c r="N196" s="113"/>
      <c r="O196" s="114"/>
      <c r="P196" s="114"/>
      <c r="Q196" s="114"/>
      <c r="R196" s="114"/>
      <c r="S196" s="114"/>
      <c r="T196" s="114"/>
      <c r="U196" s="114"/>
      <c r="V196" s="107"/>
      <c r="W196" s="107"/>
      <c r="X196" s="107"/>
      <c r="Y196" s="107"/>
      <c r="Z196" s="107"/>
      <c r="AA196" s="107"/>
      <c r="AB196" s="107"/>
      <c r="AC196" s="107"/>
      <c r="AD196" s="107"/>
      <c r="AE196" s="107"/>
      <c r="AF196" s="107"/>
      <c r="AG196" s="107"/>
      <c r="AH196" s="107"/>
      <c r="AI196" s="107"/>
      <c r="AJ196" s="107"/>
      <c r="AK196" s="107"/>
      <c r="AL196" s="107"/>
      <c r="AM196" s="107"/>
      <c r="AN196" s="107"/>
    </row>
    <row r="197" spans="1:40">
      <c r="A197" s="21"/>
      <c r="I197" s="112"/>
      <c r="J197" s="113"/>
      <c r="K197" s="113"/>
      <c r="L197" s="113"/>
      <c r="M197" s="114"/>
      <c r="N197" s="113"/>
      <c r="O197" s="114"/>
      <c r="P197" s="114"/>
      <c r="Q197" s="114"/>
      <c r="R197" s="114"/>
      <c r="S197" s="114"/>
      <c r="T197" s="114"/>
      <c r="U197" s="114"/>
      <c r="V197" s="107"/>
      <c r="W197" s="107"/>
      <c r="X197" s="107"/>
      <c r="Y197" s="107"/>
      <c r="Z197" s="107"/>
      <c r="AA197" s="107"/>
      <c r="AB197" s="107"/>
      <c r="AC197" s="107"/>
      <c r="AD197" s="107"/>
      <c r="AE197" s="107"/>
      <c r="AF197" s="107"/>
      <c r="AG197" s="107"/>
      <c r="AH197" s="107"/>
      <c r="AI197" s="107"/>
      <c r="AJ197" s="107"/>
      <c r="AK197" s="107"/>
      <c r="AL197" s="107"/>
      <c r="AM197" s="107"/>
      <c r="AN197" s="107"/>
    </row>
    <row r="198" spans="1:40">
      <c r="I198" s="109"/>
      <c r="J198" s="113"/>
      <c r="K198" s="113"/>
      <c r="L198" s="113"/>
      <c r="M198" s="114"/>
      <c r="N198" s="113"/>
      <c r="O198" s="114"/>
      <c r="P198" s="114"/>
      <c r="Q198" s="114"/>
      <c r="R198" s="114"/>
      <c r="S198" s="114"/>
      <c r="T198" s="114"/>
      <c r="U198" s="114"/>
      <c r="V198" s="107"/>
      <c r="W198" s="107"/>
      <c r="X198" s="107"/>
      <c r="Y198" s="107"/>
      <c r="Z198" s="107"/>
      <c r="AA198" s="107"/>
      <c r="AB198" s="107"/>
      <c r="AC198" s="107"/>
      <c r="AD198" s="107"/>
      <c r="AE198" s="107"/>
      <c r="AF198" s="107"/>
      <c r="AG198" s="107"/>
      <c r="AH198" s="107"/>
      <c r="AI198" s="107"/>
      <c r="AJ198" s="107"/>
      <c r="AK198" s="107"/>
      <c r="AL198" s="107"/>
      <c r="AM198" s="107"/>
      <c r="AN198" s="107"/>
    </row>
    <row r="199" spans="1:40">
      <c r="I199" s="109"/>
      <c r="J199" s="113"/>
      <c r="K199" s="113"/>
      <c r="L199" s="113"/>
      <c r="M199" s="114"/>
      <c r="N199" s="113"/>
      <c r="O199" s="114"/>
      <c r="P199" s="114"/>
      <c r="Q199" s="114"/>
      <c r="R199" s="114"/>
      <c r="S199" s="114"/>
      <c r="T199" s="114"/>
      <c r="U199" s="114"/>
      <c r="V199" s="107"/>
      <c r="W199" s="107"/>
      <c r="X199" s="107"/>
      <c r="Y199" s="107"/>
      <c r="Z199" s="107"/>
      <c r="AA199" s="107"/>
      <c r="AB199" s="107"/>
      <c r="AC199" s="107"/>
      <c r="AD199" s="107"/>
      <c r="AE199" s="107"/>
      <c r="AF199" s="107"/>
      <c r="AG199" s="107"/>
      <c r="AH199" s="107"/>
      <c r="AI199" s="107"/>
      <c r="AJ199" s="107"/>
      <c r="AK199" s="107"/>
      <c r="AL199" s="107"/>
      <c r="AM199" s="107"/>
      <c r="AN199" s="107"/>
    </row>
    <row r="200" spans="1:40">
      <c r="I200" s="109"/>
      <c r="J200" s="113"/>
      <c r="K200" s="113"/>
      <c r="L200" s="113"/>
      <c r="M200" s="114"/>
      <c r="N200" s="113"/>
      <c r="O200" s="114"/>
      <c r="P200" s="114"/>
      <c r="Q200" s="114"/>
      <c r="R200" s="114"/>
      <c r="S200" s="114"/>
      <c r="T200" s="114"/>
      <c r="U200" s="114"/>
      <c r="V200" s="107"/>
      <c r="W200" s="107"/>
      <c r="X200" s="107"/>
      <c r="Y200" s="107"/>
      <c r="Z200" s="107"/>
      <c r="AA200" s="107"/>
      <c r="AB200" s="107"/>
      <c r="AC200" s="107"/>
      <c r="AD200" s="107"/>
      <c r="AE200" s="107"/>
      <c r="AF200" s="107"/>
      <c r="AG200" s="107"/>
      <c r="AH200" s="107"/>
      <c r="AI200" s="107"/>
      <c r="AJ200" s="107"/>
      <c r="AK200" s="107"/>
      <c r="AL200" s="107"/>
      <c r="AM200" s="107"/>
      <c r="AN200" s="107"/>
    </row>
    <row r="201" spans="1:40">
      <c r="I201" s="109"/>
      <c r="J201" s="113"/>
      <c r="K201" s="113"/>
      <c r="L201" s="113"/>
      <c r="M201" s="114"/>
      <c r="N201" s="113"/>
      <c r="O201" s="114"/>
      <c r="P201" s="114"/>
      <c r="Q201" s="114"/>
      <c r="R201" s="114"/>
      <c r="S201" s="114"/>
      <c r="T201" s="114"/>
      <c r="U201" s="114"/>
      <c r="V201" s="107"/>
      <c r="W201" s="107"/>
      <c r="X201" s="107"/>
      <c r="Y201" s="107"/>
      <c r="Z201" s="107"/>
      <c r="AA201" s="107"/>
      <c r="AB201" s="107"/>
      <c r="AC201" s="107"/>
      <c r="AD201" s="107"/>
      <c r="AE201" s="107"/>
      <c r="AF201" s="107"/>
      <c r="AG201" s="107"/>
      <c r="AH201" s="107"/>
      <c r="AI201" s="107"/>
      <c r="AJ201" s="107"/>
      <c r="AK201" s="107"/>
      <c r="AL201" s="107"/>
      <c r="AM201" s="107"/>
      <c r="AN201" s="107"/>
    </row>
    <row r="202" spans="1:40">
      <c r="I202" s="109"/>
      <c r="J202" s="113"/>
      <c r="K202" s="113"/>
      <c r="L202" s="113"/>
      <c r="M202" s="114"/>
      <c r="N202" s="113"/>
      <c r="O202" s="114"/>
      <c r="P202" s="114"/>
      <c r="Q202" s="114"/>
      <c r="R202" s="114"/>
      <c r="S202" s="114"/>
      <c r="T202" s="114"/>
      <c r="U202" s="114"/>
      <c r="V202" s="107"/>
      <c r="W202" s="107"/>
      <c r="X202" s="107"/>
      <c r="Y202" s="107"/>
      <c r="Z202" s="107"/>
      <c r="AA202" s="107"/>
      <c r="AB202" s="107"/>
      <c r="AC202" s="107"/>
      <c r="AD202" s="107"/>
      <c r="AE202" s="107"/>
      <c r="AF202" s="107"/>
      <c r="AG202" s="107"/>
      <c r="AH202" s="107"/>
      <c r="AI202" s="107"/>
      <c r="AJ202" s="107"/>
      <c r="AK202" s="107"/>
      <c r="AL202" s="107"/>
      <c r="AM202" s="107"/>
      <c r="AN202" s="107"/>
    </row>
    <row r="203" spans="1:40">
      <c r="I203" s="109"/>
      <c r="J203" s="113"/>
      <c r="K203" s="113"/>
      <c r="L203" s="113"/>
      <c r="M203" s="114"/>
      <c r="N203" s="113"/>
      <c r="O203" s="114"/>
      <c r="P203" s="114"/>
      <c r="Q203" s="114"/>
      <c r="R203" s="114"/>
      <c r="S203" s="114"/>
      <c r="T203" s="114"/>
      <c r="U203" s="114"/>
      <c r="V203" s="107"/>
      <c r="W203" s="107"/>
      <c r="X203" s="107"/>
      <c r="Y203" s="107"/>
      <c r="Z203" s="107"/>
      <c r="AA203" s="107"/>
      <c r="AB203" s="107"/>
      <c r="AC203" s="107"/>
      <c r="AD203" s="107"/>
      <c r="AE203" s="107"/>
      <c r="AF203" s="107"/>
      <c r="AG203" s="107"/>
      <c r="AH203" s="107"/>
      <c r="AI203" s="107"/>
      <c r="AJ203" s="107"/>
      <c r="AK203" s="107"/>
      <c r="AL203" s="107"/>
      <c r="AM203" s="107"/>
      <c r="AN203" s="107"/>
    </row>
    <row r="204" spans="1:40">
      <c r="I204" s="109"/>
      <c r="J204" s="113"/>
      <c r="K204" s="113"/>
      <c r="L204" s="113"/>
      <c r="M204" s="114"/>
      <c r="N204" s="113"/>
      <c r="O204" s="114"/>
      <c r="P204" s="114"/>
      <c r="Q204" s="114"/>
      <c r="R204" s="114"/>
      <c r="S204" s="114"/>
      <c r="T204" s="114"/>
      <c r="U204" s="114"/>
      <c r="V204" s="107"/>
      <c r="W204" s="107"/>
      <c r="X204" s="107"/>
      <c r="Y204" s="107"/>
      <c r="Z204" s="107"/>
      <c r="AA204" s="107"/>
      <c r="AB204" s="107"/>
      <c r="AC204" s="107"/>
      <c r="AD204" s="107"/>
      <c r="AE204" s="107"/>
      <c r="AF204" s="107"/>
      <c r="AG204" s="107"/>
      <c r="AH204" s="107"/>
      <c r="AI204" s="107"/>
      <c r="AJ204" s="107"/>
      <c r="AK204" s="107"/>
      <c r="AL204" s="107"/>
      <c r="AM204" s="107"/>
      <c r="AN204" s="107"/>
    </row>
    <row r="205" spans="1:40">
      <c r="I205" s="109"/>
      <c r="J205" s="113"/>
      <c r="K205" s="113"/>
      <c r="L205" s="113"/>
      <c r="M205" s="114"/>
      <c r="N205" s="113"/>
      <c r="O205" s="114"/>
      <c r="P205" s="114"/>
      <c r="Q205" s="114"/>
      <c r="R205" s="114"/>
      <c r="S205" s="114"/>
      <c r="T205" s="114"/>
      <c r="U205" s="114"/>
      <c r="V205" s="107"/>
      <c r="W205" s="107"/>
      <c r="X205" s="107"/>
      <c r="Y205" s="107"/>
      <c r="Z205" s="107"/>
      <c r="AA205" s="107"/>
      <c r="AB205" s="107"/>
      <c r="AC205" s="107"/>
      <c r="AD205" s="107"/>
      <c r="AE205" s="107"/>
      <c r="AF205" s="107"/>
      <c r="AG205" s="107"/>
      <c r="AH205" s="107"/>
      <c r="AI205" s="107"/>
      <c r="AJ205" s="107"/>
      <c r="AK205" s="107"/>
      <c r="AL205" s="107"/>
      <c r="AM205" s="107"/>
      <c r="AN205" s="107"/>
    </row>
    <row r="206" spans="1:40">
      <c r="I206" s="109"/>
      <c r="J206" s="113"/>
      <c r="K206" s="113"/>
      <c r="L206" s="113"/>
      <c r="M206" s="114"/>
      <c r="N206" s="113"/>
      <c r="O206" s="114"/>
      <c r="P206" s="114"/>
      <c r="Q206" s="114"/>
      <c r="R206" s="114"/>
      <c r="S206" s="114"/>
      <c r="T206" s="114"/>
      <c r="U206" s="114"/>
      <c r="V206" s="107"/>
      <c r="W206" s="107"/>
      <c r="X206" s="107"/>
      <c r="Y206" s="107"/>
      <c r="Z206" s="107"/>
      <c r="AA206" s="107"/>
      <c r="AB206" s="107"/>
      <c r="AC206" s="107"/>
      <c r="AD206" s="107"/>
      <c r="AE206" s="107"/>
      <c r="AF206" s="107"/>
      <c r="AG206" s="107"/>
      <c r="AH206" s="107"/>
      <c r="AI206" s="107"/>
      <c r="AJ206" s="107"/>
      <c r="AK206" s="107"/>
      <c r="AL206" s="107"/>
      <c r="AM206" s="107"/>
      <c r="AN206" s="107"/>
    </row>
    <row r="207" spans="1:40">
      <c r="A207" s="21"/>
      <c r="I207" s="112"/>
      <c r="J207" s="113"/>
      <c r="K207" s="113"/>
      <c r="L207" s="113"/>
      <c r="M207" s="114"/>
      <c r="N207" s="113"/>
      <c r="O207" s="114"/>
      <c r="P207" s="114"/>
      <c r="Q207" s="114"/>
      <c r="R207" s="114"/>
      <c r="S207" s="114"/>
      <c r="T207" s="114"/>
      <c r="U207" s="114"/>
      <c r="V207" s="107"/>
      <c r="W207" s="107"/>
      <c r="X207" s="107"/>
      <c r="Y207" s="107"/>
      <c r="Z207" s="107"/>
      <c r="AA207" s="107"/>
      <c r="AB207" s="107"/>
      <c r="AC207" s="107"/>
      <c r="AD207" s="107"/>
      <c r="AE207" s="107"/>
      <c r="AF207" s="107"/>
      <c r="AG207" s="107"/>
      <c r="AH207" s="107"/>
      <c r="AI207" s="107"/>
      <c r="AJ207" s="107"/>
      <c r="AK207" s="107"/>
      <c r="AL207" s="107"/>
      <c r="AM207" s="107"/>
      <c r="AN207" s="107"/>
    </row>
    <row r="208" spans="1:40">
      <c r="A208" s="21"/>
      <c r="I208" s="112"/>
      <c r="J208" s="113"/>
      <c r="K208" s="113"/>
      <c r="L208" s="113"/>
      <c r="M208" s="114"/>
      <c r="N208" s="113"/>
      <c r="O208" s="114"/>
      <c r="P208" s="114"/>
      <c r="Q208" s="114"/>
      <c r="R208" s="114"/>
      <c r="S208" s="114"/>
      <c r="T208" s="114"/>
      <c r="U208" s="114"/>
      <c r="V208" s="107"/>
      <c r="W208" s="107"/>
      <c r="X208" s="107"/>
      <c r="Y208" s="107"/>
      <c r="Z208" s="107"/>
      <c r="AA208" s="107"/>
      <c r="AB208" s="107"/>
      <c r="AC208" s="107"/>
      <c r="AD208" s="107"/>
      <c r="AE208" s="107"/>
      <c r="AF208" s="107"/>
      <c r="AG208" s="107"/>
      <c r="AH208" s="107"/>
      <c r="AI208" s="107"/>
      <c r="AJ208" s="107"/>
      <c r="AK208" s="107"/>
      <c r="AL208" s="107"/>
      <c r="AM208" s="107"/>
      <c r="AN208" s="107"/>
    </row>
    <row r="209" spans="1:40">
      <c r="A209" s="21"/>
      <c r="I209" s="112"/>
      <c r="J209" s="113"/>
      <c r="K209" s="113"/>
      <c r="L209" s="113"/>
      <c r="M209" s="114"/>
      <c r="N209" s="113"/>
      <c r="O209" s="114"/>
      <c r="P209" s="114"/>
      <c r="Q209" s="114"/>
      <c r="R209" s="114"/>
      <c r="S209" s="114"/>
      <c r="T209" s="114"/>
      <c r="U209" s="114"/>
      <c r="V209" s="107"/>
      <c r="W209" s="107"/>
      <c r="X209" s="107"/>
      <c r="Y209" s="107"/>
      <c r="Z209" s="107"/>
      <c r="AA209" s="107"/>
      <c r="AB209" s="107"/>
      <c r="AC209" s="107"/>
      <c r="AD209" s="107"/>
      <c r="AE209" s="107"/>
      <c r="AF209" s="107"/>
      <c r="AG209" s="107"/>
      <c r="AH209" s="107"/>
      <c r="AI209" s="107"/>
      <c r="AJ209" s="107"/>
      <c r="AK209" s="107"/>
      <c r="AL209" s="107"/>
      <c r="AM209" s="107"/>
      <c r="AN209" s="107"/>
    </row>
    <row r="210" spans="1:40">
      <c r="A210" s="21"/>
      <c r="I210" s="112"/>
      <c r="J210" s="113"/>
      <c r="K210" s="113"/>
      <c r="L210" s="113"/>
      <c r="M210" s="114"/>
      <c r="N210" s="113"/>
      <c r="O210" s="114"/>
      <c r="P210" s="114"/>
      <c r="Q210" s="114"/>
      <c r="R210" s="114"/>
      <c r="S210" s="114"/>
      <c r="T210" s="114"/>
      <c r="U210" s="114"/>
      <c r="V210" s="107"/>
      <c r="W210" s="107"/>
      <c r="X210" s="107"/>
      <c r="Y210" s="107"/>
      <c r="Z210" s="107"/>
      <c r="AA210" s="107"/>
      <c r="AB210" s="107"/>
      <c r="AC210" s="107"/>
      <c r="AD210" s="107"/>
      <c r="AE210" s="107"/>
      <c r="AF210" s="107"/>
      <c r="AG210" s="107"/>
      <c r="AH210" s="107"/>
      <c r="AI210" s="107"/>
      <c r="AJ210" s="107"/>
      <c r="AK210" s="107"/>
      <c r="AL210" s="107"/>
      <c r="AM210" s="107"/>
      <c r="AN210" s="107"/>
    </row>
    <row r="211" spans="1:40">
      <c r="A211" s="21"/>
      <c r="I211" s="21"/>
      <c r="J211" s="113"/>
      <c r="K211" s="113"/>
      <c r="L211" s="113"/>
      <c r="M211" s="114"/>
      <c r="N211" s="113"/>
      <c r="O211" s="114"/>
      <c r="P211" s="114"/>
      <c r="Q211" s="114"/>
      <c r="R211" s="114"/>
      <c r="S211" s="114"/>
      <c r="T211" s="114"/>
      <c r="U211" s="114"/>
    </row>
    <row r="212" spans="1:40">
      <c r="A212" s="21"/>
      <c r="I212" s="21"/>
      <c r="J212" s="113"/>
      <c r="K212" s="113"/>
      <c r="L212" s="113"/>
      <c r="M212" s="114"/>
      <c r="N212" s="113"/>
      <c r="O212" s="114"/>
      <c r="P212" s="114"/>
      <c r="Q212" s="114"/>
      <c r="R212" s="114"/>
      <c r="S212" s="114"/>
      <c r="T212" s="114"/>
      <c r="U212" s="114"/>
    </row>
    <row r="213" spans="1:40">
      <c r="A213" s="21"/>
      <c r="I213" s="21"/>
      <c r="J213" s="113"/>
      <c r="K213" s="113"/>
      <c r="L213" s="113"/>
      <c r="M213" s="114"/>
      <c r="N213" s="113"/>
      <c r="O213" s="114"/>
      <c r="P213" s="114"/>
      <c r="Q213" s="114"/>
      <c r="R213" s="114"/>
      <c r="S213" s="114"/>
      <c r="T213" s="114"/>
      <c r="U213" s="114"/>
    </row>
    <row r="214" spans="1:40">
      <c r="A214" s="21"/>
      <c r="I214" s="21"/>
      <c r="J214" s="113"/>
      <c r="K214" s="113"/>
      <c r="L214" s="113"/>
      <c r="M214" s="114"/>
      <c r="N214" s="113"/>
      <c r="O214" s="114"/>
      <c r="P214" s="114"/>
      <c r="Q214" s="114"/>
      <c r="R214" s="114"/>
      <c r="S214" s="114"/>
      <c r="T214" s="114"/>
      <c r="U214" s="114"/>
    </row>
    <row r="215" spans="1:40">
      <c r="J215" s="113"/>
      <c r="K215" s="113"/>
      <c r="L215" s="113"/>
      <c r="M215" s="114"/>
      <c r="N215" s="113"/>
      <c r="O215" s="114"/>
      <c r="P215" s="114"/>
      <c r="Q215" s="114"/>
      <c r="R215" s="114"/>
      <c r="S215" s="114"/>
      <c r="T215" s="114"/>
      <c r="U215" s="114"/>
    </row>
    <row r="216" spans="1:40">
      <c r="J216" s="113"/>
      <c r="K216" s="113"/>
      <c r="L216" s="113"/>
      <c r="M216" s="114"/>
      <c r="N216" s="113"/>
      <c r="O216" s="114"/>
      <c r="P216" s="114"/>
      <c r="Q216" s="114"/>
      <c r="R216" s="114"/>
      <c r="S216" s="114"/>
      <c r="T216" s="114"/>
      <c r="U216" s="114"/>
    </row>
    <row r="217" spans="1:40">
      <c r="J217" s="113"/>
      <c r="K217" s="113"/>
      <c r="L217" s="113"/>
      <c r="M217" s="114"/>
      <c r="N217" s="113"/>
      <c r="O217" s="114"/>
      <c r="P217" s="114"/>
      <c r="Q217" s="114"/>
      <c r="R217" s="114"/>
      <c r="S217" s="114"/>
      <c r="T217" s="114"/>
      <c r="U217" s="114"/>
    </row>
    <row r="218" spans="1:40">
      <c r="J218" s="113"/>
      <c r="K218" s="113"/>
      <c r="L218" s="113"/>
      <c r="M218" s="114"/>
      <c r="N218" s="113"/>
      <c r="O218" s="114"/>
      <c r="P218" s="114"/>
      <c r="Q218" s="114"/>
      <c r="R218" s="114"/>
      <c r="S218" s="114"/>
      <c r="T218" s="114"/>
      <c r="U218" s="114"/>
    </row>
    <row r="219" spans="1:40">
      <c r="J219" s="113"/>
      <c r="K219" s="113"/>
      <c r="L219" s="113"/>
      <c r="M219" s="114"/>
      <c r="N219" s="113"/>
      <c r="O219" s="114"/>
      <c r="P219" s="114"/>
      <c r="Q219" s="114"/>
      <c r="R219" s="114"/>
      <c r="S219" s="114"/>
      <c r="T219" s="114"/>
      <c r="U219" s="114"/>
    </row>
    <row r="220" spans="1:40">
      <c r="J220" s="113"/>
      <c r="K220" s="113"/>
      <c r="L220" s="113"/>
      <c r="M220" s="114"/>
      <c r="N220" s="113"/>
      <c r="O220" s="114"/>
      <c r="P220" s="114"/>
      <c r="Q220" s="114"/>
      <c r="R220" s="114"/>
      <c r="S220" s="114"/>
      <c r="T220" s="114"/>
      <c r="U220" s="114"/>
    </row>
    <row r="224" spans="1:40">
      <c r="A224" s="21"/>
      <c r="I224" s="21"/>
    </row>
    <row r="225" spans="1:9">
      <c r="A225" s="21"/>
      <c r="I225" s="21"/>
    </row>
    <row r="226" spans="1:9">
      <c r="A226" s="21"/>
      <c r="I226" s="21"/>
    </row>
    <row r="227" spans="1:9">
      <c r="A227" s="21"/>
      <c r="I227" s="21"/>
    </row>
    <row r="228" spans="1:9">
      <c r="A228" s="21"/>
      <c r="I228" s="21"/>
    </row>
    <row r="229" spans="1:9">
      <c r="A229" s="21"/>
      <c r="I229" s="21"/>
    </row>
    <row r="230" spans="1:9">
      <c r="A230" s="21"/>
      <c r="I230" s="21"/>
    </row>
    <row r="231" spans="1:9">
      <c r="A231" s="21"/>
      <c r="I231" s="21"/>
    </row>
    <row r="243" spans="1:9">
      <c r="A243" s="21"/>
      <c r="I243" s="21"/>
    </row>
    <row r="244" spans="1:9">
      <c r="A244" s="21"/>
      <c r="I244" s="21"/>
    </row>
    <row r="245" spans="1:9">
      <c r="A245" s="21"/>
      <c r="I245" s="21"/>
    </row>
    <row r="246" spans="1:9">
      <c r="A246" s="21"/>
      <c r="I246" s="21"/>
    </row>
    <row r="247" spans="1:9">
      <c r="A247" s="21"/>
      <c r="I247" s="21"/>
    </row>
    <row r="248" spans="1:9">
      <c r="A248" s="21"/>
      <c r="I248" s="21"/>
    </row>
    <row r="249" spans="1:9">
      <c r="A249" s="21"/>
      <c r="I249" s="21"/>
    </row>
    <row r="250" spans="1:9">
      <c r="A250" s="21"/>
      <c r="I250" s="21"/>
    </row>
    <row r="260" spans="1:9">
      <c r="A260" s="21"/>
      <c r="I260" s="21"/>
    </row>
    <row r="261" spans="1:9">
      <c r="A261" s="21"/>
      <c r="I261" s="21"/>
    </row>
    <row r="262" spans="1:9">
      <c r="A262" s="21"/>
      <c r="I262" s="21"/>
    </row>
    <row r="263" spans="1:9">
      <c r="A263" s="21"/>
      <c r="I263" s="21"/>
    </row>
    <row r="264" spans="1:9">
      <c r="A264" s="21"/>
      <c r="I264" s="21"/>
    </row>
    <row r="265" spans="1:9">
      <c r="A265" s="21"/>
      <c r="I265" s="21"/>
    </row>
    <row r="266" spans="1:9">
      <c r="A266" s="21"/>
      <c r="I266" s="21"/>
    </row>
    <row r="267" spans="1:9">
      <c r="A267" s="21"/>
      <c r="I267" s="21"/>
    </row>
    <row r="277" spans="1:9">
      <c r="A277" s="21"/>
      <c r="I277" s="21"/>
    </row>
    <row r="278" spans="1:9">
      <c r="A278" s="21"/>
      <c r="I278" s="21"/>
    </row>
    <row r="279" spans="1:9">
      <c r="A279" s="21"/>
      <c r="I279" s="21"/>
    </row>
    <row r="280" spans="1:9">
      <c r="A280" s="21"/>
      <c r="I280" s="21"/>
    </row>
    <row r="281" spans="1:9">
      <c r="A281" s="21"/>
      <c r="I281" s="21"/>
    </row>
    <row r="282" spans="1:9">
      <c r="A282" s="21"/>
      <c r="I282" s="21"/>
    </row>
    <row r="283" spans="1:9">
      <c r="A283" s="21"/>
      <c r="I283" s="21"/>
    </row>
    <row r="284" spans="1:9">
      <c r="A284" s="21"/>
      <c r="I284" s="21"/>
    </row>
    <row r="294" spans="1:9">
      <c r="A294" s="21"/>
      <c r="I294" s="21"/>
    </row>
    <row r="295" spans="1:9">
      <c r="A295" s="21"/>
      <c r="I295" s="21"/>
    </row>
    <row r="296" spans="1:9">
      <c r="A296" s="21"/>
      <c r="I296" s="21"/>
    </row>
    <row r="297" spans="1:9">
      <c r="A297" s="21"/>
      <c r="I297" s="21"/>
    </row>
    <row r="298" spans="1:9">
      <c r="A298" s="21"/>
      <c r="I298" s="21"/>
    </row>
    <row r="299" spans="1:9">
      <c r="A299" s="21"/>
      <c r="I299" s="21"/>
    </row>
    <row r="300" spans="1:9">
      <c r="A300" s="21"/>
      <c r="I300" s="21"/>
    </row>
    <row r="301" spans="1:9">
      <c r="A301" s="21"/>
      <c r="I301" s="21"/>
    </row>
    <row r="311" spans="1:9">
      <c r="A311" s="21"/>
      <c r="I311" s="21"/>
    </row>
    <row r="312" spans="1:9">
      <c r="A312" s="21"/>
      <c r="I312" s="21"/>
    </row>
    <row r="313" spans="1:9">
      <c r="A313" s="21"/>
      <c r="I313" s="21"/>
    </row>
    <row r="314" spans="1:9">
      <c r="A314" s="21"/>
      <c r="I314" s="21"/>
    </row>
    <row r="315" spans="1:9">
      <c r="A315" s="21"/>
      <c r="I315" s="21"/>
    </row>
    <row r="316" spans="1:9">
      <c r="A316" s="21"/>
      <c r="I316" s="21"/>
    </row>
    <row r="317" spans="1:9">
      <c r="A317" s="21"/>
      <c r="I317" s="21"/>
    </row>
    <row r="318" spans="1:9">
      <c r="A318" s="21"/>
      <c r="I318" s="21"/>
    </row>
    <row r="328" spans="1:9">
      <c r="A328" s="21"/>
      <c r="I328" s="21"/>
    </row>
    <row r="329" spans="1:9">
      <c r="A329" s="21"/>
      <c r="I329" s="21"/>
    </row>
    <row r="330" spans="1:9">
      <c r="A330" s="21"/>
      <c r="I330" s="21"/>
    </row>
    <row r="331" spans="1:9">
      <c r="A331" s="21"/>
      <c r="I331" s="21"/>
    </row>
    <row r="332" spans="1:9">
      <c r="A332" s="21"/>
      <c r="I332" s="21"/>
    </row>
    <row r="333" spans="1:9">
      <c r="A333" s="21"/>
      <c r="I333" s="21"/>
    </row>
    <row r="334" spans="1:9">
      <c r="A334" s="21"/>
      <c r="I334" s="21"/>
    </row>
    <row r="335" spans="1:9">
      <c r="A335" s="21"/>
      <c r="I335" s="21"/>
    </row>
    <row r="345" spans="1:9">
      <c r="A345" s="21"/>
      <c r="I345" s="21"/>
    </row>
    <row r="346" spans="1:9">
      <c r="A346" s="21"/>
      <c r="I346" s="21"/>
    </row>
    <row r="347" spans="1:9">
      <c r="A347" s="21"/>
      <c r="I347" s="21"/>
    </row>
    <row r="348" spans="1:9">
      <c r="A348" s="21"/>
      <c r="I348" s="21"/>
    </row>
    <row r="349" spans="1:9">
      <c r="A349" s="21"/>
      <c r="I349" s="21"/>
    </row>
    <row r="350" spans="1:9">
      <c r="A350" s="21"/>
      <c r="I350" s="21"/>
    </row>
    <row r="351" spans="1:9">
      <c r="A351" s="21"/>
      <c r="I351" s="21"/>
    </row>
    <row r="352" spans="1:9">
      <c r="A352" s="21"/>
      <c r="I352" s="21"/>
    </row>
    <row r="362" spans="1:9">
      <c r="A362" s="21"/>
      <c r="I362" s="21"/>
    </row>
    <row r="363" spans="1:9">
      <c r="A363" s="21"/>
      <c r="I363" s="21"/>
    </row>
    <row r="364" spans="1:9">
      <c r="A364" s="21"/>
      <c r="I364" s="21"/>
    </row>
    <row r="365" spans="1:9">
      <c r="A365" s="21"/>
      <c r="I365" s="21"/>
    </row>
    <row r="366" spans="1:9">
      <c r="A366" s="21"/>
      <c r="I366" s="21"/>
    </row>
    <row r="367" spans="1:9">
      <c r="A367" s="21"/>
      <c r="I367" s="21"/>
    </row>
    <row r="368" spans="1:9">
      <c r="A368" s="21"/>
      <c r="I368" s="21"/>
    </row>
    <row r="369" spans="1:9">
      <c r="A369" s="21"/>
      <c r="I369" s="21"/>
    </row>
    <row r="379" spans="1:9">
      <c r="A379" s="21"/>
      <c r="I379" s="21"/>
    </row>
    <row r="380" spans="1:9">
      <c r="A380" s="21"/>
      <c r="I380" s="21"/>
    </row>
    <row r="381" spans="1:9">
      <c r="A381" s="21"/>
      <c r="I381" s="21"/>
    </row>
    <row r="382" spans="1:9">
      <c r="A382" s="21"/>
      <c r="I382" s="21"/>
    </row>
    <row r="383" spans="1:9">
      <c r="A383" s="21"/>
      <c r="I383" s="21"/>
    </row>
    <row r="384" spans="1:9">
      <c r="A384" s="21"/>
      <c r="I384" s="21"/>
    </row>
    <row r="385" spans="1:9">
      <c r="A385" s="21"/>
      <c r="I385" s="21"/>
    </row>
    <row r="386" spans="1:9">
      <c r="A386" s="21"/>
      <c r="I386" s="21"/>
    </row>
    <row r="396" spans="1:9">
      <c r="A396" s="21"/>
      <c r="I396" s="21"/>
    </row>
    <row r="397" spans="1:9">
      <c r="A397" s="21"/>
      <c r="I397" s="21"/>
    </row>
    <row r="398" spans="1:9">
      <c r="A398" s="21"/>
      <c r="I398" s="21"/>
    </row>
    <row r="399" spans="1:9">
      <c r="A399" s="21"/>
      <c r="I399" s="21"/>
    </row>
    <row r="400" spans="1:9">
      <c r="A400" s="21"/>
      <c r="I400" s="21"/>
    </row>
    <row r="401" spans="1:9">
      <c r="A401" s="21"/>
      <c r="I401" s="21"/>
    </row>
    <row r="402" spans="1:9">
      <c r="A402" s="21"/>
      <c r="I402" s="21"/>
    </row>
    <row r="403" spans="1:9">
      <c r="A403" s="21"/>
      <c r="I403" s="21"/>
    </row>
    <row r="413" spans="1:9">
      <c r="A413" s="21"/>
      <c r="I413" s="21"/>
    </row>
    <row r="414" spans="1:9">
      <c r="A414" s="21"/>
      <c r="I414" s="21"/>
    </row>
    <row r="415" spans="1:9">
      <c r="A415" s="21"/>
      <c r="I415" s="21"/>
    </row>
    <row r="416" spans="1:9">
      <c r="A416" s="21"/>
      <c r="I416" s="21"/>
    </row>
    <row r="417" spans="1:9">
      <c r="A417" s="21"/>
      <c r="I417" s="21"/>
    </row>
    <row r="418" spans="1:9">
      <c r="A418" s="21"/>
      <c r="I418" s="21"/>
    </row>
    <row r="419" spans="1:9">
      <c r="A419" s="21"/>
      <c r="I419" s="21"/>
    </row>
    <row r="420" spans="1:9">
      <c r="A420" s="21"/>
      <c r="I420" s="21"/>
    </row>
    <row r="430" spans="1:9">
      <c r="A430" s="21"/>
      <c r="I430" s="21"/>
    </row>
    <row r="431" spans="1:9">
      <c r="A431" s="21"/>
      <c r="I431" s="21"/>
    </row>
    <row r="432" spans="1:9">
      <c r="A432" s="21"/>
      <c r="I432" s="21"/>
    </row>
    <row r="433" spans="1:9">
      <c r="A433" s="21"/>
      <c r="I433" s="21"/>
    </row>
    <row r="434" spans="1:9">
      <c r="A434" s="21"/>
      <c r="I434" s="21"/>
    </row>
    <row r="435" spans="1:9">
      <c r="A435" s="21"/>
      <c r="I435" s="21"/>
    </row>
    <row r="436" spans="1:9">
      <c r="A436" s="21"/>
      <c r="I436" s="21"/>
    </row>
    <row r="437" spans="1:9">
      <c r="A437" s="21"/>
      <c r="I437" s="21"/>
    </row>
    <row r="447" spans="1:9">
      <c r="A447" s="21"/>
      <c r="I447" s="21"/>
    </row>
    <row r="448" spans="1:9">
      <c r="A448" s="21"/>
      <c r="I448" s="21"/>
    </row>
    <row r="449" spans="1:9">
      <c r="A449" s="21"/>
      <c r="I449" s="21"/>
    </row>
    <row r="450" spans="1:9">
      <c r="A450" s="21"/>
      <c r="I450" s="21"/>
    </row>
    <row r="451" spans="1:9">
      <c r="A451" s="21"/>
      <c r="I451" s="21"/>
    </row>
    <row r="452" spans="1:9">
      <c r="A452" s="21"/>
      <c r="I452" s="21"/>
    </row>
    <row r="453" spans="1:9">
      <c r="A453" s="21"/>
      <c r="I453" s="21"/>
    </row>
    <row r="454" spans="1:9">
      <c r="A454" s="21"/>
      <c r="I454" s="21"/>
    </row>
    <row r="464" spans="1:9">
      <c r="A464" s="21"/>
      <c r="I464" s="21"/>
    </row>
    <row r="465" spans="1:9">
      <c r="A465" s="21"/>
      <c r="I465" s="21"/>
    </row>
    <row r="466" spans="1:9">
      <c r="A466" s="21"/>
      <c r="I466" s="21"/>
    </row>
    <row r="467" spans="1:9">
      <c r="A467" s="21"/>
      <c r="I467" s="21"/>
    </row>
    <row r="468" spans="1:9">
      <c r="A468" s="21"/>
      <c r="I468" s="21"/>
    </row>
    <row r="469" spans="1:9">
      <c r="A469" s="21"/>
      <c r="I469" s="21"/>
    </row>
    <row r="470" spans="1:9">
      <c r="A470" s="21"/>
      <c r="I470" s="21"/>
    </row>
    <row r="471" spans="1:9">
      <c r="A471" s="21"/>
      <c r="I471" s="21"/>
    </row>
    <row r="481" spans="1:9">
      <c r="A481" s="21"/>
      <c r="I481" s="21"/>
    </row>
    <row r="482" spans="1:9">
      <c r="A482" s="21"/>
      <c r="I482" s="21"/>
    </row>
    <row r="483" spans="1:9">
      <c r="A483" s="21"/>
      <c r="I483" s="21"/>
    </row>
    <row r="484" spans="1:9">
      <c r="A484" s="21"/>
      <c r="I484" s="21"/>
    </row>
    <row r="485" spans="1:9">
      <c r="A485" s="21"/>
      <c r="I485" s="21"/>
    </row>
    <row r="486" spans="1:9">
      <c r="A486" s="21"/>
      <c r="I486" s="21"/>
    </row>
    <row r="487" spans="1:9">
      <c r="A487" s="21"/>
      <c r="I487" s="21"/>
    </row>
    <row r="488" spans="1:9">
      <c r="A488" s="21"/>
      <c r="I488" s="21"/>
    </row>
    <row r="498" spans="1:9">
      <c r="A498" s="21"/>
      <c r="I498" s="21"/>
    </row>
    <row r="499" spans="1:9">
      <c r="A499" s="21"/>
      <c r="I499" s="21"/>
    </row>
    <row r="500" spans="1:9">
      <c r="A500" s="21"/>
      <c r="I500" s="21"/>
    </row>
    <row r="501" spans="1:9">
      <c r="A501" s="21"/>
      <c r="I501" s="21"/>
    </row>
    <row r="502" spans="1:9">
      <c r="A502" s="21"/>
      <c r="I502" s="21"/>
    </row>
    <row r="503" spans="1:9">
      <c r="A503" s="21"/>
      <c r="I503" s="21"/>
    </row>
    <row r="504" spans="1:9">
      <c r="A504" s="21"/>
      <c r="I504" s="21"/>
    </row>
    <row r="505" spans="1:9">
      <c r="A505" s="21"/>
      <c r="I505" s="21"/>
    </row>
    <row r="515" spans="1:9">
      <c r="A515" s="21"/>
      <c r="I515" s="21"/>
    </row>
    <row r="516" spans="1:9">
      <c r="A516" s="21"/>
      <c r="I516" s="21"/>
    </row>
    <row r="517" spans="1:9">
      <c r="A517" s="21"/>
      <c r="I517" s="21"/>
    </row>
    <row r="518" spans="1:9">
      <c r="A518" s="21"/>
      <c r="I518" s="21"/>
    </row>
    <row r="519" spans="1:9">
      <c r="A519" s="21"/>
      <c r="I519" s="21"/>
    </row>
    <row r="520" spans="1:9">
      <c r="A520" s="21"/>
      <c r="I520" s="21"/>
    </row>
    <row r="521" spans="1:9">
      <c r="A521" s="21"/>
      <c r="I521" s="21"/>
    </row>
    <row r="522" spans="1:9">
      <c r="A522" s="21"/>
      <c r="I522" s="21"/>
    </row>
    <row r="534" spans="1:9">
      <c r="A534" s="21"/>
      <c r="I534" s="21"/>
    </row>
    <row r="535" spans="1:9">
      <c r="A535" s="21"/>
      <c r="I535" s="21"/>
    </row>
    <row r="536" spans="1:9">
      <c r="A536" s="21"/>
      <c r="I536" s="21"/>
    </row>
    <row r="537" spans="1:9">
      <c r="A537" s="21"/>
      <c r="I537" s="21"/>
    </row>
    <row r="538" spans="1:9">
      <c r="A538" s="21"/>
      <c r="I538" s="21"/>
    </row>
    <row r="539" spans="1:9">
      <c r="A539" s="21"/>
      <c r="I539" s="21"/>
    </row>
    <row r="540" spans="1:9">
      <c r="A540" s="21"/>
      <c r="I540" s="21"/>
    </row>
    <row r="541" spans="1:9">
      <c r="A541" s="21"/>
      <c r="I541" s="21"/>
    </row>
    <row r="551" spans="1:9">
      <c r="A551" s="21"/>
      <c r="I551" s="21"/>
    </row>
    <row r="552" spans="1:9">
      <c r="A552" s="21"/>
      <c r="I552" s="21"/>
    </row>
    <row r="553" spans="1:9">
      <c r="A553" s="21"/>
      <c r="I553" s="21"/>
    </row>
    <row r="554" spans="1:9">
      <c r="A554" s="21"/>
      <c r="I554" s="21"/>
    </row>
    <row r="555" spans="1:9">
      <c r="A555" s="21"/>
      <c r="I555" s="21"/>
    </row>
    <row r="556" spans="1:9">
      <c r="A556" s="21"/>
      <c r="I556" s="21"/>
    </row>
    <row r="557" spans="1:9">
      <c r="A557" s="21"/>
      <c r="I557" s="21"/>
    </row>
    <row r="558" spans="1:9">
      <c r="A558" s="21"/>
      <c r="I558" s="21"/>
    </row>
    <row r="568" spans="1:9">
      <c r="A568" s="21"/>
      <c r="I568" s="21"/>
    </row>
    <row r="569" spans="1:9">
      <c r="A569" s="21"/>
      <c r="I569" s="21"/>
    </row>
    <row r="570" spans="1:9">
      <c r="A570" s="21"/>
      <c r="I570" s="21"/>
    </row>
    <row r="571" spans="1:9">
      <c r="A571" s="21"/>
      <c r="I571" s="21"/>
    </row>
    <row r="572" spans="1:9">
      <c r="A572" s="21"/>
      <c r="I572" s="21"/>
    </row>
    <row r="573" spans="1:9">
      <c r="A573" s="21"/>
      <c r="I573" s="21"/>
    </row>
    <row r="574" spans="1:9">
      <c r="A574" s="21"/>
      <c r="I574" s="21"/>
    </row>
    <row r="575" spans="1:9">
      <c r="A575" s="21"/>
      <c r="I575" s="21"/>
    </row>
    <row r="585" spans="1:9">
      <c r="A585" s="21"/>
      <c r="I585" s="21"/>
    </row>
    <row r="586" spans="1:9">
      <c r="A586" s="21"/>
      <c r="I586" s="21"/>
    </row>
    <row r="587" spans="1:9">
      <c r="A587" s="21"/>
      <c r="I587" s="21"/>
    </row>
    <row r="588" spans="1:9">
      <c r="A588" s="21"/>
      <c r="I588" s="21"/>
    </row>
    <row r="589" spans="1:9">
      <c r="A589" s="21"/>
      <c r="I589" s="21"/>
    </row>
    <row r="590" spans="1:9">
      <c r="A590" s="21"/>
      <c r="I590" s="21"/>
    </row>
    <row r="591" spans="1:9">
      <c r="A591" s="21"/>
      <c r="I591" s="21"/>
    </row>
    <row r="592" spans="1:9">
      <c r="A592" s="21"/>
      <c r="I592" s="21"/>
    </row>
    <row r="602" spans="1:9">
      <c r="A602" s="21"/>
      <c r="I602" s="21"/>
    </row>
    <row r="603" spans="1:9">
      <c r="A603" s="21"/>
      <c r="I603" s="21"/>
    </row>
    <row r="604" spans="1:9">
      <c r="A604" s="21"/>
      <c r="I604" s="21"/>
    </row>
    <row r="605" spans="1:9">
      <c r="A605" s="21"/>
      <c r="I605" s="21"/>
    </row>
    <row r="606" spans="1:9">
      <c r="A606" s="21"/>
      <c r="I606" s="21"/>
    </row>
    <row r="607" spans="1:9">
      <c r="A607" s="21"/>
      <c r="I607" s="21"/>
    </row>
    <row r="608" spans="1:9">
      <c r="A608" s="21"/>
      <c r="I608" s="21"/>
    </row>
    <row r="609" spans="1:9">
      <c r="A609" s="21"/>
      <c r="I609" s="21"/>
    </row>
    <row r="619" spans="1:9">
      <c r="A619" s="21"/>
      <c r="I619" s="21"/>
    </row>
    <row r="620" spans="1:9">
      <c r="A620" s="21"/>
      <c r="I620" s="21"/>
    </row>
    <row r="621" spans="1:9">
      <c r="A621" s="21"/>
      <c r="I621" s="21"/>
    </row>
    <row r="622" spans="1:9">
      <c r="A622" s="21"/>
      <c r="I622" s="21"/>
    </row>
    <row r="623" spans="1:9">
      <c r="A623" s="21"/>
      <c r="I623" s="21"/>
    </row>
    <row r="624" spans="1:9">
      <c r="A624" s="21"/>
      <c r="I624" s="21"/>
    </row>
    <row r="625" spans="1:9">
      <c r="A625" s="21"/>
      <c r="I625" s="21"/>
    </row>
    <row r="626" spans="1:9">
      <c r="A626" s="21"/>
      <c r="I626" s="21"/>
    </row>
    <row r="636" spans="1:9">
      <c r="A636" s="21"/>
      <c r="I636" s="21"/>
    </row>
    <row r="637" spans="1:9">
      <c r="A637" s="21"/>
      <c r="I637" s="21"/>
    </row>
    <row r="638" spans="1:9">
      <c r="A638" s="21"/>
      <c r="I638" s="21"/>
    </row>
    <row r="639" spans="1:9">
      <c r="A639" s="21"/>
      <c r="I639" s="21"/>
    </row>
    <row r="640" spans="1:9">
      <c r="A640" s="21"/>
      <c r="I640" s="21"/>
    </row>
    <row r="641" spans="1:9">
      <c r="A641" s="21"/>
      <c r="I641" s="21"/>
    </row>
    <row r="642" spans="1:9">
      <c r="A642" s="21"/>
      <c r="I642" s="21"/>
    </row>
    <row r="643" spans="1:9">
      <c r="A643" s="21"/>
      <c r="I643" s="21"/>
    </row>
    <row r="653" spans="1:9">
      <c r="A653" s="21"/>
      <c r="I653" s="21"/>
    </row>
    <row r="654" spans="1:9">
      <c r="A654" s="21"/>
      <c r="I654" s="21"/>
    </row>
    <row r="655" spans="1:9">
      <c r="A655" s="21"/>
      <c r="I655" s="21"/>
    </row>
    <row r="656" spans="1:9">
      <c r="A656" s="21"/>
      <c r="I656" s="21"/>
    </row>
    <row r="657" spans="1:9">
      <c r="A657" s="21"/>
      <c r="I657" s="21"/>
    </row>
    <row r="658" spans="1:9">
      <c r="A658" s="21"/>
      <c r="I658" s="21"/>
    </row>
    <row r="659" spans="1:9">
      <c r="A659" s="21"/>
      <c r="I659" s="21"/>
    </row>
    <row r="660" spans="1:9">
      <c r="A660" s="21"/>
      <c r="I660" s="21"/>
    </row>
    <row r="670" spans="1:9">
      <c r="A670" s="21"/>
      <c r="I670" s="21"/>
    </row>
    <row r="671" spans="1:9">
      <c r="A671" s="21"/>
      <c r="I671" s="21"/>
    </row>
    <row r="672" spans="1:9">
      <c r="A672" s="21"/>
      <c r="I672" s="21"/>
    </row>
    <row r="673" spans="1:9">
      <c r="A673" s="21"/>
      <c r="I673" s="21"/>
    </row>
    <row r="674" spans="1:9">
      <c r="A674" s="21"/>
      <c r="I674" s="21"/>
    </row>
    <row r="675" spans="1:9">
      <c r="A675" s="21"/>
      <c r="I675" s="21"/>
    </row>
    <row r="676" spans="1:9">
      <c r="A676" s="21"/>
      <c r="I676" s="21"/>
    </row>
    <row r="677" spans="1:9">
      <c r="A677" s="21"/>
      <c r="I677" s="21"/>
    </row>
    <row r="687" spans="1:9">
      <c r="A687" s="21"/>
      <c r="I687" s="21"/>
    </row>
    <row r="688" spans="1:9">
      <c r="A688" s="21"/>
      <c r="I688" s="21"/>
    </row>
    <row r="689" spans="1:9">
      <c r="A689" s="21"/>
      <c r="I689" s="21"/>
    </row>
    <row r="690" spans="1:9">
      <c r="A690" s="21"/>
      <c r="I690" s="21"/>
    </row>
    <row r="691" spans="1:9">
      <c r="A691" s="21"/>
      <c r="I691" s="21"/>
    </row>
    <row r="692" spans="1:9">
      <c r="A692" s="21"/>
      <c r="I692" s="21"/>
    </row>
    <row r="693" spans="1:9">
      <c r="A693" s="21"/>
      <c r="I693" s="21"/>
    </row>
    <row r="694" spans="1:9">
      <c r="A694" s="21"/>
      <c r="I694" s="21"/>
    </row>
    <row r="706" spans="1:9">
      <c r="A706" s="21"/>
      <c r="I706" s="21"/>
    </row>
    <row r="707" spans="1:9">
      <c r="A707" s="21"/>
      <c r="I707" s="21"/>
    </row>
    <row r="708" spans="1:9">
      <c r="A708" s="21"/>
      <c r="I708" s="21"/>
    </row>
    <row r="709" spans="1:9">
      <c r="A709" s="21"/>
      <c r="I709" s="21"/>
    </row>
    <row r="710" spans="1:9">
      <c r="A710" s="21"/>
      <c r="I710" s="21"/>
    </row>
    <row r="711" spans="1:9">
      <c r="A711" s="21"/>
      <c r="I711" s="21"/>
    </row>
    <row r="712" spans="1:9">
      <c r="A712" s="21"/>
      <c r="I712" s="21"/>
    </row>
    <row r="713" spans="1:9">
      <c r="A713" s="21"/>
      <c r="I713" s="21"/>
    </row>
    <row r="714" spans="1:9">
      <c r="A714" s="21"/>
      <c r="I714" s="21"/>
    </row>
    <row r="715" spans="1:9">
      <c r="A715" s="21"/>
      <c r="I715" s="21"/>
    </row>
    <row r="723" spans="1:9">
      <c r="A723" s="21"/>
      <c r="I723" s="21"/>
    </row>
    <row r="724" spans="1:9">
      <c r="A724" s="21"/>
      <c r="I724" s="21"/>
    </row>
    <row r="725" spans="1:9">
      <c r="A725" s="21"/>
      <c r="I725" s="21"/>
    </row>
    <row r="726" spans="1:9">
      <c r="A726" s="21"/>
      <c r="I726" s="21"/>
    </row>
    <row r="727" spans="1:9">
      <c r="A727" s="21"/>
      <c r="I727" s="21"/>
    </row>
    <row r="728" spans="1:9">
      <c r="A728" s="21"/>
      <c r="I728" s="21"/>
    </row>
    <row r="729" spans="1:9">
      <c r="A729" s="21"/>
      <c r="I729" s="21"/>
    </row>
    <row r="730" spans="1:9">
      <c r="A730" s="21"/>
      <c r="I730" s="21"/>
    </row>
    <row r="731" spans="1:9">
      <c r="A731" s="21"/>
      <c r="I731" s="21"/>
    </row>
    <row r="732" spans="1:9">
      <c r="A732" s="21"/>
      <c r="I732" s="21"/>
    </row>
    <row r="740" spans="1:9">
      <c r="A740" s="21"/>
      <c r="I740" s="21"/>
    </row>
    <row r="741" spans="1:9">
      <c r="A741" s="21"/>
      <c r="I741" s="21"/>
    </row>
    <row r="742" spans="1:9">
      <c r="A742" s="21"/>
      <c r="I742" s="21"/>
    </row>
    <row r="743" spans="1:9">
      <c r="A743" s="21"/>
      <c r="I743" s="21"/>
    </row>
    <row r="744" spans="1:9">
      <c r="A744" s="21"/>
      <c r="I744" s="21"/>
    </row>
    <row r="745" spans="1:9">
      <c r="A745" s="21"/>
      <c r="I745" s="21"/>
    </row>
    <row r="746" spans="1:9">
      <c r="A746" s="21"/>
      <c r="I746" s="21"/>
    </row>
    <row r="747" spans="1:9">
      <c r="A747" s="21"/>
      <c r="I747" s="21"/>
    </row>
    <row r="748" spans="1:9">
      <c r="A748" s="21"/>
      <c r="I748" s="21"/>
    </row>
    <row r="749" spans="1:9">
      <c r="A749" s="21"/>
      <c r="I749" s="21"/>
    </row>
    <row r="759" spans="1:9">
      <c r="A759" s="21"/>
      <c r="I759" s="21"/>
    </row>
    <row r="760" spans="1:9">
      <c r="A760" s="21"/>
      <c r="I760" s="21"/>
    </row>
    <row r="761" spans="1:9">
      <c r="A761" s="21"/>
      <c r="I761" s="21"/>
    </row>
    <row r="762" spans="1:9">
      <c r="A762" s="21"/>
      <c r="I762" s="21"/>
    </row>
    <row r="763" spans="1:9">
      <c r="A763" s="21"/>
      <c r="I763" s="21"/>
    </row>
    <row r="764" spans="1:9">
      <c r="A764" s="21"/>
      <c r="I764" s="21"/>
    </row>
    <row r="765" spans="1:9">
      <c r="A765" s="21"/>
      <c r="I765" s="21"/>
    </row>
    <row r="766" spans="1:9">
      <c r="A766" s="21"/>
      <c r="I766" s="21"/>
    </row>
    <row r="767" spans="1:9">
      <c r="A767" s="21"/>
      <c r="I767" s="21"/>
    </row>
    <row r="768" spans="1:9">
      <c r="A768" s="21"/>
      <c r="I768" s="21"/>
    </row>
    <row r="776" spans="1:9">
      <c r="A776" s="21"/>
      <c r="I776" s="21"/>
    </row>
    <row r="777" spans="1:9">
      <c r="A777" s="21"/>
      <c r="I777" s="21"/>
    </row>
    <row r="778" spans="1:9">
      <c r="A778" s="21"/>
      <c r="I778" s="21"/>
    </row>
    <row r="779" spans="1:9">
      <c r="A779" s="21"/>
      <c r="I779" s="21"/>
    </row>
    <row r="780" spans="1:9">
      <c r="A780" s="21"/>
      <c r="I780" s="21"/>
    </row>
    <row r="781" spans="1:9">
      <c r="A781" s="21"/>
      <c r="I781" s="21"/>
    </row>
    <row r="782" spans="1:9">
      <c r="A782" s="21"/>
      <c r="I782" s="21"/>
    </row>
    <row r="783" spans="1:9">
      <c r="A783" s="21"/>
      <c r="I783" s="21"/>
    </row>
    <row r="795" spans="1:9">
      <c r="A795" s="21"/>
      <c r="I795" s="21"/>
    </row>
    <row r="796" spans="1:9">
      <c r="A796" s="21"/>
      <c r="I796" s="21"/>
    </row>
    <row r="797" spans="1:9">
      <c r="A797" s="21"/>
      <c r="I797" s="21"/>
    </row>
    <row r="798" spans="1:9">
      <c r="A798" s="21"/>
      <c r="I798" s="21"/>
    </row>
    <row r="799" spans="1:9">
      <c r="A799" s="21"/>
      <c r="I799" s="21"/>
    </row>
    <row r="800" spans="1:9">
      <c r="A800" s="21"/>
      <c r="I800" s="21"/>
    </row>
    <row r="801" spans="1:9">
      <c r="A801" s="21"/>
      <c r="I801" s="21"/>
    </row>
    <row r="802" spans="1:9">
      <c r="A802" s="21"/>
      <c r="I802" s="21"/>
    </row>
    <row r="814" spans="1:9">
      <c r="A814" s="21"/>
      <c r="I814" s="21"/>
    </row>
    <row r="815" spans="1:9">
      <c r="A815" s="21"/>
      <c r="I815" s="21"/>
    </row>
    <row r="816" spans="1:9">
      <c r="A816" s="21"/>
      <c r="I816" s="21"/>
    </row>
    <row r="817" spans="1:9">
      <c r="A817" s="21"/>
      <c r="I817" s="21"/>
    </row>
    <row r="818" spans="1:9">
      <c r="A818" s="21"/>
      <c r="I818" s="21"/>
    </row>
    <row r="819" spans="1:9">
      <c r="A819" s="21"/>
      <c r="I819" s="21"/>
    </row>
    <row r="820" spans="1:9">
      <c r="A820" s="21"/>
      <c r="I820" s="21"/>
    </row>
    <row r="821" spans="1:9">
      <c r="A821" s="21"/>
      <c r="I821" s="21"/>
    </row>
    <row r="831" spans="1:9">
      <c r="A831" s="21"/>
      <c r="I831" s="21"/>
    </row>
    <row r="832" spans="1:9">
      <c r="A832" s="21"/>
      <c r="I832" s="21"/>
    </row>
    <row r="833" spans="1:9">
      <c r="A833" s="21"/>
      <c r="I833" s="21"/>
    </row>
    <row r="834" spans="1:9">
      <c r="A834" s="21"/>
      <c r="I834" s="21"/>
    </row>
    <row r="835" spans="1:9">
      <c r="A835" s="21"/>
      <c r="I835" s="21"/>
    </row>
    <row r="836" spans="1:9">
      <c r="A836" s="21"/>
      <c r="I836" s="21"/>
    </row>
    <row r="837" spans="1:9">
      <c r="A837" s="21"/>
      <c r="I837" s="21"/>
    </row>
    <row r="838" spans="1:9">
      <c r="A838" s="21"/>
      <c r="I838" s="21"/>
    </row>
    <row r="848" spans="1:9">
      <c r="A848" s="21"/>
      <c r="I848" s="21"/>
    </row>
    <row r="849" spans="1:9">
      <c r="A849" s="21"/>
      <c r="I849" s="21"/>
    </row>
    <row r="850" spans="1:9">
      <c r="A850" s="21"/>
      <c r="I850" s="21"/>
    </row>
    <row r="851" spans="1:9">
      <c r="A851" s="21"/>
      <c r="I851" s="21"/>
    </row>
    <row r="852" spans="1:9">
      <c r="A852" s="21"/>
      <c r="I852" s="21"/>
    </row>
    <row r="853" spans="1:9">
      <c r="A853" s="21"/>
      <c r="I853" s="21"/>
    </row>
    <row r="854" spans="1:9">
      <c r="A854" s="21"/>
      <c r="I854" s="21"/>
    </row>
    <row r="855" spans="1:9">
      <c r="A855" s="21"/>
      <c r="I855" s="21"/>
    </row>
    <row r="865" spans="1:9">
      <c r="A865" s="21"/>
      <c r="I865" s="21"/>
    </row>
    <row r="866" spans="1:9">
      <c r="A866" s="21"/>
      <c r="I866" s="21"/>
    </row>
    <row r="867" spans="1:9">
      <c r="A867" s="21"/>
      <c r="I867" s="21"/>
    </row>
    <row r="868" spans="1:9">
      <c r="A868" s="21"/>
      <c r="I868" s="21"/>
    </row>
    <row r="869" spans="1:9">
      <c r="A869" s="21"/>
      <c r="I869" s="21"/>
    </row>
    <row r="870" spans="1:9">
      <c r="A870" s="21"/>
      <c r="I870" s="21"/>
    </row>
    <row r="871" spans="1:9">
      <c r="A871" s="21"/>
      <c r="I871" s="21"/>
    </row>
    <row r="872" spans="1:9">
      <c r="A872" s="21"/>
      <c r="I872" s="21"/>
    </row>
  </sheetData>
  <sheetProtection selectLockedCells="1" selectUnlockedCells="1"/>
  <mergeCells count="5">
    <mergeCell ref="C18:F18"/>
    <mergeCell ref="B1:F1"/>
    <mergeCell ref="B16:F16"/>
    <mergeCell ref="B6:C6"/>
    <mergeCell ref="B7:C7"/>
  </mergeCells>
  <phoneticPr fontId="30" type="noConversion"/>
  <conditionalFormatting sqref="D6">
    <cfRule type="cellIs" dxfId="6" priority="8" stopIfTrue="1" operator="between">
      <formula>0</formula>
      <formula>G6 * 0.7</formula>
    </cfRule>
    <cfRule type="cellIs" dxfId="5" priority="9" stopIfTrue="1" operator="between">
      <formula>G6 * 0.7</formula>
      <formula>G6 * 0.9</formula>
    </cfRule>
    <cfRule type="cellIs" dxfId="4" priority="10" stopIfTrue="1" operator="between">
      <formula>G6 * 0.9</formula>
      <formula>G6</formula>
    </cfRule>
  </conditionalFormatting>
  <conditionalFormatting sqref="H19:H65">
    <cfRule type="cellIs" dxfId="3" priority="1" stopIfTrue="1" operator="equal">
      <formula>"na"</formula>
    </cfRule>
    <cfRule type="cellIs" dxfId="2" priority="2" stopIfTrue="1" operator="lessThanOrEqual">
      <formula>G19-2</formula>
    </cfRule>
    <cfRule type="cellIs" dxfId="1" priority="3" stopIfTrue="1" operator="equal">
      <formula>G19-1</formula>
    </cfRule>
    <cfRule type="cellIs" dxfId="0" priority="4" stopIfTrue="1" operator="greaterThanOrEqual">
      <formula>G19</formula>
    </cfRule>
  </conditionalFormatting>
  <hyperlinks>
    <hyperlink ref="B19" location="Control1.1" display="1.1" xr:uid="{00000000-0004-0000-0100-000000000000}"/>
    <hyperlink ref="B20" location="Control1.2" display="1.2" xr:uid="{00000000-0004-0000-0100-000001000000}"/>
    <hyperlink ref="B21" location="Control1.3" display="1.3" xr:uid="{00000000-0004-0000-0100-000002000000}"/>
    <hyperlink ref="B22" location="Control5.1" display="5.1" xr:uid="{00000000-0004-0000-0100-000003000000}"/>
    <hyperlink ref="B23" location="Control6.1" display="6.1" xr:uid="{00000000-0004-0000-0100-000004000000}"/>
    <hyperlink ref="B24" location="Control6.2" display="6.2" xr:uid="{00000000-0004-0000-0100-000005000000}"/>
    <hyperlink ref="B25" location="Control6.3" display="6.3" xr:uid="{00000000-0004-0000-0100-000006000000}"/>
    <hyperlink ref="B26" location="Control7.1" display="7.1" xr:uid="{00000000-0004-0000-0100-000007000000}"/>
    <hyperlink ref="B27" location="Control7.2" display="7.2" xr:uid="{00000000-0004-0000-0100-000008000000}"/>
    <hyperlink ref="B28" location="Control8.1" display="8.1" xr:uid="{00000000-0004-0000-0100-000009000000}"/>
    <hyperlink ref="B29" location="Control8.2" display="8.2" xr:uid="{00000000-0004-0000-0100-00000A000000}"/>
    <hyperlink ref="B30" location="Control8.3" display="8.3" xr:uid="{00000000-0004-0000-0100-00000B000000}"/>
    <hyperlink ref="B31" location="Control9.1" display="9.1" xr:uid="{00000000-0004-0000-0100-00000C000000}"/>
    <hyperlink ref="B32" location="Control9.2" display="9.2" xr:uid="{00000000-0004-0000-0100-00000D000000}"/>
    <hyperlink ref="B33" location="Control9.3" display="9.3" xr:uid="{00000000-0004-0000-0100-00000E000000}"/>
    <hyperlink ref="B34" location="Control9.4" display="9.4" xr:uid="{00000000-0004-0000-0100-00000F000000}"/>
    <hyperlink ref="B35" location="Control9.5" display="9.5" xr:uid="{00000000-0004-0000-0100-000010000000}"/>
    <hyperlink ref="B36" location="Control10.1" display="10.1" xr:uid="{00000000-0004-0000-0100-000011000000}"/>
    <hyperlink ref="B37" location="Control11.1" display="11.1" xr:uid="{00000000-0004-0000-0100-000012000000}"/>
    <hyperlink ref="B38" location="Control11.2" display="11.2" xr:uid="{00000000-0004-0000-0100-000013000000}"/>
    <hyperlink ref="B39" location="Control11.3" display="11.3" xr:uid="{00000000-0004-0000-0100-000014000000}"/>
    <hyperlink ref="B40" location="Control11.4" display="11.4" xr:uid="{00000000-0004-0000-0100-000015000000}"/>
    <hyperlink ref="B41" location="Control12.1" display="12.1" xr:uid="{00000000-0004-0000-0100-000016000000}"/>
    <hyperlink ref="B42" location="Control12.2" display="12.2" xr:uid="{00000000-0004-0000-0100-000017000000}"/>
    <hyperlink ref="B43" location="Control12.3" display="12.3" xr:uid="{00000000-0004-0000-0100-000018000000}"/>
    <hyperlink ref="B44" location="Control12.4" display="12.4" xr:uid="{00000000-0004-0000-0100-000019000000}"/>
    <hyperlink ref="B45" location="Control12.5" display="12.5" xr:uid="{00000000-0004-0000-0100-00001A000000}"/>
    <hyperlink ref="B46" location="Control12.6" display="12.6" xr:uid="{00000000-0004-0000-0100-00001B000000}"/>
    <hyperlink ref="B47" location="Control12.7" display="12.7" xr:uid="{00000000-0004-0000-0100-00001C000000}"/>
    <hyperlink ref="B48" location="Control12.8" display="12.8" xr:uid="{00000000-0004-0000-0100-00001D000000}"/>
    <hyperlink ref="B49" location="Control13.1" display="13.1" xr:uid="{00000000-0004-0000-0100-00001E000000}"/>
    <hyperlink ref="B50" location="Control13.2" display="13.2" xr:uid="{00000000-0004-0000-0100-00001F000000}"/>
    <hyperlink ref="B51" location="Control13.3" display="13.3" xr:uid="{00000000-0004-0000-0100-000020000000}"/>
    <hyperlink ref="B52" location="Control13.4" display="13.4" xr:uid="{00000000-0004-0000-0100-000021000000}"/>
    <hyperlink ref="B53" location="Control13.5" display="13.5" xr:uid="{00000000-0004-0000-0100-000022000000}"/>
    <hyperlink ref="B54" location="Control14.1" display="14.1" xr:uid="{00000000-0004-0000-0100-000023000000}"/>
    <hyperlink ref="B55" location="Control14.2" display="14.2" xr:uid="{00000000-0004-0000-0100-000024000000}"/>
    <hyperlink ref="B56" location="Control14.3" display="14.3" xr:uid="{00000000-0004-0000-0100-000025000000}"/>
    <hyperlink ref="B57" location="Control15.1" display="15.1" xr:uid="{00000000-0004-0000-0100-000026000000}"/>
    <hyperlink ref="B58" location="Control15.2" display="15.2" xr:uid="{00000000-0004-0000-0100-000027000000}"/>
    <hyperlink ref="B59" location="Control16.1" display="16.1" xr:uid="{00000000-0004-0000-0100-000028000000}"/>
    <hyperlink ref="B60" location="Control16.2" display="16.2" xr:uid="{00000000-0004-0000-0100-000029000000}"/>
    <hyperlink ref="B61" location="Control17.1" display="17.1" xr:uid="{00000000-0004-0000-0100-00002A000000}"/>
    <hyperlink ref="B62" location="Control18.1" display="18.1" xr:uid="{00000000-0004-0000-0100-00002B000000}"/>
    <hyperlink ref="B63" location="Control18.2" display="18.2" xr:uid="{00000000-0004-0000-0100-00002C000000}"/>
    <hyperlink ref="B64" location="Control18.3" display="18.3" xr:uid="{00000000-0004-0000-0100-00002D000000}"/>
    <hyperlink ref="B65" location="Control18.4" display="18.4" xr:uid="{00000000-0004-0000-0100-00002E000000}"/>
  </hyperlinks>
  <printOptions horizontalCentered="1"/>
  <pageMargins left="0.78740157480314965" right="0.39370078740157483" top="0.39370078740157483" bottom="0.78740157480314965" header="0.51181102362204722" footer="0.39370078740157483"/>
  <pageSetup paperSize="9" scale="94" firstPageNumber="0" fitToHeight="0" orientation="portrait" r:id="rId1"/>
  <headerFooter alignWithMargins="0">
    <oddFooter>&amp;L&amp;"Arial,Standard"Printed on: &amp;D&amp;C&amp;"Arial,Standard"&amp;F / 
&amp;A&amp;R&amp;"Arial,Standard"Page &amp;P of &amp;N</oddFooter>
  </headerFooter>
  <rowBreaks count="1" manualBreakCount="1">
    <brk id="14" max="16383" man="1"/>
  </rowBreaks>
  <ignoredErrors>
    <ignoredError sqref="M34 G56 G47 G63 G41:G42 G36 G32 G29 G27" formula="1"/>
    <ignoredError sqref="B19:B65" numberStoredAsText="1"/>
    <ignoredError sqref="M31" evalError="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pageSetUpPr fitToPage="1"/>
  </sheetPr>
  <dimension ref="A1:I840"/>
  <sheetViews>
    <sheetView tabSelected="1" zoomScaleNormal="100" workbookViewId="0">
      <selection activeCell="E12" sqref="E12"/>
    </sheetView>
  </sheetViews>
  <sheetFormatPr baseColWidth="10" defaultColWidth="11.42578125" defaultRowHeight="12.75" outlineLevelRow="2"/>
  <cols>
    <col min="1" max="1" width="1.7109375" style="71" customWidth="1"/>
    <col min="2" max="2" width="11.5703125" style="125" customWidth="1"/>
    <col min="3" max="3" width="4" style="71" customWidth="1"/>
    <col min="4" max="4" width="7" style="77" customWidth="1"/>
    <col min="5" max="5" width="96.7109375" style="123" customWidth="1"/>
    <col min="6" max="6" width="3.85546875" style="78" customWidth="1"/>
    <col min="7" max="7" width="11.42578125" style="115"/>
    <col min="8" max="8" width="27.140625" style="179" customWidth="1"/>
    <col min="9" max="16384" width="11.42578125" style="71"/>
  </cols>
  <sheetData>
    <row r="1" spans="1:9" s="19" customFormat="1" ht="60" customHeight="1">
      <c r="A1" s="10"/>
      <c r="B1" s="185" t="s">
        <v>461</v>
      </c>
      <c r="C1" s="186"/>
      <c r="D1" s="186"/>
      <c r="E1" s="186"/>
      <c r="F1" s="186"/>
      <c r="G1" s="165" t="s">
        <v>85</v>
      </c>
      <c r="I1" s="10"/>
    </row>
    <row r="2" spans="1:9" s="65" customFormat="1" ht="20.100000000000001" customHeight="1">
      <c r="B2" s="66"/>
      <c r="C2" s="67" t="s">
        <v>416</v>
      </c>
      <c r="E2" s="60"/>
      <c r="F2" s="68"/>
      <c r="G2" s="166" t="s">
        <v>228</v>
      </c>
    </row>
    <row r="3" spans="1:9" s="65" customFormat="1" ht="18" customHeight="1">
      <c r="B3" s="69" t="s">
        <v>105</v>
      </c>
      <c r="C3" s="191">
        <f>Cover!C5</f>
        <v>0</v>
      </c>
      <c r="D3" s="191"/>
      <c r="E3" s="191"/>
      <c r="F3" s="68"/>
      <c r="G3" s="166"/>
    </row>
    <row r="4" spans="1:9" s="65" customFormat="1" ht="18" customHeight="1">
      <c r="B4" s="69" t="s">
        <v>106</v>
      </c>
      <c r="C4" s="191">
        <f>Cover!C7</f>
        <v>0</v>
      </c>
      <c r="D4" s="191"/>
      <c r="E4" s="191"/>
      <c r="F4" s="68"/>
      <c r="G4" s="166"/>
    </row>
    <row r="5" spans="1:9" s="65" customFormat="1" ht="18" customHeight="1">
      <c r="B5" s="70" t="s">
        <v>116</v>
      </c>
      <c r="C5" s="192">
        <f>Cover!C18</f>
        <v>0</v>
      </c>
      <c r="D5" s="192"/>
      <c r="E5" s="192"/>
      <c r="F5" s="68"/>
      <c r="G5" s="166"/>
    </row>
    <row r="6" spans="1:9" ht="18" customHeight="1" thickBot="1">
      <c r="D6" s="72"/>
      <c r="F6" s="73"/>
    </row>
    <row r="7" spans="1:9" ht="39" customHeight="1" thickBot="1">
      <c r="B7" s="74" t="s">
        <v>88</v>
      </c>
      <c r="D7" s="67" t="s">
        <v>87</v>
      </c>
      <c r="E7" s="61"/>
      <c r="F7" s="75"/>
    </row>
    <row r="8" spans="1:9">
      <c r="B8" s="76"/>
    </row>
    <row r="9" spans="1:9" ht="18">
      <c r="D9" s="92">
        <v>1</v>
      </c>
      <c r="E9" s="51" t="s">
        <v>66</v>
      </c>
      <c r="F9" s="80"/>
      <c r="G9" s="166" t="s">
        <v>86</v>
      </c>
    </row>
    <row r="10" spans="1:9" s="124" customFormat="1" ht="13.5" thickBot="1">
      <c r="B10" s="125"/>
      <c r="D10" s="126"/>
      <c r="E10" s="123"/>
      <c r="F10" s="127"/>
      <c r="G10" s="115"/>
      <c r="H10" s="179"/>
    </row>
    <row r="11" spans="1:9" ht="13.5" thickBot="1">
      <c r="B11" s="81">
        <v>4</v>
      </c>
      <c r="D11" s="77" t="s">
        <v>41</v>
      </c>
      <c r="E11" s="62" t="s">
        <v>230</v>
      </c>
      <c r="F11" s="82"/>
      <c r="G11" s="166" t="s">
        <v>228</v>
      </c>
    </row>
    <row r="12" spans="1:9" s="83" customFormat="1">
      <c r="B12" s="84"/>
      <c r="C12" s="71"/>
      <c r="D12" s="77"/>
      <c r="E12" s="63" t="s">
        <v>166</v>
      </c>
      <c r="F12" s="85"/>
      <c r="G12" s="116"/>
      <c r="H12" s="180"/>
    </row>
    <row r="13" spans="1:9" s="83" customFormat="1" hidden="1" outlineLevel="2">
      <c r="C13" s="71"/>
      <c r="D13" s="86" t="s">
        <v>216</v>
      </c>
      <c r="E13" s="53"/>
      <c r="F13" s="82"/>
      <c r="G13" s="116"/>
      <c r="H13" s="180"/>
    </row>
    <row r="14" spans="1:9" s="83" customFormat="1" hidden="1" outlineLevel="2">
      <c r="B14" s="84"/>
      <c r="C14" s="71"/>
      <c r="D14" s="126"/>
      <c r="E14" s="63"/>
      <c r="F14" s="85"/>
      <c r="G14" s="116"/>
      <c r="H14" s="180"/>
    </row>
    <row r="15" spans="1:9" s="83" customFormat="1" hidden="1" outlineLevel="2">
      <c r="C15" s="71"/>
      <c r="D15" s="86" t="s">
        <v>219</v>
      </c>
      <c r="E15" s="53"/>
      <c r="F15" s="82"/>
      <c r="G15" s="116"/>
      <c r="H15" s="180"/>
    </row>
    <row r="16" spans="1:9" s="83" customFormat="1" hidden="1" outlineLevel="2">
      <c r="B16" s="84"/>
      <c r="C16" s="71"/>
      <c r="D16" s="126"/>
      <c r="E16" s="63"/>
      <c r="F16" s="85"/>
      <c r="G16" s="116"/>
      <c r="H16" s="180"/>
    </row>
    <row r="17" spans="2:8" s="83" customFormat="1" hidden="1" outlineLevel="2">
      <c r="C17" s="71"/>
      <c r="D17" s="86" t="s">
        <v>218</v>
      </c>
      <c r="E17" s="54"/>
      <c r="F17" s="82"/>
      <c r="G17" s="116"/>
      <c r="H17" s="180"/>
    </row>
    <row r="18" spans="2:8" s="83" customFormat="1" hidden="1" outlineLevel="2">
      <c r="B18" s="84"/>
      <c r="C18" s="71"/>
      <c r="D18" s="126"/>
      <c r="E18" s="63"/>
      <c r="F18" s="85"/>
      <c r="G18" s="116"/>
      <c r="H18" s="180"/>
    </row>
    <row r="19" spans="2:8" s="83" customFormat="1" hidden="1" outlineLevel="2">
      <c r="C19" s="71"/>
      <c r="D19" s="86" t="s">
        <v>217</v>
      </c>
      <c r="E19" s="54"/>
      <c r="F19" s="82"/>
      <c r="G19" s="116"/>
      <c r="H19" s="180"/>
    </row>
    <row r="20" spans="2:8" ht="13.5" hidden="1" outlineLevel="1" thickBot="1">
      <c r="E20" s="63"/>
      <c r="F20" s="85"/>
    </row>
    <row r="21" spans="2:8" ht="38.25" hidden="1" outlineLevel="1">
      <c r="E21" s="119" t="s">
        <v>224</v>
      </c>
      <c r="F21" s="85"/>
    </row>
    <row r="22" spans="2:8" ht="216.75" hidden="1" outlineLevel="1">
      <c r="E22" s="128" t="s">
        <v>215</v>
      </c>
      <c r="F22" s="85"/>
    </row>
    <row r="23" spans="2:8" ht="229.5" hidden="1" outlineLevel="1">
      <c r="E23" s="128" t="s">
        <v>167</v>
      </c>
      <c r="F23" s="85"/>
    </row>
    <row r="24" spans="2:8" ht="280.5" hidden="1" outlineLevel="1">
      <c r="E24" s="128" t="s">
        <v>169</v>
      </c>
      <c r="F24" s="85"/>
    </row>
    <row r="25" spans="2:8" ht="255" hidden="1" outlineLevel="1">
      <c r="E25" s="128" t="s">
        <v>170</v>
      </c>
      <c r="F25" s="85"/>
    </row>
    <row r="26" spans="2:8" ht="216.75" hidden="1" outlineLevel="1">
      <c r="E26" s="128" t="s">
        <v>168</v>
      </c>
      <c r="F26" s="85"/>
    </row>
    <row r="27" spans="2:8" ht="13.5" collapsed="1" thickBot="1">
      <c r="F27" s="85"/>
    </row>
    <row r="28" spans="2:8" ht="26.25" thickBot="1">
      <c r="B28" s="81">
        <v>4</v>
      </c>
      <c r="D28" s="77" t="s">
        <v>42</v>
      </c>
      <c r="E28" s="52" t="s">
        <v>231</v>
      </c>
      <c r="F28" s="82"/>
      <c r="G28" s="166" t="s">
        <v>228</v>
      </c>
    </row>
    <row r="29" spans="2:8" s="83" customFormat="1">
      <c r="B29" s="84"/>
      <c r="C29" s="71"/>
      <c r="D29" s="77"/>
      <c r="E29" s="63" t="s">
        <v>89</v>
      </c>
      <c r="F29" s="85"/>
      <c r="G29" s="116"/>
      <c r="H29" s="180"/>
    </row>
    <row r="30" spans="2:8" s="83" customFormat="1" hidden="1" outlineLevel="2">
      <c r="C30" s="71"/>
      <c r="D30" s="86" t="s">
        <v>216</v>
      </c>
      <c r="E30" s="53"/>
      <c r="F30" s="82"/>
      <c r="G30" s="116"/>
      <c r="H30" s="180"/>
    </row>
    <row r="31" spans="2:8" s="83" customFormat="1" hidden="1" outlineLevel="2">
      <c r="B31" s="84"/>
      <c r="C31" s="71"/>
      <c r="D31" s="126"/>
      <c r="E31" s="63"/>
      <c r="F31" s="85"/>
      <c r="G31" s="116"/>
      <c r="H31" s="180"/>
    </row>
    <row r="32" spans="2:8" s="83" customFormat="1" hidden="1" outlineLevel="2">
      <c r="C32" s="71"/>
      <c r="D32" s="86" t="s">
        <v>219</v>
      </c>
      <c r="E32" s="53"/>
      <c r="F32" s="82"/>
      <c r="G32" s="116"/>
      <c r="H32" s="180"/>
    </row>
    <row r="33" spans="2:8" s="83" customFormat="1" hidden="1" outlineLevel="2">
      <c r="B33" s="84"/>
      <c r="C33" s="71"/>
      <c r="D33" s="126"/>
      <c r="E33" s="63"/>
      <c r="F33" s="85"/>
      <c r="G33" s="116"/>
      <c r="H33" s="180"/>
    </row>
    <row r="34" spans="2:8" s="83" customFormat="1" hidden="1" outlineLevel="2">
      <c r="C34" s="71"/>
      <c r="D34" s="86" t="s">
        <v>218</v>
      </c>
      <c r="E34" s="54"/>
      <c r="F34" s="82"/>
      <c r="G34" s="116"/>
      <c r="H34" s="180"/>
    </row>
    <row r="35" spans="2:8" s="83" customFormat="1" hidden="1" outlineLevel="2">
      <c r="B35" s="84"/>
      <c r="C35" s="71"/>
      <c r="D35" s="126"/>
      <c r="E35" s="63"/>
      <c r="F35" s="85"/>
      <c r="G35" s="116"/>
      <c r="H35" s="180"/>
    </row>
    <row r="36" spans="2:8" s="83" customFormat="1" hidden="1" outlineLevel="2">
      <c r="C36" s="71"/>
      <c r="D36" s="86" t="s">
        <v>217</v>
      </c>
      <c r="E36" s="54"/>
      <c r="F36" s="82"/>
      <c r="G36" s="116"/>
      <c r="H36" s="180"/>
    </row>
    <row r="37" spans="2:8" ht="13.5" hidden="1" outlineLevel="1" thickBot="1">
      <c r="E37" s="63"/>
      <c r="F37" s="85"/>
    </row>
    <row r="38" spans="2:8" ht="38.25" hidden="1" outlineLevel="1">
      <c r="E38" s="119" t="s">
        <v>224</v>
      </c>
      <c r="F38" s="85"/>
    </row>
    <row r="39" spans="2:8" ht="242.25" hidden="1" outlineLevel="1">
      <c r="E39" s="128" t="s">
        <v>171</v>
      </c>
      <c r="F39" s="85"/>
    </row>
    <row r="40" spans="2:8" ht="229.5" hidden="1" outlineLevel="1">
      <c r="E40" s="128" t="s">
        <v>167</v>
      </c>
      <c r="F40" s="85"/>
    </row>
    <row r="41" spans="2:8" ht="280.5" hidden="1" outlineLevel="1">
      <c r="E41" s="128" t="s">
        <v>169</v>
      </c>
      <c r="F41" s="85"/>
    </row>
    <row r="42" spans="2:8" ht="255" hidden="1" outlineLevel="1">
      <c r="E42" s="128" t="s">
        <v>170</v>
      </c>
      <c r="F42" s="85"/>
    </row>
    <row r="43" spans="2:8" ht="216.75" hidden="1" outlineLevel="1">
      <c r="E43" s="128" t="s">
        <v>168</v>
      </c>
      <c r="F43" s="85"/>
    </row>
    <row r="44" spans="2:8" ht="13.5" collapsed="1" thickBot="1">
      <c r="E44" s="64"/>
      <c r="F44" s="87"/>
    </row>
    <row r="45" spans="2:8" ht="13.5" thickBot="1">
      <c r="B45" s="81">
        <v>1</v>
      </c>
      <c r="D45" s="77" t="s">
        <v>43</v>
      </c>
      <c r="E45" s="52" t="s">
        <v>232</v>
      </c>
      <c r="F45" s="82"/>
      <c r="G45" s="166" t="s">
        <v>228</v>
      </c>
    </row>
    <row r="46" spans="2:8" s="83" customFormat="1">
      <c r="B46" s="84"/>
      <c r="C46" s="71"/>
      <c r="D46" s="77"/>
      <c r="E46" s="63" t="s">
        <v>90</v>
      </c>
      <c r="F46" s="85"/>
      <c r="G46" s="116"/>
      <c r="H46" s="180"/>
    </row>
    <row r="47" spans="2:8" s="83" customFormat="1" hidden="1" outlineLevel="2">
      <c r="C47" s="71"/>
      <c r="D47" s="86" t="s">
        <v>216</v>
      </c>
      <c r="E47" s="53"/>
      <c r="F47" s="82"/>
      <c r="G47" s="116"/>
      <c r="H47" s="180"/>
    </row>
    <row r="48" spans="2:8" s="83" customFormat="1" hidden="1" outlineLevel="2">
      <c r="B48" s="84"/>
      <c r="C48" s="71"/>
      <c r="D48" s="126"/>
      <c r="E48" s="63"/>
      <c r="F48" s="85"/>
      <c r="G48" s="116"/>
      <c r="H48" s="180"/>
    </row>
    <row r="49" spans="2:8" s="83" customFormat="1" hidden="1" outlineLevel="2">
      <c r="C49" s="71"/>
      <c r="D49" s="86" t="s">
        <v>219</v>
      </c>
      <c r="E49" s="53"/>
      <c r="F49" s="82"/>
      <c r="G49" s="116"/>
      <c r="H49" s="180"/>
    </row>
    <row r="50" spans="2:8" s="83" customFormat="1" hidden="1" outlineLevel="2">
      <c r="B50" s="84"/>
      <c r="C50" s="71"/>
      <c r="D50" s="126"/>
      <c r="E50" s="63"/>
      <c r="F50" s="85"/>
      <c r="G50" s="116"/>
      <c r="H50" s="180"/>
    </row>
    <row r="51" spans="2:8" s="83" customFormat="1" hidden="1" outlineLevel="2">
      <c r="C51" s="71"/>
      <c r="D51" s="86" t="s">
        <v>218</v>
      </c>
      <c r="E51" s="54"/>
      <c r="F51" s="82"/>
      <c r="G51" s="116"/>
      <c r="H51" s="180"/>
    </row>
    <row r="52" spans="2:8" s="83" customFormat="1" hidden="1" outlineLevel="2">
      <c r="B52" s="84"/>
      <c r="C52" s="71"/>
      <c r="D52" s="126"/>
      <c r="E52" s="63"/>
      <c r="F52" s="85"/>
      <c r="G52" s="116"/>
      <c r="H52" s="180"/>
    </row>
    <row r="53" spans="2:8" s="83" customFormat="1" hidden="1" outlineLevel="2">
      <c r="C53" s="71"/>
      <c r="D53" s="86" t="s">
        <v>217</v>
      </c>
      <c r="E53" s="54"/>
      <c r="F53" s="82"/>
      <c r="G53" s="116"/>
      <c r="H53" s="180"/>
    </row>
    <row r="54" spans="2:8" ht="13.5" hidden="1" outlineLevel="1" thickBot="1">
      <c r="E54" s="63"/>
      <c r="F54" s="85"/>
    </row>
    <row r="55" spans="2:8" ht="38.25" hidden="1" outlineLevel="1">
      <c r="E55" s="119" t="s">
        <v>224</v>
      </c>
      <c r="F55" s="85"/>
    </row>
    <row r="56" spans="2:8" ht="127.5" hidden="1" outlineLevel="1">
      <c r="E56" s="128" t="s">
        <v>225</v>
      </c>
      <c r="F56" s="85"/>
    </row>
    <row r="57" spans="2:8" ht="229.5" hidden="1" outlineLevel="1">
      <c r="E57" s="128" t="s">
        <v>167</v>
      </c>
      <c r="F57" s="85"/>
    </row>
    <row r="58" spans="2:8" ht="280.5" hidden="1" outlineLevel="1">
      <c r="E58" s="128" t="s">
        <v>169</v>
      </c>
      <c r="F58" s="85"/>
    </row>
    <row r="59" spans="2:8" ht="255" hidden="1" outlineLevel="1">
      <c r="E59" s="128" t="s">
        <v>170</v>
      </c>
      <c r="F59" s="85"/>
    </row>
    <row r="60" spans="2:8" ht="216.75" hidden="1" outlineLevel="1">
      <c r="E60" s="128" t="s">
        <v>168</v>
      </c>
      <c r="F60" s="85"/>
    </row>
    <row r="61" spans="2:8" collapsed="1">
      <c r="E61" s="64"/>
      <c r="F61" s="87"/>
    </row>
    <row r="62" spans="2:8">
      <c r="B62" s="76"/>
    </row>
    <row r="63" spans="2:8">
      <c r="B63" s="76"/>
    </row>
    <row r="64" spans="2:8" ht="18">
      <c r="D64" s="79">
        <v>5</v>
      </c>
      <c r="E64" s="51" t="s">
        <v>44</v>
      </c>
      <c r="F64" s="88"/>
      <c r="G64" s="166" t="s">
        <v>86</v>
      </c>
    </row>
    <row r="65" spans="2:8" s="124" customFormat="1" ht="13.5" thickBot="1">
      <c r="B65" s="125"/>
      <c r="D65" s="126"/>
      <c r="E65" s="123"/>
      <c r="F65" s="127"/>
      <c r="G65" s="115"/>
      <c r="H65" s="179"/>
    </row>
    <row r="66" spans="2:8" ht="39" thickBot="1">
      <c r="B66" s="81">
        <v>4</v>
      </c>
      <c r="D66" s="77" t="s">
        <v>25</v>
      </c>
      <c r="E66" s="52" t="s">
        <v>233</v>
      </c>
      <c r="F66" s="82"/>
      <c r="G66" s="166" t="s">
        <v>228</v>
      </c>
    </row>
    <row r="67" spans="2:8" s="83" customFormat="1">
      <c r="B67" s="84"/>
      <c r="C67" s="71"/>
      <c r="D67" s="77"/>
      <c r="E67" s="63" t="s">
        <v>417</v>
      </c>
      <c r="F67" s="85"/>
      <c r="G67" s="116"/>
      <c r="H67" s="180"/>
    </row>
    <row r="68" spans="2:8" s="83" customFormat="1" hidden="1" outlineLevel="2">
      <c r="C68" s="71"/>
      <c r="D68" s="86" t="s">
        <v>216</v>
      </c>
      <c r="E68" s="53"/>
      <c r="F68" s="82"/>
      <c r="G68" s="116"/>
      <c r="H68" s="180"/>
    </row>
    <row r="69" spans="2:8" s="83" customFormat="1" hidden="1" outlineLevel="2">
      <c r="B69" s="84"/>
      <c r="C69" s="71"/>
      <c r="D69" s="77"/>
      <c r="E69" s="63"/>
      <c r="F69" s="85"/>
      <c r="G69" s="116"/>
      <c r="H69" s="180"/>
    </row>
    <row r="70" spans="2:8" s="83" customFormat="1" hidden="1" outlineLevel="2">
      <c r="C70" s="71"/>
      <c r="D70" s="86" t="s">
        <v>219</v>
      </c>
      <c r="E70" s="53"/>
      <c r="F70" s="82"/>
      <c r="G70" s="116"/>
      <c r="H70" s="180"/>
    </row>
    <row r="71" spans="2:8" s="83" customFormat="1" hidden="1" outlineLevel="2">
      <c r="B71" s="84"/>
      <c r="C71" s="71"/>
      <c r="D71" s="77"/>
      <c r="E71" s="63"/>
      <c r="F71" s="85"/>
      <c r="G71" s="116"/>
      <c r="H71" s="180"/>
    </row>
    <row r="72" spans="2:8" s="83" customFormat="1" hidden="1" outlineLevel="2">
      <c r="C72" s="71"/>
      <c r="D72" s="86" t="s">
        <v>218</v>
      </c>
      <c r="E72" s="54"/>
      <c r="F72" s="82"/>
      <c r="G72" s="116"/>
      <c r="H72" s="180"/>
    </row>
    <row r="73" spans="2:8" s="83" customFormat="1" hidden="1" outlineLevel="2">
      <c r="B73" s="84"/>
      <c r="C73" s="71"/>
      <c r="D73" s="77"/>
      <c r="E73" s="63"/>
      <c r="F73" s="85"/>
      <c r="G73" s="116"/>
      <c r="H73" s="180"/>
    </row>
    <row r="74" spans="2:8" s="83" customFormat="1" hidden="1" outlineLevel="2">
      <c r="C74" s="71"/>
      <c r="D74" s="86" t="s">
        <v>217</v>
      </c>
      <c r="E74" s="54"/>
      <c r="F74" s="82"/>
      <c r="G74" s="116"/>
      <c r="H74" s="180"/>
    </row>
    <row r="75" spans="2:8" ht="13.5" hidden="1" outlineLevel="1" thickBot="1">
      <c r="E75" s="63"/>
      <c r="F75" s="85"/>
    </row>
    <row r="76" spans="2:8" ht="38.25" hidden="1" outlineLevel="1">
      <c r="E76" s="119" t="s">
        <v>224</v>
      </c>
      <c r="F76" s="85"/>
    </row>
    <row r="77" spans="2:8" ht="204" hidden="1" outlineLevel="1">
      <c r="E77" s="128" t="s">
        <v>172</v>
      </c>
      <c r="F77" s="85"/>
    </row>
    <row r="78" spans="2:8" ht="229.5" hidden="1" outlineLevel="1">
      <c r="E78" s="128" t="s">
        <v>167</v>
      </c>
      <c r="F78" s="85"/>
    </row>
    <row r="79" spans="2:8" ht="280.5" hidden="1" outlineLevel="1">
      <c r="E79" s="128" t="s">
        <v>169</v>
      </c>
      <c r="F79" s="85"/>
    </row>
    <row r="80" spans="2:8" ht="255" hidden="1" outlineLevel="1">
      <c r="E80" s="128" t="s">
        <v>170</v>
      </c>
      <c r="F80" s="85"/>
    </row>
    <row r="81" spans="2:8" ht="216.75" hidden="1" outlineLevel="1">
      <c r="E81" s="128" t="s">
        <v>168</v>
      </c>
      <c r="F81" s="85"/>
    </row>
    <row r="82" spans="2:8" collapsed="1">
      <c r="F82" s="85"/>
    </row>
    <row r="83" spans="2:8" ht="18">
      <c r="D83" s="79">
        <v>6</v>
      </c>
      <c r="E83" s="51" t="s">
        <v>16</v>
      </c>
      <c r="F83" s="80"/>
      <c r="G83" s="166" t="s">
        <v>86</v>
      </c>
    </row>
    <row r="84" spans="2:8" s="124" customFormat="1" ht="13.5" thickBot="1">
      <c r="B84" s="125"/>
      <c r="D84" s="126"/>
      <c r="E84" s="123"/>
      <c r="F84" s="127"/>
      <c r="G84" s="115"/>
      <c r="H84" s="179"/>
    </row>
    <row r="85" spans="2:8" ht="13.5" thickBot="1">
      <c r="B85" s="81">
        <v>3</v>
      </c>
      <c r="D85" s="77" t="s">
        <v>26</v>
      </c>
      <c r="E85" s="62" t="s">
        <v>234</v>
      </c>
      <c r="F85" s="82"/>
      <c r="G85" s="166" t="s">
        <v>228</v>
      </c>
    </row>
    <row r="86" spans="2:8" s="83" customFormat="1">
      <c r="B86" s="84"/>
      <c r="C86" s="71"/>
      <c r="D86" s="77"/>
      <c r="E86" s="63" t="s">
        <v>418</v>
      </c>
      <c r="F86" s="85"/>
      <c r="G86" s="116"/>
      <c r="H86" s="180"/>
    </row>
    <row r="87" spans="2:8" s="83" customFormat="1" hidden="1" outlineLevel="2">
      <c r="C87" s="71"/>
      <c r="D87" s="86" t="s">
        <v>216</v>
      </c>
      <c r="E87" s="53"/>
      <c r="F87" s="82"/>
      <c r="G87" s="116"/>
      <c r="H87" s="180"/>
    </row>
    <row r="88" spans="2:8" s="83" customFormat="1" hidden="1" outlineLevel="2">
      <c r="B88" s="84"/>
      <c r="C88" s="71"/>
      <c r="D88" s="126"/>
      <c r="E88" s="63"/>
      <c r="F88" s="85"/>
      <c r="G88" s="116"/>
      <c r="H88" s="180"/>
    </row>
    <row r="89" spans="2:8" s="83" customFormat="1" hidden="1" outlineLevel="2">
      <c r="C89" s="71"/>
      <c r="D89" s="86" t="s">
        <v>219</v>
      </c>
      <c r="E89" s="53"/>
      <c r="F89" s="82"/>
      <c r="G89" s="116"/>
      <c r="H89" s="180"/>
    </row>
    <row r="90" spans="2:8" s="83" customFormat="1" hidden="1" outlineLevel="2">
      <c r="B90" s="84"/>
      <c r="C90" s="71"/>
      <c r="D90" s="126"/>
      <c r="E90" s="63"/>
      <c r="F90" s="85"/>
      <c r="G90" s="116"/>
      <c r="H90" s="180"/>
    </row>
    <row r="91" spans="2:8" s="83" customFormat="1" hidden="1" outlineLevel="2">
      <c r="C91" s="71"/>
      <c r="D91" s="86" t="s">
        <v>218</v>
      </c>
      <c r="E91" s="54"/>
      <c r="F91" s="82"/>
      <c r="G91" s="116"/>
      <c r="H91" s="180"/>
    </row>
    <row r="92" spans="2:8" s="83" customFormat="1" hidden="1" outlineLevel="2">
      <c r="B92" s="84"/>
      <c r="C92" s="71"/>
      <c r="D92" s="126"/>
      <c r="E92" s="63"/>
      <c r="F92" s="85"/>
      <c r="G92" s="116"/>
      <c r="H92" s="180"/>
    </row>
    <row r="93" spans="2:8" s="83" customFormat="1" hidden="1" outlineLevel="2">
      <c r="C93" s="71"/>
      <c r="D93" s="86" t="s">
        <v>217</v>
      </c>
      <c r="E93" s="54"/>
      <c r="F93" s="82"/>
      <c r="G93" s="116"/>
      <c r="H93" s="180"/>
    </row>
    <row r="94" spans="2:8" ht="13.5" hidden="1" outlineLevel="1" thickBot="1">
      <c r="E94" s="63"/>
      <c r="F94" s="85"/>
    </row>
    <row r="95" spans="2:8" ht="38.25" hidden="1" outlineLevel="1">
      <c r="E95" s="119" t="s">
        <v>224</v>
      </c>
      <c r="F95" s="85"/>
    </row>
    <row r="96" spans="2:8" ht="140.25" hidden="1" outlineLevel="1">
      <c r="E96" s="128" t="s">
        <v>173</v>
      </c>
      <c r="F96" s="85"/>
    </row>
    <row r="97" spans="2:8" ht="229.5" hidden="1" outlineLevel="1">
      <c r="E97" s="128" t="s">
        <v>167</v>
      </c>
      <c r="F97" s="85"/>
    </row>
    <row r="98" spans="2:8" ht="280.5" hidden="1" outlineLevel="1">
      <c r="E98" s="128" t="s">
        <v>169</v>
      </c>
      <c r="F98" s="85"/>
    </row>
    <row r="99" spans="2:8" ht="255" hidden="1" outlineLevel="1">
      <c r="E99" s="128" t="s">
        <v>170</v>
      </c>
      <c r="F99" s="85"/>
    </row>
    <row r="100" spans="2:8" ht="216.75" hidden="1" outlineLevel="1">
      <c r="E100" s="128" t="s">
        <v>168</v>
      </c>
      <c r="F100" s="85"/>
    </row>
    <row r="101" spans="2:8" collapsed="1">
      <c r="F101" s="85"/>
    </row>
    <row r="102" spans="2:8" ht="13.5" thickBot="1">
      <c r="E102" s="64"/>
      <c r="F102" s="87"/>
    </row>
    <row r="103" spans="2:8" ht="36.75" customHeight="1" thickBot="1">
      <c r="B103" s="81">
        <v>1</v>
      </c>
      <c r="D103" s="77" t="s">
        <v>27</v>
      </c>
      <c r="E103" s="52" t="s">
        <v>91</v>
      </c>
      <c r="F103" s="82"/>
      <c r="G103" s="166" t="s">
        <v>86</v>
      </c>
    </row>
    <row r="104" spans="2:8" s="83" customFormat="1">
      <c r="B104" s="84"/>
      <c r="C104" s="71"/>
      <c r="D104" s="77"/>
      <c r="E104" s="63" t="s">
        <v>419</v>
      </c>
      <c r="F104" s="85"/>
      <c r="G104" s="116"/>
      <c r="H104" s="180"/>
    </row>
    <row r="105" spans="2:8" s="83" customFormat="1" hidden="1" outlineLevel="2">
      <c r="C105" s="71"/>
      <c r="D105" s="86" t="s">
        <v>216</v>
      </c>
      <c r="E105" s="53"/>
      <c r="F105" s="82"/>
      <c r="G105" s="116"/>
      <c r="H105" s="180"/>
    </row>
    <row r="106" spans="2:8" s="83" customFormat="1" hidden="1" outlineLevel="2">
      <c r="B106" s="84"/>
      <c r="C106" s="71"/>
      <c r="D106" s="126"/>
      <c r="E106" s="63"/>
      <c r="F106" s="85"/>
      <c r="G106" s="116"/>
      <c r="H106" s="180"/>
    </row>
    <row r="107" spans="2:8" s="83" customFormat="1" hidden="1" outlineLevel="2">
      <c r="C107" s="71"/>
      <c r="D107" s="86" t="s">
        <v>219</v>
      </c>
      <c r="E107" s="53"/>
      <c r="F107" s="82"/>
      <c r="G107" s="116"/>
      <c r="H107" s="180"/>
    </row>
    <row r="108" spans="2:8" s="83" customFormat="1" hidden="1" outlineLevel="2">
      <c r="B108" s="84"/>
      <c r="C108" s="71"/>
      <c r="D108" s="126"/>
      <c r="E108" s="63"/>
      <c r="F108" s="85"/>
      <c r="G108" s="116"/>
      <c r="H108" s="180"/>
    </row>
    <row r="109" spans="2:8" s="83" customFormat="1" hidden="1" outlineLevel="2">
      <c r="C109" s="71"/>
      <c r="D109" s="86" t="s">
        <v>218</v>
      </c>
      <c r="E109" s="54"/>
      <c r="F109" s="82"/>
      <c r="G109" s="116"/>
      <c r="H109" s="180"/>
    </row>
    <row r="110" spans="2:8" s="83" customFormat="1" hidden="1" outlineLevel="2">
      <c r="B110" s="84"/>
      <c r="C110" s="71"/>
      <c r="D110" s="126"/>
      <c r="E110" s="63"/>
      <c r="F110" s="85"/>
      <c r="G110" s="116"/>
      <c r="H110" s="180"/>
    </row>
    <row r="111" spans="2:8" s="83" customFormat="1" hidden="1" outlineLevel="2">
      <c r="C111" s="71"/>
      <c r="D111" s="86" t="s">
        <v>217</v>
      </c>
      <c r="E111" s="54"/>
      <c r="F111" s="82"/>
      <c r="G111" s="116"/>
      <c r="H111" s="180"/>
    </row>
    <row r="112" spans="2:8" ht="13.5" hidden="1" outlineLevel="1" thickBot="1">
      <c r="E112" s="63"/>
      <c r="F112" s="85"/>
    </row>
    <row r="113" spans="2:8" ht="38.25" hidden="1" outlineLevel="1">
      <c r="E113" s="119" t="s">
        <v>224</v>
      </c>
      <c r="F113" s="85"/>
    </row>
    <row r="114" spans="2:8" ht="114.75" hidden="1" outlineLevel="1">
      <c r="E114" s="128" t="s">
        <v>174</v>
      </c>
      <c r="F114" s="85"/>
    </row>
    <row r="115" spans="2:8" ht="229.5" hidden="1" outlineLevel="1">
      <c r="E115" s="128" t="s">
        <v>167</v>
      </c>
      <c r="F115" s="85"/>
    </row>
    <row r="116" spans="2:8" ht="280.5" hidden="1" outlineLevel="1">
      <c r="E116" s="128" t="s">
        <v>169</v>
      </c>
      <c r="F116" s="85"/>
    </row>
    <row r="117" spans="2:8" ht="255" hidden="1" outlineLevel="1">
      <c r="E117" s="128" t="s">
        <v>170</v>
      </c>
      <c r="F117" s="85"/>
    </row>
    <row r="118" spans="2:8" ht="216.75" hidden="1" outlineLevel="1">
      <c r="E118" s="128" t="s">
        <v>168</v>
      </c>
      <c r="F118" s="85"/>
    </row>
    <row r="119" spans="2:8" ht="13.5" collapsed="1" thickBot="1">
      <c r="E119" s="64"/>
      <c r="F119" s="87"/>
    </row>
    <row r="120" spans="2:8" ht="26.25" thickBot="1">
      <c r="B120" s="89">
        <v>3</v>
      </c>
      <c r="D120" s="77" t="s">
        <v>28</v>
      </c>
      <c r="E120" s="52" t="s">
        <v>235</v>
      </c>
      <c r="F120" s="82"/>
      <c r="G120" s="166" t="s">
        <v>228</v>
      </c>
    </row>
    <row r="121" spans="2:8" s="83" customFormat="1">
      <c r="B121" s="84"/>
      <c r="C121" s="71"/>
      <c r="D121" s="77"/>
      <c r="E121" s="63" t="s">
        <v>420</v>
      </c>
      <c r="F121" s="85"/>
      <c r="G121" s="116"/>
      <c r="H121" s="180"/>
    </row>
    <row r="122" spans="2:8" s="83" customFormat="1" hidden="1" outlineLevel="2">
      <c r="C122" s="71"/>
      <c r="D122" s="86" t="s">
        <v>216</v>
      </c>
      <c r="E122" s="53"/>
      <c r="F122" s="82"/>
      <c r="G122" s="116"/>
      <c r="H122" s="180"/>
    </row>
    <row r="123" spans="2:8" s="83" customFormat="1" hidden="1" outlineLevel="2">
      <c r="B123" s="84"/>
      <c r="C123" s="71"/>
      <c r="D123" s="126"/>
      <c r="E123" s="63"/>
      <c r="F123" s="85"/>
      <c r="G123" s="116"/>
      <c r="H123" s="180"/>
    </row>
    <row r="124" spans="2:8" s="83" customFormat="1" hidden="1" outlineLevel="2">
      <c r="C124" s="71"/>
      <c r="D124" s="86" t="s">
        <v>219</v>
      </c>
      <c r="E124" s="53"/>
      <c r="F124" s="82"/>
      <c r="G124" s="116"/>
      <c r="H124" s="180"/>
    </row>
    <row r="125" spans="2:8" s="83" customFormat="1" hidden="1" outlineLevel="2">
      <c r="B125" s="84"/>
      <c r="C125" s="71"/>
      <c r="D125" s="126"/>
      <c r="E125" s="63"/>
      <c r="F125" s="85"/>
      <c r="G125" s="116"/>
      <c r="H125" s="180"/>
    </row>
    <row r="126" spans="2:8" s="83" customFormat="1" hidden="1" outlineLevel="2">
      <c r="C126" s="71"/>
      <c r="D126" s="86" t="s">
        <v>218</v>
      </c>
      <c r="E126" s="54"/>
      <c r="F126" s="82"/>
      <c r="G126" s="116"/>
      <c r="H126" s="180"/>
    </row>
    <row r="127" spans="2:8" s="83" customFormat="1" hidden="1" outlineLevel="2">
      <c r="B127" s="84"/>
      <c r="C127" s="71"/>
      <c r="D127" s="126"/>
      <c r="E127" s="63"/>
      <c r="F127" s="85"/>
      <c r="G127" s="116"/>
      <c r="H127" s="180"/>
    </row>
    <row r="128" spans="2:8" s="83" customFormat="1" hidden="1" outlineLevel="2">
      <c r="C128" s="71"/>
      <c r="D128" s="86" t="s">
        <v>217</v>
      </c>
      <c r="E128" s="54"/>
      <c r="F128" s="82"/>
      <c r="G128" s="116"/>
      <c r="H128" s="180"/>
    </row>
    <row r="129" spans="2:8" ht="13.5" hidden="1" outlineLevel="1" thickBot="1">
      <c r="E129" s="63"/>
      <c r="F129" s="85"/>
    </row>
    <row r="130" spans="2:8" ht="38.25" hidden="1" outlineLevel="1">
      <c r="E130" s="119" t="s">
        <v>224</v>
      </c>
      <c r="F130" s="85"/>
    </row>
    <row r="131" spans="2:8" ht="280.5" hidden="1" outlineLevel="1">
      <c r="E131" s="128" t="s">
        <v>175</v>
      </c>
      <c r="F131" s="85"/>
    </row>
    <row r="132" spans="2:8" ht="229.5" hidden="1" outlineLevel="1">
      <c r="E132" s="128" t="s">
        <v>167</v>
      </c>
      <c r="F132" s="85"/>
    </row>
    <row r="133" spans="2:8" ht="280.5" hidden="1" outlineLevel="1">
      <c r="E133" s="128" t="s">
        <v>169</v>
      </c>
      <c r="F133" s="85"/>
    </row>
    <row r="134" spans="2:8" ht="255" hidden="1" outlineLevel="1">
      <c r="E134" s="128" t="s">
        <v>170</v>
      </c>
      <c r="F134" s="85"/>
    </row>
    <row r="135" spans="2:8" ht="216.75" hidden="1" outlineLevel="1">
      <c r="E135" s="128" t="s">
        <v>168</v>
      </c>
      <c r="F135" s="85"/>
    </row>
    <row r="136" spans="2:8" collapsed="1">
      <c r="F136" s="85"/>
    </row>
    <row r="137" spans="2:8" ht="18">
      <c r="D137" s="92">
        <v>7</v>
      </c>
      <c r="E137" s="51" t="s">
        <v>22</v>
      </c>
      <c r="F137" s="85"/>
      <c r="G137" s="166" t="s">
        <v>86</v>
      </c>
    </row>
    <row r="138" spans="2:8" ht="13.5" thickBot="1">
      <c r="F138" s="85"/>
    </row>
    <row r="139" spans="2:8" ht="26.25" thickBot="1">
      <c r="B139" s="81">
        <v>3</v>
      </c>
      <c r="D139" s="77" t="s">
        <v>29</v>
      </c>
      <c r="E139" s="52" t="s">
        <v>115</v>
      </c>
      <c r="F139" s="82"/>
      <c r="G139" s="166" t="s">
        <v>228</v>
      </c>
    </row>
    <row r="140" spans="2:8" s="83" customFormat="1">
      <c r="B140" s="84"/>
      <c r="C140" s="71"/>
      <c r="D140" s="77"/>
      <c r="E140" s="63" t="s">
        <v>421</v>
      </c>
      <c r="F140" s="85"/>
      <c r="G140" s="116"/>
      <c r="H140" s="180"/>
    </row>
    <row r="141" spans="2:8" s="83" customFormat="1" hidden="1" outlineLevel="2">
      <c r="C141" s="71"/>
      <c r="D141" s="86" t="s">
        <v>216</v>
      </c>
      <c r="E141" s="53"/>
      <c r="F141" s="82"/>
      <c r="G141" s="116"/>
      <c r="H141" s="180"/>
    </row>
    <row r="142" spans="2:8" s="83" customFormat="1" hidden="1" outlineLevel="2">
      <c r="B142" s="84"/>
      <c r="C142" s="71"/>
      <c r="D142" s="126"/>
      <c r="E142" s="63"/>
      <c r="F142" s="85"/>
      <c r="G142" s="116"/>
      <c r="H142" s="180"/>
    </row>
    <row r="143" spans="2:8" s="83" customFormat="1" hidden="1" outlineLevel="2">
      <c r="C143" s="71"/>
      <c r="D143" s="86" t="s">
        <v>219</v>
      </c>
      <c r="E143" s="53"/>
      <c r="F143" s="82"/>
      <c r="G143" s="116"/>
      <c r="H143" s="180"/>
    </row>
    <row r="144" spans="2:8" s="83" customFormat="1" hidden="1" outlineLevel="2">
      <c r="B144" s="84"/>
      <c r="C144" s="71"/>
      <c r="D144" s="126"/>
      <c r="E144" s="63"/>
      <c r="F144" s="85"/>
      <c r="G144" s="116"/>
      <c r="H144" s="180"/>
    </row>
    <row r="145" spans="2:8" s="83" customFormat="1" hidden="1" outlineLevel="2">
      <c r="C145" s="71"/>
      <c r="D145" s="86" t="s">
        <v>218</v>
      </c>
      <c r="E145" s="54"/>
      <c r="F145" s="82"/>
      <c r="G145" s="116"/>
      <c r="H145" s="180"/>
    </row>
    <row r="146" spans="2:8" s="83" customFormat="1" hidden="1" outlineLevel="2">
      <c r="B146" s="84"/>
      <c r="C146" s="71"/>
      <c r="D146" s="126"/>
      <c r="E146" s="63"/>
      <c r="F146" s="85"/>
      <c r="G146" s="116"/>
      <c r="H146" s="180"/>
    </row>
    <row r="147" spans="2:8" s="83" customFormat="1" hidden="1" outlineLevel="2">
      <c r="C147" s="71"/>
      <c r="D147" s="86" t="s">
        <v>217</v>
      </c>
      <c r="E147" s="54"/>
      <c r="F147" s="82"/>
      <c r="G147" s="116"/>
      <c r="H147" s="180"/>
    </row>
    <row r="148" spans="2:8" ht="13.5" hidden="1" outlineLevel="1" thickBot="1">
      <c r="E148" s="63"/>
      <c r="F148" s="85"/>
    </row>
    <row r="149" spans="2:8" ht="38.25" hidden="1" outlineLevel="1">
      <c r="E149" s="119" t="s">
        <v>224</v>
      </c>
      <c r="F149" s="85"/>
    </row>
    <row r="150" spans="2:8" ht="217.5" hidden="1" customHeight="1" outlineLevel="1">
      <c r="E150" s="121" t="s">
        <v>263</v>
      </c>
      <c r="F150" s="85"/>
    </row>
    <row r="151" spans="2:8" ht="229.5" hidden="1" outlineLevel="1">
      <c r="E151" s="128" t="s">
        <v>167</v>
      </c>
      <c r="F151" s="85"/>
    </row>
    <row r="152" spans="2:8" ht="280.5" hidden="1" outlineLevel="1">
      <c r="E152" s="128" t="s">
        <v>169</v>
      </c>
      <c r="F152" s="85"/>
    </row>
    <row r="153" spans="2:8" ht="255" hidden="1" outlineLevel="1">
      <c r="E153" s="128" t="s">
        <v>170</v>
      </c>
      <c r="F153" s="85"/>
    </row>
    <row r="154" spans="2:8" ht="216.75" hidden="1" outlineLevel="1">
      <c r="E154" s="128" t="s">
        <v>168</v>
      </c>
      <c r="F154" s="85"/>
    </row>
    <row r="155" spans="2:8" ht="13.5" collapsed="1" thickBot="1">
      <c r="F155" s="85"/>
    </row>
    <row r="156" spans="2:8" ht="26.25" thickBot="1">
      <c r="B156" s="81">
        <v>3</v>
      </c>
      <c r="D156" s="77" t="s">
        <v>30</v>
      </c>
      <c r="E156" s="52" t="s">
        <v>236</v>
      </c>
      <c r="F156" s="82"/>
      <c r="G156" s="166" t="s">
        <v>228</v>
      </c>
    </row>
    <row r="157" spans="2:8" s="83" customFormat="1">
      <c r="B157" s="84"/>
      <c r="C157" s="71"/>
      <c r="D157" s="77"/>
      <c r="E157" s="63" t="s">
        <v>422</v>
      </c>
      <c r="F157" s="85"/>
      <c r="G157" s="116"/>
      <c r="H157" s="180"/>
    </row>
    <row r="158" spans="2:8" s="83" customFormat="1" hidden="1" outlineLevel="2">
      <c r="C158" s="71"/>
      <c r="D158" s="86" t="s">
        <v>216</v>
      </c>
      <c r="E158" s="53"/>
      <c r="F158" s="82"/>
      <c r="G158" s="116"/>
      <c r="H158" s="180"/>
    </row>
    <row r="159" spans="2:8" s="83" customFormat="1" hidden="1" outlineLevel="2">
      <c r="B159" s="84"/>
      <c r="C159" s="71"/>
      <c r="D159" s="126"/>
      <c r="E159" s="63"/>
      <c r="F159" s="85"/>
      <c r="G159" s="116"/>
      <c r="H159" s="180"/>
    </row>
    <row r="160" spans="2:8" s="83" customFormat="1" hidden="1" outlineLevel="2">
      <c r="C160" s="71"/>
      <c r="D160" s="86" t="s">
        <v>219</v>
      </c>
      <c r="E160" s="53"/>
      <c r="F160" s="82"/>
      <c r="G160" s="116"/>
      <c r="H160" s="180"/>
    </row>
    <row r="161" spans="2:8" s="83" customFormat="1" hidden="1" outlineLevel="2">
      <c r="B161" s="84"/>
      <c r="C161" s="71"/>
      <c r="D161" s="126"/>
      <c r="E161" s="63"/>
      <c r="F161" s="85"/>
      <c r="G161" s="116"/>
      <c r="H161" s="180"/>
    </row>
    <row r="162" spans="2:8" s="83" customFormat="1" hidden="1" outlineLevel="2">
      <c r="C162" s="71"/>
      <c r="D162" s="86" t="s">
        <v>218</v>
      </c>
      <c r="E162" s="54"/>
      <c r="F162" s="82"/>
      <c r="G162" s="116"/>
      <c r="H162" s="180"/>
    </row>
    <row r="163" spans="2:8" s="83" customFormat="1" hidden="1" outlineLevel="2">
      <c r="B163" s="84"/>
      <c r="C163" s="71"/>
      <c r="D163" s="126"/>
      <c r="E163" s="63"/>
      <c r="F163" s="85"/>
      <c r="G163" s="116"/>
      <c r="H163" s="180"/>
    </row>
    <row r="164" spans="2:8" s="83" customFormat="1" hidden="1" outlineLevel="2">
      <c r="C164" s="71"/>
      <c r="D164" s="86" t="s">
        <v>217</v>
      </c>
      <c r="E164" s="54"/>
      <c r="F164" s="82"/>
      <c r="G164" s="116"/>
      <c r="H164" s="180"/>
    </row>
    <row r="165" spans="2:8" ht="13.5" hidden="1" outlineLevel="1" thickBot="1">
      <c r="E165" s="63"/>
      <c r="F165" s="85"/>
    </row>
    <row r="166" spans="2:8" ht="38.25" hidden="1" outlineLevel="1">
      <c r="E166" s="119" t="s">
        <v>224</v>
      </c>
      <c r="F166" s="85"/>
    </row>
    <row r="167" spans="2:8" ht="153" hidden="1" outlineLevel="1">
      <c r="E167" s="121" t="s">
        <v>176</v>
      </c>
      <c r="F167" s="85"/>
    </row>
    <row r="168" spans="2:8" ht="229.5" hidden="1" outlineLevel="1">
      <c r="E168" s="128" t="s">
        <v>167</v>
      </c>
      <c r="F168" s="85"/>
    </row>
    <row r="169" spans="2:8" ht="280.5" hidden="1" outlineLevel="1">
      <c r="E169" s="128" t="s">
        <v>169</v>
      </c>
      <c r="F169" s="85"/>
    </row>
    <row r="170" spans="2:8" ht="255" hidden="1" outlineLevel="1">
      <c r="E170" s="128" t="s">
        <v>170</v>
      </c>
      <c r="F170" s="85"/>
    </row>
    <row r="171" spans="2:8" ht="216.75" hidden="1" outlineLevel="1">
      <c r="E171" s="128" t="s">
        <v>168</v>
      </c>
      <c r="F171" s="85"/>
    </row>
    <row r="172" spans="2:8" collapsed="1">
      <c r="F172" s="85"/>
    </row>
    <row r="173" spans="2:8" ht="18">
      <c r="D173" s="92">
        <v>8</v>
      </c>
      <c r="E173" s="51" t="s">
        <v>17</v>
      </c>
      <c r="F173" s="80"/>
      <c r="G173" s="166" t="s">
        <v>86</v>
      </c>
    </row>
    <row r="174" spans="2:8" ht="13.5" thickBot="1">
      <c r="F174" s="85"/>
    </row>
    <row r="175" spans="2:8" ht="26.25" thickBot="1">
      <c r="B175" s="81">
        <v>0</v>
      </c>
      <c r="D175" s="77" t="s">
        <v>31</v>
      </c>
      <c r="E175" s="62" t="s">
        <v>92</v>
      </c>
      <c r="F175" s="82"/>
      <c r="G175" s="166" t="s">
        <v>86</v>
      </c>
    </row>
    <row r="176" spans="2:8" s="83" customFormat="1">
      <c r="B176" s="84"/>
      <c r="C176" s="71"/>
      <c r="D176" s="77"/>
      <c r="E176" s="63" t="s">
        <v>423</v>
      </c>
      <c r="F176" s="85"/>
      <c r="G176" s="116"/>
      <c r="H176" s="180"/>
    </row>
    <row r="177" spans="2:8" s="83" customFormat="1" hidden="1" outlineLevel="2">
      <c r="C177" s="71"/>
      <c r="D177" s="86" t="s">
        <v>216</v>
      </c>
      <c r="E177" s="53"/>
      <c r="F177" s="82"/>
      <c r="G177" s="116"/>
      <c r="H177" s="180"/>
    </row>
    <row r="178" spans="2:8" s="83" customFormat="1" hidden="1" outlineLevel="2">
      <c r="B178" s="84"/>
      <c r="C178" s="71"/>
      <c r="D178" s="126"/>
      <c r="E178" s="63"/>
      <c r="F178" s="85"/>
      <c r="G178" s="116"/>
      <c r="H178" s="180"/>
    </row>
    <row r="179" spans="2:8" s="83" customFormat="1" hidden="1" outlineLevel="2">
      <c r="C179" s="71"/>
      <c r="D179" s="86" t="s">
        <v>219</v>
      </c>
      <c r="E179" s="53"/>
      <c r="F179" s="82"/>
      <c r="G179" s="116"/>
      <c r="H179" s="180"/>
    </row>
    <row r="180" spans="2:8" s="83" customFormat="1" hidden="1" outlineLevel="2">
      <c r="B180" s="84"/>
      <c r="C180" s="71"/>
      <c r="D180" s="126"/>
      <c r="E180" s="63"/>
      <c r="F180" s="85"/>
      <c r="G180" s="116"/>
      <c r="H180" s="180"/>
    </row>
    <row r="181" spans="2:8" s="83" customFormat="1" hidden="1" outlineLevel="2">
      <c r="C181" s="71"/>
      <c r="D181" s="86" t="s">
        <v>218</v>
      </c>
      <c r="E181" s="54"/>
      <c r="F181" s="82"/>
      <c r="G181" s="116"/>
      <c r="H181" s="180"/>
    </row>
    <row r="182" spans="2:8" s="83" customFormat="1" hidden="1" outlineLevel="2">
      <c r="B182" s="84"/>
      <c r="C182" s="71"/>
      <c r="D182" s="126"/>
      <c r="E182" s="63"/>
      <c r="F182" s="85"/>
      <c r="G182" s="116"/>
      <c r="H182" s="180"/>
    </row>
    <row r="183" spans="2:8" s="83" customFormat="1" hidden="1" outlineLevel="2">
      <c r="C183" s="71"/>
      <c r="D183" s="86" t="s">
        <v>217</v>
      </c>
      <c r="E183" s="54"/>
      <c r="F183" s="82"/>
      <c r="G183" s="116"/>
      <c r="H183" s="180"/>
    </row>
    <row r="184" spans="2:8" ht="13.5" hidden="1" outlineLevel="1" thickBot="1">
      <c r="E184" s="63"/>
      <c r="F184" s="85"/>
    </row>
    <row r="185" spans="2:8" ht="38.25" hidden="1" outlineLevel="1">
      <c r="E185" s="119" t="s">
        <v>224</v>
      </c>
      <c r="F185" s="85"/>
    </row>
    <row r="186" spans="2:8" ht="127.5" hidden="1" outlineLevel="1">
      <c r="E186" s="121" t="s">
        <v>177</v>
      </c>
      <c r="F186" s="85"/>
    </row>
    <row r="187" spans="2:8" ht="229.5" hidden="1" outlineLevel="1">
      <c r="E187" s="128" t="s">
        <v>167</v>
      </c>
      <c r="F187" s="85"/>
    </row>
    <row r="188" spans="2:8" ht="280.5" hidden="1" outlineLevel="1">
      <c r="E188" s="128" t="s">
        <v>169</v>
      </c>
      <c r="F188" s="85"/>
    </row>
    <row r="189" spans="2:8" ht="255" hidden="1" outlineLevel="1">
      <c r="E189" s="128" t="s">
        <v>170</v>
      </c>
      <c r="F189" s="85"/>
    </row>
    <row r="190" spans="2:8" ht="216.75" hidden="1" outlineLevel="1">
      <c r="E190" s="128" t="s">
        <v>168</v>
      </c>
      <c r="F190" s="85"/>
    </row>
    <row r="191" spans="2:8" ht="13.5" collapsed="1" thickBot="1">
      <c r="F191" s="85"/>
    </row>
    <row r="192" spans="2:8" ht="13.5" thickBot="1">
      <c r="B192" s="81">
        <v>0</v>
      </c>
      <c r="D192" s="77" t="s">
        <v>32</v>
      </c>
      <c r="E192" s="62" t="s">
        <v>237</v>
      </c>
      <c r="F192" s="82"/>
      <c r="G192" s="166" t="s">
        <v>228</v>
      </c>
    </row>
    <row r="193" spans="2:8" s="83" customFormat="1">
      <c r="B193" s="84"/>
      <c r="C193" s="71"/>
      <c r="D193" s="77"/>
      <c r="E193" s="63" t="s">
        <v>424</v>
      </c>
      <c r="F193" s="85"/>
      <c r="G193" s="116"/>
      <c r="H193" s="180"/>
    </row>
    <row r="194" spans="2:8" s="83" customFormat="1" hidden="1" outlineLevel="2">
      <c r="C194" s="71"/>
      <c r="D194" s="86" t="s">
        <v>216</v>
      </c>
      <c r="E194" s="53"/>
      <c r="F194" s="82"/>
      <c r="G194" s="116"/>
      <c r="H194" s="180"/>
    </row>
    <row r="195" spans="2:8" s="83" customFormat="1" hidden="1" outlineLevel="2">
      <c r="B195" s="84"/>
      <c r="C195" s="71"/>
      <c r="D195" s="126"/>
      <c r="E195" s="63"/>
      <c r="F195" s="85"/>
      <c r="G195" s="116"/>
      <c r="H195" s="180"/>
    </row>
    <row r="196" spans="2:8" s="83" customFormat="1" hidden="1" outlineLevel="2">
      <c r="C196" s="71"/>
      <c r="D196" s="86" t="s">
        <v>219</v>
      </c>
      <c r="E196" s="53"/>
      <c r="F196" s="82"/>
      <c r="G196" s="116"/>
      <c r="H196" s="180"/>
    </row>
    <row r="197" spans="2:8" s="83" customFormat="1" hidden="1" outlineLevel="2">
      <c r="B197" s="84"/>
      <c r="C197" s="71"/>
      <c r="D197" s="126"/>
      <c r="E197" s="63"/>
      <c r="F197" s="85"/>
      <c r="G197" s="116"/>
      <c r="H197" s="180"/>
    </row>
    <row r="198" spans="2:8" s="83" customFormat="1" hidden="1" outlineLevel="2">
      <c r="C198" s="71"/>
      <c r="D198" s="86" t="s">
        <v>218</v>
      </c>
      <c r="E198" s="54"/>
      <c r="F198" s="82"/>
      <c r="G198" s="116"/>
      <c r="H198" s="180"/>
    </row>
    <row r="199" spans="2:8" s="83" customFormat="1" hidden="1" outlineLevel="2">
      <c r="B199" s="84"/>
      <c r="C199" s="71"/>
      <c r="D199" s="126"/>
      <c r="E199" s="63"/>
      <c r="F199" s="85"/>
      <c r="G199" s="116"/>
      <c r="H199" s="180"/>
    </row>
    <row r="200" spans="2:8" s="83" customFormat="1" hidden="1" outlineLevel="2">
      <c r="C200" s="71"/>
      <c r="D200" s="86" t="s">
        <v>217</v>
      </c>
      <c r="E200" s="54"/>
      <c r="F200" s="82"/>
      <c r="G200" s="116"/>
      <c r="H200" s="180"/>
    </row>
    <row r="201" spans="2:8" ht="13.5" hidden="1" outlineLevel="1" thickBot="1">
      <c r="E201" s="63"/>
      <c r="F201" s="85"/>
    </row>
    <row r="202" spans="2:8" ht="38.25" hidden="1" outlineLevel="1">
      <c r="E202" s="119" t="s">
        <v>224</v>
      </c>
      <c r="F202" s="85"/>
    </row>
    <row r="203" spans="2:8" ht="191.25" hidden="1" outlineLevel="1">
      <c r="E203" s="121" t="s">
        <v>178</v>
      </c>
      <c r="F203" s="85"/>
    </row>
    <row r="204" spans="2:8" ht="229.5" hidden="1" outlineLevel="1">
      <c r="E204" s="128" t="s">
        <v>167</v>
      </c>
      <c r="F204" s="85"/>
    </row>
    <row r="205" spans="2:8" ht="280.5" hidden="1" outlineLevel="1">
      <c r="E205" s="128" t="s">
        <v>169</v>
      </c>
      <c r="F205" s="85"/>
    </row>
    <row r="206" spans="2:8" ht="255" hidden="1" outlineLevel="1">
      <c r="E206" s="128" t="s">
        <v>170</v>
      </c>
      <c r="F206" s="85"/>
    </row>
    <row r="207" spans="2:8" ht="216.75" hidden="1" outlineLevel="1">
      <c r="E207" s="128" t="s">
        <v>168</v>
      </c>
      <c r="F207" s="85"/>
    </row>
    <row r="208" spans="2:8" ht="13.5" collapsed="1" thickBot="1">
      <c r="F208" s="85"/>
    </row>
    <row r="209" spans="2:8" ht="26.25" thickBot="1">
      <c r="B209" s="89">
        <v>0</v>
      </c>
      <c r="D209" s="77" t="s">
        <v>33</v>
      </c>
      <c r="E209" s="52" t="s">
        <v>238</v>
      </c>
      <c r="F209" s="82"/>
      <c r="G209" s="166" t="s">
        <v>228</v>
      </c>
    </row>
    <row r="210" spans="2:8" s="83" customFormat="1">
      <c r="B210" s="84"/>
      <c r="C210" s="71"/>
      <c r="D210" s="77"/>
      <c r="E210" s="63" t="s">
        <v>425</v>
      </c>
      <c r="F210" s="85"/>
      <c r="G210" s="116"/>
      <c r="H210" s="180"/>
    </row>
    <row r="211" spans="2:8" s="83" customFormat="1" hidden="1" outlineLevel="2">
      <c r="C211" s="71"/>
      <c r="D211" s="86" t="s">
        <v>216</v>
      </c>
      <c r="E211" s="53"/>
      <c r="F211" s="82"/>
      <c r="G211" s="116"/>
      <c r="H211" s="180"/>
    </row>
    <row r="212" spans="2:8" s="83" customFormat="1" hidden="1" outlineLevel="2">
      <c r="B212" s="84"/>
      <c r="C212" s="71"/>
      <c r="D212" s="126"/>
      <c r="E212" s="63"/>
      <c r="F212" s="85"/>
      <c r="G212" s="116"/>
      <c r="H212" s="180"/>
    </row>
    <row r="213" spans="2:8" s="83" customFormat="1" hidden="1" outlineLevel="2">
      <c r="C213" s="71"/>
      <c r="D213" s="86" t="s">
        <v>219</v>
      </c>
      <c r="E213" s="53"/>
      <c r="F213" s="82"/>
      <c r="G213" s="116"/>
      <c r="H213" s="180"/>
    </row>
    <row r="214" spans="2:8" s="83" customFormat="1" hidden="1" outlineLevel="2">
      <c r="B214" s="84"/>
      <c r="C214" s="71"/>
      <c r="D214" s="126"/>
      <c r="E214" s="63"/>
      <c r="F214" s="85"/>
      <c r="G214" s="116"/>
      <c r="H214" s="180"/>
    </row>
    <row r="215" spans="2:8" s="83" customFormat="1" hidden="1" outlineLevel="2">
      <c r="C215" s="71"/>
      <c r="D215" s="86" t="s">
        <v>218</v>
      </c>
      <c r="E215" s="54"/>
      <c r="F215" s="82"/>
      <c r="G215" s="116"/>
      <c r="H215" s="180"/>
    </row>
    <row r="216" spans="2:8" s="83" customFormat="1" hidden="1" outlineLevel="2">
      <c r="B216" s="84"/>
      <c r="C216" s="71"/>
      <c r="D216" s="126"/>
      <c r="E216" s="63"/>
      <c r="F216" s="85"/>
      <c r="G216" s="116"/>
      <c r="H216" s="180"/>
    </row>
    <row r="217" spans="2:8" s="83" customFormat="1" hidden="1" outlineLevel="2">
      <c r="C217" s="71"/>
      <c r="D217" s="86" t="s">
        <v>217</v>
      </c>
      <c r="E217" s="54"/>
      <c r="F217" s="82"/>
      <c r="G217" s="116"/>
      <c r="H217" s="180"/>
    </row>
    <row r="218" spans="2:8" ht="13.5" hidden="1" outlineLevel="1" thickBot="1">
      <c r="E218" s="63"/>
      <c r="F218" s="85"/>
    </row>
    <row r="219" spans="2:8" ht="38.25" hidden="1" outlineLevel="1">
      <c r="E219" s="119" t="s">
        <v>224</v>
      </c>
      <c r="F219" s="85"/>
    </row>
    <row r="220" spans="2:8" ht="191.25" hidden="1" outlineLevel="1">
      <c r="E220" s="121" t="s">
        <v>179</v>
      </c>
      <c r="F220" s="85"/>
    </row>
    <row r="221" spans="2:8" ht="229.5" hidden="1" outlineLevel="1">
      <c r="E221" s="128" t="s">
        <v>167</v>
      </c>
      <c r="F221" s="85"/>
    </row>
    <row r="222" spans="2:8" ht="280.5" hidden="1" outlineLevel="1">
      <c r="E222" s="128" t="s">
        <v>169</v>
      </c>
      <c r="F222" s="85"/>
    </row>
    <row r="223" spans="2:8" ht="255" hidden="1" outlineLevel="1">
      <c r="E223" s="128" t="s">
        <v>170</v>
      </c>
      <c r="F223" s="85"/>
    </row>
    <row r="224" spans="2:8" ht="216.75" hidden="1" outlineLevel="1">
      <c r="E224" s="128" t="s">
        <v>168</v>
      </c>
      <c r="F224" s="85"/>
    </row>
    <row r="225" spans="2:8" collapsed="1">
      <c r="F225" s="85"/>
    </row>
    <row r="226" spans="2:8" ht="18">
      <c r="D226" s="92">
        <v>9</v>
      </c>
      <c r="E226" s="51" t="s">
        <v>40</v>
      </c>
      <c r="F226" s="85"/>
      <c r="G226" s="166" t="s">
        <v>86</v>
      </c>
    </row>
    <row r="227" spans="2:8" ht="18.75" thickBot="1">
      <c r="D227" s="79"/>
      <c r="E227" s="51"/>
      <c r="F227" s="85"/>
    </row>
    <row r="228" spans="2:8" ht="26.25" thickBot="1">
      <c r="B228" s="89">
        <v>0</v>
      </c>
      <c r="D228" s="77" t="s">
        <v>34</v>
      </c>
      <c r="E228" s="52" t="s">
        <v>239</v>
      </c>
      <c r="F228" s="82"/>
      <c r="G228" s="166" t="s">
        <v>228</v>
      </c>
    </row>
    <row r="229" spans="2:8" s="83" customFormat="1">
      <c r="B229" s="84"/>
      <c r="C229" s="71"/>
      <c r="D229" s="77"/>
      <c r="E229" s="63" t="s">
        <v>426</v>
      </c>
      <c r="F229" s="90"/>
      <c r="G229" s="116"/>
      <c r="H229" s="180"/>
    </row>
    <row r="230" spans="2:8" s="83" customFormat="1" hidden="1" outlineLevel="2">
      <c r="C230" s="71"/>
      <c r="D230" s="86" t="s">
        <v>216</v>
      </c>
      <c r="E230" s="53"/>
      <c r="F230" s="91"/>
      <c r="G230" s="116"/>
      <c r="H230" s="180"/>
    </row>
    <row r="231" spans="2:8" s="83" customFormat="1" hidden="1" outlineLevel="2">
      <c r="B231" s="84"/>
      <c r="C231" s="71"/>
      <c r="D231" s="126"/>
      <c r="E231" s="63"/>
      <c r="F231" s="90"/>
      <c r="G231" s="116"/>
      <c r="H231" s="180"/>
    </row>
    <row r="232" spans="2:8" s="83" customFormat="1" hidden="1" outlineLevel="2">
      <c r="C232" s="71"/>
      <c r="D232" s="86" t="s">
        <v>219</v>
      </c>
      <c r="E232" s="53"/>
      <c r="F232" s="91"/>
      <c r="G232" s="116"/>
      <c r="H232" s="180"/>
    </row>
    <row r="233" spans="2:8" s="83" customFormat="1" hidden="1" outlineLevel="2">
      <c r="B233" s="84"/>
      <c r="C233" s="71"/>
      <c r="D233" s="126"/>
      <c r="E233" s="63"/>
      <c r="F233" s="90"/>
      <c r="G233" s="116"/>
      <c r="H233" s="180"/>
    </row>
    <row r="234" spans="2:8" s="83" customFormat="1" hidden="1" outlineLevel="2">
      <c r="C234" s="71"/>
      <c r="D234" s="86" t="s">
        <v>218</v>
      </c>
      <c r="E234" s="54"/>
      <c r="F234" s="91"/>
      <c r="G234" s="116"/>
      <c r="H234" s="180"/>
    </row>
    <row r="235" spans="2:8" s="83" customFormat="1" hidden="1" outlineLevel="2">
      <c r="B235" s="84"/>
      <c r="C235" s="71"/>
      <c r="D235" s="126"/>
      <c r="E235" s="63"/>
      <c r="F235" s="90"/>
      <c r="G235" s="116"/>
      <c r="H235" s="180"/>
    </row>
    <row r="236" spans="2:8" s="83" customFormat="1" hidden="1" outlineLevel="2">
      <c r="C236" s="71"/>
      <c r="D236" s="86" t="s">
        <v>217</v>
      </c>
      <c r="E236" s="54"/>
      <c r="F236" s="91"/>
      <c r="G236" s="116"/>
      <c r="H236" s="180"/>
    </row>
    <row r="237" spans="2:8" ht="13.5" hidden="1" outlineLevel="1" thickBot="1">
      <c r="E237" s="63"/>
      <c r="F237" s="90"/>
    </row>
    <row r="238" spans="2:8" ht="38.25" hidden="1" outlineLevel="1">
      <c r="E238" s="119" t="s">
        <v>224</v>
      </c>
      <c r="F238" s="90"/>
    </row>
    <row r="239" spans="2:8" ht="157.5" hidden="1" customHeight="1" outlineLevel="1">
      <c r="E239" s="128" t="s">
        <v>180</v>
      </c>
      <c r="F239" s="90"/>
    </row>
    <row r="240" spans="2:8" ht="229.5" hidden="1" outlineLevel="1">
      <c r="E240" s="128" t="s">
        <v>167</v>
      </c>
    </row>
    <row r="241" spans="2:8" ht="280.5" hidden="1" outlineLevel="1">
      <c r="E241" s="128" t="s">
        <v>169</v>
      </c>
    </row>
    <row r="242" spans="2:8" ht="255" hidden="1" outlineLevel="1">
      <c r="E242" s="128" t="s">
        <v>170</v>
      </c>
    </row>
    <row r="243" spans="2:8" ht="216.75" hidden="1" outlineLevel="1">
      <c r="E243" s="128" t="s">
        <v>168</v>
      </c>
    </row>
    <row r="244" spans="2:8" ht="13.5" collapsed="1" thickBot="1"/>
    <row r="245" spans="2:8" ht="39" thickBot="1">
      <c r="B245" s="89">
        <v>0</v>
      </c>
      <c r="D245" s="77" t="s">
        <v>35</v>
      </c>
      <c r="E245" s="52" t="s">
        <v>93</v>
      </c>
      <c r="F245" s="82"/>
      <c r="G245" s="166" t="s">
        <v>86</v>
      </c>
    </row>
    <row r="246" spans="2:8" s="83" customFormat="1">
      <c r="B246" s="84"/>
      <c r="C246" s="71"/>
      <c r="D246" s="77"/>
      <c r="E246" s="63" t="s">
        <v>427</v>
      </c>
      <c r="F246" s="90"/>
      <c r="G246" s="116"/>
      <c r="H246" s="180"/>
    </row>
    <row r="247" spans="2:8" s="83" customFormat="1" hidden="1" outlineLevel="2">
      <c r="C247" s="71"/>
      <c r="D247" s="86" t="s">
        <v>216</v>
      </c>
      <c r="E247" s="53"/>
      <c r="F247" s="91"/>
      <c r="G247" s="116"/>
      <c r="H247" s="180"/>
    </row>
    <row r="248" spans="2:8" s="83" customFormat="1" hidden="1" outlineLevel="2">
      <c r="B248" s="84"/>
      <c r="C248" s="71"/>
      <c r="D248" s="126"/>
      <c r="E248" s="63"/>
      <c r="F248" s="90"/>
      <c r="G248" s="116"/>
      <c r="H248" s="180"/>
    </row>
    <row r="249" spans="2:8" s="83" customFormat="1" hidden="1" outlineLevel="2">
      <c r="C249" s="71"/>
      <c r="D249" s="86" t="s">
        <v>219</v>
      </c>
      <c r="E249" s="53"/>
      <c r="F249" s="91"/>
      <c r="G249" s="116"/>
      <c r="H249" s="180"/>
    </row>
    <row r="250" spans="2:8" s="83" customFormat="1" hidden="1" outlineLevel="2">
      <c r="B250" s="84"/>
      <c r="C250" s="71"/>
      <c r="D250" s="126"/>
      <c r="E250" s="63"/>
      <c r="F250" s="90"/>
      <c r="G250" s="116"/>
      <c r="H250" s="180"/>
    </row>
    <row r="251" spans="2:8" s="83" customFormat="1" hidden="1" outlineLevel="2">
      <c r="C251" s="71"/>
      <c r="D251" s="86" t="s">
        <v>218</v>
      </c>
      <c r="E251" s="54"/>
      <c r="F251" s="91"/>
      <c r="G251" s="116"/>
      <c r="H251" s="180"/>
    </row>
    <row r="252" spans="2:8" s="83" customFormat="1" hidden="1" outlineLevel="2">
      <c r="B252" s="84"/>
      <c r="C252" s="71"/>
      <c r="D252" s="126"/>
      <c r="E252" s="63"/>
      <c r="F252" s="90"/>
      <c r="G252" s="116"/>
      <c r="H252" s="180"/>
    </row>
    <row r="253" spans="2:8" s="83" customFormat="1" hidden="1" outlineLevel="2">
      <c r="C253" s="71"/>
      <c r="D253" s="86" t="s">
        <v>217</v>
      </c>
      <c r="E253" s="54"/>
      <c r="F253" s="91"/>
      <c r="G253" s="116"/>
      <c r="H253" s="180"/>
    </row>
    <row r="254" spans="2:8" ht="13.5" hidden="1" outlineLevel="1" thickBot="1">
      <c r="E254" s="63"/>
      <c r="F254" s="90"/>
    </row>
    <row r="255" spans="2:8" ht="38.25" hidden="1" outlineLevel="1">
      <c r="E255" s="119" t="s">
        <v>224</v>
      </c>
      <c r="F255" s="90"/>
    </row>
    <row r="256" spans="2:8" ht="204" hidden="1" outlineLevel="1">
      <c r="E256" s="128" t="s">
        <v>181</v>
      </c>
      <c r="F256" s="90"/>
    </row>
    <row r="257" spans="2:8" ht="229.5" hidden="1" outlineLevel="1">
      <c r="E257" s="128" t="s">
        <v>167</v>
      </c>
    </row>
    <row r="258" spans="2:8" ht="280.5" hidden="1" outlineLevel="1">
      <c r="E258" s="128" t="s">
        <v>169</v>
      </c>
    </row>
    <row r="259" spans="2:8" ht="255" hidden="1" outlineLevel="1">
      <c r="E259" s="128" t="s">
        <v>170</v>
      </c>
    </row>
    <row r="260" spans="2:8" ht="216.75" hidden="1" outlineLevel="1">
      <c r="E260" s="128" t="s">
        <v>168</v>
      </c>
    </row>
    <row r="261" spans="2:8" ht="13.5" collapsed="1" thickBot="1"/>
    <row r="262" spans="2:8" ht="13.5" thickBot="1">
      <c r="B262" s="89">
        <v>0</v>
      </c>
      <c r="D262" s="77" t="s">
        <v>36</v>
      </c>
      <c r="E262" s="52" t="s">
        <v>94</v>
      </c>
      <c r="F262" s="91"/>
      <c r="G262" s="166" t="s">
        <v>86</v>
      </c>
    </row>
    <row r="263" spans="2:8" s="83" customFormat="1">
      <c r="B263" s="84"/>
      <c r="C263" s="71"/>
      <c r="D263" s="77"/>
      <c r="E263" s="63" t="s">
        <v>428</v>
      </c>
      <c r="F263" s="90"/>
      <c r="G263" s="116"/>
      <c r="H263" s="180"/>
    </row>
    <row r="264" spans="2:8" s="83" customFormat="1" hidden="1" outlineLevel="2">
      <c r="C264" s="71"/>
      <c r="D264" s="86" t="s">
        <v>216</v>
      </c>
      <c r="E264" s="53"/>
      <c r="F264" s="91"/>
      <c r="G264" s="116"/>
      <c r="H264" s="180"/>
    </row>
    <row r="265" spans="2:8" s="83" customFormat="1" hidden="1" outlineLevel="2">
      <c r="B265" s="84"/>
      <c r="C265" s="71"/>
      <c r="D265" s="126"/>
      <c r="E265" s="63"/>
      <c r="F265" s="90"/>
      <c r="G265" s="116"/>
      <c r="H265" s="180"/>
    </row>
    <row r="266" spans="2:8" s="83" customFormat="1" hidden="1" outlineLevel="2">
      <c r="C266" s="71"/>
      <c r="D266" s="86" t="s">
        <v>219</v>
      </c>
      <c r="E266" s="53"/>
      <c r="F266" s="91"/>
      <c r="G266" s="116"/>
      <c r="H266" s="180"/>
    </row>
    <row r="267" spans="2:8" s="83" customFormat="1" hidden="1" outlineLevel="2">
      <c r="B267" s="84"/>
      <c r="C267" s="71"/>
      <c r="D267" s="126"/>
      <c r="E267" s="63"/>
      <c r="F267" s="90"/>
      <c r="G267" s="116"/>
      <c r="H267" s="180"/>
    </row>
    <row r="268" spans="2:8" s="83" customFormat="1" hidden="1" outlineLevel="2">
      <c r="C268" s="71"/>
      <c r="D268" s="86" t="s">
        <v>218</v>
      </c>
      <c r="E268" s="54"/>
      <c r="F268" s="91"/>
      <c r="G268" s="116"/>
      <c r="H268" s="180"/>
    </row>
    <row r="269" spans="2:8" s="83" customFormat="1" hidden="1" outlineLevel="2">
      <c r="B269" s="84"/>
      <c r="C269" s="71"/>
      <c r="D269" s="126"/>
      <c r="E269" s="63"/>
      <c r="F269" s="90"/>
      <c r="G269" s="116"/>
      <c r="H269" s="180"/>
    </row>
    <row r="270" spans="2:8" s="83" customFormat="1" hidden="1" outlineLevel="2">
      <c r="C270" s="71"/>
      <c r="D270" s="86" t="s">
        <v>217</v>
      </c>
      <c r="E270" s="54"/>
      <c r="F270" s="91"/>
      <c r="G270" s="116"/>
      <c r="H270" s="180"/>
    </row>
    <row r="271" spans="2:8" ht="13.5" hidden="1" outlineLevel="1" thickBot="1">
      <c r="E271" s="63"/>
      <c r="F271" s="90"/>
    </row>
    <row r="272" spans="2:8" ht="38.25" hidden="1" outlineLevel="1">
      <c r="E272" s="119" t="s">
        <v>224</v>
      </c>
      <c r="F272" s="90"/>
    </row>
    <row r="273" spans="2:8" ht="216.75" hidden="1" outlineLevel="1">
      <c r="E273" s="128" t="s">
        <v>182</v>
      </c>
      <c r="F273" s="90"/>
    </row>
    <row r="274" spans="2:8" ht="229.5" hidden="1" outlineLevel="1">
      <c r="E274" s="128" t="s">
        <v>167</v>
      </c>
    </row>
    <row r="275" spans="2:8" ht="280.5" hidden="1" outlineLevel="1">
      <c r="E275" s="128" t="s">
        <v>169</v>
      </c>
    </row>
    <row r="276" spans="2:8" ht="255" hidden="1" outlineLevel="1">
      <c r="E276" s="128" t="s">
        <v>170</v>
      </c>
    </row>
    <row r="277" spans="2:8" ht="216.75" hidden="1" outlineLevel="1">
      <c r="E277" s="128" t="s">
        <v>168</v>
      </c>
    </row>
    <row r="278" spans="2:8" ht="13.5" collapsed="1" thickBot="1"/>
    <row r="279" spans="2:8" ht="26.25" thickBot="1">
      <c r="B279" s="89">
        <v>0</v>
      </c>
      <c r="D279" s="77" t="s">
        <v>37</v>
      </c>
      <c r="E279" s="62" t="s">
        <v>95</v>
      </c>
      <c r="F279" s="91"/>
      <c r="G279" s="166" t="s">
        <v>228</v>
      </c>
    </row>
    <row r="280" spans="2:8" s="83" customFormat="1">
      <c r="B280" s="84"/>
      <c r="C280" s="71"/>
      <c r="D280" s="77"/>
      <c r="E280" s="63" t="s">
        <v>429</v>
      </c>
      <c r="F280" s="90"/>
      <c r="G280" s="116"/>
      <c r="H280" s="181"/>
    </row>
    <row r="281" spans="2:8" s="83" customFormat="1" hidden="1" outlineLevel="2">
      <c r="C281" s="71"/>
      <c r="D281" s="86" t="s">
        <v>216</v>
      </c>
      <c r="E281" s="53"/>
      <c r="F281" s="91"/>
      <c r="G281" s="116"/>
      <c r="H281" s="180"/>
    </row>
    <row r="282" spans="2:8" s="83" customFormat="1" hidden="1" outlineLevel="2">
      <c r="B282" s="84"/>
      <c r="C282" s="71"/>
      <c r="D282" s="126"/>
      <c r="E282" s="63"/>
      <c r="F282" s="90"/>
      <c r="G282" s="116"/>
      <c r="H282" s="180"/>
    </row>
    <row r="283" spans="2:8" s="83" customFormat="1" hidden="1" outlineLevel="2">
      <c r="C283" s="71"/>
      <c r="D283" s="86" t="s">
        <v>219</v>
      </c>
      <c r="E283" s="53"/>
      <c r="F283" s="91"/>
      <c r="G283" s="116"/>
      <c r="H283" s="180"/>
    </row>
    <row r="284" spans="2:8" s="83" customFormat="1" hidden="1" outlineLevel="2">
      <c r="B284" s="84"/>
      <c r="C284" s="71"/>
      <c r="D284" s="126"/>
      <c r="E284" s="63"/>
      <c r="F284" s="90"/>
      <c r="G284" s="116"/>
      <c r="H284" s="180"/>
    </row>
    <row r="285" spans="2:8" s="83" customFormat="1" hidden="1" outlineLevel="2">
      <c r="C285" s="71"/>
      <c r="D285" s="86" t="s">
        <v>218</v>
      </c>
      <c r="E285" s="54"/>
      <c r="F285" s="91"/>
      <c r="G285" s="116"/>
      <c r="H285" s="180"/>
    </row>
    <row r="286" spans="2:8" s="83" customFormat="1" hidden="1" outlineLevel="2">
      <c r="B286" s="84"/>
      <c r="C286" s="71"/>
      <c r="D286" s="126"/>
      <c r="E286" s="63"/>
      <c r="F286" s="90"/>
      <c r="G286" s="116"/>
      <c r="H286" s="180"/>
    </row>
    <row r="287" spans="2:8" s="83" customFormat="1" hidden="1" outlineLevel="2">
      <c r="C287" s="71"/>
      <c r="D287" s="86" t="s">
        <v>217</v>
      </c>
      <c r="E287" s="54"/>
      <c r="F287" s="91"/>
      <c r="G287" s="116"/>
      <c r="H287" s="180"/>
    </row>
    <row r="288" spans="2:8" ht="13.5" hidden="1" outlineLevel="1" thickBot="1">
      <c r="E288" s="63"/>
      <c r="F288" s="90"/>
    </row>
    <row r="289" spans="2:8" ht="38.25" hidden="1" outlineLevel="1">
      <c r="E289" s="119" t="s">
        <v>224</v>
      </c>
      <c r="F289" s="90"/>
    </row>
    <row r="290" spans="2:8" ht="204" hidden="1" outlineLevel="1">
      <c r="E290" s="128" t="s">
        <v>183</v>
      </c>
      <c r="F290" s="90"/>
    </row>
    <row r="291" spans="2:8" ht="229.5" hidden="1" outlineLevel="1">
      <c r="E291" s="128" t="s">
        <v>167</v>
      </c>
    </row>
    <row r="292" spans="2:8" ht="280.5" hidden="1" outlineLevel="1">
      <c r="E292" s="128" t="s">
        <v>169</v>
      </c>
    </row>
    <row r="293" spans="2:8" ht="255" hidden="1" outlineLevel="1">
      <c r="E293" s="128" t="s">
        <v>170</v>
      </c>
    </row>
    <row r="294" spans="2:8" ht="216.75" hidden="1" outlineLevel="1">
      <c r="E294" s="128" t="s">
        <v>168</v>
      </c>
    </row>
    <row r="295" spans="2:8" ht="13.5" collapsed="1" thickBot="1"/>
    <row r="296" spans="2:8" ht="13.5" thickBot="1">
      <c r="B296" s="89">
        <v>0</v>
      </c>
      <c r="D296" s="77" t="s">
        <v>38</v>
      </c>
      <c r="E296" s="62" t="s">
        <v>240</v>
      </c>
      <c r="F296" s="91"/>
      <c r="G296" s="166" t="s">
        <v>228</v>
      </c>
    </row>
    <row r="297" spans="2:8" s="83" customFormat="1">
      <c r="B297" s="84"/>
      <c r="C297" s="71"/>
      <c r="D297" s="77"/>
      <c r="E297" s="63" t="s">
        <v>430</v>
      </c>
      <c r="F297" s="90"/>
      <c r="G297" s="116"/>
      <c r="H297" s="181"/>
    </row>
    <row r="298" spans="2:8" s="83" customFormat="1" hidden="1" outlineLevel="2">
      <c r="C298" s="71"/>
      <c r="D298" s="86" t="s">
        <v>216</v>
      </c>
      <c r="E298" s="53"/>
      <c r="F298" s="91"/>
      <c r="G298" s="116"/>
      <c r="H298" s="181"/>
    </row>
    <row r="299" spans="2:8" s="83" customFormat="1" hidden="1" outlineLevel="2">
      <c r="B299" s="84"/>
      <c r="C299" s="71"/>
      <c r="D299" s="126"/>
      <c r="E299" s="63"/>
      <c r="F299" s="90"/>
      <c r="G299" s="116"/>
      <c r="H299" s="180"/>
    </row>
    <row r="300" spans="2:8" s="83" customFormat="1" hidden="1" outlineLevel="2">
      <c r="C300" s="71"/>
      <c r="D300" s="86" t="s">
        <v>219</v>
      </c>
      <c r="E300" s="53"/>
      <c r="F300" s="91"/>
      <c r="G300" s="116"/>
      <c r="H300" s="180"/>
    </row>
    <row r="301" spans="2:8" s="83" customFormat="1" hidden="1" outlineLevel="2">
      <c r="B301" s="84"/>
      <c r="C301" s="71"/>
      <c r="D301" s="126"/>
      <c r="E301" s="63"/>
      <c r="F301" s="90"/>
      <c r="G301" s="116"/>
      <c r="H301" s="180"/>
    </row>
    <row r="302" spans="2:8" s="83" customFormat="1" hidden="1" outlineLevel="2">
      <c r="C302" s="71"/>
      <c r="D302" s="86" t="s">
        <v>218</v>
      </c>
      <c r="E302" s="54"/>
      <c r="F302" s="91"/>
      <c r="G302" s="116"/>
      <c r="H302" s="180"/>
    </row>
    <row r="303" spans="2:8" s="83" customFormat="1" hidden="1" outlineLevel="2">
      <c r="B303" s="84"/>
      <c r="C303" s="71"/>
      <c r="D303" s="126"/>
      <c r="E303" s="63"/>
      <c r="F303" s="90"/>
      <c r="G303" s="116"/>
      <c r="H303" s="180"/>
    </row>
    <row r="304" spans="2:8" s="83" customFormat="1" hidden="1" outlineLevel="2">
      <c r="C304" s="71"/>
      <c r="D304" s="86" t="s">
        <v>217</v>
      </c>
      <c r="E304" s="54"/>
      <c r="F304" s="91"/>
      <c r="G304" s="116"/>
      <c r="H304" s="180"/>
    </row>
    <row r="305" spans="2:8" ht="13.5" hidden="1" outlineLevel="1" thickBot="1">
      <c r="E305" s="63"/>
      <c r="F305" s="90"/>
    </row>
    <row r="306" spans="2:8" ht="38.25" hidden="1" outlineLevel="1">
      <c r="E306" s="119" t="s">
        <v>224</v>
      </c>
      <c r="F306" s="90"/>
    </row>
    <row r="307" spans="2:8" ht="191.25" hidden="1" outlineLevel="1">
      <c r="E307" s="128" t="s">
        <v>184</v>
      </c>
      <c r="F307" s="90"/>
    </row>
    <row r="308" spans="2:8" ht="229.5" hidden="1" outlineLevel="1">
      <c r="E308" s="128" t="s">
        <v>167</v>
      </c>
    </row>
    <row r="309" spans="2:8" ht="280.5" hidden="1" outlineLevel="1">
      <c r="E309" s="128" t="s">
        <v>169</v>
      </c>
    </row>
    <row r="310" spans="2:8" ht="255" hidden="1" outlineLevel="1">
      <c r="E310" s="128" t="s">
        <v>170</v>
      </c>
    </row>
    <row r="311" spans="2:8" ht="216.75" hidden="1" outlineLevel="1">
      <c r="E311" s="128" t="s">
        <v>168</v>
      </c>
    </row>
    <row r="312" spans="2:8" collapsed="1"/>
    <row r="313" spans="2:8" ht="18">
      <c r="D313" s="92">
        <v>10</v>
      </c>
      <c r="E313" s="51" t="s">
        <v>45</v>
      </c>
      <c r="G313" s="166" t="s">
        <v>86</v>
      </c>
    </row>
    <row r="314" spans="2:8" ht="13.5" thickBot="1"/>
    <row r="315" spans="2:8" ht="26.25" thickBot="1">
      <c r="B315" s="89">
        <v>0</v>
      </c>
      <c r="D315" s="77" t="s">
        <v>39</v>
      </c>
      <c r="E315" s="62" t="s">
        <v>241</v>
      </c>
      <c r="F315" s="91"/>
      <c r="G315" s="166" t="s">
        <v>228</v>
      </c>
    </row>
    <row r="316" spans="2:8" s="83" customFormat="1">
      <c r="B316" s="84"/>
      <c r="C316" s="71"/>
      <c r="D316" s="77"/>
      <c r="E316" s="63" t="s">
        <v>431</v>
      </c>
      <c r="F316" s="90"/>
      <c r="G316" s="116"/>
      <c r="H316" s="180"/>
    </row>
    <row r="317" spans="2:8" s="83" customFormat="1" hidden="1" outlineLevel="2">
      <c r="C317" s="71"/>
      <c r="D317" s="86" t="s">
        <v>216</v>
      </c>
      <c r="E317" s="53"/>
      <c r="F317" s="91"/>
      <c r="G317" s="116"/>
      <c r="H317" s="180"/>
    </row>
    <row r="318" spans="2:8" s="83" customFormat="1" hidden="1" outlineLevel="2">
      <c r="B318" s="84"/>
      <c r="C318" s="71"/>
      <c r="D318" s="126"/>
      <c r="E318" s="63"/>
      <c r="F318" s="90"/>
      <c r="G318" s="116"/>
      <c r="H318" s="180"/>
    </row>
    <row r="319" spans="2:8" s="83" customFormat="1" hidden="1" outlineLevel="2">
      <c r="C319" s="71"/>
      <c r="D319" s="86" t="s">
        <v>219</v>
      </c>
      <c r="E319" s="53"/>
      <c r="F319" s="91"/>
      <c r="G319" s="116"/>
      <c r="H319" s="180"/>
    </row>
    <row r="320" spans="2:8" s="83" customFormat="1" hidden="1" outlineLevel="2">
      <c r="B320" s="84"/>
      <c r="C320" s="71"/>
      <c r="D320" s="126"/>
      <c r="E320" s="63"/>
      <c r="F320" s="90"/>
      <c r="G320" s="116"/>
      <c r="H320" s="180"/>
    </row>
    <row r="321" spans="2:8" s="83" customFormat="1" hidden="1" outlineLevel="2">
      <c r="C321" s="71"/>
      <c r="D321" s="86" t="s">
        <v>218</v>
      </c>
      <c r="E321" s="54"/>
      <c r="F321" s="91"/>
      <c r="G321" s="116"/>
      <c r="H321" s="180"/>
    </row>
    <row r="322" spans="2:8" s="83" customFormat="1" hidden="1" outlineLevel="2">
      <c r="B322" s="84"/>
      <c r="C322" s="71"/>
      <c r="D322" s="126"/>
      <c r="E322" s="63"/>
      <c r="F322" s="90"/>
      <c r="G322" s="116"/>
      <c r="H322" s="180"/>
    </row>
    <row r="323" spans="2:8" s="83" customFormat="1" hidden="1" outlineLevel="2">
      <c r="C323" s="71"/>
      <c r="D323" s="86" t="s">
        <v>217</v>
      </c>
      <c r="E323" s="54"/>
      <c r="F323" s="91"/>
      <c r="G323" s="116"/>
      <c r="H323" s="180"/>
    </row>
    <row r="324" spans="2:8" s="83" customFormat="1" ht="13.5" hidden="1" outlineLevel="1" thickBot="1">
      <c r="B324" s="84"/>
      <c r="C324" s="71"/>
      <c r="D324" s="77"/>
      <c r="E324" s="63"/>
      <c r="F324" s="90"/>
      <c r="G324" s="116"/>
      <c r="H324" s="180"/>
    </row>
    <row r="325" spans="2:8" s="83" customFormat="1" ht="38.25" hidden="1" outlineLevel="1">
      <c r="C325" s="71"/>
      <c r="D325" s="86"/>
      <c r="E325" s="119" t="s">
        <v>224</v>
      </c>
      <c r="F325" s="91"/>
      <c r="G325" s="116"/>
      <c r="H325" s="180"/>
    </row>
    <row r="326" spans="2:8" ht="191.25" hidden="1" outlineLevel="1">
      <c r="E326" s="128" t="s">
        <v>185</v>
      </c>
      <c r="F326" s="90"/>
    </row>
    <row r="327" spans="2:8" ht="229.5" hidden="1" outlineLevel="1">
      <c r="E327" s="128" t="s">
        <v>167</v>
      </c>
    </row>
    <row r="328" spans="2:8" ht="280.5" hidden="1" outlineLevel="1">
      <c r="E328" s="128" t="s">
        <v>169</v>
      </c>
    </row>
    <row r="329" spans="2:8" ht="255" hidden="1" outlineLevel="1">
      <c r="E329" s="128" t="s">
        <v>170</v>
      </c>
    </row>
    <row r="330" spans="2:8" ht="216.75" hidden="1" outlineLevel="1">
      <c r="E330" s="128" t="s">
        <v>168</v>
      </c>
    </row>
    <row r="331" spans="2:8" collapsed="1"/>
    <row r="332" spans="2:8" ht="18">
      <c r="D332" s="92">
        <v>11</v>
      </c>
      <c r="E332" s="51" t="s">
        <v>21</v>
      </c>
      <c r="G332" s="166" t="s">
        <v>86</v>
      </c>
    </row>
    <row r="333" spans="2:8" ht="13.5" thickBot="1"/>
    <row r="334" spans="2:8" ht="26.25" thickBot="1">
      <c r="B334" s="81">
        <v>1</v>
      </c>
      <c r="D334" s="77" t="s">
        <v>1</v>
      </c>
      <c r="E334" s="62" t="s">
        <v>242</v>
      </c>
      <c r="F334" s="91"/>
      <c r="G334" s="166" t="s">
        <v>228</v>
      </c>
    </row>
    <row r="335" spans="2:8" s="83" customFormat="1">
      <c r="B335" s="84"/>
      <c r="C335" s="71"/>
      <c r="D335" s="77"/>
      <c r="E335" s="63" t="s">
        <v>432</v>
      </c>
      <c r="F335" s="90"/>
      <c r="G335" s="116"/>
      <c r="H335" s="180"/>
    </row>
    <row r="336" spans="2:8" s="83" customFormat="1" hidden="1" outlineLevel="2">
      <c r="C336" s="71"/>
      <c r="D336" s="86" t="s">
        <v>216</v>
      </c>
      <c r="E336" s="53"/>
      <c r="F336" s="91"/>
      <c r="G336" s="116"/>
      <c r="H336" s="180"/>
    </row>
    <row r="337" spans="2:8" s="83" customFormat="1" hidden="1" outlineLevel="2">
      <c r="B337" s="84"/>
      <c r="C337" s="71"/>
      <c r="D337" s="126"/>
      <c r="E337" s="63"/>
      <c r="F337" s="90"/>
      <c r="G337" s="116"/>
      <c r="H337" s="180"/>
    </row>
    <row r="338" spans="2:8" s="83" customFormat="1" hidden="1" outlineLevel="2">
      <c r="C338" s="71"/>
      <c r="D338" s="86" t="s">
        <v>219</v>
      </c>
      <c r="E338" s="53"/>
      <c r="F338" s="91"/>
      <c r="G338" s="116"/>
      <c r="H338" s="180"/>
    </row>
    <row r="339" spans="2:8" s="83" customFormat="1" hidden="1" outlineLevel="2">
      <c r="B339" s="84"/>
      <c r="C339" s="71"/>
      <c r="D339" s="126"/>
      <c r="E339" s="63"/>
      <c r="F339" s="90"/>
      <c r="G339" s="116"/>
      <c r="H339" s="180"/>
    </row>
    <row r="340" spans="2:8" s="83" customFormat="1" hidden="1" outlineLevel="2">
      <c r="C340" s="71"/>
      <c r="D340" s="86" t="s">
        <v>218</v>
      </c>
      <c r="E340" s="54"/>
      <c r="F340" s="91"/>
      <c r="G340" s="116"/>
      <c r="H340" s="180"/>
    </row>
    <row r="341" spans="2:8" s="83" customFormat="1" hidden="1" outlineLevel="2">
      <c r="B341" s="84"/>
      <c r="C341" s="71"/>
      <c r="D341" s="126"/>
      <c r="E341" s="63"/>
      <c r="F341" s="90"/>
      <c r="G341" s="116"/>
      <c r="H341" s="180"/>
    </row>
    <row r="342" spans="2:8" s="83" customFormat="1" hidden="1" outlineLevel="2">
      <c r="C342" s="71"/>
      <c r="D342" s="86" t="s">
        <v>217</v>
      </c>
      <c r="E342" s="54"/>
      <c r="F342" s="91"/>
      <c r="G342" s="116"/>
      <c r="H342" s="180"/>
    </row>
    <row r="343" spans="2:8" ht="13.5" hidden="1" outlineLevel="1" thickBot="1">
      <c r="E343" s="63"/>
      <c r="F343" s="90"/>
    </row>
    <row r="344" spans="2:8" ht="39" hidden="1" outlineLevel="1" thickBot="1">
      <c r="E344" s="119" t="s">
        <v>224</v>
      </c>
      <c r="F344" s="90"/>
    </row>
    <row r="345" spans="2:8" ht="191.25" hidden="1" outlineLevel="1">
      <c r="E345" s="119" t="s">
        <v>186</v>
      </c>
      <c r="F345" s="90"/>
    </row>
    <row r="346" spans="2:8" ht="229.5" hidden="1" outlineLevel="1">
      <c r="E346" s="128" t="s">
        <v>167</v>
      </c>
    </row>
    <row r="347" spans="2:8" ht="280.5" hidden="1" outlineLevel="1">
      <c r="E347" s="128" t="s">
        <v>169</v>
      </c>
    </row>
    <row r="348" spans="2:8" ht="255" hidden="1" outlineLevel="1">
      <c r="E348" s="128" t="s">
        <v>170</v>
      </c>
    </row>
    <row r="349" spans="2:8" ht="216.75" hidden="1" outlineLevel="1">
      <c r="E349" s="128" t="s">
        <v>168</v>
      </c>
    </row>
    <row r="350" spans="2:8" ht="13.5" collapsed="1" thickBot="1"/>
    <row r="351" spans="2:8" ht="26.25" thickBot="1">
      <c r="B351" s="81">
        <v>1</v>
      </c>
      <c r="D351" s="77" t="s">
        <v>2</v>
      </c>
      <c r="E351" s="62" t="s">
        <v>226</v>
      </c>
      <c r="F351" s="91"/>
      <c r="G351" s="166" t="s">
        <v>86</v>
      </c>
    </row>
    <row r="352" spans="2:8" s="83" customFormat="1">
      <c r="B352" s="84"/>
      <c r="C352" s="71"/>
      <c r="D352" s="77"/>
      <c r="E352" s="63" t="s">
        <v>433</v>
      </c>
      <c r="F352" s="90"/>
      <c r="G352" s="116"/>
      <c r="H352" s="180"/>
    </row>
    <row r="353" spans="2:8" s="83" customFormat="1" hidden="1" outlineLevel="2">
      <c r="C353" s="71"/>
      <c r="D353" s="86" t="s">
        <v>216</v>
      </c>
      <c r="E353" s="53"/>
      <c r="F353" s="91"/>
      <c r="G353" s="116"/>
      <c r="H353" s="180"/>
    </row>
    <row r="354" spans="2:8" s="83" customFormat="1" hidden="1" outlineLevel="2">
      <c r="B354" s="84"/>
      <c r="C354" s="71"/>
      <c r="D354" s="126"/>
      <c r="E354" s="63"/>
      <c r="F354" s="90"/>
      <c r="G354" s="116"/>
      <c r="H354" s="180"/>
    </row>
    <row r="355" spans="2:8" s="83" customFormat="1" hidden="1" outlineLevel="2">
      <c r="C355" s="71"/>
      <c r="D355" s="86" t="s">
        <v>219</v>
      </c>
      <c r="E355" s="53"/>
      <c r="F355" s="91"/>
      <c r="G355" s="116"/>
      <c r="H355" s="180"/>
    </row>
    <row r="356" spans="2:8" s="83" customFormat="1" hidden="1" outlineLevel="2">
      <c r="B356" s="84"/>
      <c r="C356" s="71"/>
      <c r="D356" s="126"/>
      <c r="E356" s="63"/>
      <c r="F356" s="90"/>
      <c r="G356" s="116"/>
      <c r="H356" s="180"/>
    </row>
    <row r="357" spans="2:8" s="83" customFormat="1" hidden="1" outlineLevel="2">
      <c r="C357" s="71"/>
      <c r="D357" s="86" t="s">
        <v>218</v>
      </c>
      <c r="E357" s="54"/>
      <c r="F357" s="91"/>
      <c r="G357" s="116"/>
      <c r="H357" s="180"/>
    </row>
    <row r="358" spans="2:8" s="83" customFormat="1" hidden="1" outlineLevel="2">
      <c r="B358" s="84"/>
      <c r="C358" s="71"/>
      <c r="D358" s="126"/>
      <c r="E358" s="63"/>
      <c r="F358" s="90"/>
      <c r="G358" s="116"/>
      <c r="H358" s="180"/>
    </row>
    <row r="359" spans="2:8" s="83" customFormat="1" hidden="1" outlineLevel="2">
      <c r="C359" s="71"/>
      <c r="D359" s="86" t="s">
        <v>217</v>
      </c>
      <c r="E359" s="54"/>
      <c r="F359" s="91"/>
      <c r="G359" s="116"/>
      <c r="H359" s="180"/>
    </row>
    <row r="360" spans="2:8" ht="13.5" hidden="1" outlineLevel="1" thickBot="1">
      <c r="E360" s="63"/>
      <c r="F360" s="90"/>
    </row>
    <row r="361" spans="2:8" ht="39" hidden="1" outlineLevel="1" thickBot="1">
      <c r="E361" s="119" t="s">
        <v>224</v>
      </c>
      <c r="F361" s="90"/>
    </row>
    <row r="362" spans="2:8" ht="204" hidden="1" outlineLevel="1">
      <c r="E362" s="119" t="s">
        <v>187</v>
      </c>
      <c r="F362" s="90"/>
    </row>
    <row r="363" spans="2:8" ht="229.5" hidden="1" outlineLevel="1">
      <c r="E363" s="128" t="s">
        <v>167</v>
      </c>
    </row>
    <row r="364" spans="2:8" ht="280.5" hidden="1" outlineLevel="1">
      <c r="E364" s="128" t="s">
        <v>169</v>
      </c>
    </row>
    <row r="365" spans="2:8" ht="255" hidden="1" outlineLevel="1">
      <c r="E365" s="128" t="s">
        <v>170</v>
      </c>
    </row>
    <row r="366" spans="2:8" ht="216.75" hidden="1" outlineLevel="1">
      <c r="E366" s="128" t="s">
        <v>168</v>
      </c>
    </row>
    <row r="367" spans="2:8" ht="13.5" collapsed="1" thickBot="1"/>
    <row r="368" spans="2:8" ht="26.25" thickBot="1">
      <c r="B368" s="81">
        <v>2</v>
      </c>
      <c r="D368" s="77" t="s">
        <v>3</v>
      </c>
      <c r="E368" s="62" t="s">
        <v>243</v>
      </c>
      <c r="F368" s="91"/>
      <c r="G368" s="166" t="s">
        <v>228</v>
      </c>
    </row>
    <row r="369" spans="2:8" s="83" customFormat="1">
      <c r="B369" s="84"/>
      <c r="C369" s="71"/>
      <c r="D369" s="77"/>
      <c r="E369" s="63" t="s">
        <v>434</v>
      </c>
      <c r="F369" s="90"/>
      <c r="G369" s="116"/>
      <c r="H369" s="180"/>
    </row>
    <row r="370" spans="2:8" s="83" customFormat="1" hidden="1" outlineLevel="2">
      <c r="C370" s="71"/>
      <c r="D370" s="86" t="s">
        <v>216</v>
      </c>
      <c r="E370" s="53"/>
      <c r="F370" s="91"/>
      <c r="G370" s="116"/>
      <c r="H370" s="180"/>
    </row>
    <row r="371" spans="2:8" s="83" customFormat="1" hidden="1" outlineLevel="2">
      <c r="B371" s="84"/>
      <c r="C371" s="71"/>
      <c r="D371" s="126"/>
      <c r="E371" s="63"/>
      <c r="F371" s="90"/>
      <c r="G371" s="116"/>
      <c r="H371" s="180"/>
    </row>
    <row r="372" spans="2:8" s="83" customFormat="1" hidden="1" outlineLevel="2">
      <c r="C372" s="71"/>
      <c r="D372" s="86" t="s">
        <v>219</v>
      </c>
      <c r="E372" s="53"/>
      <c r="F372" s="91"/>
      <c r="G372" s="116"/>
      <c r="H372" s="180"/>
    </row>
    <row r="373" spans="2:8" s="83" customFormat="1" hidden="1" outlineLevel="2">
      <c r="B373" s="84"/>
      <c r="C373" s="71"/>
      <c r="D373" s="126"/>
      <c r="E373" s="63"/>
      <c r="F373" s="90"/>
      <c r="G373" s="116"/>
      <c r="H373" s="180"/>
    </row>
    <row r="374" spans="2:8" s="83" customFormat="1" hidden="1" outlineLevel="2">
      <c r="C374" s="71"/>
      <c r="D374" s="86" t="s">
        <v>218</v>
      </c>
      <c r="E374" s="54"/>
      <c r="F374" s="91"/>
      <c r="G374" s="116"/>
      <c r="H374" s="180"/>
    </row>
    <row r="375" spans="2:8" s="83" customFormat="1" hidden="1" outlineLevel="2">
      <c r="B375" s="84"/>
      <c r="C375" s="71"/>
      <c r="D375" s="126"/>
      <c r="E375" s="63"/>
      <c r="F375" s="90"/>
      <c r="G375" s="116"/>
      <c r="H375" s="180"/>
    </row>
    <row r="376" spans="2:8" s="83" customFormat="1" hidden="1" outlineLevel="2">
      <c r="C376" s="71"/>
      <c r="D376" s="86" t="s">
        <v>217</v>
      </c>
      <c r="E376" s="54"/>
      <c r="F376" s="91"/>
      <c r="G376" s="116"/>
      <c r="H376" s="180"/>
    </row>
    <row r="377" spans="2:8" ht="13.5" hidden="1" outlineLevel="1" thickBot="1">
      <c r="E377" s="63"/>
      <c r="F377" s="90"/>
    </row>
    <row r="378" spans="2:8" ht="38.25" hidden="1" outlineLevel="1">
      <c r="E378" s="119" t="s">
        <v>224</v>
      </c>
      <c r="F378" s="90"/>
    </row>
    <row r="379" spans="2:8" ht="178.5" hidden="1" outlineLevel="1">
      <c r="E379" s="128" t="s">
        <v>188</v>
      </c>
      <c r="F379" s="90"/>
    </row>
    <row r="380" spans="2:8" ht="229.5" hidden="1" outlineLevel="1">
      <c r="E380" s="128" t="s">
        <v>167</v>
      </c>
    </row>
    <row r="381" spans="2:8" ht="280.5" hidden="1" outlineLevel="1">
      <c r="E381" s="128" t="s">
        <v>169</v>
      </c>
    </row>
    <row r="382" spans="2:8" ht="255" hidden="1" outlineLevel="1">
      <c r="E382" s="128" t="s">
        <v>170</v>
      </c>
    </row>
    <row r="383" spans="2:8" ht="216.75" hidden="1" outlineLevel="1">
      <c r="E383" s="128" t="s">
        <v>168</v>
      </c>
    </row>
    <row r="384" spans="2:8" ht="13.5" collapsed="1" thickBot="1"/>
    <row r="385" spans="2:8" ht="26.25" thickBot="1">
      <c r="B385" s="81">
        <v>3</v>
      </c>
      <c r="D385" s="77" t="s">
        <v>4</v>
      </c>
      <c r="E385" s="52" t="s">
        <v>244</v>
      </c>
      <c r="F385" s="91"/>
      <c r="G385" s="166" t="s">
        <v>228</v>
      </c>
    </row>
    <row r="386" spans="2:8" s="83" customFormat="1">
      <c r="B386" s="84"/>
      <c r="C386" s="71"/>
      <c r="D386" s="77"/>
      <c r="E386" s="63" t="s">
        <v>435</v>
      </c>
      <c r="F386" s="90"/>
      <c r="G386" s="116"/>
      <c r="H386" s="180"/>
    </row>
    <row r="387" spans="2:8" s="83" customFormat="1" hidden="1" outlineLevel="2">
      <c r="C387" s="71"/>
      <c r="D387" s="86" t="s">
        <v>216</v>
      </c>
      <c r="E387" s="53"/>
      <c r="F387" s="91"/>
      <c r="G387" s="116"/>
      <c r="H387" s="180"/>
    </row>
    <row r="388" spans="2:8" s="83" customFormat="1" hidden="1" outlineLevel="2">
      <c r="B388" s="84"/>
      <c r="C388" s="71"/>
      <c r="D388" s="126"/>
      <c r="E388" s="63"/>
      <c r="F388" s="90"/>
      <c r="G388" s="116"/>
      <c r="H388" s="180"/>
    </row>
    <row r="389" spans="2:8" s="83" customFormat="1" hidden="1" outlineLevel="2">
      <c r="C389" s="71"/>
      <c r="D389" s="86" t="s">
        <v>219</v>
      </c>
      <c r="E389" s="53"/>
      <c r="F389" s="91"/>
      <c r="G389" s="116"/>
      <c r="H389" s="180"/>
    </row>
    <row r="390" spans="2:8" s="83" customFormat="1" hidden="1" outlineLevel="2">
      <c r="B390" s="84"/>
      <c r="C390" s="71"/>
      <c r="D390" s="126"/>
      <c r="E390" s="63"/>
      <c r="F390" s="90"/>
      <c r="G390" s="116"/>
      <c r="H390" s="180"/>
    </row>
    <row r="391" spans="2:8" s="83" customFormat="1" hidden="1" outlineLevel="2">
      <c r="C391" s="71"/>
      <c r="D391" s="86" t="s">
        <v>218</v>
      </c>
      <c r="E391" s="54"/>
      <c r="F391" s="91"/>
      <c r="G391" s="116"/>
      <c r="H391" s="180"/>
    </row>
    <row r="392" spans="2:8" s="83" customFormat="1" hidden="1" outlineLevel="2">
      <c r="B392" s="84"/>
      <c r="C392" s="71"/>
      <c r="D392" s="126"/>
      <c r="E392" s="63"/>
      <c r="F392" s="90"/>
      <c r="G392" s="116"/>
      <c r="H392" s="180"/>
    </row>
    <row r="393" spans="2:8" s="83" customFormat="1" hidden="1" outlineLevel="2">
      <c r="C393" s="71"/>
      <c r="D393" s="86" t="s">
        <v>217</v>
      </c>
      <c r="E393" s="54"/>
      <c r="F393" s="91"/>
      <c r="G393" s="116"/>
      <c r="H393" s="180"/>
    </row>
    <row r="394" spans="2:8" ht="13.5" hidden="1" outlineLevel="1" thickBot="1">
      <c r="E394" s="63"/>
      <c r="F394" s="90"/>
    </row>
    <row r="395" spans="2:8" ht="38.25" hidden="1" outlineLevel="1">
      <c r="E395" s="119" t="s">
        <v>224</v>
      </c>
      <c r="F395" s="90"/>
    </row>
    <row r="396" spans="2:8" ht="165.75" hidden="1" outlineLevel="1">
      <c r="E396" s="128" t="s">
        <v>189</v>
      </c>
      <c r="F396" s="90"/>
    </row>
    <row r="397" spans="2:8" ht="229.5" hidden="1" outlineLevel="1">
      <c r="E397" s="128" t="s">
        <v>167</v>
      </c>
    </row>
    <row r="398" spans="2:8" ht="280.5" hidden="1" outlineLevel="1">
      <c r="E398" s="128" t="s">
        <v>169</v>
      </c>
    </row>
    <row r="399" spans="2:8" ht="255" hidden="1" outlineLevel="1">
      <c r="E399" s="128" t="s">
        <v>170</v>
      </c>
    </row>
    <row r="400" spans="2:8" ht="216.75" hidden="1" outlineLevel="1">
      <c r="E400" s="128" t="s">
        <v>168</v>
      </c>
    </row>
    <row r="401" spans="2:8" collapsed="1"/>
    <row r="402" spans="2:8" ht="18">
      <c r="D402" s="92">
        <v>12</v>
      </c>
      <c r="E402" s="51" t="s">
        <v>65</v>
      </c>
      <c r="G402" s="166" t="s">
        <v>86</v>
      </c>
    </row>
    <row r="403" spans="2:8" ht="13.5" thickBot="1"/>
    <row r="404" spans="2:8" ht="26.25" thickBot="1">
      <c r="B404" s="81">
        <v>0</v>
      </c>
      <c r="D404" s="77" t="s">
        <v>5</v>
      </c>
      <c r="E404" s="52" t="s">
        <v>245</v>
      </c>
      <c r="F404" s="91"/>
      <c r="G404" s="166" t="s">
        <v>228</v>
      </c>
    </row>
    <row r="405" spans="2:8" s="83" customFormat="1">
      <c r="B405" s="84"/>
      <c r="C405" s="71"/>
      <c r="D405" s="77"/>
      <c r="E405" s="63" t="s">
        <v>436</v>
      </c>
      <c r="F405" s="90"/>
      <c r="G405" s="116"/>
      <c r="H405" s="180"/>
    </row>
    <row r="406" spans="2:8" s="83" customFormat="1" hidden="1" outlineLevel="2">
      <c r="C406" s="71"/>
      <c r="D406" s="86" t="s">
        <v>216</v>
      </c>
      <c r="E406" s="53"/>
      <c r="F406" s="91"/>
      <c r="G406" s="116"/>
      <c r="H406" s="180"/>
    </row>
    <row r="407" spans="2:8" s="83" customFormat="1" hidden="1" outlineLevel="2">
      <c r="B407" s="84"/>
      <c r="C407" s="71"/>
      <c r="D407" s="126"/>
      <c r="E407" s="63"/>
      <c r="F407" s="90"/>
      <c r="G407" s="116"/>
      <c r="H407" s="180"/>
    </row>
    <row r="408" spans="2:8" s="83" customFormat="1" hidden="1" outlineLevel="2">
      <c r="C408" s="71"/>
      <c r="D408" s="86" t="s">
        <v>219</v>
      </c>
      <c r="E408" s="53"/>
      <c r="F408" s="91"/>
      <c r="G408" s="116"/>
      <c r="H408" s="180"/>
    </row>
    <row r="409" spans="2:8" s="83" customFormat="1" hidden="1" outlineLevel="2">
      <c r="B409" s="84"/>
      <c r="C409" s="71"/>
      <c r="D409" s="126"/>
      <c r="E409" s="63"/>
      <c r="F409" s="90"/>
      <c r="G409" s="116"/>
      <c r="H409" s="180"/>
    </row>
    <row r="410" spans="2:8" s="83" customFormat="1" hidden="1" outlineLevel="2">
      <c r="C410" s="71"/>
      <c r="D410" s="86" t="s">
        <v>218</v>
      </c>
      <c r="E410" s="54"/>
      <c r="F410" s="91"/>
      <c r="G410" s="116"/>
      <c r="H410" s="180"/>
    </row>
    <row r="411" spans="2:8" s="83" customFormat="1" hidden="1" outlineLevel="2">
      <c r="B411" s="84"/>
      <c r="C411" s="71"/>
      <c r="D411" s="126"/>
      <c r="E411" s="63"/>
      <c r="F411" s="90"/>
      <c r="G411" s="116"/>
      <c r="H411" s="180"/>
    </row>
    <row r="412" spans="2:8" s="83" customFormat="1" hidden="1" outlineLevel="2">
      <c r="C412" s="71"/>
      <c r="D412" s="86" t="s">
        <v>217</v>
      </c>
      <c r="E412" s="54"/>
      <c r="F412" s="91"/>
      <c r="G412" s="116"/>
      <c r="H412" s="180"/>
    </row>
    <row r="413" spans="2:8" ht="13.5" hidden="1" outlineLevel="1" thickBot="1">
      <c r="E413" s="63"/>
      <c r="F413" s="90"/>
    </row>
    <row r="414" spans="2:8" ht="38.25" hidden="1" outlineLevel="1">
      <c r="E414" s="119" t="s">
        <v>224</v>
      </c>
      <c r="F414" s="90"/>
    </row>
    <row r="415" spans="2:8" ht="153" hidden="1" outlineLevel="1">
      <c r="E415" s="121" t="s">
        <v>190</v>
      </c>
      <c r="F415" s="90"/>
    </row>
    <row r="416" spans="2:8" ht="229.5" hidden="1" outlineLevel="1">
      <c r="E416" s="128" t="s">
        <v>167</v>
      </c>
    </row>
    <row r="417" spans="2:8" ht="280.5" hidden="1" outlineLevel="1">
      <c r="E417" s="128" t="s">
        <v>169</v>
      </c>
    </row>
    <row r="418" spans="2:8" ht="255" hidden="1" outlineLevel="1">
      <c r="E418" s="128" t="s">
        <v>170</v>
      </c>
    </row>
    <row r="419" spans="2:8" ht="216.75" hidden="1" outlineLevel="1">
      <c r="E419" s="128" t="s">
        <v>168</v>
      </c>
    </row>
    <row r="420" spans="2:8" ht="13.5" collapsed="1" thickBot="1"/>
    <row r="421" spans="2:8" ht="26.25" thickBot="1">
      <c r="B421" s="81">
        <v>0</v>
      </c>
      <c r="D421" s="77" t="s">
        <v>6</v>
      </c>
      <c r="E421" s="62" t="s">
        <v>246</v>
      </c>
      <c r="F421" s="91"/>
      <c r="G421" s="166" t="s">
        <v>228</v>
      </c>
    </row>
    <row r="422" spans="2:8" s="83" customFormat="1">
      <c r="B422" s="84"/>
      <c r="C422" s="71"/>
      <c r="D422" s="77"/>
      <c r="E422" s="63" t="s">
        <v>437</v>
      </c>
      <c r="F422" s="90"/>
      <c r="G422" s="116"/>
      <c r="H422" s="180"/>
    </row>
    <row r="423" spans="2:8" s="83" customFormat="1" hidden="1" outlineLevel="2">
      <c r="C423" s="71"/>
      <c r="D423" s="86" t="s">
        <v>216</v>
      </c>
      <c r="E423" s="53"/>
      <c r="F423" s="91"/>
      <c r="G423" s="116"/>
      <c r="H423" s="180"/>
    </row>
    <row r="424" spans="2:8" s="83" customFormat="1" hidden="1" outlineLevel="2">
      <c r="B424" s="84"/>
      <c r="C424" s="71"/>
      <c r="D424" s="126"/>
      <c r="E424" s="63"/>
      <c r="F424" s="90"/>
      <c r="G424" s="116"/>
      <c r="H424" s="180"/>
    </row>
    <row r="425" spans="2:8" s="83" customFormat="1" hidden="1" outlineLevel="2">
      <c r="C425" s="71"/>
      <c r="D425" s="86" t="s">
        <v>219</v>
      </c>
      <c r="E425" s="53"/>
      <c r="F425" s="91"/>
      <c r="G425" s="116"/>
      <c r="H425" s="180"/>
    </row>
    <row r="426" spans="2:8" s="83" customFormat="1" hidden="1" outlineLevel="2">
      <c r="B426" s="84"/>
      <c r="C426" s="71"/>
      <c r="D426" s="126"/>
      <c r="E426" s="63"/>
      <c r="F426" s="90"/>
      <c r="G426" s="116"/>
      <c r="H426" s="180"/>
    </row>
    <row r="427" spans="2:8" s="83" customFormat="1" hidden="1" outlineLevel="2">
      <c r="C427" s="71"/>
      <c r="D427" s="86" t="s">
        <v>218</v>
      </c>
      <c r="E427" s="54"/>
      <c r="F427" s="91"/>
      <c r="G427" s="116"/>
      <c r="H427" s="180"/>
    </row>
    <row r="428" spans="2:8" s="83" customFormat="1" hidden="1" outlineLevel="2">
      <c r="B428" s="84"/>
      <c r="C428" s="71"/>
      <c r="D428" s="126"/>
      <c r="E428" s="63"/>
      <c r="F428" s="90"/>
      <c r="G428" s="116"/>
      <c r="H428" s="180"/>
    </row>
    <row r="429" spans="2:8" s="83" customFormat="1" hidden="1" outlineLevel="2">
      <c r="C429" s="71"/>
      <c r="D429" s="86" t="s">
        <v>217</v>
      </c>
      <c r="E429" s="54"/>
      <c r="F429" s="91"/>
      <c r="G429" s="116"/>
      <c r="H429" s="180"/>
    </row>
    <row r="430" spans="2:8" ht="13.5" hidden="1" outlineLevel="1" thickBot="1">
      <c r="E430" s="63"/>
      <c r="F430" s="90"/>
    </row>
    <row r="431" spans="2:8" ht="38.25" hidden="1" outlineLevel="1">
      <c r="E431" s="119" t="s">
        <v>224</v>
      </c>
      <c r="F431" s="90"/>
    </row>
    <row r="432" spans="2:8" ht="178.5" hidden="1" outlineLevel="1">
      <c r="E432" s="121" t="s">
        <v>191</v>
      </c>
      <c r="F432" s="90"/>
    </row>
    <row r="433" spans="2:8" ht="229.5" hidden="1" outlineLevel="1">
      <c r="E433" s="128" t="s">
        <v>167</v>
      </c>
    </row>
    <row r="434" spans="2:8" ht="280.5" hidden="1" outlineLevel="1">
      <c r="E434" s="128" t="s">
        <v>169</v>
      </c>
    </row>
    <row r="435" spans="2:8" ht="255" hidden="1" outlineLevel="1">
      <c r="E435" s="128" t="s">
        <v>170</v>
      </c>
    </row>
    <row r="436" spans="2:8" ht="216.75" hidden="1" outlineLevel="1">
      <c r="E436" s="128" t="s">
        <v>168</v>
      </c>
    </row>
    <row r="437" spans="2:8" ht="13.5" collapsed="1" thickBot="1"/>
    <row r="438" spans="2:8" ht="26.25" thickBot="1">
      <c r="B438" s="81">
        <v>3</v>
      </c>
      <c r="D438" s="77" t="s">
        <v>7</v>
      </c>
      <c r="E438" s="52" t="s">
        <v>247</v>
      </c>
      <c r="F438" s="91"/>
      <c r="G438" s="166" t="s">
        <v>228</v>
      </c>
    </row>
    <row r="439" spans="2:8" s="83" customFormat="1">
      <c r="B439" s="84"/>
      <c r="C439" s="71"/>
      <c r="D439" s="77"/>
      <c r="E439" s="63" t="s">
        <v>438</v>
      </c>
      <c r="F439" s="90"/>
      <c r="G439" s="116"/>
      <c r="H439" s="180"/>
    </row>
    <row r="440" spans="2:8" s="83" customFormat="1" hidden="1" outlineLevel="2">
      <c r="C440" s="71"/>
      <c r="D440" s="86" t="s">
        <v>216</v>
      </c>
      <c r="E440" s="53"/>
      <c r="F440" s="91"/>
      <c r="G440" s="116"/>
      <c r="H440" s="180"/>
    </row>
    <row r="441" spans="2:8" s="83" customFormat="1" hidden="1" outlineLevel="2">
      <c r="B441" s="84"/>
      <c r="C441" s="71"/>
      <c r="D441" s="126"/>
      <c r="E441" s="63"/>
      <c r="F441" s="90"/>
      <c r="G441" s="116"/>
      <c r="H441" s="180"/>
    </row>
    <row r="442" spans="2:8" s="83" customFormat="1" hidden="1" outlineLevel="2">
      <c r="C442" s="71"/>
      <c r="D442" s="86" t="s">
        <v>219</v>
      </c>
      <c r="E442" s="53"/>
      <c r="F442" s="91"/>
      <c r="G442" s="116"/>
      <c r="H442" s="180"/>
    </row>
    <row r="443" spans="2:8" s="83" customFormat="1" hidden="1" outlineLevel="2">
      <c r="B443" s="84"/>
      <c r="C443" s="71"/>
      <c r="D443" s="126"/>
      <c r="E443" s="63"/>
      <c r="F443" s="90"/>
      <c r="G443" s="116"/>
      <c r="H443" s="180"/>
    </row>
    <row r="444" spans="2:8" s="83" customFormat="1" hidden="1" outlineLevel="2">
      <c r="C444" s="71"/>
      <c r="D444" s="86" t="s">
        <v>218</v>
      </c>
      <c r="E444" s="54"/>
      <c r="F444" s="91"/>
      <c r="G444" s="116"/>
      <c r="H444" s="180"/>
    </row>
    <row r="445" spans="2:8" s="83" customFormat="1" hidden="1" outlineLevel="2">
      <c r="B445" s="84"/>
      <c r="C445" s="71"/>
      <c r="D445" s="126"/>
      <c r="E445" s="63"/>
      <c r="F445" s="90"/>
      <c r="G445" s="116"/>
      <c r="H445" s="180"/>
    </row>
    <row r="446" spans="2:8" s="83" customFormat="1" hidden="1" outlineLevel="2">
      <c r="C446" s="71"/>
      <c r="D446" s="86" t="s">
        <v>217</v>
      </c>
      <c r="E446" s="54"/>
      <c r="F446" s="91"/>
      <c r="G446" s="116"/>
      <c r="H446" s="180"/>
    </row>
    <row r="447" spans="2:8" ht="13.5" hidden="1" outlineLevel="1" thickBot="1">
      <c r="E447" s="63"/>
      <c r="F447" s="90"/>
    </row>
    <row r="448" spans="2:8" ht="38.25" hidden="1" outlineLevel="1">
      <c r="E448" s="119" t="s">
        <v>224</v>
      </c>
      <c r="F448" s="90"/>
    </row>
    <row r="449" spans="2:8" ht="216.75" hidden="1" outlineLevel="1">
      <c r="E449" s="159" t="s">
        <v>192</v>
      </c>
      <c r="F449" s="90"/>
    </row>
    <row r="450" spans="2:8" ht="229.5" hidden="1" outlineLevel="1">
      <c r="E450" s="128" t="s">
        <v>167</v>
      </c>
    </row>
    <row r="451" spans="2:8" ht="280.5" hidden="1" outlineLevel="1">
      <c r="E451" s="128" t="s">
        <v>169</v>
      </c>
    </row>
    <row r="452" spans="2:8" ht="255" hidden="1" outlineLevel="1">
      <c r="E452" s="128" t="s">
        <v>170</v>
      </c>
    </row>
    <row r="453" spans="2:8" ht="216.75" hidden="1" outlineLevel="1">
      <c r="E453" s="128" t="s">
        <v>168</v>
      </c>
    </row>
    <row r="454" spans="2:8" ht="13.5" collapsed="1" thickBot="1"/>
    <row r="455" spans="2:8" ht="13.5" thickBot="1">
      <c r="B455" s="81">
        <v>1</v>
      </c>
      <c r="D455" s="77" t="s">
        <v>52</v>
      </c>
      <c r="E455" s="52" t="s">
        <v>248</v>
      </c>
      <c r="F455" s="91"/>
      <c r="G455" s="166" t="s">
        <v>228</v>
      </c>
    </row>
    <row r="456" spans="2:8" s="83" customFormat="1">
      <c r="B456" s="84"/>
      <c r="C456" s="71"/>
      <c r="D456" s="77"/>
      <c r="E456" s="63" t="s">
        <v>439</v>
      </c>
      <c r="F456" s="90"/>
      <c r="G456" s="116"/>
      <c r="H456" s="180"/>
    </row>
    <row r="457" spans="2:8" s="83" customFormat="1" hidden="1" outlineLevel="2">
      <c r="C457" s="71"/>
      <c r="D457" s="86" t="s">
        <v>216</v>
      </c>
      <c r="E457" s="53"/>
      <c r="F457" s="91"/>
      <c r="G457" s="116"/>
      <c r="H457" s="180"/>
    </row>
    <row r="458" spans="2:8" s="83" customFormat="1" hidden="1" outlineLevel="2">
      <c r="B458" s="84"/>
      <c r="C458" s="71"/>
      <c r="D458" s="126"/>
      <c r="E458" s="63"/>
      <c r="F458" s="90"/>
      <c r="G458" s="116"/>
      <c r="H458" s="180"/>
    </row>
    <row r="459" spans="2:8" s="83" customFormat="1" hidden="1" outlineLevel="2">
      <c r="C459" s="71"/>
      <c r="D459" s="86" t="s">
        <v>219</v>
      </c>
      <c r="E459" s="53"/>
      <c r="F459" s="91"/>
      <c r="G459" s="116"/>
      <c r="H459" s="180"/>
    </row>
    <row r="460" spans="2:8" s="83" customFormat="1" hidden="1" outlineLevel="2">
      <c r="B460" s="84"/>
      <c r="C460" s="71"/>
      <c r="D460" s="126"/>
      <c r="E460" s="63"/>
      <c r="F460" s="90"/>
      <c r="G460" s="116"/>
      <c r="H460" s="180"/>
    </row>
    <row r="461" spans="2:8" s="83" customFormat="1" hidden="1" outlineLevel="2">
      <c r="C461" s="71"/>
      <c r="D461" s="86" t="s">
        <v>218</v>
      </c>
      <c r="E461" s="54"/>
      <c r="F461" s="91"/>
      <c r="G461" s="116"/>
      <c r="H461" s="180"/>
    </row>
    <row r="462" spans="2:8" s="83" customFormat="1" hidden="1" outlineLevel="2">
      <c r="B462" s="84"/>
      <c r="C462" s="71"/>
      <c r="D462" s="126"/>
      <c r="E462" s="63"/>
      <c r="F462" s="90"/>
      <c r="G462" s="116"/>
      <c r="H462" s="180"/>
    </row>
    <row r="463" spans="2:8" s="83" customFormat="1" hidden="1" outlineLevel="2">
      <c r="C463" s="71"/>
      <c r="D463" s="86" t="s">
        <v>217</v>
      </c>
      <c r="E463" s="54"/>
      <c r="F463" s="91"/>
      <c r="G463" s="116"/>
      <c r="H463" s="180"/>
    </row>
    <row r="464" spans="2:8" ht="13.5" hidden="1" outlineLevel="1" thickBot="1">
      <c r="E464" s="63"/>
      <c r="F464" s="90"/>
    </row>
    <row r="465" spans="2:8" ht="38.25" hidden="1" outlineLevel="1">
      <c r="E465" s="119" t="s">
        <v>224</v>
      </c>
      <c r="F465" s="90"/>
    </row>
    <row r="466" spans="2:8" ht="178.5" hidden="1" outlineLevel="1">
      <c r="E466" s="121" t="s">
        <v>193</v>
      </c>
      <c r="F466" s="90"/>
    </row>
    <row r="467" spans="2:8" ht="229.5" hidden="1" outlineLevel="1">
      <c r="E467" s="128" t="s">
        <v>167</v>
      </c>
    </row>
    <row r="468" spans="2:8" ht="280.5" hidden="1" outlineLevel="1">
      <c r="E468" s="128" t="s">
        <v>169</v>
      </c>
    </row>
    <row r="469" spans="2:8" ht="255" hidden="1" outlineLevel="1">
      <c r="E469" s="128" t="s">
        <v>170</v>
      </c>
    </row>
    <row r="470" spans="2:8" ht="216.75" hidden="1" outlineLevel="1">
      <c r="E470" s="128" t="s">
        <v>168</v>
      </c>
    </row>
    <row r="471" spans="2:8" ht="13.5" collapsed="1" thickBot="1"/>
    <row r="472" spans="2:8" ht="26.25" thickBot="1">
      <c r="B472" s="101">
        <v>0</v>
      </c>
      <c r="D472" s="77" t="s">
        <v>46</v>
      </c>
      <c r="E472" s="62" t="s">
        <v>96</v>
      </c>
      <c r="F472" s="91"/>
      <c r="G472" s="166" t="s">
        <v>86</v>
      </c>
    </row>
    <row r="473" spans="2:8" s="83" customFormat="1">
      <c r="B473" s="84"/>
      <c r="C473" s="71"/>
      <c r="D473" s="77"/>
      <c r="E473" s="63" t="s">
        <v>440</v>
      </c>
      <c r="F473" s="90"/>
      <c r="G473" s="116"/>
      <c r="H473" s="180"/>
    </row>
    <row r="474" spans="2:8" s="83" customFormat="1" hidden="1" outlineLevel="2">
      <c r="C474" s="71"/>
      <c r="D474" s="86" t="s">
        <v>216</v>
      </c>
      <c r="E474" s="53"/>
      <c r="F474" s="91"/>
      <c r="G474" s="116"/>
      <c r="H474" s="180"/>
    </row>
    <row r="475" spans="2:8" s="83" customFormat="1" hidden="1" outlineLevel="2">
      <c r="B475" s="84"/>
      <c r="C475" s="71"/>
      <c r="D475" s="126"/>
      <c r="E475" s="63"/>
      <c r="F475" s="90"/>
      <c r="G475" s="116"/>
      <c r="H475" s="180"/>
    </row>
    <row r="476" spans="2:8" s="83" customFormat="1" hidden="1" outlineLevel="2">
      <c r="C476" s="71"/>
      <c r="D476" s="86" t="s">
        <v>219</v>
      </c>
      <c r="E476" s="53"/>
      <c r="F476" s="91"/>
      <c r="G476" s="116"/>
      <c r="H476" s="180"/>
    </row>
    <row r="477" spans="2:8" s="83" customFormat="1" hidden="1" outlineLevel="2">
      <c r="B477" s="84"/>
      <c r="C477" s="71"/>
      <c r="D477" s="126"/>
      <c r="E477" s="63"/>
      <c r="F477" s="90"/>
      <c r="G477" s="116"/>
      <c r="H477" s="180"/>
    </row>
    <row r="478" spans="2:8" s="83" customFormat="1" hidden="1" outlineLevel="2">
      <c r="C478" s="71"/>
      <c r="D478" s="86" t="s">
        <v>218</v>
      </c>
      <c r="E478" s="54"/>
      <c r="F478" s="91"/>
      <c r="G478" s="116"/>
      <c r="H478" s="180"/>
    </row>
    <row r="479" spans="2:8" s="83" customFormat="1" hidden="1" outlineLevel="2">
      <c r="B479" s="84"/>
      <c r="C479" s="71"/>
      <c r="D479" s="126"/>
      <c r="E479" s="63"/>
      <c r="F479" s="90"/>
      <c r="G479" s="116"/>
      <c r="H479" s="180"/>
    </row>
    <row r="480" spans="2:8" s="83" customFormat="1" hidden="1" outlineLevel="2">
      <c r="C480" s="71"/>
      <c r="D480" s="86" t="s">
        <v>217</v>
      </c>
      <c r="E480" s="54"/>
      <c r="F480" s="91"/>
      <c r="G480" s="116"/>
      <c r="H480" s="180"/>
    </row>
    <row r="481" spans="2:8" ht="13.5" hidden="1" outlineLevel="1" thickBot="1">
      <c r="E481" s="63"/>
      <c r="F481" s="90"/>
    </row>
    <row r="482" spans="2:8" ht="38.25" hidden="1" outlineLevel="1">
      <c r="E482" s="119" t="s">
        <v>224</v>
      </c>
      <c r="F482" s="90"/>
    </row>
    <row r="483" spans="2:8" ht="153" hidden="1" outlineLevel="1">
      <c r="E483" s="121" t="s">
        <v>194</v>
      </c>
      <c r="F483" s="90"/>
    </row>
    <row r="484" spans="2:8" ht="229.5" hidden="1" outlineLevel="1">
      <c r="E484" s="128" t="s">
        <v>167</v>
      </c>
    </row>
    <row r="485" spans="2:8" ht="280.5" hidden="1" outlineLevel="1">
      <c r="E485" s="128" t="s">
        <v>169</v>
      </c>
    </row>
    <row r="486" spans="2:8" ht="255" hidden="1" outlineLevel="1">
      <c r="E486" s="128" t="s">
        <v>170</v>
      </c>
    </row>
    <row r="487" spans="2:8" ht="216.75" hidden="1" outlineLevel="1">
      <c r="E487" s="128" t="s">
        <v>168</v>
      </c>
    </row>
    <row r="488" spans="2:8" ht="13.5" collapsed="1" thickBot="1"/>
    <row r="489" spans="2:8" ht="26.25" thickBot="1">
      <c r="B489" s="89">
        <v>0</v>
      </c>
      <c r="D489" s="77" t="s">
        <v>53</v>
      </c>
      <c r="E489" s="62" t="s">
        <v>97</v>
      </c>
      <c r="F489" s="91"/>
      <c r="G489" s="166" t="s">
        <v>86</v>
      </c>
    </row>
    <row r="490" spans="2:8" s="83" customFormat="1">
      <c r="B490" s="84"/>
      <c r="C490" s="71"/>
      <c r="D490" s="77"/>
      <c r="E490" s="63" t="s">
        <v>441</v>
      </c>
      <c r="F490" s="90"/>
      <c r="G490" s="116"/>
      <c r="H490" s="180"/>
    </row>
    <row r="491" spans="2:8" s="83" customFormat="1" hidden="1" outlineLevel="2">
      <c r="C491" s="71"/>
      <c r="D491" s="86" t="s">
        <v>216</v>
      </c>
      <c r="E491" s="53"/>
      <c r="F491" s="91"/>
      <c r="G491" s="116"/>
      <c r="H491" s="180"/>
    </row>
    <row r="492" spans="2:8" s="83" customFormat="1" hidden="1" outlineLevel="2">
      <c r="B492" s="84"/>
      <c r="C492" s="71"/>
      <c r="D492" s="126"/>
      <c r="E492" s="63"/>
      <c r="F492" s="90"/>
      <c r="G492" s="116"/>
      <c r="H492" s="180"/>
    </row>
    <row r="493" spans="2:8" s="83" customFormat="1" hidden="1" outlineLevel="2">
      <c r="C493" s="71"/>
      <c r="D493" s="86" t="s">
        <v>219</v>
      </c>
      <c r="E493" s="53"/>
      <c r="F493" s="91"/>
      <c r="G493" s="116"/>
      <c r="H493" s="180"/>
    </row>
    <row r="494" spans="2:8" s="83" customFormat="1" hidden="1" outlineLevel="2">
      <c r="B494" s="84"/>
      <c r="C494" s="71"/>
      <c r="D494" s="126"/>
      <c r="E494" s="63"/>
      <c r="F494" s="90"/>
      <c r="G494" s="116"/>
      <c r="H494" s="180"/>
    </row>
    <row r="495" spans="2:8" s="83" customFormat="1" hidden="1" outlineLevel="2">
      <c r="C495" s="71"/>
      <c r="D495" s="86" t="s">
        <v>218</v>
      </c>
      <c r="E495" s="54"/>
      <c r="F495" s="91"/>
      <c r="G495" s="116"/>
      <c r="H495" s="180"/>
    </row>
    <row r="496" spans="2:8" s="83" customFormat="1" hidden="1" outlineLevel="2">
      <c r="B496" s="84"/>
      <c r="C496" s="71"/>
      <c r="D496" s="126"/>
      <c r="E496" s="63"/>
      <c r="F496" s="90"/>
      <c r="G496" s="116"/>
      <c r="H496" s="180"/>
    </row>
    <row r="497" spans="2:8" s="83" customFormat="1" hidden="1" outlineLevel="2">
      <c r="C497" s="71"/>
      <c r="D497" s="86" t="s">
        <v>217</v>
      </c>
      <c r="E497" s="54"/>
      <c r="F497" s="91"/>
      <c r="G497" s="116"/>
      <c r="H497" s="180"/>
    </row>
    <row r="498" spans="2:8" ht="13.5" hidden="1" outlineLevel="1" thickBot="1">
      <c r="E498" s="63"/>
      <c r="F498" s="90"/>
    </row>
    <row r="499" spans="2:8" ht="38.25" hidden="1" outlineLevel="1">
      <c r="E499" s="119" t="s">
        <v>224</v>
      </c>
      <c r="F499" s="90"/>
    </row>
    <row r="500" spans="2:8" ht="178.5" hidden="1" outlineLevel="1">
      <c r="E500" s="121" t="s">
        <v>195</v>
      </c>
      <c r="F500" s="90"/>
    </row>
    <row r="501" spans="2:8" ht="229.5" hidden="1" outlineLevel="1">
      <c r="E501" s="128" t="s">
        <v>167</v>
      </c>
    </row>
    <row r="502" spans="2:8" ht="280.5" hidden="1" outlineLevel="1">
      <c r="E502" s="128" t="s">
        <v>169</v>
      </c>
    </row>
    <row r="503" spans="2:8" ht="255" hidden="1" outlineLevel="1">
      <c r="E503" s="128" t="s">
        <v>170</v>
      </c>
    </row>
    <row r="504" spans="2:8" ht="216.75" hidden="1" outlineLevel="1">
      <c r="E504" s="128" t="s">
        <v>168</v>
      </c>
    </row>
    <row r="505" spans="2:8" ht="13.5" collapsed="1" thickBot="1"/>
    <row r="506" spans="2:8" ht="26.25" thickBot="1">
      <c r="B506" s="89">
        <v>0</v>
      </c>
      <c r="D506" s="77" t="s">
        <v>54</v>
      </c>
      <c r="E506" s="52" t="s">
        <v>249</v>
      </c>
      <c r="F506" s="91"/>
      <c r="G506" s="166" t="s">
        <v>228</v>
      </c>
    </row>
    <row r="507" spans="2:8" s="83" customFormat="1">
      <c r="B507" s="84"/>
      <c r="C507" s="71"/>
      <c r="D507" s="77"/>
      <c r="E507" s="63" t="s">
        <v>442</v>
      </c>
      <c r="F507" s="90"/>
      <c r="G507" s="116"/>
      <c r="H507" s="180"/>
    </row>
    <row r="508" spans="2:8" s="83" customFormat="1" hidden="1" outlineLevel="2">
      <c r="C508" s="71"/>
      <c r="D508" s="86" t="s">
        <v>216</v>
      </c>
      <c r="E508" s="53"/>
      <c r="F508" s="91"/>
      <c r="G508" s="116"/>
      <c r="H508" s="180"/>
    </row>
    <row r="509" spans="2:8" s="83" customFormat="1" hidden="1" outlineLevel="2">
      <c r="B509" s="84"/>
      <c r="C509" s="71"/>
      <c r="D509" s="126"/>
      <c r="E509" s="63"/>
      <c r="F509" s="90"/>
      <c r="G509" s="116"/>
      <c r="H509" s="180"/>
    </row>
    <row r="510" spans="2:8" s="83" customFormat="1" hidden="1" outlineLevel="2">
      <c r="C510" s="71"/>
      <c r="D510" s="86" t="s">
        <v>219</v>
      </c>
      <c r="E510" s="55"/>
      <c r="F510" s="91"/>
      <c r="G510" s="116"/>
      <c r="H510" s="180"/>
    </row>
    <row r="511" spans="2:8" s="83" customFormat="1" hidden="1" outlineLevel="2">
      <c r="B511" s="84"/>
      <c r="C511" s="71"/>
      <c r="D511" s="126"/>
      <c r="E511" s="63"/>
      <c r="F511" s="90"/>
      <c r="G511" s="116"/>
      <c r="H511" s="180"/>
    </row>
    <row r="512" spans="2:8" s="83" customFormat="1" hidden="1" outlineLevel="2">
      <c r="C512" s="71"/>
      <c r="D512" s="86" t="s">
        <v>218</v>
      </c>
      <c r="E512" s="54"/>
      <c r="F512" s="91"/>
      <c r="G512" s="116"/>
      <c r="H512" s="180"/>
    </row>
    <row r="513" spans="2:8" s="83" customFormat="1" hidden="1" outlineLevel="2">
      <c r="B513" s="84"/>
      <c r="C513" s="71"/>
      <c r="D513" s="126"/>
      <c r="E513" s="63"/>
      <c r="F513" s="90"/>
      <c r="G513" s="116"/>
      <c r="H513" s="180"/>
    </row>
    <row r="514" spans="2:8" s="83" customFormat="1" hidden="1" outlineLevel="2">
      <c r="C514" s="71"/>
      <c r="D514" s="86" t="s">
        <v>217</v>
      </c>
      <c r="E514" s="54"/>
      <c r="F514" s="91"/>
      <c r="G514" s="116"/>
      <c r="H514" s="180"/>
    </row>
    <row r="515" spans="2:8" s="83" customFormat="1" ht="13.5" hidden="1" outlineLevel="1" thickBot="1">
      <c r="B515" s="84"/>
      <c r="C515" s="71"/>
      <c r="D515" s="77"/>
      <c r="E515" s="63"/>
      <c r="F515" s="90"/>
      <c r="G515" s="116"/>
      <c r="H515" s="180"/>
    </row>
    <row r="516" spans="2:8" s="83" customFormat="1" ht="38.25" hidden="1" outlineLevel="1">
      <c r="C516" s="71"/>
      <c r="D516" s="86"/>
      <c r="E516" s="119" t="s">
        <v>224</v>
      </c>
      <c r="F516" s="91"/>
      <c r="G516" s="116"/>
      <c r="H516" s="180"/>
    </row>
    <row r="517" spans="2:8" ht="242.25" hidden="1" outlineLevel="1">
      <c r="E517" s="121" t="s">
        <v>196</v>
      </c>
      <c r="F517" s="90"/>
    </row>
    <row r="518" spans="2:8" ht="229.5" hidden="1" outlineLevel="1">
      <c r="E518" s="128" t="s">
        <v>167</v>
      </c>
    </row>
    <row r="519" spans="2:8" ht="280.5" hidden="1" outlineLevel="1">
      <c r="E519" s="128" t="s">
        <v>169</v>
      </c>
    </row>
    <row r="520" spans="2:8" ht="255" hidden="1" outlineLevel="1">
      <c r="E520" s="128" t="s">
        <v>170</v>
      </c>
    </row>
    <row r="521" spans="2:8" ht="216.75" hidden="1" outlineLevel="1">
      <c r="E521" s="128" t="s">
        <v>168</v>
      </c>
    </row>
    <row r="522" spans="2:8" ht="13.5" collapsed="1" thickBot="1"/>
    <row r="523" spans="2:8" ht="26.25" thickBot="1">
      <c r="B523" s="89">
        <v>0</v>
      </c>
      <c r="D523" s="77" t="s">
        <v>55</v>
      </c>
      <c r="E523" s="52" t="s">
        <v>250</v>
      </c>
      <c r="F523" s="91"/>
      <c r="G523" s="166" t="s">
        <v>228</v>
      </c>
    </row>
    <row r="524" spans="2:8" s="83" customFormat="1">
      <c r="B524" s="84"/>
      <c r="C524" s="71"/>
      <c r="D524" s="77"/>
      <c r="E524" s="63" t="s">
        <v>443</v>
      </c>
      <c r="F524" s="90"/>
      <c r="G524" s="116"/>
      <c r="H524" s="180"/>
    </row>
    <row r="525" spans="2:8" s="83" customFormat="1" hidden="1" outlineLevel="2">
      <c r="C525" s="71"/>
      <c r="D525" s="86" t="s">
        <v>216</v>
      </c>
      <c r="E525" s="53"/>
      <c r="F525" s="91"/>
      <c r="G525" s="116"/>
      <c r="H525" s="180"/>
    </row>
    <row r="526" spans="2:8" s="83" customFormat="1" hidden="1" outlineLevel="2">
      <c r="B526" s="84"/>
      <c r="C526" s="71"/>
      <c r="D526" s="126"/>
      <c r="E526" s="63"/>
      <c r="F526" s="90"/>
      <c r="G526" s="116"/>
      <c r="H526" s="180"/>
    </row>
    <row r="527" spans="2:8" s="83" customFormat="1" hidden="1" outlineLevel="2">
      <c r="C527" s="71"/>
      <c r="D527" s="86" t="s">
        <v>219</v>
      </c>
      <c r="E527" s="53"/>
      <c r="F527" s="91"/>
      <c r="G527" s="116"/>
      <c r="H527" s="180"/>
    </row>
    <row r="528" spans="2:8" s="83" customFormat="1" hidden="1" outlineLevel="2">
      <c r="B528" s="84"/>
      <c r="C528" s="71"/>
      <c r="D528" s="126"/>
      <c r="E528" s="63"/>
      <c r="F528" s="90"/>
      <c r="G528" s="116"/>
      <c r="H528" s="180"/>
    </row>
    <row r="529" spans="2:8" s="83" customFormat="1" hidden="1" outlineLevel="2">
      <c r="C529" s="71"/>
      <c r="D529" s="86" t="s">
        <v>218</v>
      </c>
      <c r="E529" s="54"/>
      <c r="F529" s="91"/>
      <c r="G529" s="116"/>
      <c r="H529" s="180"/>
    </row>
    <row r="530" spans="2:8" s="83" customFormat="1" hidden="1" outlineLevel="2">
      <c r="B530" s="84"/>
      <c r="C530" s="71"/>
      <c r="D530" s="126"/>
      <c r="E530" s="63"/>
      <c r="F530" s="90"/>
      <c r="G530" s="116"/>
      <c r="H530" s="180"/>
    </row>
    <row r="531" spans="2:8" s="83" customFormat="1" hidden="1" outlineLevel="2">
      <c r="C531" s="71"/>
      <c r="D531" s="86" t="s">
        <v>217</v>
      </c>
      <c r="E531" s="54"/>
      <c r="F531" s="91"/>
      <c r="G531" s="116"/>
      <c r="H531" s="180"/>
    </row>
    <row r="532" spans="2:8" ht="13.5" hidden="1" outlineLevel="1" thickBot="1">
      <c r="E532" s="63"/>
      <c r="F532" s="90"/>
    </row>
    <row r="533" spans="2:8" ht="38.25" hidden="1" outlineLevel="1">
      <c r="E533" s="119" t="s">
        <v>224</v>
      </c>
      <c r="F533" s="90"/>
    </row>
    <row r="534" spans="2:8" ht="165.75" hidden="1" outlineLevel="1">
      <c r="E534" s="121" t="s">
        <v>197</v>
      </c>
      <c r="F534" s="90"/>
    </row>
    <row r="535" spans="2:8" ht="229.5" hidden="1" outlineLevel="1">
      <c r="E535" s="128" t="s">
        <v>167</v>
      </c>
    </row>
    <row r="536" spans="2:8" ht="280.5" hidden="1" outlineLevel="1">
      <c r="E536" s="128" t="s">
        <v>169</v>
      </c>
    </row>
    <row r="537" spans="2:8" ht="255" hidden="1" outlineLevel="1">
      <c r="E537" s="128" t="s">
        <v>170</v>
      </c>
    </row>
    <row r="538" spans="2:8" ht="216.75" hidden="1" outlineLevel="1">
      <c r="E538" s="128" t="s">
        <v>168</v>
      </c>
    </row>
    <row r="539" spans="2:8" collapsed="1"/>
    <row r="540" spans="2:8" ht="18">
      <c r="D540" s="92">
        <v>13</v>
      </c>
      <c r="E540" s="51" t="s">
        <v>47</v>
      </c>
      <c r="G540" s="166" t="s">
        <v>86</v>
      </c>
    </row>
    <row r="541" spans="2:8" ht="13.5" thickBot="1"/>
    <row r="542" spans="2:8" s="95" customFormat="1" ht="64.5" customHeight="1" thickBot="1">
      <c r="B542" s="93">
        <v>1</v>
      </c>
      <c r="D542" s="94" t="s">
        <v>8</v>
      </c>
      <c r="E542" s="52" t="s">
        <v>98</v>
      </c>
      <c r="F542" s="52"/>
      <c r="G542" s="166" t="s">
        <v>86</v>
      </c>
      <c r="H542" s="182"/>
    </row>
    <row r="543" spans="2:8" s="98" customFormat="1">
      <c r="B543" s="96"/>
      <c r="C543" s="95"/>
      <c r="D543" s="94"/>
      <c r="E543" s="63" t="s">
        <v>444</v>
      </c>
      <c r="F543" s="97"/>
      <c r="G543" s="118"/>
      <c r="H543" s="183"/>
    </row>
    <row r="544" spans="2:8" s="98" customFormat="1" hidden="1" outlineLevel="2">
      <c r="C544" s="95"/>
      <c r="D544" s="86" t="s">
        <v>216</v>
      </c>
      <c r="E544" s="53"/>
      <c r="F544" s="52"/>
      <c r="G544" s="118"/>
      <c r="H544" s="183"/>
    </row>
    <row r="545" spans="2:8" s="98" customFormat="1" hidden="1" outlineLevel="2">
      <c r="B545" s="96"/>
      <c r="C545" s="95"/>
      <c r="D545" s="126"/>
      <c r="E545" s="63"/>
      <c r="F545" s="97"/>
      <c r="G545" s="118"/>
      <c r="H545" s="183"/>
    </row>
    <row r="546" spans="2:8" s="98" customFormat="1" hidden="1" outlineLevel="2">
      <c r="C546" s="95"/>
      <c r="D546" s="86" t="s">
        <v>219</v>
      </c>
      <c r="E546" s="53"/>
      <c r="F546" s="52"/>
      <c r="G546" s="118"/>
      <c r="H546" s="183"/>
    </row>
    <row r="547" spans="2:8" s="98" customFormat="1" hidden="1" outlineLevel="2">
      <c r="B547" s="96"/>
      <c r="C547" s="95"/>
      <c r="D547" s="126"/>
      <c r="E547" s="63"/>
      <c r="F547" s="97"/>
      <c r="G547" s="118"/>
      <c r="H547" s="183"/>
    </row>
    <row r="548" spans="2:8" s="98" customFormat="1" hidden="1" outlineLevel="2">
      <c r="C548" s="95"/>
      <c r="D548" s="86" t="s">
        <v>218</v>
      </c>
      <c r="E548" s="54"/>
      <c r="F548" s="52"/>
      <c r="G548" s="118"/>
      <c r="H548" s="183"/>
    </row>
    <row r="549" spans="2:8" s="98" customFormat="1" hidden="1" outlineLevel="2">
      <c r="B549" s="96"/>
      <c r="C549" s="95"/>
      <c r="D549" s="126"/>
      <c r="E549" s="63"/>
      <c r="F549" s="97"/>
      <c r="G549" s="118"/>
      <c r="H549" s="183"/>
    </row>
    <row r="550" spans="2:8" s="98" customFormat="1" hidden="1" outlineLevel="2">
      <c r="C550" s="95"/>
      <c r="D550" s="86" t="s">
        <v>217</v>
      </c>
      <c r="E550" s="54"/>
      <c r="F550" s="52"/>
      <c r="G550" s="118"/>
      <c r="H550" s="183"/>
    </row>
    <row r="551" spans="2:8" s="95" customFormat="1" ht="13.5" hidden="1" outlineLevel="1" thickBot="1">
      <c r="B551" s="99"/>
      <c r="D551" s="94"/>
      <c r="E551" s="63"/>
      <c r="F551" s="97"/>
      <c r="G551" s="117"/>
      <c r="H551" s="182"/>
    </row>
    <row r="552" spans="2:8" s="95" customFormat="1" ht="38.25" hidden="1" outlineLevel="1">
      <c r="B552" s="99"/>
      <c r="D552" s="94"/>
      <c r="E552" s="119" t="s">
        <v>224</v>
      </c>
      <c r="F552" s="97"/>
      <c r="G552" s="117"/>
      <c r="H552" s="182"/>
    </row>
    <row r="553" spans="2:8" s="95" customFormat="1" ht="204" hidden="1" outlineLevel="1">
      <c r="B553" s="99"/>
      <c r="D553" s="94"/>
      <c r="E553" s="128" t="s">
        <v>199</v>
      </c>
      <c r="F553" s="97"/>
      <c r="G553" s="117"/>
      <c r="H553" s="182"/>
    </row>
    <row r="554" spans="2:8" s="95" customFormat="1" ht="229.5" hidden="1" outlineLevel="1">
      <c r="B554" s="99"/>
      <c r="D554" s="94"/>
      <c r="E554" s="128" t="s">
        <v>167</v>
      </c>
      <c r="F554" s="100"/>
      <c r="G554" s="117"/>
      <c r="H554" s="182"/>
    </row>
    <row r="555" spans="2:8" s="95" customFormat="1" ht="280.5" hidden="1" outlineLevel="1">
      <c r="B555" s="99"/>
      <c r="D555" s="94"/>
      <c r="E555" s="128" t="s">
        <v>169</v>
      </c>
      <c r="F555" s="100"/>
      <c r="G555" s="117"/>
      <c r="H555" s="182"/>
    </row>
    <row r="556" spans="2:8" s="95" customFormat="1" ht="255" hidden="1" outlineLevel="1">
      <c r="B556" s="99"/>
      <c r="D556" s="94"/>
      <c r="E556" s="128" t="s">
        <v>170</v>
      </c>
      <c r="F556" s="100"/>
      <c r="G556" s="117"/>
      <c r="H556" s="182"/>
    </row>
    <row r="557" spans="2:8" s="95" customFormat="1" ht="216.75" hidden="1" outlineLevel="1">
      <c r="B557" s="99"/>
      <c r="D557" s="94"/>
      <c r="E557" s="128" t="s">
        <v>168</v>
      </c>
      <c r="F557" s="100"/>
      <c r="G557" s="117"/>
      <c r="H557" s="182"/>
    </row>
    <row r="558" spans="2:8" s="95" customFormat="1" ht="13.5" collapsed="1" thickBot="1">
      <c r="B558" s="99"/>
      <c r="D558" s="94"/>
      <c r="E558" s="123"/>
      <c r="F558" s="100"/>
      <c r="G558" s="117"/>
      <c r="H558" s="182"/>
    </row>
    <row r="559" spans="2:8" s="95" customFormat="1" ht="39" thickBot="1">
      <c r="B559" s="101">
        <v>1</v>
      </c>
      <c r="D559" s="94" t="s">
        <v>67</v>
      </c>
      <c r="E559" s="62" t="s">
        <v>227</v>
      </c>
      <c r="F559" s="52"/>
      <c r="G559" s="166" t="s">
        <v>228</v>
      </c>
      <c r="H559" s="182"/>
    </row>
    <row r="560" spans="2:8" s="98" customFormat="1">
      <c r="B560" s="96"/>
      <c r="C560" s="95"/>
      <c r="D560" s="94"/>
      <c r="E560" s="63" t="s">
        <v>445</v>
      </c>
      <c r="F560" s="97"/>
      <c r="G560" s="118"/>
      <c r="H560" s="183"/>
    </row>
    <row r="561" spans="2:8" s="98" customFormat="1" hidden="1" outlineLevel="2">
      <c r="C561" s="95"/>
      <c r="D561" s="86" t="s">
        <v>216</v>
      </c>
      <c r="E561" s="53"/>
      <c r="F561" s="52"/>
      <c r="G561" s="118"/>
      <c r="H561" s="183"/>
    </row>
    <row r="562" spans="2:8" s="98" customFormat="1" hidden="1" outlineLevel="2">
      <c r="B562" s="96"/>
      <c r="C562" s="95"/>
      <c r="D562" s="126"/>
      <c r="E562" s="63"/>
      <c r="F562" s="97"/>
      <c r="G562" s="118"/>
      <c r="H562" s="183"/>
    </row>
    <row r="563" spans="2:8" s="98" customFormat="1" hidden="1" outlineLevel="2">
      <c r="C563" s="95"/>
      <c r="D563" s="86" t="s">
        <v>219</v>
      </c>
      <c r="E563" s="53"/>
      <c r="F563" s="52"/>
      <c r="G563" s="118"/>
      <c r="H563" s="183"/>
    </row>
    <row r="564" spans="2:8" s="98" customFormat="1" hidden="1" outlineLevel="2">
      <c r="B564" s="96"/>
      <c r="C564" s="95"/>
      <c r="D564" s="126"/>
      <c r="E564" s="63"/>
      <c r="F564" s="97"/>
      <c r="G564" s="118"/>
      <c r="H564" s="183"/>
    </row>
    <row r="565" spans="2:8" s="98" customFormat="1" hidden="1" outlineLevel="2">
      <c r="C565" s="95"/>
      <c r="D565" s="86" t="s">
        <v>218</v>
      </c>
      <c r="E565" s="54"/>
      <c r="F565" s="52"/>
      <c r="G565" s="118"/>
      <c r="H565" s="183"/>
    </row>
    <row r="566" spans="2:8" s="98" customFormat="1" hidden="1" outlineLevel="2">
      <c r="B566" s="96"/>
      <c r="C566" s="95"/>
      <c r="D566" s="126"/>
      <c r="E566" s="63"/>
      <c r="F566" s="97"/>
      <c r="G566" s="118"/>
      <c r="H566" s="183"/>
    </row>
    <row r="567" spans="2:8" s="98" customFormat="1" hidden="1" outlineLevel="2">
      <c r="C567" s="95"/>
      <c r="D567" s="86" t="s">
        <v>217</v>
      </c>
      <c r="E567" s="54"/>
      <c r="F567" s="52"/>
      <c r="G567" s="118"/>
      <c r="H567" s="183"/>
    </row>
    <row r="568" spans="2:8" s="95" customFormat="1" ht="13.5" hidden="1" outlineLevel="1" thickBot="1">
      <c r="B568" s="99"/>
      <c r="D568" s="94"/>
      <c r="E568" s="63"/>
      <c r="F568" s="97"/>
      <c r="G568" s="117"/>
      <c r="H568" s="182"/>
    </row>
    <row r="569" spans="2:8" s="95" customFormat="1" ht="38.25" hidden="1" outlineLevel="1">
      <c r="B569" s="99"/>
      <c r="D569" s="94"/>
      <c r="E569" s="119" t="s">
        <v>224</v>
      </c>
      <c r="F569" s="97"/>
      <c r="G569" s="117"/>
      <c r="H569" s="182"/>
    </row>
    <row r="570" spans="2:8" s="95" customFormat="1" ht="178.5" hidden="1" outlineLevel="1">
      <c r="B570" s="99"/>
      <c r="D570" s="94"/>
      <c r="E570" s="121" t="s">
        <v>198</v>
      </c>
      <c r="F570" s="97"/>
      <c r="G570" s="117"/>
      <c r="H570" s="182"/>
    </row>
    <row r="571" spans="2:8" s="95" customFormat="1" ht="229.5" hidden="1" outlineLevel="1">
      <c r="B571" s="99"/>
      <c r="D571" s="94"/>
      <c r="E571" s="128" t="s">
        <v>167</v>
      </c>
      <c r="F571" s="100"/>
      <c r="G571" s="117"/>
      <c r="H571" s="182"/>
    </row>
    <row r="572" spans="2:8" s="95" customFormat="1" ht="280.5" hidden="1" outlineLevel="1">
      <c r="B572" s="99"/>
      <c r="D572" s="94"/>
      <c r="E572" s="128" t="s">
        <v>169</v>
      </c>
      <c r="F572" s="100"/>
      <c r="G572" s="117"/>
      <c r="H572" s="182"/>
    </row>
    <row r="573" spans="2:8" s="95" customFormat="1" ht="255" hidden="1" outlineLevel="1">
      <c r="B573" s="99"/>
      <c r="D573" s="94"/>
      <c r="E573" s="128" t="s">
        <v>170</v>
      </c>
      <c r="F573" s="100"/>
      <c r="G573" s="117"/>
      <c r="H573" s="182"/>
    </row>
    <row r="574" spans="2:8" s="95" customFormat="1" ht="216.75" hidden="1" outlineLevel="1">
      <c r="B574" s="99"/>
      <c r="D574" s="94"/>
      <c r="E574" s="128" t="s">
        <v>168</v>
      </c>
      <c r="F574" s="100"/>
      <c r="G574" s="117"/>
      <c r="H574" s="182"/>
    </row>
    <row r="575" spans="2:8" s="95" customFormat="1" ht="13.5" collapsed="1" thickBot="1">
      <c r="B575" s="99"/>
      <c r="D575" s="94"/>
      <c r="E575" s="123"/>
      <c r="F575" s="100"/>
      <c r="G575" s="117"/>
      <c r="H575" s="182"/>
    </row>
    <row r="576" spans="2:8" s="95" customFormat="1" ht="26.25" thickBot="1">
      <c r="B576" s="101">
        <v>0</v>
      </c>
      <c r="D576" s="94" t="s">
        <v>56</v>
      </c>
      <c r="E576" s="62" t="s">
        <v>99</v>
      </c>
      <c r="F576" s="52"/>
      <c r="G576" s="166" t="s">
        <v>86</v>
      </c>
      <c r="H576" s="182"/>
    </row>
    <row r="577" spans="2:8" s="98" customFormat="1">
      <c r="B577" s="96"/>
      <c r="C577" s="95"/>
      <c r="D577" s="94"/>
      <c r="E577" s="63" t="s">
        <v>446</v>
      </c>
      <c r="F577" s="97"/>
      <c r="G577" s="118"/>
      <c r="H577" s="183"/>
    </row>
    <row r="578" spans="2:8" s="98" customFormat="1" hidden="1" outlineLevel="2">
      <c r="C578" s="95"/>
      <c r="D578" s="86" t="s">
        <v>216</v>
      </c>
      <c r="E578" s="55"/>
      <c r="F578" s="52"/>
      <c r="G578" s="118"/>
      <c r="H578" s="183"/>
    </row>
    <row r="579" spans="2:8" s="98" customFormat="1" hidden="1" outlineLevel="2">
      <c r="B579" s="96"/>
      <c r="C579" s="95"/>
      <c r="D579" s="126"/>
      <c r="E579" s="63"/>
      <c r="F579" s="97"/>
      <c r="G579" s="118"/>
      <c r="H579" s="183"/>
    </row>
    <row r="580" spans="2:8" s="98" customFormat="1" hidden="1" outlineLevel="2">
      <c r="C580" s="95"/>
      <c r="D580" s="86" t="s">
        <v>219</v>
      </c>
      <c r="E580" s="53"/>
      <c r="F580" s="52"/>
      <c r="G580" s="118"/>
      <c r="H580" s="183"/>
    </row>
    <row r="581" spans="2:8" s="98" customFormat="1" hidden="1" outlineLevel="2">
      <c r="B581" s="96"/>
      <c r="C581" s="95"/>
      <c r="D581" s="126"/>
      <c r="E581" s="63"/>
      <c r="F581" s="97"/>
      <c r="G581" s="118"/>
      <c r="H581" s="183"/>
    </row>
    <row r="582" spans="2:8" s="98" customFormat="1" hidden="1" outlineLevel="2">
      <c r="C582" s="95"/>
      <c r="D582" s="86" t="s">
        <v>218</v>
      </c>
      <c r="E582" s="54"/>
      <c r="F582" s="52"/>
      <c r="G582" s="118"/>
      <c r="H582" s="183"/>
    </row>
    <row r="583" spans="2:8" s="98" customFormat="1" hidden="1" outlineLevel="2">
      <c r="B583" s="96"/>
      <c r="C583" s="95"/>
      <c r="D583" s="126"/>
      <c r="E583" s="63"/>
      <c r="F583" s="97"/>
      <c r="G583" s="118"/>
      <c r="H583" s="183"/>
    </row>
    <row r="584" spans="2:8" s="98" customFormat="1" hidden="1" outlineLevel="2">
      <c r="C584" s="95"/>
      <c r="D584" s="86" t="s">
        <v>217</v>
      </c>
      <c r="E584" s="54"/>
      <c r="F584" s="52"/>
      <c r="G584" s="118"/>
      <c r="H584" s="183"/>
    </row>
    <row r="585" spans="2:8" s="95" customFormat="1" ht="13.5" hidden="1" outlineLevel="1" thickBot="1">
      <c r="B585" s="99"/>
      <c r="D585" s="94"/>
      <c r="E585" s="63"/>
      <c r="F585" s="97"/>
      <c r="G585" s="117"/>
      <c r="H585" s="182"/>
    </row>
    <row r="586" spans="2:8" s="95" customFormat="1" ht="38.25" hidden="1" outlineLevel="1">
      <c r="B586" s="99"/>
      <c r="D586" s="94"/>
      <c r="E586" s="119" t="s">
        <v>224</v>
      </c>
      <c r="F586" s="97"/>
      <c r="G586" s="117"/>
      <c r="H586" s="182"/>
    </row>
    <row r="587" spans="2:8" s="95" customFormat="1" ht="114.75" hidden="1" outlineLevel="1">
      <c r="B587" s="99"/>
      <c r="D587" s="94"/>
      <c r="E587" s="121" t="s">
        <v>200</v>
      </c>
      <c r="F587" s="97"/>
      <c r="G587" s="117"/>
      <c r="H587" s="182"/>
    </row>
    <row r="588" spans="2:8" s="95" customFormat="1" ht="229.5" hidden="1" outlineLevel="1">
      <c r="B588" s="99"/>
      <c r="D588" s="94"/>
      <c r="E588" s="128" t="s">
        <v>167</v>
      </c>
      <c r="F588" s="100"/>
      <c r="G588" s="117"/>
      <c r="H588" s="182"/>
    </row>
    <row r="589" spans="2:8" s="95" customFormat="1" ht="280.5" hidden="1" outlineLevel="1">
      <c r="B589" s="99"/>
      <c r="D589" s="94"/>
      <c r="E589" s="128" t="s">
        <v>169</v>
      </c>
      <c r="F589" s="100"/>
      <c r="G589" s="117"/>
      <c r="H589" s="182"/>
    </row>
    <row r="590" spans="2:8" s="95" customFormat="1" ht="255" hidden="1" outlineLevel="1">
      <c r="B590" s="99"/>
      <c r="D590" s="94"/>
      <c r="E590" s="128" t="s">
        <v>170</v>
      </c>
      <c r="F590" s="100"/>
      <c r="G590" s="117"/>
      <c r="H590" s="182"/>
    </row>
    <row r="591" spans="2:8" s="95" customFormat="1" ht="216.75" hidden="1" outlineLevel="1">
      <c r="B591" s="99"/>
      <c r="D591" s="94"/>
      <c r="E591" s="128" t="s">
        <v>168</v>
      </c>
      <c r="F591" s="100"/>
      <c r="G591" s="117"/>
      <c r="H591" s="182"/>
    </row>
    <row r="592" spans="2:8" s="95" customFormat="1" ht="13.5" collapsed="1" thickBot="1">
      <c r="B592" s="99"/>
      <c r="D592" s="94"/>
      <c r="E592" s="123"/>
      <c r="F592" s="100"/>
      <c r="G592" s="117"/>
      <c r="H592" s="182"/>
    </row>
    <row r="593" spans="2:8" s="95" customFormat="1" ht="13.5" thickBot="1">
      <c r="B593" s="101">
        <v>0</v>
      </c>
      <c r="D593" s="94" t="s">
        <v>57</v>
      </c>
      <c r="E593" s="62" t="s">
        <v>251</v>
      </c>
      <c r="F593" s="52"/>
      <c r="G593" s="166" t="s">
        <v>228</v>
      </c>
      <c r="H593" s="182"/>
    </row>
    <row r="594" spans="2:8" s="98" customFormat="1">
      <c r="B594" s="96"/>
      <c r="C594" s="95"/>
      <c r="D594" s="94"/>
      <c r="E594" s="63" t="s">
        <v>447</v>
      </c>
      <c r="F594" s="97"/>
      <c r="G594" s="118"/>
      <c r="H594" s="183"/>
    </row>
    <row r="595" spans="2:8" s="98" customFormat="1" hidden="1" outlineLevel="2">
      <c r="C595" s="95"/>
      <c r="D595" s="86" t="s">
        <v>216</v>
      </c>
      <c r="E595" s="53"/>
      <c r="F595" s="52"/>
      <c r="G595" s="118"/>
      <c r="H595" s="183"/>
    </row>
    <row r="596" spans="2:8" s="98" customFormat="1" hidden="1" outlineLevel="2">
      <c r="B596" s="96"/>
      <c r="C596" s="95"/>
      <c r="D596" s="126"/>
      <c r="E596" s="63"/>
      <c r="F596" s="97"/>
      <c r="G596" s="118"/>
      <c r="H596" s="183"/>
    </row>
    <row r="597" spans="2:8" s="98" customFormat="1" hidden="1" outlineLevel="2">
      <c r="C597" s="95"/>
      <c r="D597" s="86" t="s">
        <v>219</v>
      </c>
      <c r="E597" s="53"/>
      <c r="F597" s="52"/>
      <c r="G597" s="118"/>
      <c r="H597" s="183"/>
    </row>
    <row r="598" spans="2:8" s="98" customFormat="1" hidden="1" outlineLevel="2">
      <c r="B598" s="96"/>
      <c r="C598" s="95"/>
      <c r="D598" s="126"/>
      <c r="E598" s="63"/>
      <c r="F598" s="97"/>
      <c r="G598" s="118"/>
      <c r="H598" s="183"/>
    </row>
    <row r="599" spans="2:8" s="98" customFormat="1" hidden="1" outlineLevel="2">
      <c r="C599" s="95"/>
      <c r="D599" s="86" t="s">
        <v>218</v>
      </c>
      <c r="E599" s="54"/>
      <c r="F599" s="52"/>
      <c r="G599" s="118"/>
      <c r="H599" s="183"/>
    </row>
    <row r="600" spans="2:8" s="98" customFormat="1" hidden="1" outlineLevel="2">
      <c r="B600" s="96"/>
      <c r="C600" s="95"/>
      <c r="D600" s="126"/>
      <c r="E600" s="63"/>
      <c r="F600" s="97"/>
      <c r="G600" s="118"/>
      <c r="H600" s="183"/>
    </row>
    <row r="601" spans="2:8" s="98" customFormat="1" hidden="1" outlineLevel="2">
      <c r="C601" s="95"/>
      <c r="D601" s="86" t="s">
        <v>217</v>
      </c>
      <c r="E601" s="54"/>
      <c r="F601" s="52"/>
      <c r="G601" s="118"/>
      <c r="H601" s="183"/>
    </row>
    <row r="602" spans="2:8" s="95" customFormat="1" ht="13.5" hidden="1" outlineLevel="1" thickBot="1">
      <c r="B602" s="99"/>
      <c r="D602" s="94"/>
      <c r="E602" s="63"/>
      <c r="F602" s="97"/>
      <c r="G602" s="117"/>
      <c r="H602" s="182"/>
    </row>
    <row r="603" spans="2:8" s="95" customFormat="1" ht="38.25" hidden="1" outlineLevel="1">
      <c r="B603" s="99"/>
      <c r="D603" s="94"/>
      <c r="E603" s="119" t="s">
        <v>224</v>
      </c>
      <c r="F603" s="97"/>
      <c r="G603" s="117"/>
      <c r="H603" s="182"/>
    </row>
    <row r="604" spans="2:8" s="95" customFormat="1" ht="280.5" hidden="1" outlineLevel="1">
      <c r="B604" s="99"/>
      <c r="D604" s="94"/>
      <c r="E604" s="121" t="s">
        <v>201</v>
      </c>
      <c r="F604" s="97"/>
      <c r="G604" s="117"/>
      <c r="H604" s="182"/>
    </row>
    <row r="605" spans="2:8" s="95" customFormat="1" ht="229.5" hidden="1" outlineLevel="1">
      <c r="B605" s="99"/>
      <c r="D605" s="94"/>
      <c r="E605" s="128" t="s">
        <v>167</v>
      </c>
      <c r="F605" s="100"/>
      <c r="G605" s="117"/>
      <c r="H605" s="182"/>
    </row>
    <row r="606" spans="2:8" s="95" customFormat="1" ht="280.5" hidden="1" outlineLevel="1">
      <c r="B606" s="99"/>
      <c r="D606" s="94"/>
      <c r="E606" s="128" t="s">
        <v>169</v>
      </c>
      <c r="F606" s="100"/>
      <c r="G606" s="117"/>
      <c r="H606" s="182"/>
    </row>
    <row r="607" spans="2:8" s="95" customFormat="1" ht="255" hidden="1" outlineLevel="1">
      <c r="B607" s="99"/>
      <c r="D607" s="94"/>
      <c r="E607" s="128" t="s">
        <v>170</v>
      </c>
      <c r="F607" s="100"/>
      <c r="G607" s="117"/>
      <c r="H607" s="182"/>
    </row>
    <row r="608" spans="2:8" s="95" customFormat="1" ht="216.75" hidden="1" outlineLevel="1">
      <c r="B608" s="99"/>
      <c r="D608" s="94"/>
      <c r="E608" s="128" t="s">
        <v>168</v>
      </c>
      <c r="F608" s="100"/>
      <c r="G608" s="117"/>
      <c r="H608" s="182"/>
    </row>
    <row r="609" spans="2:8" s="95" customFormat="1" ht="13.5" collapsed="1" thickBot="1">
      <c r="B609" s="99"/>
      <c r="D609" s="94"/>
      <c r="E609" s="123"/>
      <c r="F609" s="100"/>
      <c r="G609" s="117"/>
      <c r="H609" s="182"/>
    </row>
    <row r="610" spans="2:8" s="95" customFormat="1" ht="26.25" thickBot="1">
      <c r="B610" s="101">
        <v>0</v>
      </c>
      <c r="D610" s="94" t="s">
        <v>58</v>
      </c>
      <c r="E610" s="62" t="s">
        <v>100</v>
      </c>
      <c r="F610" s="52"/>
      <c r="G610" s="166" t="s">
        <v>86</v>
      </c>
      <c r="H610" s="182"/>
    </row>
    <row r="611" spans="2:8" s="98" customFormat="1">
      <c r="B611" s="96"/>
      <c r="C611" s="95"/>
      <c r="D611" s="94"/>
      <c r="E611" s="63" t="s">
        <v>448</v>
      </c>
      <c r="F611" s="97"/>
      <c r="G611" s="118"/>
      <c r="H611" s="183"/>
    </row>
    <row r="612" spans="2:8" s="98" customFormat="1" hidden="1" outlineLevel="2">
      <c r="C612" s="95"/>
      <c r="D612" s="86" t="s">
        <v>216</v>
      </c>
      <c r="E612" s="53"/>
      <c r="F612" s="52"/>
      <c r="G612" s="118"/>
      <c r="H612" s="183"/>
    </row>
    <row r="613" spans="2:8" s="98" customFormat="1" hidden="1" outlineLevel="2">
      <c r="B613" s="96"/>
      <c r="C613" s="95"/>
      <c r="D613" s="126"/>
      <c r="E613" s="63"/>
      <c r="F613" s="97"/>
      <c r="G613" s="118"/>
      <c r="H613" s="183"/>
    </row>
    <row r="614" spans="2:8" s="98" customFormat="1" hidden="1" outlineLevel="2">
      <c r="C614" s="95"/>
      <c r="D614" s="86" t="s">
        <v>219</v>
      </c>
      <c r="E614" s="53"/>
      <c r="F614" s="52"/>
      <c r="G614" s="118"/>
      <c r="H614" s="183"/>
    </row>
    <row r="615" spans="2:8" s="98" customFormat="1" hidden="1" outlineLevel="2">
      <c r="B615" s="96"/>
      <c r="C615" s="95"/>
      <c r="D615" s="126"/>
      <c r="E615" s="63"/>
      <c r="F615" s="97"/>
      <c r="G615" s="118"/>
      <c r="H615" s="183"/>
    </row>
    <row r="616" spans="2:8" s="98" customFormat="1" hidden="1" outlineLevel="2">
      <c r="C616" s="95"/>
      <c r="D616" s="86" t="s">
        <v>218</v>
      </c>
      <c r="E616" s="54"/>
      <c r="F616" s="52"/>
      <c r="G616" s="118"/>
      <c r="H616" s="183"/>
    </row>
    <row r="617" spans="2:8" s="98" customFormat="1" hidden="1" outlineLevel="2">
      <c r="B617" s="96"/>
      <c r="C617" s="95"/>
      <c r="D617" s="126"/>
      <c r="E617" s="63"/>
      <c r="F617" s="97"/>
      <c r="G617" s="118"/>
      <c r="H617" s="183"/>
    </row>
    <row r="618" spans="2:8" s="98" customFormat="1" hidden="1" outlineLevel="2">
      <c r="C618" s="95"/>
      <c r="D618" s="86" t="s">
        <v>217</v>
      </c>
      <c r="E618" s="54"/>
      <c r="F618" s="52"/>
      <c r="G618" s="118"/>
      <c r="H618" s="183"/>
    </row>
    <row r="619" spans="2:8" s="95" customFormat="1" ht="13.5" hidden="1" outlineLevel="1" thickBot="1">
      <c r="B619" s="99"/>
      <c r="D619" s="94"/>
      <c r="E619" s="63"/>
      <c r="F619" s="97"/>
      <c r="G619" s="117"/>
      <c r="H619" s="182"/>
    </row>
    <row r="620" spans="2:8" s="95" customFormat="1" ht="38.25" hidden="1" outlineLevel="1">
      <c r="B620" s="99"/>
      <c r="D620" s="94"/>
      <c r="E620" s="119" t="s">
        <v>224</v>
      </c>
      <c r="F620" s="97"/>
      <c r="G620" s="117"/>
      <c r="H620" s="182"/>
    </row>
    <row r="621" spans="2:8" s="95" customFormat="1" ht="242.25" hidden="1" outlineLevel="1">
      <c r="B621" s="99"/>
      <c r="D621" s="94"/>
      <c r="E621" s="121" t="s">
        <v>202</v>
      </c>
      <c r="F621" s="97"/>
      <c r="G621" s="117"/>
      <c r="H621" s="182"/>
    </row>
    <row r="622" spans="2:8" s="95" customFormat="1" ht="229.5" hidden="1" outlineLevel="1">
      <c r="B622" s="99"/>
      <c r="D622" s="94"/>
      <c r="E622" s="128" t="s">
        <v>167</v>
      </c>
      <c r="F622" s="100"/>
      <c r="G622" s="117"/>
      <c r="H622" s="182"/>
    </row>
    <row r="623" spans="2:8" s="95" customFormat="1" ht="280.5" hidden="1" outlineLevel="1">
      <c r="B623" s="99"/>
      <c r="D623" s="94"/>
      <c r="E623" s="128" t="s">
        <v>169</v>
      </c>
      <c r="F623" s="100"/>
      <c r="G623" s="117"/>
      <c r="H623" s="182"/>
    </row>
    <row r="624" spans="2:8" s="95" customFormat="1" ht="255" hidden="1" outlineLevel="1">
      <c r="B624" s="99"/>
      <c r="D624" s="94"/>
      <c r="E624" s="128" t="s">
        <v>170</v>
      </c>
      <c r="F624" s="100"/>
      <c r="G624" s="117"/>
      <c r="H624" s="182"/>
    </row>
    <row r="625" spans="2:8" s="95" customFormat="1" ht="216.75" hidden="1" outlineLevel="1">
      <c r="B625" s="99"/>
      <c r="D625" s="94"/>
      <c r="E625" s="128" t="s">
        <v>168</v>
      </c>
      <c r="F625" s="100"/>
      <c r="G625" s="117"/>
      <c r="H625" s="182"/>
    </row>
    <row r="626" spans="2:8" s="95" customFormat="1" collapsed="1">
      <c r="B626" s="99"/>
      <c r="D626" s="94"/>
      <c r="E626" s="123"/>
      <c r="F626" s="100"/>
      <c r="G626" s="117"/>
      <c r="H626" s="182"/>
    </row>
    <row r="627" spans="2:8" ht="18">
      <c r="D627" s="92">
        <v>14</v>
      </c>
      <c r="E627" s="56" t="s">
        <v>68</v>
      </c>
      <c r="G627" s="166" t="s">
        <v>86</v>
      </c>
    </row>
    <row r="628" spans="2:8" ht="13.5" thickBot="1"/>
    <row r="629" spans="2:8" ht="26.25" thickBot="1">
      <c r="B629" s="89">
        <v>0</v>
      </c>
      <c r="D629" s="77" t="s">
        <v>10</v>
      </c>
      <c r="E629" s="52" t="s">
        <v>252</v>
      </c>
      <c r="F629" s="91"/>
      <c r="G629" s="166" t="s">
        <v>228</v>
      </c>
    </row>
    <row r="630" spans="2:8" s="83" customFormat="1">
      <c r="B630" s="84"/>
      <c r="C630" s="71"/>
      <c r="D630" s="77"/>
      <c r="E630" s="63" t="s">
        <v>449</v>
      </c>
      <c r="F630" s="90"/>
      <c r="G630" s="116"/>
      <c r="H630" s="180"/>
    </row>
    <row r="631" spans="2:8" s="83" customFormat="1" hidden="1" outlineLevel="2">
      <c r="C631" s="71"/>
      <c r="D631" s="86" t="s">
        <v>216</v>
      </c>
      <c r="E631" s="53"/>
      <c r="F631" s="91"/>
      <c r="G631" s="116"/>
      <c r="H631" s="180"/>
    </row>
    <row r="632" spans="2:8" s="83" customFormat="1" hidden="1" outlineLevel="2">
      <c r="B632" s="84"/>
      <c r="C632" s="71"/>
      <c r="D632" s="126"/>
      <c r="E632" s="63"/>
      <c r="F632" s="90"/>
      <c r="G632" s="116"/>
      <c r="H632" s="180"/>
    </row>
    <row r="633" spans="2:8" s="83" customFormat="1" hidden="1" outlineLevel="2">
      <c r="C633" s="71"/>
      <c r="D633" s="86" t="s">
        <v>219</v>
      </c>
      <c r="E633" s="53"/>
      <c r="F633" s="91"/>
      <c r="G633" s="116"/>
      <c r="H633" s="180"/>
    </row>
    <row r="634" spans="2:8" s="83" customFormat="1" hidden="1" outlineLevel="2">
      <c r="B634" s="84"/>
      <c r="C634" s="71"/>
      <c r="D634" s="126"/>
      <c r="E634" s="63"/>
      <c r="F634" s="90"/>
      <c r="G634" s="116"/>
      <c r="H634" s="180"/>
    </row>
    <row r="635" spans="2:8" s="83" customFormat="1" hidden="1" outlineLevel="2">
      <c r="C635" s="71"/>
      <c r="D635" s="86" t="s">
        <v>218</v>
      </c>
      <c r="E635" s="54"/>
      <c r="F635" s="91"/>
      <c r="G635" s="116"/>
      <c r="H635" s="180"/>
    </row>
    <row r="636" spans="2:8" s="83" customFormat="1" hidden="1" outlineLevel="2">
      <c r="B636" s="84"/>
      <c r="C636" s="71"/>
      <c r="D636" s="126"/>
      <c r="E636" s="63"/>
      <c r="F636" s="90"/>
      <c r="G636" s="116"/>
      <c r="H636" s="180"/>
    </row>
    <row r="637" spans="2:8" s="83" customFormat="1" hidden="1" outlineLevel="2">
      <c r="C637" s="71"/>
      <c r="D637" s="86" t="s">
        <v>217</v>
      </c>
      <c r="E637" s="54"/>
      <c r="F637" s="91"/>
      <c r="G637" s="116"/>
      <c r="H637" s="180"/>
    </row>
    <row r="638" spans="2:8" s="83" customFormat="1" ht="13.5" hidden="1" outlineLevel="1" thickBot="1">
      <c r="B638" s="84"/>
      <c r="C638" s="71"/>
      <c r="D638" s="77"/>
      <c r="E638" s="63"/>
      <c r="F638" s="90"/>
      <c r="G638" s="116"/>
      <c r="H638" s="180"/>
    </row>
    <row r="639" spans="2:8" s="83" customFormat="1" ht="38.25" hidden="1" outlineLevel="1">
      <c r="C639" s="71"/>
      <c r="D639" s="86"/>
      <c r="E639" s="119" t="s">
        <v>224</v>
      </c>
      <c r="F639" s="91"/>
      <c r="G639" s="116"/>
      <c r="H639" s="180"/>
    </row>
    <row r="640" spans="2:8" ht="114.75" hidden="1" outlineLevel="1">
      <c r="E640" s="121" t="s">
        <v>203</v>
      </c>
      <c r="F640" s="90"/>
    </row>
    <row r="641" spans="2:8" ht="229.5" hidden="1" outlineLevel="1">
      <c r="E641" s="128" t="s">
        <v>167</v>
      </c>
    </row>
    <row r="642" spans="2:8" ht="280.5" hidden="1" outlineLevel="1">
      <c r="E642" s="128" t="s">
        <v>169</v>
      </c>
    </row>
    <row r="643" spans="2:8" ht="255" hidden="1" outlineLevel="1">
      <c r="E643" s="128" t="s">
        <v>170</v>
      </c>
    </row>
    <row r="644" spans="2:8" ht="216.75" hidden="1" outlineLevel="1">
      <c r="E644" s="128" t="s">
        <v>168</v>
      </c>
    </row>
    <row r="645" spans="2:8" ht="13.5" collapsed="1" thickBot="1"/>
    <row r="646" spans="2:8" ht="26.25" thickBot="1">
      <c r="B646" s="89">
        <v>0</v>
      </c>
      <c r="D646" s="77" t="s">
        <v>48</v>
      </c>
      <c r="E646" s="52" t="s">
        <v>253</v>
      </c>
      <c r="F646" s="91"/>
      <c r="G646" s="166" t="s">
        <v>228</v>
      </c>
    </row>
    <row r="647" spans="2:8" s="83" customFormat="1">
      <c r="B647" s="84"/>
      <c r="C647" s="71"/>
      <c r="D647" s="77"/>
      <c r="E647" s="63" t="s">
        <v>450</v>
      </c>
      <c r="F647" s="90"/>
      <c r="G647" s="116"/>
      <c r="H647" s="180"/>
    </row>
    <row r="648" spans="2:8" s="83" customFormat="1" hidden="1" outlineLevel="2">
      <c r="C648" s="71"/>
      <c r="D648" s="86" t="s">
        <v>216</v>
      </c>
      <c r="E648" s="53"/>
      <c r="F648" s="91"/>
      <c r="G648" s="116"/>
      <c r="H648" s="180"/>
    </row>
    <row r="649" spans="2:8" s="83" customFormat="1" hidden="1" outlineLevel="2">
      <c r="B649" s="84"/>
      <c r="C649" s="71"/>
      <c r="D649" s="126"/>
      <c r="E649" s="63"/>
      <c r="F649" s="90"/>
      <c r="G649" s="116"/>
      <c r="H649" s="180"/>
    </row>
    <row r="650" spans="2:8" s="83" customFormat="1" hidden="1" outlineLevel="2">
      <c r="C650" s="71"/>
      <c r="D650" s="86" t="s">
        <v>219</v>
      </c>
      <c r="E650" s="53"/>
      <c r="F650" s="91"/>
      <c r="G650" s="116"/>
      <c r="H650" s="180"/>
    </row>
    <row r="651" spans="2:8" s="83" customFormat="1" hidden="1" outlineLevel="2">
      <c r="B651" s="84"/>
      <c r="C651" s="71"/>
      <c r="D651" s="126"/>
      <c r="E651" s="63"/>
      <c r="F651" s="90"/>
      <c r="G651" s="116"/>
      <c r="H651" s="180"/>
    </row>
    <row r="652" spans="2:8" s="83" customFormat="1" hidden="1" outlineLevel="2">
      <c r="C652" s="71"/>
      <c r="D652" s="86" t="s">
        <v>218</v>
      </c>
      <c r="E652" s="54"/>
      <c r="F652" s="91"/>
      <c r="G652" s="116"/>
      <c r="H652" s="180"/>
    </row>
    <row r="653" spans="2:8" s="83" customFormat="1" hidden="1" outlineLevel="2">
      <c r="B653" s="84"/>
      <c r="C653" s="71"/>
      <c r="D653" s="126"/>
      <c r="E653" s="63"/>
      <c r="F653" s="90"/>
      <c r="G653" s="116"/>
      <c r="H653" s="180"/>
    </row>
    <row r="654" spans="2:8" s="83" customFormat="1" hidden="1" outlineLevel="2">
      <c r="C654" s="71"/>
      <c r="D654" s="86" t="s">
        <v>217</v>
      </c>
      <c r="E654" s="54"/>
      <c r="F654" s="91"/>
      <c r="G654" s="116"/>
      <c r="H654" s="180"/>
    </row>
    <row r="655" spans="2:8" s="83" customFormat="1" ht="13.5" hidden="1" outlineLevel="1" thickBot="1">
      <c r="B655" s="84"/>
      <c r="C655" s="71"/>
      <c r="D655" s="77"/>
      <c r="E655" s="63"/>
      <c r="F655" s="90"/>
      <c r="G655" s="116"/>
      <c r="H655" s="180"/>
    </row>
    <row r="656" spans="2:8" s="83" customFormat="1" ht="38.25" hidden="1" outlineLevel="1">
      <c r="C656" s="71"/>
      <c r="D656" s="86"/>
      <c r="E656" s="119" t="s">
        <v>224</v>
      </c>
      <c r="F656" s="91"/>
      <c r="G656" s="116"/>
      <c r="H656" s="180"/>
    </row>
    <row r="657" spans="2:8" ht="306" hidden="1" outlineLevel="1">
      <c r="E657" s="121" t="s">
        <v>204</v>
      </c>
      <c r="F657" s="90"/>
    </row>
    <row r="658" spans="2:8" ht="229.5" hidden="1" outlineLevel="1">
      <c r="E658" s="128" t="s">
        <v>167</v>
      </c>
    </row>
    <row r="659" spans="2:8" ht="280.5" hidden="1" outlineLevel="1">
      <c r="E659" s="128" t="s">
        <v>169</v>
      </c>
    </row>
    <row r="660" spans="2:8" ht="255" hidden="1" outlineLevel="1">
      <c r="E660" s="128" t="s">
        <v>170</v>
      </c>
    </row>
    <row r="661" spans="2:8" ht="216.75" hidden="1" outlineLevel="1">
      <c r="E661" s="128" t="s">
        <v>168</v>
      </c>
    </row>
    <row r="662" spans="2:8" ht="13.5" collapsed="1" thickBot="1"/>
    <row r="663" spans="2:8" ht="13.5" thickBot="1">
      <c r="B663" s="89">
        <v>0</v>
      </c>
      <c r="D663" s="77" t="s">
        <v>49</v>
      </c>
      <c r="E663" s="52" t="s">
        <v>254</v>
      </c>
      <c r="F663" s="91"/>
      <c r="G663" s="166" t="s">
        <v>228</v>
      </c>
    </row>
    <row r="664" spans="2:8" s="83" customFormat="1">
      <c r="B664" s="84"/>
      <c r="C664" s="71"/>
      <c r="D664" s="77"/>
      <c r="E664" s="63" t="s">
        <v>451</v>
      </c>
      <c r="F664" s="90"/>
      <c r="G664" s="116"/>
      <c r="H664" s="180"/>
    </row>
    <row r="665" spans="2:8" s="83" customFormat="1" hidden="1" outlineLevel="2">
      <c r="C665" s="71"/>
      <c r="D665" s="86" t="s">
        <v>216</v>
      </c>
      <c r="E665" s="53"/>
      <c r="F665" s="91"/>
      <c r="G665" s="116"/>
      <c r="H665" s="180"/>
    </row>
    <row r="666" spans="2:8" s="83" customFormat="1" hidden="1" outlineLevel="2">
      <c r="B666" s="84"/>
      <c r="C666" s="71"/>
      <c r="D666" s="126"/>
      <c r="E666" s="63"/>
      <c r="F666" s="90"/>
      <c r="G666" s="116"/>
      <c r="H666" s="180"/>
    </row>
    <row r="667" spans="2:8" s="83" customFormat="1" hidden="1" outlineLevel="2">
      <c r="C667" s="71"/>
      <c r="D667" s="86" t="s">
        <v>219</v>
      </c>
      <c r="E667" s="53"/>
      <c r="F667" s="91"/>
      <c r="G667" s="116"/>
      <c r="H667" s="180"/>
    </row>
    <row r="668" spans="2:8" s="83" customFormat="1" hidden="1" outlineLevel="2">
      <c r="B668" s="84"/>
      <c r="C668" s="71"/>
      <c r="D668" s="126"/>
      <c r="E668" s="63"/>
      <c r="F668" s="90"/>
      <c r="G668" s="116"/>
      <c r="H668" s="180"/>
    </row>
    <row r="669" spans="2:8" s="83" customFormat="1" hidden="1" outlineLevel="2">
      <c r="C669" s="71"/>
      <c r="D669" s="86" t="s">
        <v>218</v>
      </c>
      <c r="E669" s="54"/>
      <c r="F669" s="91"/>
      <c r="G669" s="116"/>
      <c r="H669" s="180"/>
    </row>
    <row r="670" spans="2:8" s="83" customFormat="1" hidden="1" outlineLevel="2">
      <c r="B670" s="84"/>
      <c r="C670" s="71"/>
      <c r="D670" s="126"/>
      <c r="E670" s="63"/>
      <c r="F670" s="90"/>
      <c r="G670" s="116"/>
      <c r="H670" s="180"/>
    </row>
    <row r="671" spans="2:8" s="83" customFormat="1" hidden="1" outlineLevel="2">
      <c r="C671" s="71"/>
      <c r="D671" s="86" t="s">
        <v>217</v>
      </c>
      <c r="E671" s="54"/>
      <c r="F671" s="91"/>
      <c r="G671" s="116"/>
      <c r="H671" s="180"/>
    </row>
    <row r="672" spans="2:8" s="83" customFormat="1" ht="13.5" hidden="1" outlineLevel="1" thickBot="1">
      <c r="B672" s="84"/>
      <c r="C672" s="71"/>
      <c r="D672" s="77"/>
      <c r="E672" s="63"/>
      <c r="F672" s="90"/>
      <c r="G672" s="116"/>
      <c r="H672" s="180"/>
    </row>
    <row r="673" spans="2:8" s="83" customFormat="1" ht="38.25" hidden="1" outlineLevel="1">
      <c r="C673" s="71"/>
      <c r="D673" s="86"/>
      <c r="E673" s="119" t="s">
        <v>224</v>
      </c>
      <c r="F673" s="91"/>
      <c r="G673" s="116"/>
      <c r="H673" s="180"/>
    </row>
    <row r="674" spans="2:8" ht="165.75" hidden="1" outlineLevel="1">
      <c r="D674" s="120"/>
      <c r="E674" s="121" t="s">
        <v>205</v>
      </c>
      <c r="F674" s="90"/>
    </row>
    <row r="675" spans="2:8" ht="229.5" hidden="1" outlineLevel="1">
      <c r="E675" s="128" t="s">
        <v>167</v>
      </c>
    </row>
    <row r="676" spans="2:8" ht="280.5" hidden="1" outlineLevel="1">
      <c r="E676" s="128" t="s">
        <v>169</v>
      </c>
    </row>
    <row r="677" spans="2:8" ht="255" hidden="1" outlineLevel="1">
      <c r="E677" s="128" t="s">
        <v>170</v>
      </c>
    </row>
    <row r="678" spans="2:8" ht="216.75" hidden="1" outlineLevel="1">
      <c r="E678" s="128" t="s">
        <v>168</v>
      </c>
    </row>
    <row r="679" spans="2:8" collapsed="1"/>
    <row r="680" spans="2:8" ht="18">
      <c r="D680" s="92">
        <v>15</v>
      </c>
      <c r="E680" s="51" t="s">
        <v>50</v>
      </c>
      <c r="G680" s="166" t="s">
        <v>86</v>
      </c>
    </row>
    <row r="681" spans="2:8" ht="13.5" thickBot="1"/>
    <row r="682" spans="2:8" s="95" customFormat="1" ht="39" thickBot="1">
      <c r="B682" s="93">
        <v>1</v>
      </c>
      <c r="D682" s="94" t="s">
        <v>11</v>
      </c>
      <c r="E682" s="52" t="s">
        <v>255</v>
      </c>
      <c r="F682" s="102"/>
      <c r="G682" s="166" t="s">
        <v>228</v>
      </c>
      <c r="H682" s="182"/>
    </row>
    <row r="683" spans="2:8" s="98" customFormat="1">
      <c r="B683" s="96"/>
      <c r="C683" s="95"/>
      <c r="D683" s="94"/>
      <c r="E683" s="63" t="s">
        <v>452</v>
      </c>
      <c r="F683" s="103"/>
      <c r="G683" s="118"/>
      <c r="H683" s="183"/>
    </row>
    <row r="684" spans="2:8" s="98" customFormat="1" hidden="1" outlineLevel="2">
      <c r="C684" s="95"/>
      <c r="D684" s="86" t="s">
        <v>216</v>
      </c>
      <c r="E684" s="53"/>
      <c r="F684" s="102"/>
      <c r="G684" s="118"/>
      <c r="H684" s="183"/>
    </row>
    <row r="685" spans="2:8" s="98" customFormat="1" hidden="1" outlineLevel="2">
      <c r="B685" s="96"/>
      <c r="C685" s="95"/>
      <c r="D685" s="126"/>
      <c r="E685" s="63"/>
      <c r="F685" s="103"/>
      <c r="G685" s="118"/>
      <c r="H685" s="183"/>
    </row>
    <row r="686" spans="2:8" s="98" customFormat="1" hidden="1" outlineLevel="2">
      <c r="C686" s="95"/>
      <c r="D686" s="86" t="s">
        <v>219</v>
      </c>
      <c r="E686" s="53"/>
      <c r="F686" s="102"/>
      <c r="G686" s="118"/>
      <c r="H686" s="183"/>
    </row>
    <row r="687" spans="2:8" s="98" customFormat="1" hidden="1" outlineLevel="2">
      <c r="B687" s="96"/>
      <c r="C687" s="95"/>
      <c r="D687" s="126"/>
      <c r="E687" s="63"/>
      <c r="F687" s="103"/>
      <c r="G687" s="118"/>
      <c r="H687" s="183"/>
    </row>
    <row r="688" spans="2:8" s="98" customFormat="1" hidden="1" outlineLevel="2">
      <c r="C688" s="95"/>
      <c r="D688" s="86" t="s">
        <v>218</v>
      </c>
      <c r="E688" s="54"/>
      <c r="F688" s="102"/>
      <c r="G688" s="118"/>
      <c r="H688" s="183"/>
    </row>
    <row r="689" spans="2:8" s="98" customFormat="1" hidden="1" outlineLevel="2">
      <c r="B689" s="96"/>
      <c r="C689" s="95"/>
      <c r="D689" s="126"/>
      <c r="E689" s="63"/>
      <c r="F689" s="103"/>
      <c r="G689" s="118"/>
      <c r="H689" s="183"/>
    </row>
    <row r="690" spans="2:8" s="98" customFormat="1" hidden="1" outlineLevel="2">
      <c r="C690" s="95"/>
      <c r="D690" s="86" t="s">
        <v>217</v>
      </c>
      <c r="E690" s="54"/>
      <c r="F690" s="102"/>
      <c r="G690" s="118"/>
      <c r="H690" s="183"/>
    </row>
    <row r="691" spans="2:8" s="95" customFormat="1" ht="13.5" hidden="1" outlineLevel="1" thickBot="1">
      <c r="B691" s="99"/>
      <c r="D691" s="94"/>
      <c r="E691" s="63"/>
      <c r="F691" s="103"/>
      <c r="G691" s="117"/>
      <c r="H691" s="182"/>
    </row>
    <row r="692" spans="2:8" s="95" customFormat="1" ht="38.25" hidden="1" outlineLevel="1">
      <c r="B692" s="99"/>
      <c r="D692" s="94"/>
      <c r="E692" s="119" t="s">
        <v>224</v>
      </c>
      <c r="F692" s="103"/>
      <c r="G692" s="117"/>
      <c r="H692" s="182"/>
    </row>
    <row r="693" spans="2:8" s="95" customFormat="1" ht="127.5" hidden="1" outlineLevel="1">
      <c r="B693" s="99"/>
      <c r="D693" s="94"/>
      <c r="E693" s="128" t="s">
        <v>206</v>
      </c>
      <c r="F693" s="103"/>
      <c r="G693" s="117"/>
      <c r="H693" s="182"/>
    </row>
    <row r="694" spans="2:8" s="95" customFormat="1" ht="229.5" hidden="1" outlineLevel="1">
      <c r="B694" s="99"/>
      <c r="D694" s="94"/>
      <c r="E694" s="128" t="s">
        <v>167</v>
      </c>
      <c r="F694" s="103"/>
      <c r="G694" s="117"/>
      <c r="H694" s="182"/>
    </row>
    <row r="695" spans="2:8" s="95" customFormat="1" ht="280.5" hidden="1" outlineLevel="1">
      <c r="B695" s="99"/>
      <c r="D695" s="94"/>
      <c r="E695" s="128" t="s">
        <v>169</v>
      </c>
      <c r="F695" s="103"/>
      <c r="G695" s="117"/>
      <c r="H695" s="182"/>
    </row>
    <row r="696" spans="2:8" s="95" customFormat="1" ht="255" hidden="1" outlineLevel="1">
      <c r="B696" s="99"/>
      <c r="D696" s="94"/>
      <c r="E696" s="128" t="s">
        <v>170</v>
      </c>
      <c r="F696" s="103"/>
      <c r="G696" s="117"/>
      <c r="H696" s="182"/>
    </row>
    <row r="697" spans="2:8" s="95" customFormat="1" ht="216.75" hidden="1" outlineLevel="1">
      <c r="B697" s="99"/>
      <c r="D697" s="94"/>
      <c r="E697" s="128" t="s">
        <v>168</v>
      </c>
      <c r="F697" s="103"/>
      <c r="G697" s="117"/>
      <c r="H697" s="182"/>
    </row>
    <row r="698" spans="2:8" s="95" customFormat="1" ht="13.5" collapsed="1" thickBot="1">
      <c r="B698" s="99"/>
      <c r="D698" s="94"/>
      <c r="E698" s="64"/>
      <c r="F698" s="104"/>
      <c r="G698" s="117"/>
      <c r="H698" s="182"/>
    </row>
    <row r="699" spans="2:8" s="95" customFormat="1" ht="26.25" thickBot="1">
      <c r="B699" s="93">
        <v>0</v>
      </c>
      <c r="D699" s="94" t="s">
        <v>12</v>
      </c>
      <c r="E699" s="62" t="s">
        <v>256</v>
      </c>
      <c r="F699" s="52"/>
      <c r="G699" s="166" t="s">
        <v>228</v>
      </c>
      <c r="H699" s="182"/>
    </row>
    <row r="700" spans="2:8" s="98" customFormat="1">
      <c r="B700" s="96"/>
      <c r="C700" s="95"/>
      <c r="D700" s="94"/>
      <c r="E700" s="63" t="s">
        <v>453</v>
      </c>
      <c r="F700" s="97"/>
      <c r="G700" s="118"/>
      <c r="H700" s="183"/>
    </row>
    <row r="701" spans="2:8" s="98" customFormat="1" hidden="1" outlineLevel="2">
      <c r="C701" s="95"/>
      <c r="D701" s="86" t="s">
        <v>216</v>
      </c>
      <c r="E701" s="53"/>
      <c r="F701" s="52"/>
      <c r="G701" s="118"/>
      <c r="H701" s="183"/>
    </row>
    <row r="702" spans="2:8" s="98" customFormat="1" hidden="1" outlineLevel="2">
      <c r="B702" s="96"/>
      <c r="C702" s="95"/>
      <c r="D702" s="126"/>
      <c r="E702" s="63"/>
      <c r="F702" s="97"/>
      <c r="G702" s="118"/>
      <c r="H702" s="183"/>
    </row>
    <row r="703" spans="2:8" s="98" customFormat="1" hidden="1" outlineLevel="2">
      <c r="C703" s="95"/>
      <c r="D703" s="86" t="s">
        <v>219</v>
      </c>
      <c r="E703" s="53"/>
      <c r="F703" s="52"/>
      <c r="G703" s="118"/>
      <c r="H703" s="183"/>
    </row>
    <row r="704" spans="2:8" s="98" customFormat="1" hidden="1" outlineLevel="2">
      <c r="B704" s="96"/>
      <c r="C704" s="95"/>
      <c r="D704" s="126"/>
      <c r="E704" s="63"/>
      <c r="F704" s="97"/>
      <c r="G704" s="118"/>
      <c r="H704" s="183"/>
    </row>
    <row r="705" spans="2:8" s="98" customFormat="1" hidden="1" outlineLevel="2">
      <c r="C705" s="95"/>
      <c r="D705" s="86" t="s">
        <v>218</v>
      </c>
      <c r="E705" s="54"/>
      <c r="F705" s="52"/>
      <c r="G705" s="118"/>
      <c r="H705" s="183"/>
    </row>
    <row r="706" spans="2:8" s="98" customFormat="1" hidden="1" outlineLevel="2">
      <c r="B706" s="96"/>
      <c r="C706" s="95"/>
      <c r="D706" s="126"/>
      <c r="E706" s="63"/>
      <c r="F706" s="97"/>
      <c r="G706" s="118"/>
      <c r="H706" s="183"/>
    </row>
    <row r="707" spans="2:8" s="98" customFormat="1" hidden="1" outlineLevel="2">
      <c r="C707" s="95"/>
      <c r="D707" s="86" t="s">
        <v>217</v>
      </c>
      <c r="E707" s="54"/>
      <c r="F707" s="52"/>
      <c r="G707" s="118"/>
      <c r="H707" s="183"/>
    </row>
    <row r="708" spans="2:8" s="95" customFormat="1" ht="13.5" hidden="1" outlineLevel="1" thickBot="1">
      <c r="B708" s="99"/>
      <c r="D708" s="94"/>
      <c r="E708" s="63"/>
      <c r="F708" s="97"/>
      <c r="G708" s="117"/>
      <c r="H708" s="182"/>
    </row>
    <row r="709" spans="2:8" s="95" customFormat="1" ht="38.25" hidden="1" outlineLevel="1">
      <c r="B709" s="99"/>
      <c r="D709" s="94"/>
      <c r="E709" s="119" t="s">
        <v>224</v>
      </c>
      <c r="F709" s="97"/>
      <c r="G709" s="117"/>
      <c r="H709" s="182"/>
    </row>
    <row r="710" spans="2:8" s="95" customFormat="1" ht="140.25" hidden="1" outlineLevel="1">
      <c r="B710" s="99"/>
      <c r="D710" s="94"/>
      <c r="E710" s="128" t="s">
        <v>207</v>
      </c>
      <c r="F710" s="97"/>
      <c r="G710" s="117"/>
      <c r="H710" s="182"/>
    </row>
    <row r="711" spans="2:8" s="95" customFormat="1" ht="229.5" hidden="1" outlineLevel="1">
      <c r="B711" s="99"/>
      <c r="D711" s="94"/>
      <c r="E711" s="128" t="s">
        <v>167</v>
      </c>
      <c r="F711" s="100"/>
      <c r="G711" s="117"/>
      <c r="H711" s="182"/>
    </row>
    <row r="712" spans="2:8" s="95" customFormat="1" ht="280.5" hidden="1" outlineLevel="1">
      <c r="B712" s="99"/>
      <c r="D712" s="94"/>
      <c r="E712" s="128" t="s">
        <v>169</v>
      </c>
      <c r="F712" s="100"/>
      <c r="G712" s="117"/>
      <c r="H712" s="182"/>
    </row>
    <row r="713" spans="2:8" s="95" customFormat="1" ht="255" hidden="1" outlineLevel="1">
      <c r="B713" s="99"/>
      <c r="D713" s="94"/>
      <c r="E713" s="128" t="s">
        <v>170</v>
      </c>
      <c r="F713" s="100"/>
      <c r="G713" s="117"/>
      <c r="H713" s="182"/>
    </row>
    <row r="714" spans="2:8" s="95" customFormat="1" ht="216.75" hidden="1" outlineLevel="1">
      <c r="B714" s="99"/>
      <c r="D714" s="94"/>
      <c r="E714" s="128" t="s">
        <v>168</v>
      </c>
      <c r="F714" s="100"/>
      <c r="G714" s="117"/>
      <c r="H714" s="182"/>
    </row>
    <row r="715" spans="2:8" s="95" customFormat="1" collapsed="1">
      <c r="B715" s="99"/>
      <c r="D715" s="94"/>
      <c r="E715" s="123"/>
      <c r="F715" s="100"/>
      <c r="G715" s="117"/>
      <c r="H715" s="182"/>
    </row>
    <row r="716" spans="2:8" ht="18">
      <c r="D716" s="92">
        <v>16</v>
      </c>
      <c r="E716" s="51" t="s">
        <v>20</v>
      </c>
      <c r="G716" s="166" t="s">
        <v>86</v>
      </c>
    </row>
    <row r="717" spans="2:8" ht="13.5" thickBot="1"/>
    <row r="718" spans="2:8" ht="26.25" thickBot="1">
      <c r="B718" s="89">
        <v>3</v>
      </c>
      <c r="D718" s="77" t="s">
        <v>59</v>
      </c>
      <c r="E718" s="52" t="s">
        <v>101</v>
      </c>
      <c r="F718" s="91"/>
      <c r="G718" s="166" t="s">
        <v>86</v>
      </c>
    </row>
    <row r="719" spans="2:8" s="83" customFormat="1">
      <c r="B719" s="84"/>
      <c r="C719" s="71"/>
      <c r="D719" s="77"/>
      <c r="E719" s="63" t="s">
        <v>454</v>
      </c>
      <c r="F719" s="90"/>
      <c r="G719" s="116"/>
      <c r="H719" s="180"/>
    </row>
    <row r="720" spans="2:8" s="83" customFormat="1" hidden="1" outlineLevel="2">
      <c r="C720" s="71"/>
      <c r="D720" s="86" t="s">
        <v>216</v>
      </c>
      <c r="E720" s="53"/>
      <c r="F720" s="91"/>
      <c r="G720" s="116"/>
      <c r="H720" s="180"/>
    </row>
    <row r="721" spans="2:8" s="83" customFormat="1" hidden="1" outlineLevel="2">
      <c r="B721" s="84"/>
      <c r="C721" s="71"/>
      <c r="D721" s="126"/>
      <c r="E721" s="63"/>
      <c r="F721" s="90"/>
      <c r="G721" s="116"/>
      <c r="H721" s="180"/>
    </row>
    <row r="722" spans="2:8" s="83" customFormat="1" hidden="1" outlineLevel="2">
      <c r="C722" s="71"/>
      <c r="D722" s="86" t="s">
        <v>219</v>
      </c>
      <c r="E722" s="53"/>
      <c r="F722" s="91"/>
      <c r="G722" s="116"/>
      <c r="H722" s="180"/>
    </row>
    <row r="723" spans="2:8" s="83" customFormat="1" hidden="1" outlineLevel="2">
      <c r="B723" s="84"/>
      <c r="C723" s="71"/>
      <c r="D723" s="126"/>
      <c r="E723" s="63"/>
      <c r="F723" s="90"/>
      <c r="G723" s="116"/>
      <c r="H723" s="180"/>
    </row>
    <row r="724" spans="2:8" s="83" customFormat="1" hidden="1" outlineLevel="2">
      <c r="C724" s="71"/>
      <c r="D724" s="86" t="s">
        <v>218</v>
      </c>
      <c r="E724" s="54"/>
      <c r="F724" s="91"/>
      <c r="G724" s="116"/>
      <c r="H724" s="180"/>
    </row>
    <row r="725" spans="2:8" s="83" customFormat="1" hidden="1" outlineLevel="2">
      <c r="B725" s="84"/>
      <c r="C725" s="71"/>
      <c r="D725" s="126"/>
      <c r="E725" s="63"/>
      <c r="F725" s="90"/>
      <c r="G725" s="116"/>
      <c r="H725" s="180"/>
    </row>
    <row r="726" spans="2:8" s="83" customFormat="1" hidden="1" outlineLevel="2">
      <c r="C726" s="71"/>
      <c r="D726" s="86" t="s">
        <v>217</v>
      </c>
      <c r="E726" s="54"/>
      <c r="F726" s="91"/>
      <c r="G726" s="116"/>
      <c r="H726" s="180"/>
    </row>
    <row r="727" spans="2:8" s="83" customFormat="1" ht="13.5" hidden="1" outlineLevel="1" thickBot="1">
      <c r="B727" s="84"/>
      <c r="C727" s="71"/>
      <c r="D727" s="77"/>
      <c r="E727" s="63"/>
      <c r="F727" s="90"/>
      <c r="G727" s="116"/>
      <c r="H727" s="180"/>
    </row>
    <row r="728" spans="2:8" s="83" customFormat="1" ht="38.25" hidden="1" outlineLevel="1">
      <c r="C728" s="71"/>
      <c r="D728" s="86"/>
      <c r="E728" s="119" t="s">
        <v>224</v>
      </c>
      <c r="F728" s="91"/>
      <c r="G728" s="116"/>
      <c r="H728" s="180"/>
    </row>
    <row r="729" spans="2:8" ht="178.5" hidden="1" outlineLevel="1">
      <c r="E729" s="128" t="s">
        <v>208</v>
      </c>
      <c r="F729" s="90"/>
    </row>
    <row r="730" spans="2:8" ht="229.5" hidden="1" outlineLevel="1">
      <c r="E730" s="128" t="s">
        <v>167</v>
      </c>
    </row>
    <row r="731" spans="2:8" ht="280.5" hidden="1" outlineLevel="1">
      <c r="E731" s="128" t="s">
        <v>169</v>
      </c>
    </row>
    <row r="732" spans="2:8" ht="255" hidden="1" outlineLevel="1">
      <c r="E732" s="128" t="s">
        <v>170</v>
      </c>
    </row>
    <row r="733" spans="2:8" ht="216.75" hidden="1" outlineLevel="1">
      <c r="E733" s="128" t="s">
        <v>168</v>
      </c>
    </row>
    <row r="734" spans="2:8" ht="13.5" collapsed="1" thickBot="1"/>
    <row r="735" spans="2:8" ht="13.5" thickBot="1">
      <c r="B735" s="89">
        <v>0</v>
      </c>
      <c r="D735" s="77" t="s">
        <v>60</v>
      </c>
      <c r="E735" s="52" t="s">
        <v>257</v>
      </c>
      <c r="F735" s="91"/>
      <c r="G735" s="166" t="s">
        <v>228</v>
      </c>
    </row>
    <row r="736" spans="2:8" s="83" customFormat="1">
      <c r="B736" s="84"/>
      <c r="C736" s="71"/>
      <c r="D736" s="77"/>
      <c r="E736" s="63" t="s">
        <v>455</v>
      </c>
      <c r="F736" s="90"/>
      <c r="G736" s="116"/>
      <c r="H736" s="180"/>
    </row>
    <row r="737" spans="2:8" s="83" customFormat="1" hidden="1" outlineLevel="2">
      <c r="C737" s="71"/>
      <c r="D737" s="86" t="s">
        <v>216</v>
      </c>
      <c r="E737" s="53"/>
      <c r="F737" s="91"/>
      <c r="G737" s="116"/>
      <c r="H737" s="180"/>
    </row>
    <row r="738" spans="2:8" s="83" customFormat="1" hidden="1" outlineLevel="2">
      <c r="B738" s="84"/>
      <c r="C738" s="71"/>
      <c r="D738" s="126"/>
      <c r="E738" s="63"/>
      <c r="F738" s="90"/>
      <c r="G738" s="116"/>
      <c r="H738" s="180"/>
    </row>
    <row r="739" spans="2:8" s="83" customFormat="1" hidden="1" outlineLevel="2">
      <c r="C739" s="71"/>
      <c r="D739" s="86" t="s">
        <v>219</v>
      </c>
      <c r="E739" s="53"/>
      <c r="F739" s="91"/>
      <c r="G739" s="116"/>
      <c r="H739" s="180"/>
    </row>
    <row r="740" spans="2:8" s="83" customFormat="1" hidden="1" outlineLevel="2">
      <c r="B740" s="84"/>
      <c r="C740" s="71"/>
      <c r="D740" s="126"/>
      <c r="E740" s="63"/>
      <c r="F740" s="90"/>
      <c r="G740" s="116"/>
      <c r="H740" s="180"/>
    </row>
    <row r="741" spans="2:8" s="83" customFormat="1" hidden="1" outlineLevel="2">
      <c r="C741" s="71"/>
      <c r="D741" s="86" t="s">
        <v>218</v>
      </c>
      <c r="E741" s="54"/>
      <c r="F741" s="91"/>
      <c r="G741" s="116"/>
      <c r="H741" s="180"/>
    </row>
    <row r="742" spans="2:8" s="83" customFormat="1" hidden="1" outlineLevel="2">
      <c r="B742" s="84"/>
      <c r="C742" s="71"/>
      <c r="D742" s="126"/>
      <c r="E742" s="63"/>
      <c r="F742" s="90"/>
      <c r="G742" s="116"/>
      <c r="H742" s="180"/>
    </row>
    <row r="743" spans="2:8" s="83" customFormat="1" hidden="1" outlineLevel="2">
      <c r="C743" s="71"/>
      <c r="D743" s="86" t="s">
        <v>217</v>
      </c>
      <c r="E743" s="54"/>
      <c r="F743" s="91"/>
      <c r="G743" s="116"/>
      <c r="H743" s="180"/>
    </row>
    <row r="744" spans="2:8" ht="13.5" hidden="1" outlineLevel="1" thickBot="1">
      <c r="E744" s="63"/>
      <c r="F744" s="90"/>
    </row>
    <row r="745" spans="2:8" ht="38.25" hidden="1" outlineLevel="1">
      <c r="E745" s="119" t="s">
        <v>224</v>
      </c>
      <c r="F745" s="90"/>
    </row>
    <row r="746" spans="2:8" ht="140.25" hidden="1" outlineLevel="1">
      <c r="E746" s="128" t="s">
        <v>209</v>
      </c>
      <c r="F746" s="90"/>
    </row>
    <row r="747" spans="2:8" ht="229.5" hidden="1" outlineLevel="1">
      <c r="E747" s="128" t="s">
        <v>167</v>
      </c>
    </row>
    <row r="748" spans="2:8" ht="280.5" hidden="1" outlineLevel="1">
      <c r="E748" s="128" t="s">
        <v>169</v>
      </c>
    </row>
    <row r="749" spans="2:8" ht="255" hidden="1" outlineLevel="1">
      <c r="E749" s="128" t="s">
        <v>170</v>
      </c>
    </row>
    <row r="750" spans="2:8" ht="216.75" hidden="1" outlineLevel="1">
      <c r="E750" s="128" t="s">
        <v>168</v>
      </c>
    </row>
    <row r="751" spans="2:8" collapsed="1"/>
    <row r="752" spans="2:8" ht="18">
      <c r="D752" s="92">
        <v>17</v>
      </c>
      <c r="E752" s="56" t="s">
        <v>84</v>
      </c>
      <c r="G752" s="166" t="s">
        <v>86</v>
      </c>
    </row>
    <row r="753" spans="2:8" ht="13.5" thickBot="1"/>
    <row r="754" spans="2:8" ht="51.75" thickBot="1">
      <c r="B754" s="89">
        <v>0</v>
      </c>
      <c r="D754" s="77" t="s">
        <v>61</v>
      </c>
      <c r="E754" s="52" t="s">
        <v>258</v>
      </c>
      <c r="F754" s="91"/>
      <c r="G754" s="166" t="s">
        <v>228</v>
      </c>
    </row>
    <row r="755" spans="2:8" s="83" customFormat="1">
      <c r="B755" s="84"/>
      <c r="C755" s="71"/>
      <c r="D755" s="77"/>
      <c r="E755" s="63" t="s">
        <v>456</v>
      </c>
      <c r="F755" s="90"/>
      <c r="G755" s="116"/>
      <c r="H755" s="180"/>
    </row>
    <row r="756" spans="2:8" s="83" customFormat="1" hidden="1" outlineLevel="2">
      <c r="C756" s="71"/>
      <c r="D756" s="86" t="s">
        <v>216</v>
      </c>
      <c r="E756" s="53"/>
      <c r="F756" s="91"/>
      <c r="G756" s="116"/>
      <c r="H756" s="180"/>
    </row>
    <row r="757" spans="2:8" s="83" customFormat="1" hidden="1" outlineLevel="2">
      <c r="B757" s="84"/>
      <c r="C757" s="71"/>
      <c r="D757" s="126"/>
      <c r="E757" s="63"/>
      <c r="F757" s="90"/>
      <c r="G757" s="116"/>
      <c r="H757" s="180"/>
    </row>
    <row r="758" spans="2:8" s="83" customFormat="1" hidden="1" outlineLevel="2">
      <c r="C758" s="71"/>
      <c r="D758" s="86" t="s">
        <v>219</v>
      </c>
      <c r="E758" s="53"/>
      <c r="F758" s="91"/>
      <c r="G758" s="116"/>
      <c r="H758" s="180"/>
    </row>
    <row r="759" spans="2:8" s="83" customFormat="1" hidden="1" outlineLevel="2">
      <c r="B759" s="84"/>
      <c r="C759" s="71"/>
      <c r="D759" s="126"/>
      <c r="E759" s="63"/>
      <c r="F759" s="90"/>
      <c r="G759" s="116"/>
      <c r="H759" s="180"/>
    </row>
    <row r="760" spans="2:8" s="83" customFormat="1" hidden="1" outlineLevel="2">
      <c r="C760" s="71"/>
      <c r="D760" s="86" t="s">
        <v>218</v>
      </c>
      <c r="E760" s="54"/>
      <c r="F760" s="91"/>
      <c r="G760" s="116"/>
      <c r="H760" s="180"/>
    </row>
    <row r="761" spans="2:8" s="83" customFormat="1" hidden="1" outlineLevel="2">
      <c r="B761" s="84"/>
      <c r="C761" s="71"/>
      <c r="D761" s="126"/>
      <c r="E761" s="63"/>
      <c r="F761" s="90"/>
      <c r="G761" s="116"/>
      <c r="H761" s="180"/>
    </row>
    <row r="762" spans="2:8" s="83" customFormat="1" hidden="1" outlineLevel="2">
      <c r="C762" s="71"/>
      <c r="D762" s="86" t="s">
        <v>217</v>
      </c>
      <c r="E762" s="54"/>
      <c r="F762" s="91"/>
      <c r="G762" s="116"/>
      <c r="H762" s="180"/>
    </row>
    <row r="763" spans="2:8" ht="13.5" hidden="1" outlineLevel="1" thickBot="1">
      <c r="E763" s="63"/>
      <c r="F763" s="90"/>
    </row>
    <row r="764" spans="2:8" ht="38.25" hidden="1" outlineLevel="1">
      <c r="E764" s="119" t="s">
        <v>224</v>
      </c>
      <c r="F764" s="90"/>
    </row>
    <row r="765" spans="2:8" ht="165.75" hidden="1" outlineLevel="1">
      <c r="E765" s="122" t="s">
        <v>210</v>
      </c>
      <c r="F765" s="90"/>
    </row>
    <row r="766" spans="2:8" ht="229.5" hidden="1" outlineLevel="1">
      <c r="E766" s="128" t="s">
        <v>167</v>
      </c>
    </row>
    <row r="767" spans="2:8" ht="280.5" hidden="1" outlineLevel="1">
      <c r="E767" s="128" t="s">
        <v>169</v>
      </c>
    </row>
    <row r="768" spans="2:8" ht="255" hidden="1" outlineLevel="1">
      <c r="E768" s="128" t="s">
        <v>170</v>
      </c>
    </row>
    <row r="769" spans="2:8" ht="216.75" hidden="1" outlineLevel="1">
      <c r="E769" s="128" t="s">
        <v>168</v>
      </c>
    </row>
    <row r="770" spans="2:8" collapsed="1">
      <c r="E770" s="63"/>
      <c r="F770" s="90"/>
    </row>
    <row r="771" spans="2:8" ht="18">
      <c r="D771" s="92">
        <v>18</v>
      </c>
      <c r="E771" s="51" t="s">
        <v>19</v>
      </c>
      <c r="G771" s="166" t="s">
        <v>86</v>
      </c>
    </row>
    <row r="772" spans="2:8" ht="13.5" thickBot="1"/>
    <row r="773" spans="2:8" ht="39" thickBot="1">
      <c r="B773" s="89">
        <v>0</v>
      </c>
      <c r="D773" s="77" t="s">
        <v>62</v>
      </c>
      <c r="E773" s="52" t="s">
        <v>259</v>
      </c>
      <c r="F773" s="91"/>
      <c r="G773" s="166" t="s">
        <v>228</v>
      </c>
    </row>
    <row r="774" spans="2:8" s="83" customFormat="1">
      <c r="B774" s="84"/>
      <c r="C774" s="71"/>
      <c r="D774" s="77"/>
      <c r="E774" s="63" t="s">
        <v>457</v>
      </c>
      <c r="F774" s="90"/>
      <c r="G774" s="116"/>
      <c r="H774" s="180"/>
    </row>
    <row r="775" spans="2:8" s="83" customFormat="1" hidden="1" outlineLevel="2">
      <c r="C775" s="71"/>
      <c r="D775" s="86" t="s">
        <v>216</v>
      </c>
      <c r="E775" s="53"/>
      <c r="F775" s="91"/>
      <c r="G775" s="116"/>
      <c r="H775" s="180"/>
    </row>
    <row r="776" spans="2:8" s="83" customFormat="1" hidden="1" outlineLevel="2">
      <c r="B776" s="84"/>
      <c r="C776" s="71"/>
      <c r="D776" s="126"/>
      <c r="E776" s="63"/>
      <c r="F776" s="90"/>
      <c r="G776" s="116"/>
      <c r="H776" s="180"/>
    </row>
    <row r="777" spans="2:8" s="83" customFormat="1" hidden="1" outlineLevel="2">
      <c r="C777" s="71"/>
      <c r="D777" s="86" t="s">
        <v>219</v>
      </c>
      <c r="E777" s="53"/>
      <c r="F777" s="91"/>
      <c r="G777" s="116"/>
      <c r="H777" s="180"/>
    </row>
    <row r="778" spans="2:8" s="83" customFormat="1" hidden="1" outlineLevel="2">
      <c r="B778" s="84"/>
      <c r="C778" s="71"/>
      <c r="D778" s="126"/>
      <c r="E778" s="63"/>
      <c r="F778" s="90"/>
      <c r="G778" s="116"/>
      <c r="H778" s="180"/>
    </row>
    <row r="779" spans="2:8" s="83" customFormat="1" hidden="1" outlineLevel="2">
      <c r="C779" s="71"/>
      <c r="D779" s="86" t="s">
        <v>218</v>
      </c>
      <c r="E779" s="54"/>
      <c r="F779" s="91"/>
      <c r="G779" s="116"/>
      <c r="H779" s="180"/>
    </row>
    <row r="780" spans="2:8" s="83" customFormat="1" hidden="1" outlineLevel="2">
      <c r="B780" s="84"/>
      <c r="C780" s="71"/>
      <c r="D780" s="126"/>
      <c r="E780" s="63"/>
      <c r="F780" s="90"/>
      <c r="G780" s="116"/>
      <c r="H780" s="180"/>
    </row>
    <row r="781" spans="2:8" s="83" customFormat="1" hidden="1" outlineLevel="2">
      <c r="C781" s="71"/>
      <c r="D781" s="86" t="s">
        <v>217</v>
      </c>
      <c r="E781" s="54"/>
      <c r="F781" s="91"/>
      <c r="G781" s="116"/>
      <c r="H781" s="180"/>
    </row>
    <row r="782" spans="2:8" ht="13.5" hidden="1" outlineLevel="1" thickBot="1">
      <c r="E782" s="63"/>
      <c r="F782" s="90"/>
    </row>
    <row r="783" spans="2:8" ht="38.25" hidden="1" outlineLevel="1">
      <c r="E783" s="119" t="s">
        <v>224</v>
      </c>
      <c r="F783" s="90"/>
    </row>
    <row r="784" spans="2:8" ht="229.5" hidden="1" outlineLevel="1">
      <c r="E784" s="128" t="s">
        <v>211</v>
      </c>
      <c r="F784" s="90"/>
    </row>
    <row r="785" spans="2:8" ht="229.5" hidden="1" outlineLevel="1">
      <c r="E785" s="128" t="s">
        <v>167</v>
      </c>
    </row>
    <row r="786" spans="2:8" ht="280.5" hidden="1" outlineLevel="1">
      <c r="E786" s="128" t="s">
        <v>169</v>
      </c>
    </row>
    <row r="787" spans="2:8" ht="255" hidden="1" outlineLevel="1">
      <c r="E787" s="128" t="s">
        <v>170</v>
      </c>
    </row>
    <row r="788" spans="2:8" ht="216.75" hidden="1" outlineLevel="1">
      <c r="E788" s="128" t="s">
        <v>168</v>
      </c>
    </row>
    <row r="789" spans="2:8" ht="13.5" collapsed="1" thickBot="1"/>
    <row r="790" spans="2:8" ht="26.25" thickBot="1">
      <c r="B790" s="89">
        <v>0</v>
      </c>
      <c r="D790" s="77" t="s">
        <v>63</v>
      </c>
      <c r="E790" s="52" t="s">
        <v>260</v>
      </c>
      <c r="F790" s="91"/>
      <c r="G790" s="166" t="s">
        <v>228</v>
      </c>
    </row>
    <row r="791" spans="2:8" s="83" customFormat="1">
      <c r="B791" s="84"/>
      <c r="C791" s="71"/>
      <c r="D791" s="77"/>
      <c r="E791" s="63" t="s">
        <v>458</v>
      </c>
      <c r="F791" s="90"/>
      <c r="G791" s="116"/>
      <c r="H791" s="180"/>
    </row>
    <row r="792" spans="2:8" s="83" customFormat="1" hidden="1" outlineLevel="2">
      <c r="C792" s="71"/>
      <c r="D792" s="86" t="s">
        <v>216</v>
      </c>
      <c r="E792" s="53"/>
      <c r="F792" s="91"/>
      <c r="G792" s="116"/>
      <c r="H792" s="180"/>
    </row>
    <row r="793" spans="2:8" s="83" customFormat="1" hidden="1" outlineLevel="2">
      <c r="B793" s="84"/>
      <c r="C793" s="71"/>
      <c r="D793" s="126"/>
      <c r="E793" s="63"/>
      <c r="F793" s="90"/>
      <c r="G793" s="116"/>
      <c r="H793" s="180"/>
    </row>
    <row r="794" spans="2:8" s="83" customFormat="1" hidden="1" outlineLevel="2">
      <c r="C794" s="71"/>
      <c r="D794" s="86" t="s">
        <v>219</v>
      </c>
      <c r="E794" s="53"/>
      <c r="F794" s="91"/>
      <c r="G794" s="116"/>
      <c r="H794" s="180"/>
    </row>
    <row r="795" spans="2:8" s="83" customFormat="1" hidden="1" outlineLevel="2">
      <c r="B795" s="84"/>
      <c r="C795" s="71"/>
      <c r="D795" s="126"/>
      <c r="E795" s="63"/>
      <c r="F795" s="90"/>
      <c r="G795" s="116"/>
      <c r="H795" s="180"/>
    </row>
    <row r="796" spans="2:8" s="83" customFormat="1" hidden="1" outlineLevel="2">
      <c r="C796" s="71"/>
      <c r="D796" s="86" t="s">
        <v>218</v>
      </c>
      <c r="E796" s="54"/>
      <c r="F796" s="91"/>
      <c r="G796" s="116"/>
      <c r="H796" s="180"/>
    </row>
    <row r="797" spans="2:8" s="83" customFormat="1" hidden="1" outlineLevel="2">
      <c r="B797" s="84"/>
      <c r="C797" s="71"/>
      <c r="D797" s="126"/>
      <c r="E797" s="63"/>
      <c r="F797" s="90"/>
      <c r="G797" s="116"/>
      <c r="H797" s="180"/>
    </row>
    <row r="798" spans="2:8" s="83" customFormat="1" hidden="1" outlineLevel="2">
      <c r="C798" s="71"/>
      <c r="D798" s="86" t="s">
        <v>217</v>
      </c>
      <c r="E798" s="54"/>
      <c r="F798" s="91"/>
      <c r="G798" s="116"/>
      <c r="H798" s="180"/>
    </row>
    <row r="799" spans="2:8" ht="13.5" hidden="1" outlineLevel="1" thickBot="1">
      <c r="E799" s="63"/>
      <c r="F799" s="90"/>
    </row>
    <row r="800" spans="2:8" ht="38.25" hidden="1" outlineLevel="1">
      <c r="E800" s="119" t="s">
        <v>224</v>
      </c>
      <c r="F800" s="90"/>
    </row>
    <row r="801" spans="2:8" ht="153" hidden="1" outlineLevel="1">
      <c r="E801" s="128" t="s">
        <v>212</v>
      </c>
      <c r="F801" s="90"/>
    </row>
    <row r="802" spans="2:8" ht="229.5" hidden="1" outlineLevel="1">
      <c r="E802" s="128" t="s">
        <v>167</v>
      </c>
    </row>
    <row r="803" spans="2:8" ht="280.5" hidden="1" outlineLevel="1">
      <c r="E803" s="128" t="s">
        <v>169</v>
      </c>
    </row>
    <row r="804" spans="2:8" ht="255" hidden="1" outlineLevel="1">
      <c r="E804" s="128" t="s">
        <v>170</v>
      </c>
    </row>
    <row r="805" spans="2:8" ht="216.75" hidden="1" outlineLevel="1">
      <c r="E805" s="128" t="s">
        <v>168</v>
      </c>
    </row>
    <row r="806" spans="2:8" ht="13.5" collapsed="1" thickBot="1"/>
    <row r="807" spans="2:8" ht="26.25" thickBot="1">
      <c r="B807" s="89">
        <v>0</v>
      </c>
      <c r="D807" s="77" t="s">
        <v>51</v>
      </c>
      <c r="E807" s="62" t="s">
        <v>102</v>
      </c>
      <c r="F807" s="91"/>
      <c r="G807" s="166" t="s">
        <v>86</v>
      </c>
    </row>
    <row r="808" spans="2:8" s="83" customFormat="1">
      <c r="B808" s="84"/>
      <c r="C808" s="71"/>
      <c r="D808" s="77"/>
      <c r="E808" s="63" t="s">
        <v>459</v>
      </c>
      <c r="F808" s="90"/>
      <c r="G808" s="116"/>
      <c r="H808" s="180"/>
    </row>
    <row r="809" spans="2:8" s="83" customFormat="1" hidden="1" outlineLevel="2">
      <c r="C809" s="71"/>
      <c r="D809" s="86" t="s">
        <v>216</v>
      </c>
      <c r="E809" s="53"/>
      <c r="F809" s="91"/>
      <c r="G809" s="116"/>
      <c r="H809" s="180"/>
    </row>
    <row r="810" spans="2:8" s="83" customFormat="1" hidden="1" outlineLevel="2">
      <c r="B810" s="84"/>
      <c r="C810" s="71"/>
      <c r="D810" s="126"/>
      <c r="E810" s="63"/>
      <c r="F810" s="90"/>
      <c r="G810" s="116"/>
      <c r="H810" s="180"/>
    </row>
    <row r="811" spans="2:8" s="83" customFormat="1" hidden="1" outlineLevel="2">
      <c r="C811" s="71"/>
      <c r="D811" s="86" t="s">
        <v>219</v>
      </c>
      <c r="E811" s="53"/>
      <c r="F811" s="91"/>
      <c r="G811" s="116"/>
      <c r="H811" s="180"/>
    </row>
    <row r="812" spans="2:8" s="83" customFormat="1" hidden="1" outlineLevel="2">
      <c r="B812" s="84"/>
      <c r="C812" s="71"/>
      <c r="D812" s="126"/>
      <c r="E812" s="63"/>
      <c r="F812" s="90"/>
      <c r="G812" s="116"/>
      <c r="H812" s="180"/>
    </row>
    <row r="813" spans="2:8" s="83" customFormat="1" hidden="1" outlineLevel="2">
      <c r="C813" s="71"/>
      <c r="D813" s="86" t="s">
        <v>218</v>
      </c>
      <c r="E813" s="54"/>
      <c r="F813" s="91"/>
      <c r="G813" s="116"/>
      <c r="H813" s="180"/>
    </row>
    <row r="814" spans="2:8" s="83" customFormat="1" hidden="1" outlineLevel="2">
      <c r="B814" s="84"/>
      <c r="C814" s="71"/>
      <c r="D814" s="126"/>
      <c r="E814" s="63"/>
      <c r="F814" s="90"/>
      <c r="G814" s="116"/>
      <c r="H814" s="180"/>
    </row>
    <row r="815" spans="2:8" s="83" customFormat="1" hidden="1" outlineLevel="2">
      <c r="C815" s="71"/>
      <c r="D815" s="86" t="s">
        <v>217</v>
      </c>
      <c r="E815" s="54"/>
      <c r="F815" s="91"/>
      <c r="G815" s="116"/>
      <c r="H815" s="180"/>
    </row>
    <row r="816" spans="2:8" ht="13.5" hidden="1" outlineLevel="1" thickBot="1">
      <c r="E816" s="63"/>
      <c r="F816" s="90"/>
    </row>
    <row r="817" spans="2:8" ht="38.25" hidden="1" outlineLevel="1">
      <c r="E817" s="119" t="s">
        <v>224</v>
      </c>
      <c r="F817" s="90"/>
    </row>
    <row r="818" spans="2:8" ht="153" hidden="1" outlineLevel="1">
      <c r="E818" s="128" t="s">
        <v>213</v>
      </c>
      <c r="F818" s="90"/>
    </row>
    <row r="819" spans="2:8" ht="229.5" hidden="1" outlineLevel="1">
      <c r="E819" s="128" t="s">
        <v>167</v>
      </c>
    </row>
    <row r="820" spans="2:8" ht="280.5" hidden="1" outlineLevel="1">
      <c r="E820" s="128" t="s">
        <v>169</v>
      </c>
    </row>
    <row r="821" spans="2:8" ht="255" hidden="1" outlineLevel="1">
      <c r="E821" s="128" t="s">
        <v>170</v>
      </c>
    </row>
    <row r="822" spans="2:8" ht="216.75" hidden="1" outlineLevel="1">
      <c r="E822" s="128" t="s">
        <v>168</v>
      </c>
    </row>
    <row r="823" spans="2:8" ht="13.5" collapsed="1" thickBot="1"/>
    <row r="824" spans="2:8" ht="26.25" thickBot="1">
      <c r="B824" s="89">
        <v>0</v>
      </c>
      <c r="D824" s="77" t="s">
        <v>64</v>
      </c>
      <c r="E824" s="62" t="s">
        <v>103</v>
      </c>
      <c r="F824" s="91"/>
      <c r="G824" s="166" t="s">
        <v>86</v>
      </c>
    </row>
    <row r="825" spans="2:8" s="83" customFormat="1">
      <c r="B825" s="84"/>
      <c r="C825" s="71"/>
      <c r="D825" s="77"/>
      <c r="E825" s="63" t="s">
        <v>460</v>
      </c>
      <c r="F825" s="90"/>
      <c r="G825" s="116"/>
      <c r="H825" s="180"/>
    </row>
    <row r="826" spans="2:8" s="83" customFormat="1" hidden="1" outlineLevel="2">
      <c r="C826" s="71"/>
      <c r="D826" s="86" t="s">
        <v>216</v>
      </c>
      <c r="E826" s="53"/>
      <c r="F826" s="91"/>
      <c r="G826" s="116"/>
      <c r="H826" s="180"/>
    </row>
    <row r="827" spans="2:8" s="83" customFormat="1" hidden="1" outlineLevel="2">
      <c r="B827" s="84"/>
      <c r="C827" s="71"/>
      <c r="D827" s="126"/>
      <c r="E827" s="63"/>
      <c r="F827" s="90"/>
      <c r="G827" s="116"/>
      <c r="H827" s="180"/>
    </row>
    <row r="828" spans="2:8" s="83" customFormat="1" hidden="1" outlineLevel="2">
      <c r="C828" s="71"/>
      <c r="D828" s="86" t="s">
        <v>219</v>
      </c>
      <c r="E828" s="53"/>
      <c r="F828" s="91"/>
      <c r="G828" s="116"/>
      <c r="H828" s="180"/>
    </row>
    <row r="829" spans="2:8" s="83" customFormat="1" hidden="1" outlineLevel="2">
      <c r="B829" s="84"/>
      <c r="C829" s="71"/>
      <c r="D829" s="126"/>
      <c r="E829" s="63"/>
      <c r="F829" s="90"/>
      <c r="G829" s="116"/>
      <c r="H829" s="180"/>
    </row>
    <row r="830" spans="2:8" s="83" customFormat="1" hidden="1" outlineLevel="2">
      <c r="C830" s="71"/>
      <c r="D830" s="86" t="s">
        <v>218</v>
      </c>
      <c r="E830" s="54"/>
      <c r="F830" s="91"/>
      <c r="G830" s="116"/>
      <c r="H830" s="180"/>
    </row>
    <row r="831" spans="2:8" s="83" customFormat="1" hidden="1" outlineLevel="2">
      <c r="B831" s="84"/>
      <c r="C831" s="71"/>
      <c r="D831" s="126"/>
      <c r="E831" s="63"/>
      <c r="F831" s="90"/>
      <c r="G831" s="116"/>
      <c r="H831" s="180"/>
    </row>
    <row r="832" spans="2:8" s="83" customFormat="1" hidden="1" outlineLevel="2">
      <c r="C832" s="71"/>
      <c r="D832" s="86" t="s">
        <v>217</v>
      </c>
      <c r="E832" s="54"/>
      <c r="F832" s="91"/>
      <c r="G832" s="116"/>
      <c r="H832" s="180"/>
    </row>
    <row r="833" spans="5:6" ht="13.5" hidden="1" outlineLevel="1" thickBot="1">
      <c r="E833" s="63"/>
      <c r="F833" s="90"/>
    </row>
    <row r="834" spans="5:6" ht="38.25" hidden="1" outlineLevel="1">
      <c r="E834" s="119" t="s">
        <v>224</v>
      </c>
      <c r="F834" s="90"/>
    </row>
    <row r="835" spans="5:6" ht="165.75" hidden="1" outlineLevel="1">
      <c r="E835" s="128" t="s">
        <v>214</v>
      </c>
      <c r="F835" s="90"/>
    </row>
    <row r="836" spans="5:6" ht="229.5" hidden="1" outlineLevel="1">
      <c r="E836" s="128" t="s">
        <v>167</v>
      </c>
    </row>
    <row r="837" spans="5:6" ht="280.5" hidden="1" outlineLevel="1">
      <c r="E837" s="128" t="s">
        <v>169</v>
      </c>
    </row>
    <row r="838" spans="5:6" ht="255" hidden="1" outlineLevel="1">
      <c r="E838" s="128" t="s">
        <v>170</v>
      </c>
    </row>
    <row r="839" spans="5:6" ht="216.75" hidden="1" outlineLevel="1">
      <c r="E839" s="128" t="s">
        <v>168</v>
      </c>
    </row>
    <row r="840" spans="5:6" collapsed="1"/>
  </sheetData>
  <sheetProtection selectLockedCells="1" selectUnlockedCells="1"/>
  <mergeCells count="4">
    <mergeCell ref="C3:E3"/>
    <mergeCell ref="C4:E4"/>
    <mergeCell ref="C5:E5"/>
    <mergeCell ref="B1:F1"/>
  </mergeCells>
  <phoneticPr fontId="30" type="noConversion"/>
  <dataValidations count="1">
    <dataValidation type="list" allowBlank="1" showInputMessage="1" showErrorMessage="1" sqref="B28 B45 B11 B85 B66 B120 B156 B139 B103 B192 B245 B228 B209 B175 B279 B315 B296 B262 B351 B542 B523 B506 B489 B472 B455 B438 B421 B404 B385 B368 B334 B576 B646 B629 B610 B593 B559 B682 B718 B699 B663 B754 B807 B790 B773 B735 B824" xr:uid="{00000000-0002-0000-0200-000000000000}">
      <formula1>"na, 0, 1, 2, 3, 4, 5"</formula1>
    </dataValidation>
  </dataValidations>
  <printOptions horizontalCentered="1"/>
  <pageMargins left="0.78740157480314965" right="0.39370078740157483" top="0.39370078740157483" bottom="0.78740157480314965" header="0.51181102362204722" footer="0.39370078740157483"/>
  <pageSetup paperSize="9" scale="73" firstPageNumber="0" fitToHeight="0" orientation="portrait" r:id="rId1"/>
  <headerFooter alignWithMargins="0">
    <oddFooter>&amp;L&amp;"Arial,Standard"Printed on: &amp;D&amp;C&amp;"Arial,Standard"&amp;F / 
&amp;A&amp;R&amp;"Arial,Standard"Page &amp;P of &amp;N</oddFooter>
  </headerFooter>
  <ignoredErrors>
    <ignoredError sqref="G3:G6 G8 G825:G1048576 G808:G823 G791:G806 G774:G789 G772 G755:G770 G753 G736:G751 G719:G734 G717 G700:G715 G683:G698 G681 G664:G679 G647:G662 G630:G645 G628 G611:G626 G594:G609 G577:G592 G560:G575 G543:G558 G541 G524:G539 G507:G522 G490:G505 G473:G488 G456:G471 G439:G454 G422:G437 G405:G420 G403 G386:G401 G369:G384 G352:G367 G335:G350 G333 G316:G331 G314 G297:G312 G280:G295 G263:G278 G246:G261 G229:G244 G227 G210:G225 G193:G208 G176:G191 G174 G157:G172 G140:G155 G138 G121:G136 G104:G119 G86:G102 G84 G46:G63 G67:G82 G65 G29:G44 G12:G27 G10 G9 G83 G64 G103 G137 G173 G175 G226 G245 G262 G313 G332 G351 G402 G472 G489 G540 G542 G576 G610 G627 G680 G716 G718 G752 G771 G807 G824" twoDigitTextYear="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6"/>
  <sheetViews>
    <sheetView workbookViewId="0">
      <selection activeCell="B66" sqref="B66"/>
    </sheetView>
  </sheetViews>
  <sheetFormatPr baseColWidth="10" defaultRowHeight="12.75"/>
  <cols>
    <col min="3" max="3" width="10.5703125" customWidth="1"/>
    <col min="4" max="5" width="11.42578125" hidden="1" customWidth="1"/>
    <col min="24" max="24" width="13.85546875" customWidth="1"/>
  </cols>
  <sheetData>
    <row r="1" spans="1:9">
      <c r="A1" t="s">
        <v>408</v>
      </c>
      <c r="B1" s="174" t="s">
        <v>358</v>
      </c>
    </row>
    <row r="2" spans="1:9" ht="15">
      <c r="B2" s="170" t="s">
        <v>264</v>
      </c>
    </row>
    <row r="3" spans="1:9" ht="15">
      <c r="B3" s="170" t="s">
        <v>265</v>
      </c>
    </row>
    <row r="4" spans="1:9" ht="15">
      <c r="B4" s="170" t="s">
        <v>266</v>
      </c>
    </row>
    <row r="6" spans="1:9" ht="15.75">
      <c r="A6" s="178"/>
      <c r="B6" s="175" t="s">
        <v>359</v>
      </c>
    </row>
    <row r="7" spans="1:9" ht="15">
      <c r="A7" s="178" t="s">
        <v>409</v>
      </c>
      <c r="B7" s="172" t="s">
        <v>267</v>
      </c>
    </row>
    <row r="9" spans="1:9">
      <c r="B9" s="174" t="s">
        <v>360</v>
      </c>
      <c r="I9" s="178"/>
    </row>
    <row r="10" spans="1:9" ht="15">
      <c r="A10" s="178" t="s">
        <v>372</v>
      </c>
      <c r="B10" s="172" t="s">
        <v>268</v>
      </c>
    </row>
    <row r="11" spans="1:9" ht="15">
      <c r="A11" s="178" t="s">
        <v>373</v>
      </c>
      <c r="B11" s="170" t="s">
        <v>269</v>
      </c>
    </row>
    <row r="12" spans="1:9" ht="15">
      <c r="A12" s="178" t="s">
        <v>410</v>
      </c>
      <c r="B12" s="170" t="s">
        <v>270</v>
      </c>
    </row>
    <row r="14" spans="1:9">
      <c r="B14" s="174" t="s">
        <v>361</v>
      </c>
      <c r="I14" s="178"/>
    </row>
    <row r="15" spans="1:9" ht="15">
      <c r="A15" s="178" t="s">
        <v>411</v>
      </c>
      <c r="B15" s="170" t="s">
        <v>271</v>
      </c>
    </row>
    <row r="16" spans="1:9" ht="15">
      <c r="A16" s="178" t="s">
        <v>412</v>
      </c>
      <c r="B16" s="172" t="s">
        <v>272</v>
      </c>
    </row>
    <row r="18" spans="1:2">
      <c r="B18" s="174" t="s">
        <v>362</v>
      </c>
    </row>
    <row r="19" spans="1:2" ht="15">
      <c r="A19" s="178" t="s">
        <v>413</v>
      </c>
      <c r="B19" s="170" t="s">
        <v>273</v>
      </c>
    </row>
    <row r="20" spans="1:2" ht="15">
      <c r="A20" s="178" t="s">
        <v>414</v>
      </c>
      <c r="B20" s="170" t="s">
        <v>274</v>
      </c>
    </row>
    <row r="21" spans="1:2" ht="15">
      <c r="A21" s="178" t="s">
        <v>415</v>
      </c>
      <c r="B21" s="170" t="s">
        <v>275</v>
      </c>
    </row>
    <row r="23" spans="1:2" ht="15.75">
      <c r="B23" s="175" t="s">
        <v>363</v>
      </c>
    </row>
    <row r="24" spans="1:2" ht="15">
      <c r="A24" s="178" t="s">
        <v>374</v>
      </c>
      <c r="B24" s="170" t="s">
        <v>276</v>
      </c>
    </row>
    <row r="25" spans="1:2" ht="15">
      <c r="A25" s="178" t="s">
        <v>375</v>
      </c>
      <c r="B25" s="172" t="s">
        <v>277</v>
      </c>
    </row>
    <row r="26" spans="1:2" ht="15">
      <c r="A26" s="178" t="s">
        <v>376</v>
      </c>
      <c r="B26" s="172" t="s">
        <v>278</v>
      </c>
    </row>
    <row r="27" spans="1:2" ht="15">
      <c r="A27" s="178" t="s">
        <v>377</v>
      </c>
      <c r="B27" s="170" t="s">
        <v>279</v>
      </c>
    </row>
    <row r="28" spans="1:2" ht="15">
      <c r="A28" s="178" t="s">
        <v>378</v>
      </c>
      <c r="B28" s="172" t="s">
        <v>280</v>
      </c>
    </row>
    <row r="30" spans="1:2" ht="15.75">
      <c r="B30" s="176" t="s">
        <v>364</v>
      </c>
    </row>
    <row r="31" spans="1:2" ht="15">
      <c r="A31" s="178" t="s">
        <v>39</v>
      </c>
      <c r="B31" s="170" t="s">
        <v>281</v>
      </c>
    </row>
    <row r="33" spans="1:2">
      <c r="B33" s="174" t="s">
        <v>365</v>
      </c>
    </row>
    <row r="34" spans="1:2" ht="15">
      <c r="A34" s="178" t="s">
        <v>379</v>
      </c>
      <c r="B34" s="170" t="s">
        <v>282</v>
      </c>
    </row>
    <row r="35" spans="1:2" ht="15">
      <c r="A35" s="178" t="s">
        <v>380</v>
      </c>
      <c r="B35" s="170" t="s">
        <v>283</v>
      </c>
    </row>
    <row r="36" spans="1:2" ht="15">
      <c r="A36" s="178" t="s">
        <v>381</v>
      </c>
      <c r="B36" s="172" t="s">
        <v>284</v>
      </c>
    </row>
    <row r="37" spans="1:2" ht="15">
      <c r="A37" s="178" t="s">
        <v>382</v>
      </c>
      <c r="B37" s="172" t="s">
        <v>285</v>
      </c>
    </row>
    <row r="39" spans="1:2">
      <c r="B39" s="174" t="s">
        <v>383</v>
      </c>
    </row>
    <row r="40" spans="1:2" ht="15">
      <c r="A40" s="178" t="s">
        <v>384</v>
      </c>
      <c r="B40" s="170" t="s">
        <v>286</v>
      </c>
    </row>
    <row r="41" spans="1:2" ht="15">
      <c r="A41" s="178" t="s">
        <v>385</v>
      </c>
      <c r="B41" s="172" t="s">
        <v>287</v>
      </c>
    </row>
    <row r="42" spans="1:2" ht="15">
      <c r="A42" s="178" t="s">
        <v>386</v>
      </c>
      <c r="B42" s="172" t="s">
        <v>288</v>
      </c>
    </row>
    <row r="43" spans="1:2" ht="15">
      <c r="A43" s="178" t="s">
        <v>387</v>
      </c>
      <c r="B43" s="170" t="s">
        <v>289</v>
      </c>
    </row>
    <row r="44" spans="1:2" ht="15">
      <c r="A44" s="178" t="s">
        <v>388</v>
      </c>
      <c r="B44" s="172" t="s">
        <v>290</v>
      </c>
    </row>
    <row r="45" spans="1:2" ht="15">
      <c r="A45" s="178" t="s">
        <v>389</v>
      </c>
      <c r="B45" s="172" t="s">
        <v>291</v>
      </c>
    </row>
    <row r="46" spans="1:2" ht="15">
      <c r="A46" s="178" t="s">
        <v>390</v>
      </c>
      <c r="B46" s="172" t="s">
        <v>292</v>
      </c>
    </row>
    <row r="47" spans="1:2" ht="15">
      <c r="A47" s="178" t="s">
        <v>391</v>
      </c>
      <c r="B47" s="172" t="s">
        <v>293</v>
      </c>
    </row>
    <row r="49" spans="1:2" ht="15.75">
      <c r="B49" s="176" t="s">
        <v>366</v>
      </c>
    </row>
    <row r="50" spans="1:2" ht="15">
      <c r="A50" s="178" t="s">
        <v>392</v>
      </c>
      <c r="B50" s="172" t="s">
        <v>294</v>
      </c>
    </row>
    <row r="51" spans="1:2" ht="15">
      <c r="A51" s="178" t="s">
        <v>396</v>
      </c>
      <c r="B51" s="170" t="s">
        <v>295</v>
      </c>
    </row>
    <row r="52" spans="1:2" ht="15">
      <c r="A52" s="178" t="s">
        <v>394</v>
      </c>
      <c r="B52" s="172" t="s">
        <v>296</v>
      </c>
    </row>
    <row r="53" spans="1:2" ht="15">
      <c r="A53" s="178" t="s">
        <v>395</v>
      </c>
      <c r="B53" s="172" t="s">
        <v>297</v>
      </c>
    </row>
    <row r="54" spans="1:2" ht="15">
      <c r="A54" s="178" t="s">
        <v>393</v>
      </c>
      <c r="B54" s="172" t="s">
        <v>298</v>
      </c>
    </row>
    <row r="56" spans="1:2" ht="15.75">
      <c r="B56" s="176" t="s">
        <v>367</v>
      </c>
    </row>
    <row r="57" spans="1:2" ht="15">
      <c r="A57" s="178" t="s">
        <v>397</v>
      </c>
      <c r="B57" s="172" t="s">
        <v>299</v>
      </c>
    </row>
    <row r="58" spans="1:2" ht="15">
      <c r="A58" s="178" t="s">
        <v>399</v>
      </c>
      <c r="B58" s="172" t="s">
        <v>300</v>
      </c>
    </row>
    <row r="59" spans="1:2" ht="15">
      <c r="A59" s="178" t="s">
        <v>398</v>
      </c>
      <c r="B59" s="172" t="s">
        <v>301</v>
      </c>
    </row>
    <row r="61" spans="1:2" ht="15">
      <c r="B61" s="177" t="s">
        <v>368</v>
      </c>
    </row>
    <row r="62" spans="1:2" ht="15">
      <c r="A62" s="178" t="s">
        <v>400</v>
      </c>
      <c r="B62" s="170" t="s">
        <v>302</v>
      </c>
    </row>
    <row r="63" spans="1:2" ht="15">
      <c r="A63" s="178" t="s">
        <v>401</v>
      </c>
      <c r="B63" s="172" t="s">
        <v>303</v>
      </c>
    </row>
    <row r="65" spans="1:2" ht="15.75">
      <c r="B65" s="176" t="s">
        <v>369</v>
      </c>
    </row>
    <row r="66" spans="1:2" ht="15">
      <c r="A66" s="178" t="s">
        <v>402</v>
      </c>
      <c r="B66" s="172" t="s">
        <v>304</v>
      </c>
    </row>
    <row r="67" spans="1:2" ht="15">
      <c r="A67" s="178" t="s">
        <v>403</v>
      </c>
      <c r="B67" s="172" t="s">
        <v>305</v>
      </c>
    </row>
    <row r="69" spans="1:2" ht="15.75">
      <c r="B69" s="176" t="s">
        <v>370</v>
      </c>
    </row>
    <row r="70" spans="1:2" ht="15">
      <c r="A70" s="178" t="s">
        <v>61</v>
      </c>
      <c r="B70" s="172" t="s">
        <v>307</v>
      </c>
    </row>
    <row r="72" spans="1:2" ht="15.75">
      <c r="B72" s="176" t="s">
        <v>371</v>
      </c>
    </row>
    <row r="73" spans="1:2" ht="15">
      <c r="A73" s="178" t="s">
        <v>404</v>
      </c>
      <c r="B73" s="172" t="s">
        <v>308</v>
      </c>
    </row>
    <row r="74" spans="1:2" ht="15">
      <c r="A74" s="178" t="s">
        <v>405</v>
      </c>
      <c r="B74" s="172" t="s">
        <v>309</v>
      </c>
    </row>
    <row r="75" spans="1:2" ht="15">
      <c r="A75" s="178" t="s">
        <v>406</v>
      </c>
      <c r="B75" s="172" t="s">
        <v>310</v>
      </c>
    </row>
    <row r="76" spans="1:2" ht="15">
      <c r="A76" s="178" t="s">
        <v>407</v>
      </c>
      <c r="B76" s="172" t="s">
        <v>311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76</vt:i4>
      </vt:variant>
    </vt:vector>
  </HeadingPairs>
  <TitlesOfParts>
    <vt:vector size="80" baseType="lpstr">
      <vt:lpstr>Cover</vt:lpstr>
      <vt:lpstr>Results</vt:lpstr>
      <vt:lpstr>Questions</vt:lpstr>
      <vt:lpstr>Traduccion</vt:lpstr>
      <vt:lpstr>Results!_Toc204394987_2</vt:lpstr>
      <vt:lpstr>Results!_Toc204394988_2</vt:lpstr>
      <vt:lpstr>Results!_Toc204394989_2</vt:lpstr>
      <vt:lpstr>Results!_Toc204394991_2</vt:lpstr>
      <vt:lpstr>Results!_Toc204394992_2</vt:lpstr>
      <vt:lpstr>Results!_Toc204394993_2</vt:lpstr>
      <vt:lpstr>Results!_Toc204394994_2</vt:lpstr>
      <vt:lpstr>Results!_Toc204394995_2</vt:lpstr>
      <vt:lpstr>Results!_Toc204394996_2</vt:lpstr>
      <vt:lpstr>Results!_Toc204394997_2</vt:lpstr>
      <vt:lpstr>Results!_Toc204394998_2</vt:lpstr>
      <vt:lpstr>Results!_Toc204395001_2</vt:lpstr>
      <vt:lpstr>Results!_Toc204395003_2</vt:lpstr>
      <vt:lpstr>Results!_Toc204395008_2</vt:lpstr>
      <vt:lpstr>Results!_Toc204395009_2</vt:lpstr>
      <vt:lpstr>Results!_Toc204395010_2</vt:lpstr>
      <vt:lpstr>Results!_Toc204395012_2</vt:lpstr>
      <vt:lpstr>Results!_Toc204395014_2</vt:lpstr>
      <vt:lpstr>Results!_Toc204395015_2</vt:lpstr>
      <vt:lpstr>Results!_Toc204395016_2</vt:lpstr>
      <vt:lpstr>Results!_Toc204395019_2</vt:lpstr>
      <vt:lpstr>Results!_Toc204395021_2</vt:lpstr>
      <vt:lpstr>Cover!Área_de_impresión</vt:lpstr>
      <vt:lpstr>Questions!Área_de_impresión</vt:lpstr>
      <vt:lpstr>Results!Área_de_impresión</vt:lpstr>
      <vt:lpstr>Control1.1</vt:lpstr>
      <vt:lpstr>Control1.2</vt:lpstr>
      <vt:lpstr>Control1.3</vt:lpstr>
      <vt:lpstr>Control10.1</vt:lpstr>
      <vt:lpstr>Control11.1</vt:lpstr>
      <vt:lpstr>Control11.2</vt:lpstr>
      <vt:lpstr>Control11.3</vt:lpstr>
      <vt:lpstr>Control11.4</vt:lpstr>
      <vt:lpstr>Control12.1</vt:lpstr>
      <vt:lpstr>Control12.2</vt:lpstr>
      <vt:lpstr>Control12.3</vt:lpstr>
      <vt:lpstr>Control12.4</vt:lpstr>
      <vt:lpstr>Control12.5</vt:lpstr>
      <vt:lpstr>Control12.6</vt:lpstr>
      <vt:lpstr>Control12.7</vt:lpstr>
      <vt:lpstr>Control12.8</vt:lpstr>
      <vt:lpstr>Control13.1</vt:lpstr>
      <vt:lpstr>Control13.2</vt:lpstr>
      <vt:lpstr>Control13.3</vt:lpstr>
      <vt:lpstr>Control13.4</vt:lpstr>
      <vt:lpstr>Control13.5</vt:lpstr>
      <vt:lpstr>Control14.1</vt:lpstr>
      <vt:lpstr>Control14.2</vt:lpstr>
      <vt:lpstr>Control14.3</vt:lpstr>
      <vt:lpstr>Control15.1</vt:lpstr>
      <vt:lpstr>Control15.2</vt:lpstr>
      <vt:lpstr>Control16.1</vt:lpstr>
      <vt:lpstr>Control16.2</vt:lpstr>
      <vt:lpstr>Control17.1</vt:lpstr>
      <vt:lpstr>Control18.1</vt:lpstr>
      <vt:lpstr>Control18.2</vt:lpstr>
      <vt:lpstr>Control18.3</vt:lpstr>
      <vt:lpstr>Control18.4</vt:lpstr>
      <vt:lpstr>Control5.1</vt:lpstr>
      <vt:lpstr>Control6.1</vt:lpstr>
      <vt:lpstr>Control6.2</vt:lpstr>
      <vt:lpstr>Control6.3</vt:lpstr>
      <vt:lpstr>Control7.1</vt:lpstr>
      <vt:lpstr>Control7.2</vt:lpstr>
      <vt:lpstr>Control8.1</vt:lpstr>
      <vt:lpstr>Control8.2</vt:lpstr>
      <vt:lpstr>Control8.3</vt:lpstr>
      <vt:lpstr>Control9.1</vt:lpstr>
      <vt:lpstr>Control9.2</vt:lpstr>
      <vt:lpstr>Control9.3</vt:lpstr>
      <vt:lpstr>Control9.4</vt:lpstr>
      <vt:lpstr>Control9.5</vt:lpstr>
      <vt:lpstr>Cover!Druckbereich_Deckblatt</vt:lpstr>
      <vt:lpstr>Results!Druckbereich_Ergebnisse</vt:lpstr>
      <vt:lpstr>Questions!Druckbereich_Fragen</vt:lpstr>
      <vt:lpstr>Questions!Drucktitel_Fragen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VDA Information Security Assessment</dc:title>
  <dc:subject>Information Security</dc:subject>
  <dc:creator>VDA AK Informationsschutz</dc:creator>
  <dc:description>Lizenz: _x000d_
http://creativecommons.org/licenses/by-nd/3.0/de/</dc:description>
  <cp:lastModifiedBy>AspireV3</cp:lastModifiedBy>
  <cp:lastPrinted>2016-07-22T14:20:34Z</cp:lastPrinted>
  <dcterms:created xsi:type="dcterms:W3CDTF">2010-07-27T12:46:25Z</dcterms:created>
  <dcterms:modified xsi:type="dcterms:W3CDTF">2019-06-09T14:51:33Z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LEONI intern / LEONI internal</vt:lpwstr>
  </property>
  <property fmtid="{D5CDD505-2E9C-101B-9397-08002B2CF9AE}" pid="3" name="_NewReviewCycle">
    <vt:lpwstr/>
  </property>
</Properties>
</file>