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A973"/>
      </patternFill>
    </fill>
    <fill>
      <patternFill patternType="solid">
        <fgColor rgb="FFFF8173"/>
      </patternFill>
    </fill>
    <fill>
      <patternFill patternType="solid">
        <fgColor rgb="FF73FF86"/>
      </patternFill>
    </fill>
    <fill>
      <patternFill patternType="solid">
        <fgColor rgb="FFFF7A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<sst xmlns="http://schemas.openxmlformats.org/spreadsheetml/2006/main" count="994" uniqueCount="67">
  <si>
    <t>CS2</t>
  </si>
  <si>
    <t>a2006</t>
  </si>
  <si>
    <t>FUNCTION</t>
  </si>
  <si>
    <t/>
  </si>
  <si>
    <t>Location</t>
  </si>
  <si>
    <t>OP Code</t>
  </si>
  <si>
    <t>Init</t>
  </si>
  <si>
    <t>Reinit</t>
  </si>
  <si>
    <t>short</t>
  </si>
  <si>
    <t>string</t>
  </si>
  <si>
    <t>O_E6101</t>
  </si>
  <si>
    <t>Bike</t>
  </si>
  <si>
    <t/>
  </si>
  <si>
    <t>byte</t>
  </si>
  <si>
    <t>int</t>
  </si>
  <si>
    <t>float</t>
  </si>
  <si>
    <t>TK_NPC002</t>
  </si>
  <si>
    <t>C_NPC002</t>
  </si>
  <si>
    <t>02 Angelica</t>
  </si>
  <si>
    <t>C_NPC600</t>
  </si>
  <si>
    <t>Ashen</t>
  </si>
  <si>
    <t>npc600</t>
  </si>
  <si>
    <t>C_NPC601</t>
  </si>
  <si>
    <t>Azure</t>
  </si>
  <si>
    <t>npc601</t>
  </si>
  <si>
    <t>C_NPC602</t>
  </si>
  <si>
    <t>Vermillion</t>
  </si>
  <si>
    <t>npc602</t>
  </si>
  <si>
    <t>C_MON228</t>
  </si>
  <si>
    <t>Demonic God</t>
  </si>
  <si>
    <t>mon228</t>
  </si>
  <si>
    <t>BTL_WAIT</t>
  </si>
  <si>
    <t>Ani_EV1_Load</t>
  </si>
  <si>
    <t>TK_NPC002</t>
  </si>
  <si>
    <t>Attach</t>
  </si>
  <si>
    <t>Bike riding standby</t>
  </si>
  <si>
    <t>Bike riding</t>
  </si>
  <si>
    <t>Support bike standby</t>
  </si>
  <si>
    <t>Walking drawing orbal bike</t>
  </si>
  <si>
    <t>pointer</t>
  </si>
  <si>
    <t>chr_locator</t>
  </si>
  <si>
    <t>AniEv4500</t>
  </si>
  <si>
    <t>AniEv4505</t>
  </si>
  <si>
    <t>AniEv4520</t>
  </si>
  <si>
    <t>AniEv4525</t>
  </si>
  <si>
    <t>TK_Monster0</t>
  </si>
  <si>
    <t>BTL_MOVE</t>
  </si>
  <si>
    <t>BTL_ATTACK</t>
  </si>
  <si>
    <t>BTL_DAMAGE</t>
  </si>
  <si>
    <t>BTL_SLEEP</t>
  </si>
  <si>
    <t>TK_USE_ANI</t>
  </si>
  <si>
    <t>AniBtlAttack</t>
  </si>
  <si>
    <t>TK_USE_ANI2</t>
  </si>
  <si>
    <t>AniBtlCraft00</t>
  </si>
  <si>
    <t>TK_MON157</t>
  </si>
  <si>
    <t>AniBtlAria</t>
  </si>
  <si>
    <t>AniBtlArts</t>
  </si>
  <si>
    <t>TK_FLY2</t>
  </si>
  <si>
    <t>TK_MON165</t>
  </si>
  <si>
    <t>_Reinit</t>
  </si>
  <si>
    <t>fill</t>
  </si>
  <si>
    <t>_TK_Monster0</t>
  </si>
  <si>
    <t>_TK_USE_ANI</t>
  </si>
  <si>
    <t>_TK_USE_ANI2</t>
  </si>
  <si>
    <t>_TK_MON157</t>
  </si>
  <si>
    <t>_TK_FLY2</t>
  </si>
  <si>
    <t>_TK_MON165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</si>
</sst>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A973"/>
      </patternFill>
    </fill>
    <fill>
      <patternFill patternType="solid">
        <fgColor rgb="FFFF8173"/>
      </patternFill>
    </fill>
    <fill>
      <patternFill patternType="solid">
        <fgColor rgb="FF73FF86"/>
      </patternFill>
    </fill>
    <fill>
      <patternFill patternType="solid">
        <fgColor rgb="FFFF7A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3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</row>
    <row r="9">
      <c r="A9" t="n">
        <v>308</v>
      </c>
      <c r="B9" s="5" t="n">
        <v>1</v>
      </c>
    </row>
    <row r="10" s="3" customFormat="1" customHeight="0">
      <c r="A10" s="3" t="s">
        <v>2</v>
      </c>
      <c r="B10" s="3" t="s">
        <v>7</v>
      </c>
    </row>
    <row r="11">
      <c r="A11" t="s">
        <v>4</v>
      </c>
      <c r="B11" s="4" t="s">
        <v>5</v>
      </c>
      <c r="C11" s="4" t="s">
        <v>8</v>
      </c>
      <c r="D11" s="4" t="s">
        <v>9</v>
      </c>
      <c r="E11" s="4" t="s">
        <v>9</v>
      </c>
      <c r="F11" s="4" t="s">
        <v>9</v>
      </c>
      <c r="G11" s="4" t="s">
        <v>13</v>
      </c>
      <c r="H11" s="4" t="s">
        <v>14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  <c r="P11" s="4" t="s">
        <v>9</v>
      </c>
      <c r="Q11" s="4" t="s">
        <v>9</v>
      </c>
      <c r="R11" s="4" t="s">
        <v>14</v>
      </c>
      <c r="S11" s="4" t="s">
        <v>13</v>
      </c>
      <c r="T11" s="4" t="s">
        <v>14</v>
      </c>
      <c r="U11" s="4" t="s">
        <v>14</v>
      </c>
      <c r="V11" s="4" t="s">
        <v>8</v>
      </c>
    </row>
    <row r="12">
      <c r="A12" t="n">
        <v>312</v>
      </c>
      <c r="B12" s="6" t="n">
        <v>19</v>
      </c>
      <c r="C12" s="7" t="n">
        <v>68</v>
      </c>
      <c r="D12" s="7" t="s">
        <v>10</v>
      </c>
      <c r="E12" s="7" t="s">
        <v>11</v>
      </c>
      <c r="F12" s="7" t="s">
        <v>12</v>
      </c>
      <c r="G12" s="7" t="n">
        <v>0</v>
      </c>
      <c r="H12" s="7" t="n">
        <v>0</v>
      </c>
      <c r="I12" s="7" t="n">
        <v>-38</v>
      </c>
      <c r="J12" s="7" t="n">
        <v>0</v>
      </c>
      <c r="K12" s="7" t="n">
        <v>46</v>
      </c>
      <c r="L12" s="7" t="n">
        <v>0</v>
      </c>
      <c r="M12" s="7" t="n">
        <v>1</v>
      </c>
      <c r="N12" s="7" t="n">
        <v>1</v>
      </c>
      <c r="O12" s="7" t="n">
        <v>0</v>
      </c>
      <c r="P12" s="7" t="s">
        <v>12</v>
      </c>
      <c r="Q12" s="7" t="s">
        <v>16</v>
      </c>
      <c r="R12" s="7" t="n">
        <v>-1</v>
      </c>
      <c r="S12" s="7" t="n">
        <v>0</v>
      </c>
      <c r="T12" s="7" t="n">
        <v>0</v>
      </c>
      <c r="U12" s="7" t="n">
        <v>0</v>
      </c>
      <c r="V12" s="7" t="n">
        <v>0</v>
      </c>
    </row>
    <row r="13">
      <c r="A13" t="s">
        <v>4</v>
      </c>
      <c r="B13" s="4" t="s">
        <v>5</v>
      </c>
      <c r="C13" s="4" t="s">
        <v>8</v>
      </c>
      <c r="D13" s="4" t="s">
        <v>9</v>
      </c>
      <c r="E13" s="4" t="s">
        <v>9</v>
      </c>
      <c r="F13" s="4" t="s">
        <v>9</v>
      </c>
      <c r="G13" s="4" t="s">
        <v>13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9</v>
      </c>
      <c r="Q13" s="4" t="s">
        <v>9</v>
      </c>
      <c r="R13" s="4" t="s">
        <v>14</v>
      </c>
      <c r="S13" s="4" t="s">
        <v>13</v>
      </c>
      <c r="T13" s="4" t="s">
        <v>14</v>
      </c>
      <c r="U13" s="4" t="s">
        <v>14</v>
      </c>
      <c r="V13" s="4" t="s">
        <v>8</v>
      </c>
    </row>
    <row r="14">
      <c r="A14" t="n">
        <v>388</v>
      </c>
      <c r="B14" s="6" t="n">
        <v>19</v>
      </c>
      <c r="C14" s="7" t="n">
        <v>1002</v>
      </c>
      <c r="D14" s="7" t="s">
        <v>17</v>
      </c>
      <c r="E14" s="7" t="s">
        <v>18</v>
      </c>
      <c r="F14" s="7" t="s">
        <v>12</v>
      </c>
      <c r="G14" s="7" t="n">
        <v>0</v>
      </c>
      <c r="H14" s="7" t="n">
        <v>0</v>
      </c>
      <c r="I14" s="7" t="n">
        <v>-39</v>
      </c>
      <c r="J14" s="7" t="n">
        <v>0</v>
      </c>
      <c r="K14" s="7" t="n">
        <v>46</v>
      </c>
      <c r="L14" s="7" t="n">
        <v>0</v>
      </c>
      <c r="M14" s="7" t="n">
        <v>1</v>
      </c>
      <c r="N14" s="7" t="n">
        <v>1</v>
      </c>
      <c r="O14" s="7" t="n">
        <v>0.100000001490116</v>
      </c>
      <c r="P14" s="7" t="s">
        <v>12</v>
      </c>
      <c r="Q14" s="7" t="s">
        <v>12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8</v>
      </c>
      <c r="D15" s="4" t="s">
        <v>9</v>
      </c>
      <c r="E15" s="4" t="s">
        <v>9</v>
      </c>
      <c r="F15" s="4" t="s">
        <v>9</v>
      </c>
      <c r="G15" s="4" t="s">
        <v>13</v>
      </c>
      <c r="H15" s="4" t="s">
        <v>14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9</v>
      </c>
      <c r="Q15" s="4" t="s">
        <v>9</v>
      </c>
      <c r="R15" s="4" t="s">
        <v>14</v>
      </c>
      <c r="S15" s="4" t="s">
        <v>13</v>
      </c>
      <c r="T15" s="4" t="s">
        <v>14</v>
      </c>
      <c r="U15" s="4" t="s">
        <v>14</v>
      </c>
      <c r="V15" s="4" t="s">
        <v>8</v>
      </c>
    </row>
    <row r="16">
      <c r="A16" t="n">
        <v>463</v>
      </c>
      <c r="B16" s="6" t="n">
        <v>19</v>
      </c>
      <c r="C16" s="7" t="n">
        <v>1004</v>
      </c>
      <c r="D16" s="7" t="s">
        <v>19</v>
      </c>
      <c r="E16" s="7" t="s">
        <v>20</v>
      </c>
      <c r="F16" s="7" t="s">
        <v>12</v>
      </c>
      <c r="G16" s="7" t="n">
        <v>0</v>
      </c>
      <c r="H16" s="7" t="n">
        <v>256</v>
      </c>
      <c r="I16" s="7" t="n">
        <v>-0.430000007152557</v>
      </c>
      <c r="J16" s="7" t="n">
        <v>404.920013427734</v>
      </c>
      <c r="K16" s="7" t="n">
        <v>115</v>
      </c>
      <c r="L16" s="7" t="n">
        <v>180</v>
      </c>
      <c r="M16" s="7" t="n">
        <v>1</v>
      </c>
      <c r="N16" s="7" t="n">
        <v>1</v>
      </c>
      <c r="O16" s="7" t="n">
        <v>0.100000001490116</v>
      </c>
      <c r="P16" s="7" t="s">
        <v>21</v>
      </c>
      <c r="Q16" s="7" t="s">
        <v>12</v>
      </c>
      <c r="R16" s="7" t="n">
        <v>-1</v>
      </c>
      <c r="S16" s="7" t="n">
        <v>0</v>
      </c>
      <c r="T16" s="7" t="n">
        <v>0</v>
      </c>
      <c r="U16" s="7" t="n">
        <v>0</v>
      </c>
      <c r="V16" s="7" t="n">
        <v>0</v>
      </c>
    </row>
    <row r="17" spans="1:22">
      <c r="A17" t="s">
        <v>4</v>
      </c>
      <c r="B17" s="4" t="s">
        <v>5</v>
      </c>
      <c r="C17" s="4" t="s">
        <v>8</v>
      </c>
      <c r="D17" s="4" t="s">
        <v>9</v>
      </c>
      <c r="E17" s="4" t="s">
        <v>9</v>
      </c>
      <c r="F17" s="4" t="s">
        <v>9</v>
      </c>
      <c r="G17" s="4" t="s">
        <v>13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9</v>
      </c>
      <c r="Q17" s="4" t="s">
        <v>9</v>
      </c>
      <c r="R17" s="4" t="s">
        <v>14</v>
      </c>
      <c r="S17" s="4" t="s">
        <v>13</v>
      </c>
      <c r="T17" s="4" t="s">
        <v>14</v>
      </c>
      <c r="U17" s="4" t="s">
        <v>14</v>
      </c>
      <c r="V17" s="4" t="s">
        <v>8</v>
      </c>
    </row>
    <row r="18" spans="1:22">
      <c r="A18" t="n">
        <v>538</v>
      </c>
      <c r="B18" s="6" t="n">
        <v>19</v>
      </c>
      <c r="C18" s="7" t="n">
        <v>1005</v>
      </c>
      <c r="D18" s="7" t="s">
        <v>22</v>
      </c>
      <c r="E18" s="7" t="s">
        <v>23</v>
      </c>
      <c r="F18" s="7" t="s">
        <v>12</v>
      </c>
      <c r="G18" s="7" t="n">
        <v>0</v>
      </c>
      <c r="H18" s="7" t="n">
        <v>256</v>
      </c>
      <c r="I18" s="7" t="n">
        <v>-11.7700004577637</v>
      </c>
      <c r="J18" s="7" t="n">
        <v>407.059997558594</v>
      </c>
      <c r="K18" s="7" t="n">
        <v>47.1199989318848</v>
      </c>
      <c r="L18" s="7" t="n">
        <v>35</v>
      </c>
      <c r="M18" s="7" t="n">
        <v>1</v>
      </c>
      <c r="N18" s="7" t="n">
        <v>1</v>
      </c>
      <c r="O18" s="7" t="n">
        <v>0.100000001490116</v>
      </c>
      <c r="P18" s="7" t="s">
        <v>24</v>
      </c>
      <c r="Q18" s="7" t="s">
        <v>12</v>
      </c>
      <c r="R18" s="7" t="n">
        <v>-1</v>
      </c>
      <c r="S18" s="7" t="n">
        <v>0</v>
      </c>
      <c r="T18" s="7" t="n">
        <v>0</v>
      </c>
      <c r="U18" s="7" t="n">
        <v>0</v>
      </c>
      <c r="V18" s="7" t="n">
        <v>0</v>
      </c>
    </row>
    <row r="19" spans="1:22">
      <c r="A19" t="s">
        <v>4</v>
      </c>
      <c r="B19" s="4" t="s">
        <v>5</v>
      </c>
      <c r="C19" s="4" t="s">
        <v>8</v>
      </c>
      <c r="D19" s="4" t="s">
        <v>9</v>
      </c>
      <c r="E19" s="4" t="s">
        <v>9</v>
      </c>
      <c r="F19" s="4" t="s">
        <v>9</v>
      </c>
      <c r="G19" s="4" t="s">
        <v>13</v>
      </c>
      <c r="H19" s="4" t="s">
        <v>14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  <c r="P19" s="4" t="s">
        <v>9</v>
      </c>
      <c r="Q19" s="4" t="s">
        <v>9</v>
      </c>
      <c r="R19" s="4" t="s">
        <v>14</v>
      </c>
      <c r="S19" s="4" t="s">
        <v>13</v>
      </c>
      <c r="T19" s="4" t="s">
        <v>14</v>
      </c>
      <c r="U19" s="4" t="s">
        <v>14</v>
      </c>
      <c r="V19" s="4" t="s">
        <v>8</v>
      </c>
    </row>
    <row r="20" spans="1:22">
      <c r="A20" t="n">
        <v>613</v>
      </c>
      <c r="B20" s="6" t="n">
        <v>19</v>
      </c>
      <c r="C20" s="7" t="n">
        <v>1006</v>
      </c>
      <c r="D20" s="7" t="s">
        <v>25</v>
      </c>
      <c r="E20" s="7" t="s">
        <v>26</v>
      </c>
      <c r="F20" s="7" t="s">
        <v>12</v>
      </c>
      <c r="G20" s="7" t="n">
        <v>0</v>
      </c>
      <c r="H20" s="7" t="n">
        <v>256</v>
      </c>
      <c r="I20" s="7" t="n">
        <v>0</v>
      </c>
      <c r="J20" s="7" t="n">
        <v>409</v>
      </c>
      <c r="K20" s="7" t="n">
        <v>30.6900005340576</v>
      </c>
      <c r="L20" s="7" t="n">
        <v>360</v>
      </c>
      <c r="M20" s="7" t="n">
        <v>1.5</v>
      </c>
      <c r="N20" s="7" t="n">
        <v>1.5</v>
      </c>
      <c r="O20" s="7" t="n">
        <v>1.5</v>
      </c>
      <c r="P20" s="7" t="s">
        <v>27</v>
      </c>
      <c r="Q20" s="7" t="s">
        <v>12</v>
      </c>
      <c r="R20" s="7" t="n">
        <v>-1</v>
      </c>
      <c r="S20" s="7" t="n">
        <v>0</v>
      </c>
      <c r="T20" s="7" t="n">
        <v>0</v>
      </c>
      <c r="U20" s="7" t="n">
        <v>0</v>
      </c>
      <c r="V20" s="7" t="n">
        <v>0</v>
      </c>
    </row>
    <row r="21" spans="1:22">
      <c r="A21" t="s">
        <v>4</v>
      </c>
      <c r="B21" s="4" t="s">
        <v>5</v>
      </c>
      <c r="C21" s="4" t="s">
        <v>8</v>
      </c>
      <c r="D21" s="4" t="s">
        <v>9</v>
      </c>
      <c r="E21" s="4" t="s">
        <v>9</v>
      </c>
      <c r="F21" s="4" t="s">
        <v>9</v>
      </c>
      <c r="G21" s="4" t="s">
        <v>13</v>
      </c>
      <c r="H21" s="4" t="s">
        <v>14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9</v>
      </c>
      <c r="Q21" s="4" t="s">
        <v>9</v>
      </c>
      <c r="R21" s="4" t="s">
        <v>14</v>
      </c>
      <c r="S21" s="4" t="s">
        <v>13</v>
      </c>
      <c r="T21" s="4" t="s">
        <v>14</v>
      </c>
      <c r="U21" s="4" t="s">
        <v>14</v>
      </c>
      <c r="V21" s="4" t="s">
        <v>8</v>
      </c>
    </row>
    <row r="22" spans="1:22">
      <c r="A22" t="n">
        <v>693</v>
      </c>
      <c r="B22" s="6" t="n">
        <v>19</v>
      </c>
      <c r="C22" s="7" t="n">
        <v>1003</v>
      </c>
      <c r="D22" s="7" t="s">
        <v>28</v>
      </c>
      <c r="E22" s="7" t="s">
        <v>29</v>
      </c>
      <c r="F22" s="7" t="s">
        <v>12</v>
      </c>
      <c r="G22" s="7" t="n">
        <v>0</v>
      </c>
      <c r="H22" s="7" t="n">
        <v>256</v>
      </c>
      <c r="I22" s="7" t="n">
        <v>0</v>
      </c>
      <c r="J22" s="7" t="n">
        <v>-4407.06005859375</v>
      </c>
      <c r="K22" s="7" t="n">
        <v>47.1199989318848</v>
      </c>
      <c r="L22" s="7" t="n">
        <v>360</v>
      </c>
      <c r="M22" s="7" t="n">
        <v>1</v>
      </c>
      <c r="N22" s="7" t="n">
        <v>1</v>
      </c>
      <c r="O22" s="7" t="n">
        <v>0.100000001490116</v>
      </c>
      <c r="P22" s="7" t="s">
        <v>30</v>
      </c>
      <c r="Q22" s="7" t="s">
        <v>12</v>
      </c>
      <c r="R22" s="7" t="n">
        <v>-1</v>
      </c>
      <c r="S22" s="7" t="n">
        <v>0</v>
      </c>
      <c r="T22" s="7" t="n">
        <v>0</v>
      </c>
      <c r="U22" s="7" t="n">
        <v>0</v>
      </c>
      <c r="V22" s="7" t="n">
        <v>0</v>
      </c>
    </row>
    <row r="23" spans="1:22">
      <c r="A23" t="s">
        <v>4</v>
      </c>
      <c r="B23" s="4" t="s">
        <v>5</v>
      </c>
      <c r="C23" s="4" t="s">
        <v>8</v>
      </c>
      <c r="D23" s="4" t="s">
        <v>9</v>
      </c>
      <c r="E23" s="4" t="s">
        <v>13</v>
      </c>
      <c r="F23" s="4" t="s">
        <v>13</v>
      </c>
      <c r="G23" s="4" t="s">
        <v>13</v>
      </c>
      <c r="H23" s="4" t="s">
        <v>13</v>
      </c>
      <c r="I23" s="4" t="s">
        <v>13</v>
      </c>
      <c r="J23" s="4" t="s">
        <v>15</v>
      </c>
      <c r="K23" s="4" t="s">
        <v>15</v>
      </c>
      <c r="L23" s="4" t="s">
        <v>15</v>
      </c>
      <c r="M23" s="4" t="s">
        <v>15</v>
      </c>
      <c r="N23" s="4" t="s">
        <v>13</v>
      </c>
    </row>
    <row r="24" spans="1:22">
      <c r="A24" t="n">
        <v>774</v>
      </c>
      <c r="B24" s="8" t="n">
        <v>34</v>
      </c>
      <c r="C24" s="7" t="n">
        <v>1000</v>
      </c>
      <c r="D24" s="7" t="s">
        <v>31</v>
      </c>
      <c r="E24" s="7" t="n">
        <v>1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-1</v>
      </c>
      <c r="L24" s="7" t="n">
        <v>-1</v>
      </c>
      <c r="M24" s="7" t="n">
        <v>-1</v>
      </c>
      <c r="N24" s="7" t="n">
        <v>0</v>
      </c>
    </row>
    <row r="25" spans="1:22">
      <c r="A25" t="s">
        <v>4</v>
      </c>
      <c r="B25" s="4" t="s">
        <v>5</v>
      </c>
      <c r="C25" s="4" t="s">
        <v>8</v>
      </c>
      <c r="D25" s="4" t="s">
        <v>13</v>
      </c>
      <c r="E25" s="4" t="s">
        <v>13</v>
      </c>
      <c r="F25" s="4" t="s">
        <v>9</v>
      </c>
    </row>
    <row r="26" spans="1:22">
      <c r="A26" t="n">
        <v>808</v>
      </c>
      <c r="B26" s="9" t="n">
        <v>47</v>
      </c>
      <c r="C26" s="7" t="n">
        <v>1002</v>
      </c>
      <c r="D26" s="7" t="n">
        <v>0</v>
      </c>
      <c r="E26" s="7" t="n">
        <v>0</v>
      </c>
      <c r="F26" s="7" t="s">
        <v>32</v>
      </c>
    </row>
    <row r="27" spans="1:22">
      <c r="A27" t="s">
        <v>4</v>
      </c>
      <c r="B27" s="4" t="s">
        <v>5</v>
      </c>
    </row>
    <row r="28" spans="1:22">
      <c r="A28" t="n">
        <v>826</v>
      </c>
      <c r="B28" s="5" t="n">
        <v>1</v>
      </c>
    </row>
    <row r="29" spans="1:22" s="3" customFormat="1" customHeight="0">
      <c r="A29" s="3" t="s">
        <v>2</v>
      </c>
      <c r="B29" s="3" t="s">
        <v>33</v>
      </c>
    </row>
    <row r="30" spans="1:22">
      <c r="A30" t="s">
        <v>4</v>
      </c>
      <c r="B30" s="4" t="s">
        <v>5</v>
      </c>
      <c r="C30" s="4" t="s">
        <v>13</v>
      </c>
      <c r="D30" s="4" t="s">
        <v>8</v>
      </c>
    </row>
    <row r="31" spans="1:22">
      <c r="A31" t="n">
        <v>828</v>
      </c>
      <c r="B31" s="10" t="n">
        <v>22</v>
      </c>
      <c r="C31" s="7" t="n">
        <v>10</v>
      </c>
      <c r="D31" s="7" t="n">
        <v>0</v>
      </c>
    </row>
    <row r="32" spans="1:22">
      <c r="A32" t="s">
        <v>4</v>
      </c>
      <c r="B32" s="4" t="s">
        <v>5</v>
      </c>
      <c r="C32" s="4" t="s">
        <v>13</v>
      </c>
      <c r="D32" s="4" t="s">
        <v>13</v>
      </c>
      <c r="E32" s="4" t="s">
        <v>14</v>
      </c>
      <c r="F32" s="4" t="s">
        <v>13</v>
      </c>
      <c r="G32" s="4" t="s">
        <v>13</v>
      </c>
    </row>
    <row r="33" spans="1:22">
      <c r="A33" t="n">
        <v>832</v>
      </c>
      <c r="B33" s="11" t="n">
        <v>18</v>
      </c>
      <c r="C33" s="7" t="n">
        <v>0</v>
      </c>
      <c r="D33" s="7" t="n">
        <v>0</v>
      </c>
      <c r="E33" s="7" t="n">
        <v>0</v>
      </c>
      <c r="F33" s="7" t="n">
        <v>19</v>
      </c>
      <c r="G33" s="7" t="n">
        <v>1</v>
      </c>
    </row>
    <row r="34" spans="1:22">
      <c r="A34" t="s">
        <v>4</v>
      </c>
      <c r="B34" s="4" t="s">
        <v>5</v>
      </c>
      <c r="C34" s="4" t="s">
        <v>13</v>
      </c>
      <c r="D34" s="4" t="s">
        <v>13</v>
      </c>
      <c r="E34" s="4" t="s">
        <v>8</v>
      </c>
      <c r="F34" s="4" t="s">
        <v>14</v>
      </c>
    </row>
    <row r="35" spans="1:22">
      <c r="A35" t="n">
        <v>841</v>
      </c>
      <c r="B35" s="12" t="n">
        <v>31</v>
      </c>
      <c r="C35" s="7" t="n">
        <v>0</v>
      </c>
      <c r="D35" s="7" t="n">
        <v>0</v>
      </c>
      <c r="E35" s="7" t="n">
        <v>0</v>
      </c>
      <c r="F35" s="7" t="n">
        <v>1107296256</v>
      </c>
    </row>
    <row r="36" spans="1:22">
      <c r="A36" t="s">
        <v>4</v>
      </c>
      <c r="B36" s="4" t="s">
        <v>5</v>
      </c>
      <c r="C36" s="4" t="s">
        <v>13</v>
      </c>
      <c r="D36" s="4" t="s">
        <v>13</v>
      </c>
      <c r="E36" s="4" t="s">
        <v>9</v>
      </c>
      <c r="F36" s="4" t="s">
        <v>8</v>
      </c>
    </row>
    <row r="37" spans="1:22">
      <c r="A37" t="n">
        <v>850</v>
      </c>
      <c r="B37" s="12" t="n">
        <v>31</v>
      </c>
      <c r="C37" s="7" t="n">
        <v>1</v>
      </c>
      <c r="D37" s="7" t="n">
        <v>0</v>
      </c>
      <c r="E37" s="7" t="s">
        <v>34</v>
      </c>
      <c r="F37" s="7" t="n">
        <v>0</v>
      </c>
    </row>
    <row r="38" spans="1:22">
      <c r="A38" t="s">
        <v>4</v>
      </c>
      <c r="B38" s="4" t="s">
        <v>5</v>
      </c>
      <c r="C38" s="4" t="s">
        <v>13</v>
      </c>
      <c r="D38" s="4" t="s">
        <v>13</v>
      </c>
      <c r="E38" s="4" t="s">
        <v>9</v>
      </c>
      <c r="F38" s="4" t="s">
        <v>8</v>
      </c>
    </row>
    <row r="39" spans="1:22">
      <c r="A39" t="n">
        <v>862</v>
      </c>
      <c r="B39" s="12" t="n">
        <v>31</v>
      </c>
      <c r="C39" s="7" t="n">
        <v>1</v>
      </c>
      <c r="D39" s="7" t="n">
        <v>0</v>
      </c>
      <c r="E39" s="7" t="s">
        <v>35</v>
      </c>
      <c r="F39" s="7" t="n">
        <v>1</v>
      </c>
    </row>
    <row r="40" spans="1:22">
      <c r="A40" t="s">
        <v>4</v>
      </c>
      <c r="B40" s="4" t="s">
        <v>5</v>
      </c>
      <c r="C40" s="4" t="s">
        <v>13</v>
      </c>
      <c r="D40" s="4" t="s">
        <v>13</v>
      </c>
      <c r="E40" s="4" t="s">
        <v>9</v>
      </c>
      <c r="F40" s="4" t="s">
        <v>8</v>
      </c>
    </row>
    <row r="41" spans="1:22">
      <c r="A41" t="n">
        <v>887</v>
      </c>
      <c r="B41" s="12" t="n">
        <v>31</v>
      </c>
      <c r="C41" s="7" t="n">
        <v>1</v>
      </c>
      <c r="D41" s="7" t="n">
        <v>0</v>
      </c>
      <c r="E41" s="7" t="s">
        <v>36</v>
      </c>
      <c r="F41" s="7" t="n">
        <v>2</v>
      </c>
    </row>
    <row r="42" spans="1:22">
      <c r="A42" t="s">
        <v>4</v>
      </c>
      <c r="B42" s="4" t="s">
        <v>5</v>
      </c>
      <c r="C42" s="4" t="s">
        <v>13</v>
      </c>
      <c r="D42" s="4" t="s">
        <v>13</v>
      </c>
      <c r="E42" s="4" t="s">
        <v>9</v>
      </c>
      <c r="F42" s="4" t="s">
        <v>8</v>
      </c>
    </row>
    <row r="43" spans="1:22">
      <c r="A43" t="n">
        <v>904</v>
      </c>
      <c r="B43" s="12" t="n">
        <v>31</v>
      </c>
      <c r="C43" s="7" t="n">
        <v>1</v>
      </c>
      <c r="D43" s="7" t="n">
        <v>0</v>
      </c>
      <c r="E43" s="7" t="s">
        <v>37</v>
      </c>
      <c r="F43" s="7" t="n">
        <v>3</v>
      </c>
    </row>
    <row r="44" spans="1:22">
      <c r="A44" t="s">
        <v>4</v>
      </c>
      <c r="B44" s="4" t="s">
        <v>5</v>
      </c>
      <c r="C44" s="4" t="s">
        <v>13</v>
      </c>
      <c r="D44" s="4" t="s">
        <v>13</v>
      </c>
      <c r="E44" s="4" t="s">
        <v>9</v>
      </c>
      <c r="F44" s="4" t="s">
        <v>8</v>
      </c>
    </row>
    <row r="45" spans="1:22">
      <c r="A45" t="n">
        <v>930</v>
      </c>
      <c r="B45" s="12" t="n">
        <v>31</v>
      </c>
      <c r="C45" s="7" t="n">
        <v>1</v>
      </c>
      <c r="D45" s="7" t="n">
        <v>0</v>
      </c>
      <c r="E45" s="7" t="s">
        <v>38</v>
      </c>
      <c r="F45" s="7" t="n">
        <v>4</v>
      </c>
    </row>
    <row r="46" spans="1:22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8</v>
      </c>
      <c r="G46" s="4" t="s">
        <v>8</v>
      </c>
      <c r="H46" s="4" t="s">
        <v>13</v>
      </c>
    </row>
    <row r="47" spans="1:22">
      <c r="A47" t="n">
        <v>962</v>
      </c>
      <c r="B47" s="12" t="n">
        <v>31</v>
      </c>
      <c r="C47" s="7" t="n">
        <v>2</v>
      </c>
      <c r="D47" s="7" t="n">
        <v>0</v>
      </c>
      <c r="E47" s="7" t="n">
        <v>1</v>
      </c>
      <c r="F47" s="7" t="n">
        <v>400</v>
      </c>
      <c r="G47" s="7" t="n">
        <v>100</v>
      </c>
      <c r="H47" s="7" t="n">
        <v>0</v>
      </c>
    </row>
    <row r="48" spans="1:22">
      <c r="A48" t="s">
        <v>4</v>
      </c>
      <c r="B48" s="4" t="s">
        <v>5</v>
      </c>
      <c r="C48" s="4" t="s">
        <v>13</v>
      </c>
      <c r="D48" s="4" t="s">
        <v>13</v>
      </c>
      <c r="E48" s="4" t="s">
        <v>13</v>
      </c>
    </row>
    <row r="49" spans="1:8">
      <c r="A49" t="n">
        <v>971</v>
      </c>
      <c r="B49" s="12" t="n">
        <v>31</v>
      </c>
      <c r="C49" s="7" t="n">
        <v>4</v>
      </c>
      <c r="D49" s="7" t="n">
        <v>0</v>
      </c>
      <c r="E49" s="7" t="n">
        <v>0</v>
      </c>
    </row>
    <row r="50" spans="1:8">
      <c r="A50" t="s">
        <v>4</v>
      </c>
      <c r="B50" s="4" t="s">
        <v>5</v>
      </c>
      <c r="C50" s="4" t="s">
        <v>13</v>
      </c>
      <c r="D50" s="4" t="s">
        <v>13</v>
      </c>
    </row>
    <row r="51" spans="1:8">
      <c r="A51" t="n">
        <v>975</v>
      </c>
      <c r="B51" s="12" t="n">
        <v>31</v>
      </c>
      <c r="C51" s="7" t="n">
        <v>3</v>
      </c>
      <c r="D51" s="7" t="n">
        <v>0</v>
      </c>
    </row>
    <row r="52" spans="1:8">
      <c r="A52" t="s">
        <v>4</v>
      </c>
      <c r="B52" s="4" t="s">
        <v>5</v>
      </c>
      <c r="C52" s="4" t="s">
        <v>13</v>
      </c>
    </row>
    <row r="53" spans="1:8">
      <c r="A53" t="n">
        <v>978</v>
      </c>
      <c r="B53" s="13" t="n">
        <v>23</v>
      </c>
      <c r="C53" s="7" t="n">
        <v>10</v>
      </c>
    </row>
    <row r="54" spans="1:8">
      <c r="A54" t="s">
        <v>4</v>
      </c>
      <c r="B54" s="4" t="s">
        <v>5</v>
      </c>
      <c r="C54" s="4" t="s">
        <v>13</v>
      </c>
      <c r="D54" s="4" t="s">
        <v>13</v>
      </c>
      <c r="E54" s="4" t="s">
        <v>13</v>
      </c>
      <c r="F54" s="4" t="s">
        <v>13</v>
      </c>
      <c r="G54" s="4" t="s">
        <v>8</v>
      </c>
      <c r="H54" s="4" t="s">
        <v>39</v>
      </c>
      <c r="I54" s="4" t="s">
        <v>8</v>
      </c>
      <c r="J54" s="4" t="s">
        <v>39</v>
      </c>
      <c r="K54" s="4" t="s">
        <v>8</v>
      </c>
      <c r="L54" s="4" t="s">
        <v>39</v>
      </c>
      <c r="M54" s="4" t="s">
        <v>8</v>
      </c>
      <c r="N54" s="4" t="s">
        <v>39</v>
      </c>
      <c r="O54" s="4" t="s">
        <v>8</v>
      </c>
      <c r="P54" s="4" t="s">
        <v>39</v>
      </c>
      <c r="Q54" s="4" t="s">
        <v>39</v>
      </c>
    </row>
    <row r="55" spans="1:8">
      <c r="A55" t="n">
        <v>980</v>
      </c>
      <c r="B55" s="14" t="n">
        <v>6</v>
      </c>
      <c r="C55" s="7" t="n">
        <v>35</v>
      </c>
      <c r="D55" s="7" t="n">
        <v>0</v>
      </c>
      <c r="E55" s="7" t="n">
        <v>1</v>
      </c>
      <c r="F55" s="7" t="n">
        <v>5</v>
      </c>
      <c r="G55" s="7" t="n">
        <v>0</v>
      </c>
      <c r="H55" s="15" t="n">
        <f t="normal" ca="1">A57</f>
        <v>0</v>
      </c>
      <c r="I55" s="7" t="n">
        <v>1</v>
      </c>
      <c r="J55" s="15" t="n">
        <f t="normal" ca="1">A61</f>
        <v>0</v>
      </c>
      <c r="K55" s="7" t="n">
        <v>2</v>
      </c>
      <c r="L55" s="15" t="n">
        <f t="normal" ca="1">A65</f>
        <v>0</v>
      </c>
      <c r="M55" s="7" t="n">
        <v>3</v>
      </c>
      <c r="N55" s="15" t="n">
        <f t="normal" ca="1">A69</f>
        <v>0</v>
      </c>
      <c r="O55" s="7" t="n">
        <v>4</v>
      </c>
      <c r="P55" s="15" t="n">
        <f t="normal" ca="1">A73</f>
        <v>0</v>
      </c>
      <c r="Q55" s="15" t="n">
        <f t="normal" ca="1">A77</f>
        <v>0</v>
      </c>
    </row>
    <row r="56" spans="1:8">
      <c r="A56" t="s">
        <v>4</v>
      </c>
      <c r="B56" s="4" t="s">
        <v>5</v>
      </c>
      <c r="C56" s="4" t="s">
        <v>13</v>
      </c>
      <c r="D56" s="4" t="s">
        <v>8</v>
      </c>
      <c r="E56" s="4" t="s">
        <v>8</v>
      </c>
      <c r="F56" s="4" t="s">
        <v>9</v>
      </c>
      <c r="G56" s="4" t="s">
        <v>9</v>
      </c>
    </row>
    <row r="57" spans="1:8">
      <c r="A57" t="n">
        <v>1019</v>
      </c>
      <c r="B57" s="16" t="n">
        <v>128</v>
      </c>
      <c r="C57" s="7" t="n">
        <v>0</v>
      </c>
      <c r="D57" s="7" t="n">
        <v>1002</v>
      </c>
      <c r="E57" s="7" t="n">
        <v>68</v>
      </c>
      <c r="F57" s="7" t="s">
        <v>12</v>
      </c>
      <c r="G57" s="7" t="s">
        <v>40</v>
      </c>
    </row>
    <row r="58" spans="1:8">
      <c r="A58" t="s">
        <v>4</v>
      </c>
      <c r="B58" s="4" t="s">
        <v>5</v>
      </c>
      <c r="C58" s="4" t="s">
        <v>39</v>
      </c>
    </row>
    <row r="59" spans="1:8">
      <c r="A59" t="n">
        <v>1038</v>
      </c>
      <c r="B59" s="17" t="n">
        <v>3</v>
      </c>
      <c r="C59" s="15" t="n">
        <f t="normal" ca="1">A77</f>
        <v>0</v>
      </c>
    </row>
    <row r="60" spans="1:8">
      <c r="A60" t="s">
        <v>4</v>
      </c>
      <c r="B60" s="4" t="s">
        <v>5</v>
      </c>
      <c r="C60" s="4" t="s">
        <v>8</v>
      </c>
      <c r="D60" s="4" t="s">
        <v>13</v>
      </c>
      <c r="E60" s="4" t="s">
        <v>13</v>
      </c>
      <c r="F60" s="4" t="s">
        <v>9</v>
      </c>
    </row>
    <row r="61" spans="1:8">
      <c r="A61" t="n">
        <v>1043</v>
      </c>
      <c r="B61" s="9" t="n">
        <v>47</v>
      </c>
      <c r="C61" s="7" t="n">
        <v>1002</v>
      </c>
      <c r="D61" s="7" t="n">
        <v>0</v>
      </c>
      <c r="E61" s="7" t="n">
        <v>0</v>
      </c>
      <c r="F61" s="7" t="s">
        <v>41</v>
      </c>
    </row>
    <row r="62" spans="1:8">
      <c r="A62" t="s">
        <v>4</v>
      </c>
      <c r="B62" s="4" t="s">
        <v>5</v>
      </c>
      <c r="C62" s="4" t="s">
        <v>39</v>
      </c>
    </row>
    <row r="63" spans="1:8">
      <c r="A63" t="n">
        <v>1058</v>
      </c>
      <c r="B63" s="17" t="n">
        <v>3</v>
      </c>
      <c r="C63" s="15" t="n">
        <f t="normal" ca="1">A77</f>
        <v>0</v>
      </c>
    </row>
    <row r="64" spans="1:8">
      <c r="A64" t="s">
        <v>4</v>
      </c>
      <c r="B64" s="4" t="s">
        <v>5</v>
      </c>
      <c r="C64" s="4" t="s">
        <v>8</v>
      </c>
      <c r="D64" s="4" t="s">
        <v>13</v>
      </c>
      <c r="E64" s="4" t="s">
        <v>13</v>
      </c>
      <c r="F64" s="4" t="s">
        <v>9</v>
      </c>
    </row>
    <row r="65" spans="1:17">
      <c r="A65" t="n">
        <v>1063</v>
      </c>
      <c r="B65" s="9" t="n">
        <v>47</v>
      </c>
      <c r="C65" s="7" t="n">
        <v>1002</v>
      </c>
      <c r="D65" s="7" t="n">
        <v>0</v>
      </c>
      <c r="E65" s="7" t="n">
        <v>0</v>
      </c>
      <c r="F65" s="7" t="s">
        <v>42</v>
      </c>
    </row>
    <row r="66" spans="1:17">
      <c r="A66" t="s">
        <v>4</v>
      </c>
      <c r="B66" s="4" t="s">
        <v>5</v>
      </c>
      <c r="C66" s="4" t="s">
        <v>39</v>
      </c>
    </row>
    <row r="67" spans="1:17">
      <c r="A67" t="n">
        <v>1078</v>
      </c>
      <c r="B67" s="17" t="n">
        <v>3</v>
      </c>
      <c r="C67" s="15" t="n">
        <f t="normal" ca="1">A77</f>
        <v>0</v>
      </c>
    </row>
    <row r="68" spans="1:17">
      <c r="A68" t="s">
        <v>4</v>
      </c>
      <c r="B68" s="4" t="s">
        <v>5</v>
      </c>
      <c r="C68" s="4" t="s">
        <v>8</v>
      </c>
      <c r="D68" s="4" t="s">
        <v>13</v>
      </c>
      <c r="E68" s="4" t="s">
        <v>13</v>
      </c>
      <c r="F68" s="4" t="s">
        <v>9</v>
      </c>
    </row>
    <row r="69" spans="1:17">
      <c r="A69" t="n">
        <v>1083</v>
      </c>
      <c r="B69" s="9" t="n">
        <v>47</v>
      </c>
      <c r="C69" s="7" t="n">
        <v>1002</v>
      </c>
      <c r="D69" s="7" t="n">
        <v>0</v>
      </c>
      <c r="E69" s="7" t="n">
        <v>0</v>
      </c>
      <c r="F69" s="7" t="s">
        <v>43</v>
      </c>
    </row>
    <row r="70" spans="1:17">
      <c r="A70" t="s">
        <v>4</v>
      </c>
      <c r="B70" s="4" t="s">
        <v>5</v>
      </c>
      <c r="C70" s="4" t="s">
        <v>39</v>
      </c>
    </row>
    <row r="71" spans="1:17">
      <c r="A71" t="n">
        <v>1098</v>
      </c>
      <c r="B71" s="17" t="n">
        <v>3</v>
      </c>
      <c r="C71" s="15" t="n">
        <f t="normal" ca="1">A77</f>
        <v>0</v>
      </c>
    </row>
    <row r="72" spans="1:17">
      <c r="A72" t="s">
        <v>4</v>
      </c>
      <c r="B72" s="4" t="s">
        <v>5</v>
      </c>
      <c r="C72" s="4" t="s">
        <v>8</v>
      </c>
      <c r="D72" s="4" t="s">
        <v>13</v>
      </c>
      <c r="E72" s="4" t="s">
        <v>13</v>
      </c>
      <c r="F72" s="4" t="s">
        <v>9</v>
      </c>
    </row>
    <row r="73" spans="1:17">
      <c r="A73" t="n">
        <v>1103</v>
      </c>
      <c r="B73" s="9" t="n">
        <v>47</v>
      </c>
      <c r="C73" s="7" t="n">
        <v>1002</v>
      </c>
      <c r="D73" s="7" t="n">
        <v>0</v>
      </c>
      <c r="E73" s="7" t="n">
        <v>0</v>
      </c>
      <c r="F73" s="7" t="s">
        <v>44</v>
      </c>
    </row>
    <row r="74" spans="1:17">
      <c r="A74" t="s">
        <v>4</v>
      </c>
      <c r="B74" s="4" t="s">
        <v>5</v>
      </c>
      <c r="C74" s="4" t="s">
        <v>39</v>
      </c>
    </row>
    <row r="75" spans="1:17">
      <c r="A75" t="n">
        <v>1118</v>
      </c>
      <c r="B75" s="17" t="n">
        <v>3</v>
      </c>
      <c r="C75" s="15" t="n">
        <f t="normal" ca="1">A77</f>
        <v>0</v>
      </c>
    </row>
    <row r="76" spans="1:17">
      <c r="A76" t="s">
        <v>4</v>
      </c>
      <c r="B76" s="4" t="s">
        <v>5</v>
      </c>
    </row>
    <row r="77" spans="1:17">
      <c r="A77" t="n">
        <v>1123</v>
      </c>
      <c r="B77" s="5" t="n">
        <v>1</v>
      </c>
    </row>
    <row r="78" spans="1:17" s="3" customFormat="1" customHeight="0">
      <c r="A78" s="3" t="s">
        <v>2</v>
      </c>
      <c r="B78" s="3" t="s">
        <v>45</v>
      </c>
    </row>
    <row r="79" spans="1:17">
      <c r="A79" t="s">
        <v>4</v>
      </c>
      <c r="B79" s="4" t="s">
        <v>5</v>
      </c>
      <c r="C79" s="4" t="s">
        <v>8</v>
      </c>
      <c r="D79" s="4" t="s">
        <v>9</v>
      </c>
      <c r="E79" s="4" t="s">
        <v>13</v>
      </c>
      <c r="F79" s="4" t="s">
        <v>13</v>
      </c>
      <c r="G79" s="4" t="s">
        <v>13</v>
      </c>
      <c r="H79" s="4" t="s">
        <v>13</v>
      </c>
      <c r="I79" s="4" t="s">
        <v>13</v>
      </c>
      <c r="J79" s="4" t="s">
        <v>15</v>
      </c>
      <c r="K79" s="4" t="s">
        <v>15</v>
      </c>
      <c r="L79" s="4" t="s">
        <v>15</v>
      </c>
      <c r="M79" s="4" t="s">
        <v>15</v>
      </c>
      <c r="N79" s="4" t="s">
        <v>13</v>
      </c>
    </row>
    <row r="80" spans="1:17">
      <c r="A80" t="n">
        <v>1124</v>
      </c>
      <c r="B80" s="8" t="n">
        <v>34</v>
      </c>
      <c r="C80" s="7" t="n">
        <v>65534</v>
      </c>
      <c r="D80" s="7" t="s">
        <v>46</v>
      </c>
      <c r="E80" s="7" t="n">
        <v>1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-1</v>
      </c>
      <c r="L80" s="7" t="n">
        <v>-1</v>
      </c>
      <c r="M80" s="7" t="n">
        <v>-1</v>
      </c>
      <c r="N80" s="7" t="n">
        <v>0</v>
      </c>
    </row>
    <row r="81" spans="1:14">
      <c r="A81" t="s">
        <v>4</v>
      </c>
      <c r="B81" s="4" t="s">
        <v>5</v>
      </c>
      <c r="C81" s="4" t="s">
        <v>8</v>
      </c>
    </row>
    <row r="82" spans="1:14">
      <c r="A82" t="n">
        <v>1158</v>
      </c>
      <c r="B82" s="18" t="n">
        <v>16</v>
      </c>
      <c r="C82" s="7" t="n">
        <v>3000</v>
      </c>
    </row>
    <row r="83" spans="1:14">
      <c r="A83" t="s">
        <v>4</v>
      </c>
      <c r="B83" s="4" t="s">
        <v>5</v>
      </c>
      <c r="C83" s="4" t="s">
        <v>8</v>
      </c>
      <c r="D83" s="4" t="s">
        <v>9</v>
      </c>
      <c r="E83" s="4" t="s">
        <v>13</v>
      </c>
      <c r="F83" s="4" t="s">
        <v>13</v>
      </c>
      <c r="G83" s="4" t="s">
        <v>13</v>
      </c>
      <c r="H83" s="4" t="s">
        <v>13</v>
      </c>
      <c r="I83" s="4" t="s">
        <v>13</v>
      </c>
      <c r="J83" s="4" t="s">
        <v>15</v>
      </c>
      <c r="K83" s="4" t="s">
        <v>15</v>
      </c>
      <c r="L83" s="4" t="s">
        <v>15</v>
      </c>
      <c r="M83" s="4" t="s">
        <v>15</v>
      </c>
      <c r="N83" s="4" t="s">
        <v>13</v>
      </c>
    </row>
    <row r="84" spans="1:14">
      <c r="A84" t="n">
        <v>1161</v>
      </c>
      <c r="B84" s="8" t="n">
        <v>34</v>
      </c>
      <c r="C84" s="7" t="n">
        <v>65534</v>
      </c>
      <c r="D84" s="7" t="s">
        <v>47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0.100000001490116</v>
      </c>
      <c r="K84" s="7" t="n">
        <v>-1</v>
      </c>
      <c r="L84" s="7" t="n">
        <v>-1</v>
      </c>
      <c r="M84" s="7" t="n">
        <v>-1</v>
      </c>
      <c r="N84" s="7" t="n">
        <v>0</v>
      </c>
    </row>
    <row r="85" spans="1:14">
      <c r="A85" t="s">
        <v>4</v>
      </c>
      <c r="B85" s="4" t="s">
        <v>5</v>
      </c>
      <c r="C85" s="4" t="s">
        <v>8</v>
      </c>
      <c r="D85" s="4" t="s">
        <v>14</v>
      </c>
      <c r="E85" s="4" t="s">
        <v>13</v>
      </c>
    </row>
    <row r="86" spans="1:14">
      <c r="A86" t="n">
        <v>1197</v>
      </c>
      <c r="B86" s="19" t="n">
        <v>35</v>
      </c>
      <c r="C86" s="7" t="n">
        <v>65534</v>
      </c>
      <c r="D86" s="7" t="n">
        <v>0</v>
      </c>
      <c r="E86" s="7" t="n">
        <v>0</v>
      </c>
    </row>
    <row r="87" spans="1:14">
      <c r="A87" t="s">
        <v>4</v>
      </c>
      <c r="B87" s="4" t="s">
        <v>5</v>
      </c>
      <c r="C87" s="4" t="s">
        <v>8</v>
      </c>
      <c r="D87" s="4" t="s">
        <v>9</v>
      </c>
      <c r="E87" s="4" t="s">
        <v>13</v>
      </c>
      <c r="F87" s="4" t="s">
        <v>13</v>
      </c>
      <c r="G87" s="4" t="s">
        <v>13</v>
      </c>
      <c r="H87" s="4" t="s">
        <v>13</v>
      </c>
      <c r="I87" s="4" t="s">
        <v>13</v>
      </c>
      <c r="J87" s="4" t="s">
        <v>15</v>
      </c>
      <c r="K87" s="4" t="s">
        <v>15</v>
      </c>
      <c r="L87" s="4" t="s">
        <v>15</v>
      </c>
      <c r="M87" s="4" t="s">
        <v>15</v>
      </c>
      <c r="N87" s="4" t="s">
        <v>13</v>
      </c>
    </row>
    <row r="88" spans="1:14">
      <c r="A88" t="n">
        <v>1205</v>
      </c>
      <c r="B88" s="8" t="n">
        <v>34</v>
      </c>
      <c r="C88" s="7" t="n">
        <v>65534</v>
      </c>
      <c r="D88" s="7" t="s">
        <v>48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0.100000001490116</v>
      </c>
      <c r="K88" s="7" t="n">
        <v>-1</v>
      </c>
      <c r="L88" s="7" t="n">
        <v>-1</v>
      </c>
      <c r="M88" s="7" t="n">
        <v>-1</v>
      </c>
      <c r="N88" s="7" t="n">
        <v>0</v>
      </c>
    </row>
    <row r="89" spans="1:14">
      <c r="A89" t="s">
        <v>4</v>
      </c>
      <c r="B89" s="4" t="s">
        <v>5</v>
      </c>
      <c r="C89" s="4" t="s">
        <v>8</v>
      </c>
      <c r="D89" s="4" t="s">
        <v>14</v>
      </c>
      <c r="E89" s="4" t="s">
        <v>13</v>
      </c>
    </row>
    <row r="90" spans="1:14">
      <c r="A90" t="n">
        <v>1241</v>
      </c>
      <c r="B90" s="19" t="n">
        <v>35</v>
      </c>
      <c r="C90" s="7" t="n">
        <v>65534</v>
      </c>
      <c r="D90" s="7" t="n">
        <v>0</v>
      </c>
      <c r="E90" s="7" t="n">
        <v>0</v>
      </c>
    </row>
    <row r="91" spans="1:14">
      <c r="A91" t="s">
        <v>4</v>
      </c>
      <c r="B91" s="4" t="s">
        <v>5</v>
      </c>
      <c r="C91" s="4" t="s">
        <v>8</v>
      </c>
      <c r="D91" s="4" t="s">
        <v>9</v>
      </c>
      <c r="E91" s="4" t="s">
        <v>13</v>
      </c>
      <c r="F91" s="4" t="s">
        <v>13</v>
      </c>
      <c r="G91" s="4" t="s">
        <v>13</v>
      </c>
      <c r="H91" s="4" t="s">
        <v>13</v>
      </c>
      <c r="I91" s="4" t="s">
        <v>13</v>
      </c>
      <c r="J91" s="4" t="s">
        <v>15</v>
      </c>
      <c r="K91" s="4" t="s">
        <v>15</v>
      </c>
      <c r="L91" s="4" t="s">
        <v>15</v>
      </c>
      <c r="M91" s="4" t="s">
        <v>15</v>
      </c>
      <c r="N91" s="4" t="s">
        <v>13</v>
      </c>
    </row>
    <row r="92" spans="1:14">
      <c r="A92" t="n">
        <v>1249</v>
      </c>
      <c r="B92" s="8" t="n">
        <v>34</v>
      </c>
      <c r="C92" s="7" t="n">
        <v>65534</v>
      </c>
      <c r="D92" s="7" t="s">
        <v>49</v>
      </c>
      <c r="E92" s="7" t="n">
        <v>1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-1</v>
      </c>
      <c r="L92" s="7" t="n">
        <v>-1</v>
      </c>
      <c r="M92" s="7" t="n">
        <v>-1</v>
      </c>
      <c r="N92" s="7" t="n">
        <v>0</v>
      </c>
    </row>
    <row r="93" spans="1:14">
      <c r="A93" t="s">
        <v>4</v>
      </c>
      <c r="B93" s="4" t="s">
        <v>5</v>
      </c>
      <c r="C93" s="4" t="s">
        <v>8</v>
      </c>
    </row>
    <row r="94" spans="1:14">
      <c r="A94" t="n">
        <v>1284</v>
      </c>
      <c r="B94" s="18" t="n">
        <v>16</v>
      </c>
      <c r="C94" s="7" t="n">
        <v>5000</v>
      </c>
    </row>
    <row r="95" spans="1:14">
      <c r="A95" t="s">
        <v>4</v>
      </c>
      <c r="B95" s="4" t="s">
        <v>5</v>
      </c>
      <c r="C95" s="4" t="s">
        <v>8</v>
      </c>
      <c r="D95" s="4" t="s">
        <v>9</v>
      </c>
      <c r="E95" s="4" t="s">
        <v>13</v>
      </c>
      <c r="F95" s="4" t="s">
        <v>13</v>
      </c>
      <c r="G95" s="4" t="s">
        <v>13</v>
      </c>
      <c r="H95" s="4" t="s">
        <v>13</v>
      </c>
      <c r="I95" s="4" t="s">
        <v>13</v>
      </c>
      <c r="J95" s="4" t="s">
        <v>15</v>
      </c>
      <c r="K95" s="4" t="s">
        <v>15</v>
      </c>
      <c r="L95" s="4" t="s">
        <v>15</v>
      </c>
      <c r="M95" s="4" t="s">
        <v>15</v>
      </c>
      <c r="N95" s="4" t="s">
        <v>13</v>
      </c>
    </row>
    <row r="96" spans="1:14">
      <c r="A96" t="n">
        <v>1287</v>
      </c>
      <c r="B96" s="8" t="n">
        <v>34</v>
      </c>
      <c r="C96" s="7" t="n">
        <v>65534</v>
      </c>
      <c r="D96" s="7" t="s">
        <v>31</v>
      </c>
      <c r="E96" s="7" t="n">
        <v>1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-1</v>
      </c>
      <c r="L96" s="7" t="n">
        <v>-1</v>
      </c>
      <c r="M96" s="7" t="n">
        <v>-1</v>
      </c>
      <c r="N96" s="7" t="n">
        <v>0</v>
      </c>
    </row>
    <row r="97" spans="1:14">
      <c r="A97" t="s">
        <v>4</v>
      </c>
      <c r="B97" s="4" t="s">
        <v>5</v>
      </c>
    </row>
    <row r="98" spans="1:14">
      <c r="A98" t="n">
        <v>1321</v>
      </c>
      <c r="B98" s="5" t="n">
        <v>1</v>
      </c>
    </row>
    <row r="99" spans="1:14" s="3" customFormat="1" customHeight="0">
      <c r="A99" s="3" t="s">
        <v>2</v>
      </c>
      <c r="B99" s="3" t="s">
        <v>50</v>
      </c>
    </row>
    <row r="100" spans="1:14">
      <c r="A100" t="s">
        <v>4</v>
      </c>
      <c r="B100" s="4" t="s">
        <v>5</v>
      </c>
      <c r="C100" s="4" t="s">
        <v>8</v>
      </c>
      <c r="D100" s="4" t="s">
        <v>13</v>
      </c>
      <c r="E100" s="4" t="s">
        <v>13</v>
      </c>
      <c r="F100" s="4" t="s">
        <v>9</v>
      </c>
    </row>
    <row r="101" spans="1:14">
      <c r="A101" t="n">
        <v>1324</v>
      </c>
      <c r="B101" s="9" t="n">
        <v>47</v>
      </c>
      <c r="C101" s="7" t="n">
        <v>65534</v>
      </c>
      <c r="D101" s="7" t="n">
        <v>0</v>
      </c>
      <c r="E101" s="7" t="n">
        <v>0</v>
      </c>
      <c r="F101" s="7" t="s">
        <v>51</v>
      </c>
    </row>
    <row r="102" spans="1:14">
      <c r="A102" t="s">
        <v>4</v>
      </c>
      <c r="B102" s="4" t="s">
        <v>5</v>
      </c>
      <c r="C102" s="4" t="s">
        <v>8</v>
      </c>
      <c r="D102" s="4" t="s">
        <v>13</v>
      </c>
      <c r="E102" s="4" t="s">
        <v>9</v>
      </c>
    </row>
    <row r="103" spans="1:14">
      <c r="A103" t="n">
        <v>1342</v>
      </c>
      <c r="B103" s="20" t="n">
        <v>86</v>
      </c>
      <c r="C103" s="7" t="n">
        <v>65534</v>
      </c>
      <c r="D103" s="7" t="n">
        <v>0</v>
      </c>
      <c r="E103" s="7" t="s">
        <v>12</v>
      </c>
    </row>
    <row r="104" spans="1:14">
      <c r="A104" t="s">
        <v>4</v>
      </c>
      <c r="B104" s="4" t="s">
        <v>5</v>
      </c>
      <c r="C104" s="4" t="s">
        <v>8</v>
      </c>
      <c r="D104" s="4" t="s">
        <v>9</v>
      </c>
      <c r="E104" s="4" t="s">
        <v>13</v>
      </c>
      <c r="F104" s="4" t="s">
        <v>13</v>
      </c>
      <c r="G104" s="4" t="s">
        <v>13</v>
      </c>
      <c r="H104" s="4" t="s">
        <v>13</v>
      </c>
      <c r="I104" s="4" t="s">
        <v>13</v>
      </c>
      <c r="J104" s="4" t="s">
        <v>15</v>
      </c>
      <c r="K104" s="4" t="s">
        <v>15</v>
      </c>
      <c r="L104" s="4" t="s">
        <v>15</v>
      </c>
      <c r="M104" s="4" t="s">
        <v>15</v>
      </c>
      <c r="N104" s="4" t="s">
        <v>13</v>
      </c>
    </row>
    <row r="105" spans="1:14">
      <c r="A105" t="n">
        <v>1347</v>
      </c>
      <c r="B105" s="8" t="n">
        <v>34</v>
      </c>
      <c r="C105" s="7" t="n">
        <v>65534</v>
      </c>
      <c r="D105" s="7" t="s">
        <v>31</v>
      </c>
      <c r="E105" s="7" t="n">
        <v>1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0.100000001490116</v>
      </c>
      <c r="K105" s="7" t="n">
        <v>-1</v>
      </c>
      <c r="L105" s="7" t="n">
        <v>-1</v>
      </c>
      <c r="M105" s="7" t="n">
        <v>-1</v>
      </c>
      <c r="N105" s="7" t="n">
        <v>0</v>
      </c>
    </row>
    <row r="106" spans="1:14">
      <c r="A106" t="s">
        <v>4</v>
      </c>
      <c r="B106" s="4" t="s">
        <v>5</v>
      </c>
    </row>
    <row r="107" spans="1:14">
      <c r="A107" t="n">
        <v>1381</v>
      </c>
      <c r="B107" s="5" t="n">
        <v>1</v>
      </c>
    </row>
    <row r="108" spans="1:14" s="3" customFormat="1" customHeight="0">
      <c r="A108" s="3" t="s">
        <v>2</v>
      </c>
      <c r="B108" s="3" t="s">
        <v>52</v>
      </c>
    </row>
    <row r="109" spans="1:14">
      <c r="A109" t="s">
        <v>4</v>
      </c>
      <c r="B109" s="4" t="s">
        <v>5</v>
      </c>
      <c r="C109" s="4" t="s">
        <v>8</v>
      </c>
      <c r="D109" s="4" t="s">
        <v>13</v>
      </c>
      <c r="E109" s="4" t="s">
        <v>13</v>
      </c>
      <c r="F109" s="4" t="s">
        <v>9</v>
      </c>
    </row>
    <row r="110" spans="1:14">
      <c r="A110" t="n">
        <v>1384</v>
      </c>
      <c r="B110" s="9" t="n">
        <v>47</v>
      </c>
      <c r="C110" s="7" t="n">
        <v>65534</v>
      </c>
      <c r="D110" s="7" t="n">
        <v>0</v>
      </c>
      <c r="E110" s="7" t="n">
        <v>0</v>
      </c>
      <c r="F110" s="7" t="s">
        <v>51</v>
      </c>
    </row>
    <row r="111" spans="1:14">
      <c r="A111" t="s">
        <v>4</v>
      </c>
      <c r="B111" s="4" t="s">
        <v>5</v>
      </c>
      <c r="C111" s="4" t="s">
        <v>8</v>
      </c>
      <c r="D111" s="4" t="s">
        <v>13</v>
      </c>
      <c r="E111" s="4" t="s">
        <v>9</v>
      </c>
    </row>
    <row r="112" spans="1:14">
      <c r="A112" t="n">
        <v>1402</v>
      </c>
      <c r="B112" s="20" t="n">
        <v>86</v>
      </c>
      <c r="C112" s="7" t="n">
        <v>65534</v>
      </c>
      <c r="D112" s="7" t="n">
        <v>0</v>
      </c>
      <c r="E112" s="7" t="s">
        <v>12</v>
      </c>
    </row>
    <row r="113" spans="1:14">
      <c r="A113" t="s">
        <v>4</v>
      </c>
      <c r="B113" s="4" t="s">
        <v>5</v>
      </c>
      <c r="C113" s="4" t="s">
        <v>8</v>
      </c>
      <c r="D113" s="4" t="s">
        <v>13</v>
      </c>
      <c r="E113" s="4" t="s">
        <v>13</v>
      </c>
      <c r="F113" s="4" t="s">
        <v>9</v>
      </c>
    </row>
    <row r="114" spans="1:14">
      <c r="A114" t="n">
        <v>1407</v>
      </c>
      <c r="B114" s="9" t="n">
        <v>47</v>
      </c>
      <c r="C114" s="7" t="n">
        <v>65534</v>
      </c>
      <c r="D114" s="7" t="n">
        <v>0</v>
      </c>
      <c r="E114" s="7" t="n">
        <v>0</v>
      </c>
      <c r="F114" s="7" t="s">
        <v>53</v>
      </c>
    </row>
    <row r="115" spans="1:14">
      <c r="A115" t="s">
        <v>4</v>
      </c>
      <c r="B115" s="4" t="s">
        <v>5</v>
      </c>
      <c r="C115" s="4" t="s">
        <v>8</v>
      </c>
      <c r="D115" s="4" t="s">
        <v>13</v>
      </c>
      <c r="E115" s="4" t="s">
        <v>9</v>
      </c>
    </row>
    <row r="116" spans="1:14">
      <c r="A116" t="n">
        <v>1426</v>
      </c>
      <c r="B116" s="20" t="n">
        <v>86</v>
      </c>
      <c r="C116" s="7" t="n">
        <v>65534</v>
      </c>
      <c r="D116" s="7" t="n">
        <v>0</v>
      </c>
      <c r="E116" s="7" t="s">
        <v>12</v>
      </c>
    </row>
    <row r="117" spans="1:14">
      <c r="A117" t="s">
        <v>4</v>
      </c>
      <c r="B117" s="4" t="s">
        <v>5</v>
      </c>
      <c r="C117" s="4" t="s">
        <v>8</v>
      </c>
      <c r="D117" s="4" t="s">
        <v>9</v>
      </c>
      <c r="E117" s="4" t="s">
        <v>13</v>
      </c>
      <c r="F117" s="4" t="s">
        <v>13</v>
      </c>
      <c r="G117" s="4" t="s">
        <v>13</v>
      </c>
      <c r="H117" s="4" t="s">
        <v>13</v>
      </c>
      <c r="I117" s="4" t="s">
        <v>13</v>
      </c>
      <c r="J117" s="4" t="s">
        <v>15</v>
      </c>
      <c r="K117" s="4" t="s">
        <v>15</v>
      </c>
      <c r="L117" s="4" t="s">
        <v>15</v>
      </c>
      <c r="M117" s="4" t="s">
        <v>15</v>
      </c>
      <c r="N117" s="4" t="s">
        <v>13</v>
      </c>
    </row>
    <row r="118" spans="1:14">
      <c r="A118" t="n">
        <v>1431</v>
      </c>
      <c r="B118" s="8" t="n">
        <v>34</v>
      </c>
      <c r="C118" s="7" t="n">
        <v>65534</v>
      </c>
      <c r="D118" s="7" t="s">
        <v>31</v>
      </c>
      <c r="E118" s="7" t="n">
        <v>1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0.200000002980232</v>
      </c>
      <c r="K118" s="7" t="n">
        <v>-1</v>
      </c>
      <c r="L118" s="7" t="n">
        <v>-1</v>
      </c>
      <c r="M118" s="7" t="n">
        <v>-1</v>
      </c>
      <c r="N118" s="7" t="n">
        <v>0</v>
      </c>
    </row>
    <row r="119" spans="1:14">
      <c r="A119" t="s">
        <v>4</v>
      </c>
      <c r="B119" s="4" t="s">
        <v>5</v>
      </c>
    </row>
    <row r="120" spans="1:14">
      <c r="A120" t="n">
        <v>1465</v>
      </c>
      <c r="B120" s="5" t="n">
        <v>1</v>
      </c>
    </row>
    <row r="121" spans="1:14" s="3" customFormat="1" customHeight="0">
      <c r="A121" s="3" t="s">
        <v>2</v>
      </c>
      <c r="B121" s="3" t="s">
        <v>54</v>
      </c>
    </row>
    <row r="122" spans="1:14">
      <c r="A122" t="s">
        <v>4</v>
      </c>
      <c r="B122" s="4" t="s">
        <v>5</v>
      </c>
      <c r="C122" s="4" t="s">
        <v>8</v>
      </c>
      <c r="D122" s="4" t="s">
        <v>9</v>
      </c>
      <c r="E122" s="4" t="s">
        <v>13</v>
      </c>
      <c r="F122" s="4" t="s">
        <v>13</v>
      </c>
      <c r="G122" s="4" t="s">
        <v>13</v>
      </c>
      <c r="H122" s="4" t="s">
        <v>13</v>
      </c>
      <c r="I122" s="4" t="s">
        <v>13</v>
      </c>
      <c r="J122" s="4" t="s">
        <v>15</v>
      </c>
      <c r="K122" s="4" t="s">
        <v>15</v>
      </c>
      <c r="L122" s="4" t="s">
        <v>15</v>
      </c>
      <c r="M122" s="4" t="s">
        <v>15</v>
      </c>
      <c r="N122" s="4" t="s">
        <v>13</v>
      </c>
    </row>
    <row r="123" spans="1:14">
      <c r="A123" t="n">
        <v>1468</v>
      </c>
      <c r="B123" s="8" t="n">
        <v>34</v>
      </c>
      <c r="C123" s="7" t="n">
        <v>65534</v>
      </c>
      <c r="D123" s="7" t="s">
        <v>46</v>
      </c>
      <c r="E123" s="7" t="n">
        <v>1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0.100000001490116</v>
      </c>
      <c r="K123" s="7" t="n">
        <v>-1</v>
      </c>
      <c r="L123" s="7" t="n">
        <v>-1</v>
      </c>
      <c r="M123" s="7" t="n">
        <v>-1</v>
      </c>
      <c r="N123" s="7" t="n">
        <v>0</v>
      </c>
    </row>
    <row r="124" spans="1:14">
      <c r="A124" t="s">
        <v>4</v>
      </c>
      <c r="B124" s="4" t="s">
        <v>5</v>
      </c>
      <c r="C124" s="4" t="s">
        <v>8</v>
      </c>
    </row>
    <row r="125" spans="1:14">
      <c r="A125" t="n">
        <v>1502</v>
      </c>
      <c r="B125" s="18" t="n">
        <v>16</v>
      </c>
      <c r="C125" s="7" t="n">
        <v>3000</v>
      </c>
    </row>
    <row r="126" spans="1:14">
      <c r="A126" t="s">
        <v>4</v>
      </c>
      <c r="B126" s="4" t="s">
        <v>5</v>
      </c>
      <c r="C126" s="4" t="s">
        <v>8</v>
      </c>
      <c r="D126" s="4" t="s">
        <v>13</v>
      </c>
      <c r="E126" s="4" t="s">
        <v>13</v>
      </c>
      <c r="F126" s="4" t="s">
        <v>9</v>
      </c>
    </row>
    <row r="127" spans="1:14">
      <c r="A127" t="n">
        <v>1505</v>
      </c>
      <c r="B127" s="9" t="n">
        <v>47</v>
      </c>
      <c r="C127" s="7" t="n">
        <v>65534</v>
      </c>
      <c r="D127" s="7" t="n">
        <v>0</v>
      </c>
      <c r="E127" s="7" t="n">
        <v>0</v>
      </c>
      <c r="F127" s="7" t="s">
        <v>51</v>
      </c>
    </row>
    <row r="128" spans="1:14">
      <c r="A128" t="s">
        <v>4</v>
      </c>
      <c r="B128" s="4" t="s">
        <v>5</v>
      </c>
      <c r="C128" s="4" t="s">
        <v>8</v>
      </c>
      <c r="D128" s="4" t="s">
        <v>13</v>
      </c>
      <c r="E128" s="4" t="s">
        <v>9</v>
      </c>
    </row>
    <row r="129" spans="1:14">
      <c r="A129" t="n">
        <v>1523</v>
      </c>
      <c r="B129" s="20" t="n">
        <v>86</v>
      </c>
      <c r="C129" s="7" t="n">
        <v>65534</v>
      </c>
      <c r="D129" s="7" t="n">
        <v>0</v>
      </c>
      <c r="E129" s="7" t="s">
        <v>12</v>
      </c>
    </row>
    <row r="130" spans="1:14">
      <c r="A130" t="s">
        <v>4</v>
      </c>
      <c r="B130" s="4" t="s">
        <v>5</v>
      </c>
      <c r="C130" s="4" t="s">
        <v>8</v>
      </c>
      <c r="D130" s="4" t="s">
        <v>13</v>
      </c>
      <c r="E130" s="4" t="s">
        <v>13</v>
      </c>
      <c r="F130" s="4" t="s">
        <v>9</v>
      </c>
    </row>
    <row r="131" spans="1:14">
      <c r="A131" t="n">
        <v>1528</v>
      </c>
      <c r="B131" s="9" t="n">
        <v>47</v>
      </c>
      <c r="C131" s="7" t="n">
        <v>65534</v>
      </c>
      <c r="D131" s="7" t="n">
        <v>0</v>
      </c>
      <c r="E131" s="7" t="n">
        <v>0</v>
      </c>
      <c r="F131" s="7" t="s">
        <v>55</v>
      </c>
    </row>
    <row r="132" spans="1:14">
      <c r="A132" t="s">
        <v>4</v>
      </c>
      <c r="B132" s="4" t="s">
        <v>5</v>
      </c>
      <c r="C132" s="4" t="s">
        <v>8</v>
      </c>
    </row>
    <row r="133" spans="1:14">
      <c r="A133" t="n">
        <v>1544</v>
      </c>
      <c r="B133" s="18" t="n">
        <v>16</v>
      </c>
      <c r="C133" s="7" t="n">
        <v>5000</v>
      </c>
    </row>
    <row r="134" spans="1:14">
      <c r="A134" t="s">
        <v>4</v>
      </c>
      <c r="B134" s="4" t="s">
        <v>5</v>
      </c>
      <c r="C134" s="4" t="s">
        <v>8</v>
      </c>
      <c r="D134" s="4" t="s">
        <v>13</v>
      </c>
      <c r="E134" s="4" t="s">
        <v>13</v>
      </c>
      <c r="F134" s="4" t="s">
        <v>9</v>
      </c>
    </row>
    <row r="135" spans="1:14">
      <c r="A135" t="n">
        <v>1547</v>
      </c>
      <c r="B135" s="9" t="n">
        <v>47</v>
      </c>
      <c r="C135" s="7" t="n">
        <v>65534</v>
      </c>
      <c r="D135" s="7" t="n">
        <v>0</v>
      </c>
      <c r="E135" s="7" t="n">
        <v>0</v>
      </c>
      <c r="F135" s="7" t="s">
        <v>56</v>
      </c>
    </row>
    <row r="136" spans="1:14">
      <c r="A136" t="s">
        <v>4</v>
      </c>
      <c r="B136" s="4" t="s">
        <v>5</v>
      </c>
      <c r="C136" s="4" t="s">
        <v>8</v>
      </c>
      <c r="D136" s="4" t="s">
        <v>13</v>
      </c>
      <c r="E136" s="4" t="s">
        <v>9</v>
      </c>
    </row>
    <row r="137" spans="1:14">
      <c r="A137" t="n">
        <v>1563</v>
      </c>
      <c r="B137" s="20" t="n">
        <v>86</v>
      </c>
      <c r="C137" s="7" t="n">
        <v>65534</v>
      </c>
      <c r="D137" s="7" t="n">
        <v>0</v>
      </c>
      <c r="E137" s="7" t="s">
        <v>12</v>
      </c>
    </row>
    <row r="138" spans="1:14">
      <c r="A138" t="s">
        <v>4</v>
      </c>
      <c r="B138" s="4" t="s">
        <v>5</v>
      </c>
      <c r="C138" s="4" t="s">
        <v>8</v>
      </c>
      <c r="D138" s="4" t="s">
        <v>9</v>
      </c>
      <c r="E138" s="4" t="s">
        <v>13</v>
      </c>
      <c r="F138" s="4" t="s">
        <v>13</v>
      </c>
      <c r="G138" s="4" t="s">
        <v>13</v>
      </c>
      <c r="H138" s="4" t="s">
        <v>13</v>
      </c>
      <c r="I138" s="4" t="s">
        <v>13</v>
      </c>
      <c r="J138" s="4" t="s">
        <v>15</v>
      </c>
      <c r="K138" s="4" t="s">
        <v>15</v>
      </c>
      <c r="L138" s="4" t="s">
        <v>15</v>
      </c>
      <c r="M138" s="4" t="s">
        <v>15</v>
      </c>
      <c r="N138" s="4" t="s">
        <v>13</v>
      </c>
    </row>
    <row r="139" spans="1:14">
      <c r="A139" t="n">
        <v>1568</v>
      </c>
      <c r="B139" s="8" t="n">
        <v>34</v>
      </c>
      <c r="C139" s="7" t="n">
        <v>65534</v>
      </c>
      <c r="D139" s="7" t="s">
        <v>48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-1</v>
      </c>
      <c r="L139" s="7" t="n">
        <v>-1</v>
      </c>
      <c r="M139" s="7" t="n">
        <v>-1</v>
      </c>
      <c r="N139" s="7" t="n">
        <v>0</v>
      </c>
    </row>
    <row r="140" spans="1:14">
      <c r="A140" t="s">
        <v>4</v>
      </c>
      <c r="B140" s="4" t="s">
        <v>5</v>
      </c>
      <c r="C140" s="4" t="s">
        <v>8</v>
      </c>
      <c r="D140" s="4" t="s">
        <v>14</v>
      </c>
      <c r="E140" s="4" t="s">
        <v>13</v>
      </c>
    </row>
    <row r="141" spans="1:14">
      <c r="A141" t="n">
        <v>1604</v>
      </c>
      <c r="B141" s="19" t="n">
        <v>35</v>
      </c>
      <c r="C141" s="7" t="n">
        <v>65534</v>
      </c>
      <c r="D141" s="7" t="n">
        <v>0</v>
      </c>
      <c r="E141" s="7" t="n">
        <v>0</v>
      </c>
    </row>
    <row r="142" spans="1:14">
      <c r="A142" t="s">
        <v>4</v>
      </c>
      <c r="B142" s="4" t="s">
        <v>5</v>
      </c>
      <c r="C142" s="4" t="s">
        <v>8</v>
      </c>
      <c r="D142" s="4" t="s">
        <v>9</v>
      </c>
      <c r="E142" s="4" t="s">
        <v>13</v>
      </c>
      <c r="F142" s="4" t="s">
        <v>13</v>
      </c>
      <c r="G142" s="4" t="s">
        <v>13</v>
      </c>
      <c r="H142" s="4" t="s">
        <v>13</v>
      </c>
      <c r="I142" s="4" t="s">
        <v>13</v>
      </c>
      <c r="J142" s="4" t="s">
        <v>15</v>
      </c>
      <c r="K142" s="4" t="s">
        <v>15</v>
      </c>
      <c r="L142" s="4" t="s">
        <v>15</v>
      </c>
      <c r="M142" s="4" t="s">
        <v>15</v>
      </c>
      <c r="N142" s="4" t="s">
        <v>13</v>
      </c>
    </row>
    <row r="143" spans="1:14">
      <c r="A143" t="n">
        <v>1612</v>
      </c>
      <c r="B143" s="8" t="n">
        <v>34</v>
      </c>
      <c r="C143" s="7" t="n">
        <v>65534</v>
      </c>
      <c r="D143" s="7" t="s">
        <v>49</v>
      </c>
      <c r="E143" s="7" t="n">
        <v>1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0.200000002980232</v>
      </c>
      <c r="K143" s="7" t="n">
        <v>-1</v>
      </c>
      <c r="L143" s="7" t="n">
        <v>-1</v>
      </c>
      <c r="M143" s="7" t="n">
        <v>-1</v>
      </c>
      <c r="N143" s="7" t="n">
        <v>0</v>
      </c>
    </row>
    <row r="144" spans="1:14">
      <c r="A144" t="s">
        <v>4</v>
      </c>
      <c r="B144" s="4" t="s">
        <v>5</v>
      </c>
      <c r="C144" s="4" t="s">
        <v>8</v>
      </c>
    </row>
    <row r="145" spans="1:14">
      <c r="A145" t="n">
        <v>1647</v>
      </c>
      <c r="B145" s="18" t="n">
        <v>16</v>
      </c>
      <c r="C145" s="7" t="n">
        <v>3000</v>
      </c>
    </row>
    <row r="146" spans="1:14">
      <c r="A146" t="s">
        <v>4</v>
      </c>
      <c r="B146" s="4" t="s">
        <v>5</v>
      </c>
      <c r="C146" s="4" t="s">
        <v>8</v>
      </c>
      <c r="D146" s="4" t="s">
        <v>9</v>
      </c>
      <c r="E146" s="4" t="s">
        <v>13</v>
      </c>
      <c r="F146" s="4" t="s">
        <v>13</v>
      </c>
      <c r="G146" s="4" t="s">
        <v>13</v>
      </c>
      <c r="H146" s="4" t="s">
        <v>13</v>
      </c>
      <c r="I146" s="4" t="s">
        <v>13</v>
      </c>
      <c r="J146" s="4" t="s">
        <v>15</v>
      </c>
      <c r="K146" s="4" t="s">
        <v>15</v>
      </c>
      <c r="L146" s="4" t="s">
        <v>15</v>
      </c>
      <c r="M146" s="4" t="s">
        <v>15</v>
      </c>
      <c r="N146" s="4" t="s">
        <v>13</v>
      </c>
    </row>
    <row r="147" spans="1:14">
      <c r="A147" t="n">
        <v>1650</v>
      </c>
      <c r="B147" s="8" t="n">
        <v>34</v>
      </c>
      <c r="C147" s="7" t="n">
        <v>65534</v>
      </c>
      <c r="D147" s="7" t="s">
        <v>31</v>
      </c>
      <c r="E147" s="7" t="n">
        <v>1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0.100000001490116</v>
      </c>
      <c r="K147" s="7" t="n">
        <v>-1</v>
      </c>
      <c r="L147" s="7" t="n">
        <v>-1</v>
      </c>
      <c r="M147" s="7" t="n">
        <v>-1</v>
      </c>
      <c r="N147" s="7" t="n">
        <v>0</v>
      </c>
    </row>
    <row r="148" spans="1:14">
      <c r="A148" t="s">
        <v>4</v>
      </c>
      <c r="B148" s="4" t="s">
        <v>5</v>
      </c>
    </row>
    <row r="149" spans="1:14">
      <c r="A149" t="n">
        <v>1684</v>
      </c>
      <c r="B149" s="5" t="n">
        <v>1</v>
      </c>
    </row>
    <row r="150" spans="1:14" s="3" customFormat="1" customHeight="0">
      <c r="A150" s="3" t="s">
        <v>2</v>
      </c>
      <c r="B150" s="3" t="s">
        <v>57</v>
      </c>
    </row>
    <row r="151" spans="1:14">
      <c r="A151" t="s">
        <v>4</v>
      </c>
      <c r="B151" s="4" t="s">
        <v>5</v>
      </c>
      <c r="C151" s="4" t="s">
        <v>8</v>
      </c>
      <c r="D151" s="4" t="s">
        <v>13</v>
      </c>
      <c r="E151" s="4" t="s">
        <v>13</v>
      </c>
      <c r="F151" s="4" t="s">
        <v>9</v>
      </c>
    </row>
    <row r="152" spans="1:14">
      <c r="A152" t="n">
        <v>1688</v>
      </c>
      <c r="B152" s="9" t="n">
        <v>47</v>
      </c>
      <c r="C152" s="7" t="n">
        <v>65534</v>
      </c>
      <c r="D152" s="7" t="n">
        <v>0</v>
      </c>
      <c r="E152" s="7" t="n">
        <v>0</v>
      </c>
      <c r="F152" s="7" t="s">
        <v>51</v>
      </c>
    </row>
    <row r="153" spans="1:14">
      <c r="A153" t="s">
        <v>4</v>
      </c>
      <c r="B153" s="4" t="s">
        <v>5</v>
      </c>
      <c r="C153" s="4" t="s">
        <v>8</v>
      </c>
      <c r="D153" s="4" t="s">
        <v>13</v>
      </c>
      <c r="E153" s="4" t="s">
        <v>9</v>
      </c>
    </row>
    <row r="154" spans="1:14">
      <c r="A154" t="n">
        <v>1706</v>
      </c>
      <c r="B154" s="20" t="n">
        <v>86</v>
      </c>
      <c r="C154" s="7" t="n">
        <v>65534</v>
      </c>
      <c r="D154" s="7" t="n">
        <v>0</v>
      </c>
      <c r="E154" s="7" t="s">
        <v>12</v>
      </c>
    </row>
    <row r="155" spans="1:14">
      <c r="A155" t="s">
        <v>4</v>
      </c>
      <c r="B155" s="4" t="s">
        <v>5</v>
      </c>
      <c r="C155" s="4" t="s">
        <v>8</v>
      </c>
      <c r="D155" s="4" t="s">
        <v>13</v>
      </c>
      <c r="E155" s="4" t="s">
        <v>13</v>
      </c>
      <c r="F155" s="4" t="s">
        <v>9</v>
      </c>
    </row>
    <row r="156" spans="1:14">
      <c r="A156" t="n">
        <v>1711</v>
      </c>
      <c r="B156" s="9" t="n">
        <v>47</v>
      </c>
      <c r="C156" s="7" t="n">
        <v>65534</v>
      </c>
      <c r="D156" s="7" t="n">
        <v>0</v>
      </c>
      <c r="E156" s="7" t="n">
        <v>0</v>
      </c>
      <c r="F156" s="7" t="s">
        <v>53</v>
      </c>
    </row>
    <row r="157" spans="1:14">
      <c r="A157" t="s">
        <v>4</v>
      </c>
      <c r="B157" s="4" t="s">
        <v>5</v>
      </c>
      <c r="C157" s="4" t="s">
        <v>8</v>
      </c>
      <c r="D157" s="4" t="s">
        <v>13</v>
      </c>
      <c r="E157" s="4" t="s">
        <v>9</v>
      </c>
    </row>
    <row r="158" spans="1:14">
      <c r="A158" t="n">
        <v>1730</v>
      </c>
      <c r="B158" s="20" t="n">
        <v>86</v>
      </c>
      <c r="C158" s="7" t="n">
        <v>65534</v>
      </c>
      <c r="D158" s="7" t="n">
        <v>0</v>
      </c>
      <c r="E158" s="7" t="s">
        <v>12</v>
      </c>
    </row>
    <row r="159" spans="1:14">
      <c r="A159" t="s">
        <v>4</v>
      </c>
      <c r="B159" s="4" t="s">
        <v>5</v>
      </c>
      <c r="C159" s="4" t="s">
        <v>8</v>
      </c>
      <c r="D159" s="4" t="s">
        <v>9</v>
      </c>
      <c r="E159" s="4" t="s">
        <v>13</v>
      </c>
      <c r="F159" s="4" t="s">
        <v>13</v>
      </c>
      <c r="G159" s="4" t="s">
        <v>13</v>
      </c>
      <c r="H159" s="4" t="s">
        <v>13</v>
      </c>
      <c r="I159" s="4" t="s">
        <v>13</v>
      </c>
      <c r="J159" s="4" t="s">
        <v>15</v>
      </c>
      <c r="K159" s="4" t="s">
        <v>15</v>
      </c>
      <c r="L159" s="4" t="s">
        <v>15</v>
      </c>
      <c r="M159" s="4" t="s">
        <v>15</v>
      </c>
      <c r="N159" s="4" t="s">
        <v>13</v>
      </c>
    </row>
    <row r="160" spans="1:14">
      <c r="A160" t="n">
        <v>1735</v>
      </c>
      <c r="B160" s="8" t="n">
        <v>34</v>
      </c>
      <c r="C160" s="7" t="n">
        <v>65534</v>
      </c>
      <c r="D160" s="7" t="s">
        <v>48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-1</v>
      </c>
      <c r="L160" s="7" t="n">
        <v>-1</v>
      </c>
      <c r="M160" s="7" t="n">
        <v>-1</v>
      </c>
      <c r="N160" s="7" t="n">
        <v>0</v>
      </c>
    </row>
    <row r="161" spans="1:14">
      <c r="A161" t="s">
        <v>4</v>
      </c>
      <c r="B161" s="4" t="s">
        <v>5</v>
      </c>
      <c r="C161" s="4" t="s">
        <v>8</v>
      </c>
      <c r="D161" s="4" t="s">
        <v>14</v>
      </c>
      <c r="E161" s="4" t="s">
        <v>13</v>
      </c>
    </row>
    <row r="162" spans="1:14">
      <c r="A162" t="n">
        <v>1771</v>
      </c>
      <c r="B162" s="19" t="n">
        <v>35</v>
      </c>
      <c r="C162" s="7" t="n">
        <v>65534</v>
      </c>
      <c r="D162" s="7" t="n">
        <v>0</v>
      </c>
      <c r="E162" s="7" t="n">
        <v>0</v>
      </c>
    </row>
    <row r="163" spans="1:14">
      <c r="A163" t="s">
        <v>4</v>
      </c>
      <c r="B163" s="4" t="s">
        <v>5</v>
      </c>
      <c r="C163" s="4" t="s">
        <v>8</v>
      </c>
      <c r="D163" s="4" t="s">
        <v>9</v>
      </c>
      <c r="E163" s="4" t="s">
        <v>13</v>
      </c>
      <c r="F163" s="4" t="s">
        <v>13</v>
      </c>
      <c r="G163" s="4" t="s">
        <v>13</v>
      </c>
      <c r="H163" s="4" t="s">
        <v>13</v>
      </c>
      <c r="I163" s="4" t="s">
        <v>13</v>
      </c>
      <c r="J163" s="4" t="s">
        <v>15</v>
      </c>
      <c r="K163" s="4" t="s">
        <v>15</v>
      </c>
      <c r="L163" s="4" t="s">
        <v>15</v>
      </c>
      <c r="M163" s="4" t="s">
        <v>15</v>
      </c>
      <c r="N163" s="4" t="s">
        <v>13</v>
      </c>
    </row>
    <row r="164" spans="1:14">
      <c r="A164" t="n">
        <v>1779</v>
      </c>
      <c r="B164" s="8" t="n">
        <v>34</v>
      </c>
      <c r="C164" s="7" t="n">
        <v>65534</v>
      </c>
      <c r="D164" s="7" t="s">
        <v>49</v>
      </c>
      <c r="E164" s="7" t="n">
        <v>1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0.200000002980232</v>
      </c>
      <c r="K164" s="7" t="n">
        <v>-1</v>
      </c>
      <c r="L164" s="7" t="n">
        <v>-1</v>
      </c>
      <c r="M164" s="7" t="n">
        <v>-1</v>
      </c>
      <c r="N164" s="7" t="n">
        <v>0</v>
      </c>
    </row>
    <row r="165" spans="1:14">
      <c r="A165" t="s">
        <v>4</v>
      </c>
      <c r="B165" s="4" t="s">
        <v>5</v>
      </c>
      <c r="C165" s="4" t="s">
        <v>8</v>
      </c>
    </row>
    <row r="166" spans="1:14">
      <c r="A166" t="n">
        <v>1814</v>
      </c>
      <c r="B166" s="18" t="n">
        <v>16</v>
      </c>
      <c r="C166" s="7" t="n">
        <v>3000</v>
      </c>
    </row>
    <row r="167" spans="1:14">
      <c r="A167" t="s">
        <v>4</v>
      </c>
      <c r="B167" s="4" t="s">
        <v>5</v>
      </c>
      <c r="C167" s="4" t="s">
        <v>8</v>
      </c>
      <c r="D167" s="4" t="s">
        <v>9</v>
      </c>
      <c r="E167" s="4" t="s">
        <v>13</v>
      </c>
      <c r="F167" s="4" t="s">
        <v>13</v>
      </c>
      <c r="G167" s="4" t="s">
        <v>13</v>
      </c>
      <c r="H167" s="4" t="s">
        <v>13</v>
      </c>
      <c r="I167" s="4" t="s">
        <v>13</v>
      </c>
      <c r="J167" s="4" t="s">
        <v>15</v>
      </c>
      <c r="K167" s="4" t="s">
        <v>15</v>
      </c>
      <c r="L167" s="4" t="s">
        <v>15</v>
      </c>
      <c r="M167" s="4" t="s">
        <v>15</v>
      </c>
      <c r="N167" s="4" t="s">
        <v>13</v>
      </c>
    </row>
    <row r="168" spans="1:14">
      <c r="A168" t="n">
        <v>1817</v>
      </c>
      <c r="B168" s="8" t="n">
        <v>34</v>
      </c>
      <c r="C168" s="7" t="n">
        <v>65534</v>
      </c>
      <c r="D168" s="7" t="s">
        <v>31</v>
      </c>
      <c r="E168" s="7" t="n">
        <v>1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0.100000001490116</v>
      </c>
      <c r="K168" s="7" t="n">
        <v>-1</v>
      </c>
      <c r="L168" s="7" t="n">
        <v>-1</v>
      </c>
      <c r="M168" s="7" t="n">
        <v>-1</v>
      </c>
      <c r="N168" s="7" t="n">
        <v>0</v>
      </c>
    </row>
    <row r="169" spans="1:14">
      <c r="A169" t="s">
        <v>4</v>
      </c>
      <c r="B169" s="4" t="s">
        <v>5</v>
      </c>
    </row>
    <row r="170" spans="1:14">
      <c r="A170" t="n">
        <v>1851</v>
      </c>
      <c r="B170" s="5" t="n">
        <v>1</v>
      </c>
    </row>
    <row r="171" spans="1:14" s="3" customFormat="1" customHeight="0">
      <c r="A171" s="3" t="s">
        <v>2</v>
      </c>
      <c r="B171" s="3" t="s">
        <v>58</v>
      </c>
    </row>
    <row r="172" spans="1:14">
      <c r="A172" t="s">
        <v>4</v>
      </c>
      <c r="B172" s="4" t="s">
        <v>5</v>
      </c>
      <c r="C172" s="4" t="s">
        <v>8</v>
      </c>
      <c r="D172" s="4" t="s">
        <v>13</v>
      </c>
      <c r="E172" s="4" t="s">
        <v>13</v>
      </c>
      <c r="F172" s="4" t="s">
        <v>9</v>
      </c>
    </row>
    <row r="173" spans="1:14">
      <c r="A173" t="n">
        <v>1852</v>
      </c>
      <c r="B173" s="9" t="n">
        <v>47</v>
      </c>
      <c r="C173" s="7" t="n">
        <v>65534</v>
      </c>
      <c r="D173" s="7" t="n">
        <v>0</v>
      </c>
      <c r="E173" s="7" t="n">
        <v>0</v>
      </c>
      <c r="F173" s="7" t="s">
        <v>51</v>
      </c>
    </row>
    <row r="174" spans="1:14">
      <c r="A174" t="s">
        <v>4</v>
      </c>
      <c r="B174" s="4" t="s">
        <v>5</v>
      </c>
      <c r="C174" s="4" t="s">
        <v>8</v>
      </c>
      <c r="D174" s="4" t="s">
        <v>13</v>
      </c>
      <c r="E174" s="4" t="s">
        <v>9</v>
      </c>
    </row>
    <row r="175" spans="1:14">
      <c r="A175" t="n">
        <v>1870</v>
      </c>
      <c r="B175" s="20" t="n">
        <v>86</v>
      </c>
      <c r="C175" s="7" t="n">
        <v>65534</v>
      </c>
      <c r="D175" s="7" t="n">
        <v>0</v>
      </c>
      <c r="E175" s="7" t="s">
        <v>12</v>
      </c>
    </row>
    <row r="176" spans="1:14">
      <c r="A176" t="s">
        <v>4</v>
      </c>
      <c r="B176" s="4" t="s">
        <v>5</v>
      </c>
      <c r="C176" s="4" t="s">
        <v>8</v>
      </c>
      <c r="D176" s="4" t="s">
        <v>13</v>
      </c>
      <c r="E176" s="4" t="s">
        <v>13</v>
      </c>
      <c r="F176" s="4" t="s">
        <v>9</v>
      </c>
    </row>
    <row r="177" spans="1:14">
      <c r="A177" t="n">
        <v>1875</v>
      </c>
      <c r="B177" s="9" t="n">
        <v>47</v>
      </c>
      <c r="C177" s="7" t="n">
        <v>65534</v>
      </c>
      <c r="D177" s="7" t="n">
        <v>0</v>
      </c>
      <c r="E177" s="7" t="n">
        <v>0</v>
      </c>
      <c r="F177" s="7" t="s">
        <v>55</v>
      </c>
    </row>
    <row r="178" spans="1:14">
      <c r="A178" t="s">
        <v>4</v>
      </c>
      <c r="B178" s="4" t="s">
        <v>5</v>
      </c>
      <c r="C178" s="4" t="s">
        <v>8</v>
      </c>
    </row>
    <row r="179" spans="1:14">
      <c r="A179" t="n">
        <v>1891</v>
      </c>
      <c r="B179" s="18" t="n">
        <v>16</v>
      </c>
      <c r="C179" s="7" t="n">
        <v>5000</v>
      </c>
    </row>
    <row r="180" spans="1:14">
      <c r="A180" t="s">
        <v>4</v>
      </c>
      <c r="B180" s="4" t="s">
        <v>5</v>
      </c>
      <c r="C180" s="4" t="s">
        <v>8</v>
      </c>
      <c r="D180" s="4" t="s">
        <v>13</v>
      </c>
      <c r="E180" s="4" t="s">
        <v>13</v>
      </c>
      <c r="F180" s="4" t="s">
        <v>9</v>
      </c>
    </row>
    <row r="181" spans="1:14">
      <c r="A181" t="n">
        <v>1894</v>
      </c>
      <c r="B181" s="9" t="n">
        <v>47</v>
      </c>
      <c r="C181" s="7" t="n">
        <v>65534</v>
      </c>
      <c r="D181" s="7" t="n">
        <v>0</v>
      </c>
      <c r="E181" s="7" t="n">
        <v>0</v>
      </c>
      <c r="F181" s="7" t="s">
        <v>56</v>
      </c>
    </row>
    <row r="182" spans="1:14">
      <c r="A182" t="s">
        <v>4</v>
      </c>
      <c r="B182" s="4" t="s">
        <v>5</v>
      </c>
      <c r="C182" s="4" t="s">
        <v>8</v>
      </c>
      <c r="D182" s="4" t="s">
        <v>13</v>
      </c>
      <c r="E182" s="4" t="s">
        <v>9</v>
      </c>
    </row>
    <row r="183" spans="1:14">
      <c r="A183" t="n">
        <v>1910</v>
      </c>
      <c r="B183" s="20" t="n">
        <v>86</v>
      </c>
      <c r="C183" s="7" t="n">
        <v>65534</v>
      </c>
      <c r="D183" s="7" t="n">
        <v>0</v>
      </c>
      <c r="E183" s="7" t="s">
        <v>12</v>
      </c>
    </row>
    <row r="184" spans="1:14">
      <c r="A184" t="s">
        <v>4</v>
      </c>
      <c r="B184" s="4" t="s">
        <v>5</v>
      </c>
      <c r="C184" s="4" t="s">
        <v>8</v>
      </c>
      <c r="D184" s="4" t="s">
        <v>9</v>
      </c>
      <c r="E184" s="4" t="s">
        <v>13</v>
      </c>
      <c r="F184" s="4" t="s">
        <v>13</v>
      </c>
      <c r="G184" s="4" t="s">
        <v>13</v>
      </c>
      <c r="H184" s="4" t="s">
        <v>13</v>
      </c>
      <c r="I184" s="4" t="s">
        <v>13</v>
      </c>
      <c r="J184" s="4" t="s">
        <v>15</v>
      </c>
      <c r="K184" s="4" t="s">
        <v>15</v>
      </c>
      <c r="L184" s="4" t="s">
        <v>15</v>
      </c>
      <c r="M184" s="4" t="s">
        <v>15</v>
      </c>
      <c r="N184" s="4" t="s">
        <v>13</v>
      </c>
    </row>
    <row r="185" spans="1:14">
      <c r="A185" t="n">
        <v>1915</v>
      </c>
      <c r="B185" s="8" t="n">
        <v>34</v>
      </c>
      <c r="C185" s="7" t="n">
        <v>65534</v>
      </c>
      <c r="D185" s="7" t="s">
        <v>48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-1</v>
      </c>
      <c r="L185" s="7" t="n">
        <v>-1</v>
      </c>
      <c r="M185" s="7" t="n">
        <v>-1</v>
      </c>
      <c r="N185" s="7" t="n">
        <v>0</v>
      </c>
    </row>
    <row r="186" spans="1:14">
      <c r="A186" t="s">
        <v>4</v>
      </c>
      <c r="B186" s="4" t="s">
        <v>5</v>
      </c>
      <c r="C186" s="4" t="s">
        <v>8</v>
      </c>
      <c r="D186" s="4" t="s">
        <v>14</v>
      </c>
      <c r="E186" s="4" t="s">
        <v>13</v>
      </c>
    </row>
    <row r="187" spans="1:14">
      <c r="A187" t="n">
        <v>1951</v>
      </c>
      <c r="B187" s="19" t="n">
        <v>35</v>
      </c>
      <c r="C187" s="7" t="n">
        <v>65534</v>
      </c>
      <c r="D187" s="7" t="n">
        <v>0</v>
      </c>
      <c r="E187" s="7" t="n">
        <v>0</v>
      </c>
    </row>
    <row r="188" spans="1:14">
      <c r="A188" t="s">
        <v>4</v>
      </c>
      <c r="B188" s="4" t="s">
        <v>5</v>
      </c>
      <c r="C188" s="4" t="s">
        <v>8</v>
      </c>
      <c r="D188" s="4" t="s">
        <v>9</v>
      </c>
      <c r="E188" s="4" t="s">
        <v>13</v>
      </c>
      <c r="F188" s="4" t="s">
        <v>13</v>
      </c>
      <c r="G188" s="4" t="s">
        <v>13</v>
      </c>
      <c r="H188" s="4" t="s">
        <v>13</v>
      </c>
      <c r="I188" s="4" t="s">
        <v>13</v>
      </c>
      <c r="J188" s="4" t="s">
        <v>15</v>
      </c>
      <c r="K188" s="4" t="s">
        <v>15</v>
      </c>
      <c r="L188" s="4" t="s">
        <v>15</v>
      </c>
      <c r="M188" s="4" t="s">
        <v>15</v>
      </c>
      <c r="N188" s="4" t="s">
        <v>13</v>
      </c>
    </row>
    <row r="189" spans="1:14">
      <c r="A189" t="n">
        <v>1959</v>
      </c>
      <c r="B189" s="8" t="n">
        <v>34</v>
      </c>
      <c r="C189" s="7" t="n">
        <v>65534</v>
      </c>
      <c r="D189" s="7" t="s">
        <v>49</v>
      </c>
      <c r="E189" s="7" t="n">
        <v>1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0.200000002980232</v>
      </c>
      <c r="K189" s="7" t="n">
        <v>-1</v>
      </c>
      <c r="L189" s="7" t="n">
        <v>-1</v>
      </c>
      <c r="M189" s="7" t="n">
        <v>-1</v>
      </c>
      <c r="N189" s="7" t="n">
        <v>0</v>
      </c>
    </row>
    <row r="190" spans="1:14">
      <c r="A190" t="s">
        <v>4</v>
      </c>
      <c r="B190" s="4" t="s">
        <v>5</v>
      </c>
      <c r="C190" s="4" t="s">
        <v>8</v>
      </c>
    </row>
    <row r="191" spans="1:14">
      <c r="A191" t="n">
        <v>1994</v>
      </c>
      <c r="B191" s="18" t="n">
        <v>16</v>
      </c>
      <c r="C191" s="7" t="n">
        <v>3000</v>
      </c>
    </row>
    <row r="192" spans="1:14">
      <c r="A192" t="s">
        <v>4</v>
      </c>
      <c r="B192" s="4" t="s">
        <v>5</v>
      </c>
      <c r="C192" s="4" t="s">
        <v>8</v>
      </c>
      <c r="D192" s="4" t="s">
        <v>9</v>
      </c>
      <c r="E192" s="4" t="s">
        <v>13</v>
      </c>
      <c r="F192" s="4" t="s">
        <v>13</v>
      </c>
      <c r="G192" s="4" t="s">
        <v>13</v>
      </c>
      <c r="H192" s="4" t="s">
        <v>13</v>
      </c>
      <c r="I192" s="4" t="s">
        <v>13</v>
      </c>
      <c r="J192" s="4" t="s">
        <v>15</v>
      </c>
      <c r="K192" s="4" t="s">
        <v>15</v>
      </c>
      <c r="L192" s="4" t="s">
        <v>15</v>
      </c>
      <c r="M192" s="4" t="s">
        <v>15</v>
      </c>
      <c r="N192" s="4" t="s">
        <v>13</v>
      </c>
    </row>
    <row r="193" spans="1:14">
      <c r="A193" t="n">
        <v>1997</v>
      </c>
      <c r="B193" s="8" t="n">
        <v>34</v>
      </c>
      <c r="C193" s="7" t="n">
        <v>65534</v>
      </c>
      <c r="D193" s="7" t="s">
        <v>31</v>
      </c>
      <c r="E193" s="7" t="n">
        <v>1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0.100000001490116</v>
      </c>
      <c r="K193" s="7" t="n">
        <v>-1</v>
      </c>
      <c r="L193" s="7" t="n">
        <v>-1</v>
      </c>
      <c r="M193" s="7" t="n">
        <v>-1</v>
      </c>
      <c r="N193" s="7" t="n">
        <v>0</v>
      </c>
    </row>
    <row r="194" spans="1:14">
      <c r="A194" t="s">
        <v>4</v>
      </c>
      <c r="B194" s="4" t="s">
        <v>5</v>
      </c>
    </row>
    <row r="195" spans="1:14">
      <c r="A195" t="n">
        <v>2031</v>
      </c>
      <c r="B195" s="5" t="n">
        <v>1</v>
      </c>
    </row>
    <row r="196" spans="1:14" s="3" customFormat="1" customHeight="0">
      <c r="A196" s="3" t="s">
        <v>2</v>
      </c>
      <c r="B196" s="3" t="s">
        <v>59</v>
      </c>
    </row>
    <row r="197" spans="1:14">
      <c r="A197" t="s">
        <v>4</v>
      </c>
      <c r="B197" s="4" t="s">
        <v>5</v>
      </c>
      <c r="C197" s="4" t="s">
        <v>8</v>
      </c>
      <c r="D197" s="4" t="s">
        <v>8</v>
      </c>
      <c r="E197" s="4" t="s">
        <v>14</v>
      </c>
      <c r="F197" s="4" t="s">
        <v>9</v>
      </c>
      <c r="G197" s="4" t="s">
        <v>60</v>
      </c>
      <c r="H197" s="4" t="s">
        <v>8</v>
      </c>
      <c r="I197" s="4" t="s">
        <v>8</v>
      </c>
      <c r="J197" s="4" t="s">
        <v>14</v>
      </c>
      <c r="K197" s="4" t="s">
        <v>9</v>
      </c>
      <c r="L197" s="4" t="s">
        <v>60</v>
      </c>
    </row>
    <row r="198" spans="1:14">
      <c r="A198" t="n">
        <v>2032</v>
      </c>
      <c r="B198" s="21" t="n">
        <v>257</v>
      </c>
      <c r="C198" s="7" t="n">
        <v>9</v>
      </c>
      <c r="D198" s="7" t="n">
        <v>1000</v>
      </c>
      <c r="E198" s="7" t="n">
        <v>0</v>
      </c>
      <c r="F198" s="7" t="s">
        <v>31</v>
      </c>
      <c r="G198" s="7" t="n">
        <f t="normal" ca="1">32-LENB(INDIRECT(ADDRESS(198,6)))</f>
        <v>0</v>
      </c>
      <c r="H198" s="7" t="n">
        <v>0</v>
      </c>
      <c r="I198" s="7" t="n">
        <v>65533</v>
      </c>
      <c r="J198" s="7" t="n">
        <v>0</v>
      </c>
      <c r="K198" s="7" t="s">
        <v>12</v>
      </c>
      <c r="L198" s="7" t="n">
        <f t="normal" ca="1">32-LENB(INDIRECT(ADDRESS(198,11)))</f>
        <v>0</v>
      </c>
    </row>
    <row r="199" spans="1:14">
      <c r="A199" t="s">
        <v>4</v>
      </c>
      <c r="B199" s="4" t="s">
        <v>5</v>
      </c>
    </row>
    <row r="200" spans="1:14">
      <c r="A200" t="n">
        <v>2112</v>
      </c>
      <c r="B200" s="5" t="n">
        <v>1</v>
      </c>
    </row>
    <row r="201" spans="1:14" s="3" customFormat="1" customHeight="0">
      <c r="A201" s="3" t="s">
        <v>2</v>
      </c>
      <c r="B201" s="3" t="s">
        <v>61</v>
      </c>
    </row>
    <row r="202" spans="1:14">
      <c r="A202" t="s">
        <v>4</v>
      </c>
      <c r="B202" s="4" t="s">
        <v>5</v>
      </c>
      <c r="C202" s="4" t="s">
        <v>8</v>
      </c>
      <c r="D202" s="4" t="s">
        <v>8</v>
      </c>
      <c r="E202" s="4" t="s">
        <v>14</v>
      </c>
      <c r="F202" s="4" t="s">
        <v>9</v>
      </c>
      <c r="G202" s="4" t="s">
        <v>60</v>
      </c>
      <c r="H202" s="4" t="s">
        <v>8</v>
      </c>
      <c r="I202" s="4" t="s">
        <v>8</v>
      </c>
      <c r="J202" s="4" t="s">
        <v>14</v>
      </c>
      <c r="K202" s="4" t="s">
        <v>9</v>
      </c>
      <c r="L202" s="4" t="s">
        <v>60</v>
      </c>
      <c r="M202" s="4" t="s">
        <v>8</v>
      </c>
      <c r="N202" s="4" t="s">
        <v>8</v>
      </c>
      <c r="O202" s="4" t="s">
        <v>14</v>
      </c>
      <c r="P202" s="4" t="s">
        <v>9</v>
      </c>
      <c r="Q202" s="4" t="s">
        <v>60</v>
      </c>
      <c r="R202" s="4" t="s">
        <v>8</v>
      </c>
      <c r="S202" s="4" t="s">
        <v>8</v>
      </c>
      <c r="T202" s="4" t="s">
        <v>14</v>
      </c>
      <c r="U202" s="4" t="s">
        <v>9</v>
      </c>
      <c r="V202" s="4" t="s">
        <v>60</v>
      </c>
      <c r="W202" s="4" t="s">
        <v>8</v>
      </c>
      <c r="X202" s="4" t="s">
        <v>8</v>
      </c>
      <c r="Y202" s="4" t="s">
        <v>14</v>
      </c>
      <c r="Z202" s="4" t="s">
        <v>9</v>
      </c>
      <c r="AA202" s="4" t="s">
        <v>60</v>
      </c>
      <c r="AB202" s="4" t="s">
        <v>8</v>
      </c>
      <c r="AC202" s="4" t="s">
        <v>8</v>
      </c>
      <c r="AD202" s="4" t="s">
        <v>14</v>
      </c>
      <c r="AE202" s="4" t="s">
        <v>9</v>
      </c>
      <c r="AF202" s="4" t="s">
        <v>60</v>
      </c>
    </row>
    <row r="203" spans="1:14">
      <c r="A203" t="n">
        <v>2128</v>
      </c>
      <c r="B203" s="21" t="n">
        <v>257</v>
      </c>
      <c r="C203" s="7" t="n">
        <v>9</v>
      </c>
      <c r="D203" s="7" t="n">
        <v>65534</v>
      </c>
      <c r="E203" s="7" t="n">
        <v>0</v>
      </c>
      <c r="F203" s="7" t="s">
        <v>46</v>
      </c>
      <c r="G203" s="7" t="n">
        <f t="normal" ca="1">32-LENB(INDIRECT(ADDRESS(203,6)))</f>
        <v>0</v>
      </c>
      <c r="H203" s="7" t="n">
        <v>9</v>
      </c>
      <c r="I203" s="7" t="n">
        <v>65534</v>
      </c>
      <c r="J203" s="7" t="n">
        <v>0</v>
      </c>
      <c r="K203" s="7" t="s">
        <v>47</v>
      </c>
      <c r="L203" s="7" t="n">
        <f t="normal" ca="1">32-LENB(INDIRECT(ADDRESS(203,11)))</f>
        <v>0</v>
      </c>
      <c r="M203" s="7" t="n">
        <v>9</v>
      </c>
      <c r="N203" s="7" t="n">
        <v>65534</v>
      </c>
      <c r="O203" s="7" t="n">
        <v>0</v>
      </c>
      <c r="P203" s="7" t="s">
        <v>48</v>
      </c>
      <c r="Q203" s="7" t="n">
        <f t="normal" ca="1">32-LENB(INDIRECT(ADDRESS(203,16)))</f>
        <v>0</v>
      </c>
      <c r="R203" s="7" t="n">
        <v>9</v>
      </c>
      <c r="S203" s="7" t="n">
        <v>65534</v>
      </c>
      <c r="T203" s="7" t="n">
        <v>0</v>
      </c>
      <c r="U203" s="7" t="s">
        <v>49</v>
      </c>
      <c r="V203" s="7" t="n">
        <f t="normal" ca="1">32-LENB(INDIRECT(ADDRESS(203,21)))</f>
        <v>0</v>
      </c>
      <c r="W203" s="7" t="n">
        <v>9</v>
      </c>
      <c r="X203" s="7" t="n">
        <v>65534</v>
      </c>
      <c r="Y203" s="7" t="n">
        <v>0</v>
      </c>
      <c r="Z203" s="7" t="s">
        <v>31</v>
      </c>
      <c r="AA203" s="7" t="n">
        <f t="normal" ca="1">32-LENB(INDIRECT(ADDRESS(203,26)))</f>
        <v>0</v>
      </c>
      <c r="AB203" s="7" t="n">
        <v>0</v>
      </c>
      <c r="AC203" s="7" t="n">
        <v>65533</v>
      </c>
      <c r="AD203" s="7" t="n">
        <v>0</v>
      </c>
      <c r="AE203" s="7" t="s">
        <v>12</v>
      </c>
      <c r="AF203" s="7" t="n">
        <f t="normal" ca="1">32-LENB(INDIRECT(ADDRESS(203,31)))</f>
        <v>0</v>
      </c>
    </row>
    <row r="204" spans="1:14">
      <c r="A204" t="s">
        <v>4</v>
      </c>
      <c r="B204" s="4" t="s">
        <v>5</v>
      </c>
    </row>
    <row r="205" spans="1:14">
      <c r="A205" t="n">
        <v>2368</v>
      </c>
      <c r="B205" s="5" t="n">
        <v>1</v>
      </c>
    </row>
    <row r="206" spans="1:14" s="3" customFormat="1" customHeight="0">
      <c r="A206" s="3" t="s">
        <v>2</v>
      </c>
      <c r="B206" s="3" t="s">
        <v>62</v>
      </c>
    </row>
    <row r="207" spans="1:14">
      <c r="A207" t="s">
        <v>4</v>
      </c>
      <c r="B207" s="4" t="s">
        <v>5</v>
      </c>
      <c r="C207" s="4" t="s">
        <v>8</v>
      </c>
      <c r="D207" s="4" t="s">
        <v>8</v>
      </c>
      <c r="E207" s="4" t="s">
        <v>14</v>
      </c>
      <c r="F207" s="4" t="s">
        <v>9</v>
      </c>
      <c r="G207" s="4" t="s">
        <v>60</v>
      </c>
      <c r="H207" s="4" t="s">
        <v>8</v>
      </c>
      <c r="I207" s="4" t="s">
        <v>8</v>
      </c>
      <c r="J207" s="4" t="s">
        <v>14</v>
      </c>
      <c r="K207" s="4" t="s">
        <v>9</v>
      </c>
      <c r="L207" s="4" t="s">
        <v>60</v>
      </c>
    </row>
    <row r="208" spans="1:14">
      <c r="A208" t="n">
        <v>2384</v>
      </c>
      <c r="B208" s="21" t="n">
        <v>257</v>
      </c>
      <c r="C208" s="7" t="n">
        <v>9</v>
      </c>
      <c r="D208" s="7" t="n">
        <v>65534</v>
      </c>
      <c r="E208" s="7" t="n">
        <v>0</v>
      </c>
      <c r="F208" s="7" t="s">
        <v>31</v>
      </c>
      <c r="G208" s="7" t="n">
        <f t="normal" ca="1">32-LENB(INDIRECT(ADDRESS(208,6)))</f>
        <v>0</v>
      </c>
      <c r="H208" s="7" t="n">
        <v>0</v>
      </c>
      <c r="I208" s="7" t="n">
        <v>65533</v>
      </c>
      <c r="J208" s="7" t="n">
        <v>0</v>
      </c>
      <c r="K208" s="7" t="s">
        <v>12</v>
      </c>
      <c r="L208" s="7" t="n">
        <f t="normal" ca="1">32-LENB(INDIRECT(ADDRESS(208,11)))</f>
        <v>0</v>
      </c>
    </row>
    <row r="209" spans="1:32">
      <c r="A209" t="s">
        <v>4</v>
      </c>
      <c r="B209" s="4" t="s">
        <v>5</v>
      </c>
    </row>
    <row r="210" spans="1:32">
      <c r="A210" t="n">
        <v>2464</v>
      </c>
      <c r="B210" s="5" t="n">
        <v>1</v>
      </c>
    </row>
    <row r="211" spans="1:32" s="3" customFormat="1" customHeight="0">
      <c r="A211" s="3" t="s">
        <v>2</v>
      </c>
      <c r="B211" s="3" t="s">
        <v>63</v>
      </c>
    </row>
    <row r="212" spans="1:32">
      <c r="A212" t="s">
        <v>4</v>
      </c>
      <c r="B212" s="4" t="s">
        <v>5</v>
      </c>
      <c r="C212" s="4" t="s">
        <v>8</v>
      </c>
      <c r="D212" s="4" t="s">
        <v>8</v>
      </c>
      <c r="E212" s="4" t="s">
        <v>14</v>
      </c>
      <c r="F212" s="4" t="s">
        <v>9</v>
      </c>
      <c r="G212" s="4" t="s">
        <v>60</v>
      </c>
      <c r="H212" s="4" t="s">
        <v>8</v>
      </c>
      <c r="I212" s="4" t="s">
        <v>8</v>
      </c>
      <c r="J212" s="4" t="s">
        <v>14</v>
      </c>
      <c r="K212" s="4" t="s">
        <v>9</v>
      </c>
      <c r="L212" s="4" t="s">
        <v>60</v>
      </c>
    </row>
    <row r="213" spans="1:32">
      <c r="A213" t="n">
        <v>2480</v>
      </c>
      <c r="B213" s="21" t="n">
        <v>257</v>
      </c>
      <c r="C213" s="7" t="n">
        <v>9</v>
      </c>
      <c r="D213" s="7" t="n">
        <v>65534</v>
      </c>
      <c r="E213" s="7" t="n">
        <v>0</v>
      </c>
      <c r="F213" s="7" t="s">
        <v>31</v>
      </c>
      <c r="G213" s="7" t="n">
        <f t="normal" ca="1">32-LENB(INDIRECT(ADDRESS(213,6)))</f>
        <v>0</v>
      </c>
      <c r="H213" s="7" t="n">
        <v>0</v>
      </c>
      <c r="I213" s="7" t="n">
        <v>65533</v>
      </c>
      <c r="J213" s="7" t="n">
        <v>0</v>
      </c>
      <c r="K213" s="7" t="s">
        <v>12</v>
      </c>
      <c r="L213" s="7" t="n">
        <f t="normal" ca="1">32-LENB(INDIRECT(ADDRESS(213,11)))</f>
        <v>0</v>
      </c>
    </row>
    <row r="214" spans="1:32">
      <c r="A214" t="s">
        <v>4</v>
      </c>
      <c r="B214" s="4" t="s">
        <v>5</v>
      </c>
    </row>
    <row r="215" spans="1:32">
      <c r="A215" t="n">
        <v>2560</v>
      </c>
      <c r="B215" s="5" t="n">
        <v>1</v>
      </c>
    </row>
    <row r="216" spans="1:32" s="3" customFormat="1" customHeight="0">
      <c r="A216" s="3" t="s">
        <v>2</v>
      </c>
      <c r="B216" s="3" t="s">
        <v>64</v>
      </c>
    </row>
    <row r="217" spans="1:32">
      <c r="A217" t="s">
        <v>4</v>
      </c>
      <c r="B217" s="4" t="s">
        <v>5</v>
      </c>
      <c r="C217" s="4" t="s">
        <v>8</v>
      </c>
      <c r="D217" s="4" t="s">
        <v>8</v>
      </c>
      <c r="E217" s="4" t="s">
        <v>14</v>
      </c>
      <c r="F217" s="4" t="s">
        <v>9</v>
      </c>
      <c r="G217" s="4" t="s">
        <v>60</v>
      </c>
      <c r="H217" s="4" t="s">
        <v>8</v>
      </c>
      <c r="I217" s="4" t="s">
        <v>8</v>
      </c>
      <c r="J217" s="4" t="s">
        <v>14</v>
      </c>
      <c r="K217" s="4" t="s">
        <v>9</v>
      </c>
      <c r="L217" s="4" t="s">
        <v>60</v>
      </c>
      <c r="M217" s="4" t="s">
        <v>8</v>
      </c>
      <c r="N217" s="4" t="s">
        <v>8</v>
      </c>
      <c r="O217" s="4" t="s">
        <v>14</v>
      </c>
      <c r="P217" s="4" t="s">
        <v>9</v>
      </c>
      <c r="Q217" s="4" t="s">
        <v>60</v>
      </c>
      <c r="R217" s="4" t="s">
        <v>8</v>
      </c>
      <c r="S217" s="4" t="s">
        <v>8</v>
      </c>
      <c r="T217" s="4" t="s">
        <v>14</v>
      </c>
      <c r="U217" s="4" t="s">
        <v>9</v>
      </c>
      <c r="V217" s="4" t="s">
        <v>60</v>
      </c>
      <c r="W217" s="4" t="s">
        <v>8</v>
      </c>
      <c r="X217" s="4" t="s">
        <v>8</v>
      </c>
      <c r="Y217" s="4" t="s">
        <v>14</v>
      </c>
      <c r="Z217" s="4" t="s">
        <v>9</v>
      </c>
      <c r="AA217" s="4" t="s">
        <v>60</v>
      </c>
    </row>
    <row r="218" spans="1:32">
      <c r="A218" t="n">
        <v>2576</v>
      </c>
      <c r="B218" s="21" t="n">
        <v>257</v>
      </c>
      <c r="C218" s="7" t="n">
        <v>9</v>
      </c>
      <c r="D218" s="7" t="n">
        <v>65534</v>
      </c>
      <c r="E218" s="7" t="n">
        <v>0</v>
      </c>
      <c r="F218" s="7" t="s">
        <v>46</v>
      </c>
      <c r="G218" s="7" t="n">
        <f t="normal" ca="1">32-LENB(INDIRECT(ADDRESS(218,6)))</f>
        <v>0</v>
      </c>
      <c r="H218" s="7" t="n">
        <v>9</v>
      </c>
      <c r="I218" s="7" t="n">
        <v>65534</v>
      </c>
      <c r="J218" s="7" t="n">
        <v>0</v>
      </c>
      <c r="K218" s="7" t="s">
        <v>48</v>
      </c>
      <c r="L218" s="7" t="n">
        <f t="normal" ca="1">32-LENB(INDIRECT(ADDRESS(218,11)))</f>
        <v>0</v>
      </c>
      <c r="M218" s="7" t="n">
        <v>9</v>
      </c>
      <c r="N218" s="7" t="n">
        <v>65534</v>
      </c>
      <c r="O218" s="7" t="n">
        <v>0</v>
      </c>
      <c r="P218" s="7" t="s">
        <v>49</v>
      </c>
      <c r="Q218" s="7" t="n">
        <f t="normal" ca="1">32-LENB(INDIRECT(ADDRESS(218,16)))</f>
        <v>0</v>
      </c>
      <c r="R218" s="7" t="n">
        <v>9</v>
      </c>
      <c r="S218" s="7" t="n">
        <v>65534</v>
      </c>
      <c r="T218" s="7" t="n">
        <v>0</v>
      </c>
      <c r="U218" s="7" t="s">
        <v>31</v>
      </c>
      <c r="V218" s="7" t="n">
        <f t="normal" ca="1">32-LENB(INDIRECT(ADDRESS(218,21)))</f>
        <v>0</v>
      </c>
      <c r="W218" s="7" t="n">
        <v>0</v>
      </c>
      <c r="X218" s="7" t="n">
        <v>65533</v>
      </c>
      <c r="Y218" s="7" t="n">
        <v>0</v>
      </c>
      <c r="Z218" s="7" t="s">
        <v>12</v>
      </c>
      <c r="AA218" s="7" t="n">
        <f t="normal" ca="1">32-LENB(INDIRECT(ADDRESS(218,26)))</f>
        <v>0</v>
      </c>
    </row>
    <row r="219" spans="1:32">
      <c r="A219" t="s">
        <v>4</v>
      </c>
      <c r="B219" s="4" t="s">
        <v>5</v>
      </c>
    </row>
    <row r="220" spans="1:32">
      <c r="A220" t="n">
        <v>2776</v>
      </c>
      <c r="B220" s="5" t="n">
        <v>1</v>
      </c>
    </row>
    <row r="221" spans="1:32" s="3" customFormat="1" customHeight="0">
      <c r="A221" s="3" t="s">
        <v>2</v>
      </c>
      <c r="B221" s="3" t="s">
        <v>65</v>
      </c>
    </row>
    <row r="222" spans="1:32">
      <c r="A222" t="s">
        <v>4</v>
      </c>
      <c r="B222" s="4" t="s">
        <v>5</v>
      </c>
      <c r="C222" s="4" t="s">
        <v>8</v>
      </c>
      <c r="D222" s="4" t="s">
        <v>8</v>
      </c>
      <c r="E222" s="4" t="s">
        <v>14</v>
      </c>
      <c r="F222" s="4" t="s">
        <v>9</v>
      </c>
      <c r="G222" s="4" t="s">
        <v>60</v>
      </c>
      <c r="H222" s="4" t="s">
        <v>8</v>
      </c>
      <c r="I222" s="4" t="s">
        <v>8</v>
      </c>
      <c r="J222" s="4" t="s">
        <v>14</v>
      </c>
      <c r="K222" s="4" t="s">
        <v>9</v>
      </c>
      <c r="L222" s="4" t="s">
        <v>60</v>
      </c>
      <c r="M222" s="4" t="s">
        <v>8</v>
      </c>
      <c r="N222" s="4" t="s">
        <v>8</v>
      </c>
      <c r="O222" s="4" t="s">
        <v>14</v>
      </c>
      <c r="P222" s="4" t="s">
        <v>9</v>
      </c>
      <c r="Q222" s="4" t="s">
        <v>60</v>
      </c>
      <c r="R222" s="4" t="s">
        <v>8</v>
      </c>
      <c r="S222" s="4" t="s">
        <v>8</v>
      </c>
      <c r="T222" s="4" t="s">
        <v>14</v>
      </c>
      <c r="U222" s="4" t="s">
        <v>9</v>
      </c>
      <c r="V222" s="4" t="s">
        <v>60</v>
      </c>
    </row>
    <row r="223" spans="1:32">
      <c r="A223" t="n">
        <v>2784</v>
      </c>
      <c r="B223" s="21" t="n">
        <v>257</v>
      </c>
      <c r="C223" s="7" t="n">
        <v>9</v>
      </c>
      <c r="D223" s="7" t="n">
        <v>65534</v>
      </c>
      <c r="E223" s="7" t="n">
        <v>0</v>
      </c>
      <c r="F223" s="7" t="s">
        <v>48</v>
      </c>
      <c r="G223" s="7" t="n">
        <f t="normal" ca="1">32-LENB(INDIRECT(ADDRESS(223,6)))</f>
        <v>0</v>
      </c>
      <c r="H223" s="7" t="n">
        <v>9</v>
      </c>
      <c r="I223" s="7" t="n">
        <v>65534</v>
      </c>
      <c r="J223" s="7" t="n">
        <v>0</v>
      </c>
      <c r="K223" s="7" t="s">
        <v>49</v>
      </c>
      <c r="L223" s="7" t="n">
        <f t="normal" ca="1">32-LENB(INDIRECT(ADDRESS(223,11)))</f>
        <v>0</v>
      </c>
      <c r="M223" s="7" t="n">
        <v>9</v>
      </c>
      <c r="N223" s="7" t="n">
        <v>65534</v>
      </c>
      <c r="O223" s="7" t="n">
        <v>0</v>
      </c>
      <c r="P223" s="7" t="s">
        <v>31</v>
      </c>
      <c r="Q223" s="7" t="n">
        <f t="normal" ca="1">32-LENB(INDIRECT(ADDRESS(223,16)))</f>
        <v>0</v>
      </c>
      <c r="R223" s="7" t="n">
        <v>0</v>
      </c>
      <c r="S223" s="7" t="n">
        <v>65533</v>
      </c>
      <c r="T223" s="7" t="n">
        <v>0</v>
      </c>
      <c r="U223" s="7" t="s">
        <v>12</v>
      </c>
      <c r="V223" s="7" t="n">
        <f t="normal" ca="1">32-LENB(INDIRECT(ADDRESS(223,21)))</f>
        <v>0</v>
      </c>
    </row>
    <row r="224" spans="1:32">
      <c r="A224" t="s">
        <v>4</v>
      </c>
      <c r="B224" s="4" t="s">
        <v>5</v>
      </c>
    </row>
    <row r="225" spans="1:22">
      <c r="A225" t="n">
        <v>2944</v>
      </c>
      <c r="B225" s="5" t="n">
        <v>1</v>
      </c>
    </row>
    <row r="226" spans="1:22" s="3" customFormat="1" customHeight="0">
      <c r="A226" s="3" t="s">
        <v>2</v>
      </c>
      <c r="B226" s="3" t="s">
        <v>66</v>
      </c>
    </row>
    <row r="227" spans="1:22">
      <c r="A227" t="s">
        <v>4</v>
      </c>
      <c r="B227" s="4" t="s">
        <v>5</v>
      </c>
      <c r="C227" s="4" t="s">
        <v>8</v>
      </c>
      <c r="D227" s="4" t="s">
        <v>8</v>
      </c>
      <c r="E227" s="4" t="s">
        <v>14</v>
      </c>
      <c r="F227" s="4" t="s">
        <v>9</v>
      </c>
      <c r="G227" s="4" t="s">
        <v>60</v>
      </c>
      <c r="H227" s="4" t="s">
        <v>8</v>
      </c>
      <c r="I227" s="4" t="s">
        <v>8</v>
      </c>
      <c r="J227" s="4" t="s">
        <v>14</v>
      </c>
      <c r="K227" s="4" t="s">
        <v>9</v>
      </c>
      <c r="L227" s="4" t="s">
        <v>60</v>
      </c>
      <c r="M227" s="4" t="s">
        <v>8</v>
      </c>
      <c r="N227" s="4" t="s">
        <v>8</v>
      </c>
      <c r="O227" s="4" t="s">
        <v>14</v>
      </c>
      <c r="P227" s="4" t="s">
        <v>9</v>
      </c>
      <c r="Q227" s="4" t="s">
        <v>60</v>
      </c>
      <c r="R227" s="4" t="s">
        <v>8</v>
      </c>
      <c r="S227" s="4" t="s">
        <v>8</v>
      </c>
      <c r="T227" s="4" t="s">
        <v>14</v>
      </c>
      <c r="U227" s="4" t="s">
        <v>9</v>
      </c>
      <c r="V227" s="4" t="s">
        <v>60</v>
      </c>
    </row>
    <row r="228" spans="1:22">
      <c r="A228" t="n">
        <v>2960</v>
      </c>
      <c r="B228" s="21" t="n">
        <v>257</v>
      </c>
      <c r="C228" s="7" t="n">
        <v>9</v>
      </c>
      <c r="D228" s="7" t="n">
        <v>65534</v>
      </c>
      <c r="E228" s="7" t="n">
        <v>0</v>
      </c>
      <c r="F228" s="7" t="s">
        <v>48</v>
      </c>
      <c r="G228" s="7" t="n">
        <f t="normal" ca="1">32-LENB(INDIRECT(ADDRESS(228,6)))</f>
        <v>0</v>
      </c>
      <c r="H228" s="7" t="n">
        <v>9</v>
      </c>
      <c r="I228" s="7" t="n">
        <v>65534</v>
      </c>
      <c r="J228" s="7" t="n">
        <v>0</v>
      </c>
      <c r="K228" s="7" t="s">
        <v>49</v>
      </c>
      <c r="L228" s="7" t="n">
        <f t="normal" ca="1">32-LENB(INDIRECT(ADDRESS(228,11)))</f>
        <v>0</v>
      </c>
      <c r="M228" s="7" t="n">
        <v>9</v>
      </c>
      <c r="N228" s="7" t="n">
        <v>65534</v>
      </c>
      <c r="O228" s="7" t="n">
        <v>0</v>
      </c>
      <c r="P228" s="7" t="s">
        <v>31</v>
      </c>
      <c r="Q228" s="7" t="n">
        <f t="normal" ca="1">32-LENB(INDIRECT(ADDRESS(228,16)))</f>
        <v>0</v>
      </c>
      <c r="R228" s="7" t="n">
        <v>0</v>
      </c>
      <c r="S228" s="7" t="n">
        <v>65533</v>
      </c>
      <c r="T228" s="7" t="n">
        <v>0</v>
      </c>
      <c r="U228" s="7" t="s">
        <v>12</v>
      </c>
      <c r="V228" s="7" t="n">
        <f t="normal" ca="1">32-LENB(INDIRECT(ADDRESS(228,21)))</f>
        <v>0</v>
      </c>
    </row>
    <row r="229" spans="1:22">
      <c r="A229" t="s">
        <v>4</v>
      </c>
      <c r="B229" s="4" t="s">
        <v>5</v>
      </c>
    </row>
    <row r="230" spans="1:22">
      <c r="A230" t="n">
        <v>3120</v>
      </c>
      <c r="B23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2025-09-06T21:46:04</dcterms:created>
  <dcterms:modified xsi:type="dcterms:W3CDTF">2025-09-06T21:46:04</dcterms:modified>
</cp:coreProperties>
</file>