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6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FFE573"/>
      </patternFill>
    </fill>
    <fill>
      <patternFill patternType="solid">
        <fgColor rgb="FFFFE873"/>
      </patternFill>
    </fill>
    <fill>
      <patternFill patternType="solid">
        <fgColor rgb="FFFFCE73"/>
      </patternFill>
    </fill>
    <fill>
      <patternFill patternType="solid">
        <fgColor rgb="FFFFD7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FFC773"/>
      </patternFill>
    </fill>
    <fill>
      <patternFill patternType="solid">
        <fgColor rgb="FFFFBE73"/>
      </patternFill>
    </fill>
    <fill>
      <patternFill patternType="solid">
        <fgColor rgb="FFFFDE73"/>
      </patternFill>
    </fill>
    <fill>
      <patternFill patternType="solid">
        <fgColor rgb="FFFFDC73"/>
      </patternFill>
    </fill>
    <fill>
      <patternFill patternType="solid">
        <fgColor rgb="FF7CFF73"/>
      </patternFill>
    </fill>
    <fill>
      <patternFill patternType="solid">
        <fgColor rgb="FFFF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9673"/>
      </patternFill>
    </fill>
    <fill>
      <patternFill patternType="solid">
        <fgColor rgb="FFFFAD73"/>
      </patternFill>
    </fill>
    <fill>
      <patternFill patternType="solid">
        <fgColor rgb="FFFFB773"/>
      </patternFill>
    </fill>
    <fill>
      <patternFill patternType="solid">
        <fgColor rgb="FFFDFF73"/>
      </patternFill>
    </fill>
    <fill>
      <patternFill patternType="solid">
        <fgColor rgb="FFFFFD73"/>
      </patternFill>
    </fill>
    <fill>
      <patternFill patternType="solid">
        <fgColor rgb="FFFFE373"/>
      </patternFill>
    </fill>
    <fill>
      <patternFill patternType="solid">
        <fgColor rgb="FFFFF373"/>
      </patternFill>
    </fill>
    <fill>
      <patternFill patternType="solid">
        <fgColor rgb="FFABFF73"/>
      </patternFill>
    </fill>
    <fill>
      <patternFill patternType="solid">
        <fgColor rgb="FFFFEC73"/>
      </patternFill>
    </fill>
    <fill>
      <patternFill patternType="solid">
        <fgColor rgb="FFFFF673"/>
      </patternFill>
    </fill>
    <fill>
      <patternFill patternType="solid">
        <fgColor rgb="FFFFEF73"/>
      </patternFill>
    </fill>
    <fill>
      <patternFill patternType="solid">
        <fgColor rgb="FFFFF173"/>
      </patternFill>
    </fill>
    <fill>
      <patternFill patternType="solid">
        <fgColor rgb="FFC7FF73"/>
      </patternFill>
    </fill>
    <fill>
      <patternFill patternType="solid">
        <fgColor rgb="FFFFC273"/>
      </patternFill>
    </fill>
    <fill>
      <patternFill patternType="solid">
        <fgColor rgb="FF73FF8D"/>
      </patternFill>
    </fill>
    <fill>
      <patternFill patternType="solid">
        <fgColor rgb="FFFFA473"/>
      </patternFill>
    </fill>
    <fill>
      <patternFill patternType="solid">
        <fgColor rgb="FFFFDA73"/>
      </patternFill>
    </fill>
    <fill>
      <patternFill patternType="solid">
        <fgColor rgb="FFF1FF73"/>
      </patternFill>
    </fill>
    <fill>
      <patternFill patternType="solid">
        <fgColor rgb="FFBB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0" xfId="0" applyFill="1" applyAlignment="1">
      <alignment horizontal="center" vertical="center" wrapText="1"/>
    </xf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<sst xmlns="http://schemas.openxmlformats.org/spreadsheetml/2006/main" count="6428" uniqueCount="139">
  <si>
    <t>CS2</t>
  </si>
  <si>
    <t>c0100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</si>
  <si>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</si>
  <si>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</si>
  <si>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</si>
  <si>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</si>
  <si>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</si>
  <si>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</si>
  <si>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</si>
  <si>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</si>
  <si>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</si>
  <si>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Init_Replay</t>
  </si>
  <si>
    <t>short</t>
  </si>
  <si>
    <t>int</t>
  </si>
  <si>
    <t/>
  </si>
  <si>
    <t>Init_Replay</t>
  </si>
  <si>
    <t>pointer</t>
  </si>
  <si>
    <t>Reinit</t>
  </si>
  <si>
    <t>EV_04_03_08</t>
  </si>
  <si>
    <t>Start</t>
  </si>
  <si>
    <t>End</t>
  </si>
  <si>
    <t>float</t>
  </si>
  <si>
    <t>AniFieldAttack</t>
  </si>
  <si>
    <t>AniWait</t>
  </si>
  <si>
    <t>FC_Start_Party</t>
  </si>
  <si>
    <t>event/ev2ri031.eff</t>
  </si>
  <si>
    <t>event/ev2ri009.eff</t>
  </si>
  <si>
    <t>C_NPC232</t>
  </si>
  <si>
    <t>Citizen</t>
  </si>
  <si>
    <t>C_NPC237</t>
  </si>
  <si>
    <t>C_NPC235</t>
  </si>
  <si>
    <t>Citizen - Elderly Man 2</t>
  </si>
  <si>
    <t>C_NPC230</t>
  </si>
  <si>
    <t>C_NPC231</t>
  </si>
  <si>
    <t>C_NPC240</t>
  </si>
  <si>
    <t>Citizen - Elderly Woman 1</t>
  </si>
  <si>
    <t>C_NPC262_C00</t>
  </si>
  <si>
    <t>C_NPC256_C00</t>
  </si>
  <si>
    <t>Wealthy Young Man 1</t>
  </si>
  <si>
    <t>C_NPC350_C05</t>
  </si>
  <si>
    <t>Provincial Army Soldier</t>
  </si>
  <si>
    <t>C_NPC350_C06</t>
  </si>
  <si>
    <t>O_E6402</t>
  </si>
  <si>
    <t>Armored Car</t>
  </si>
  <si>
    <t>O_E7000</t>
  </si>
  <si>
    <t>Courageous</t>
  </si>
  <si>
    <t>FC_chr_entry</t>
  </si>
  <si>
    <t>AniEvTeburiLoop</t>
  </si>
  <si>
    <t>AniEvOdoroki</t>
  </si>
  <si>
    <t>AniEvInori</t>
  </si>
  <si>
    <t>AniEvTeKosi</t>
  </si>
  <si>
    <t>AniEvKincho</t>
  </si>
  <si>
    <t>AniEvUdegumi</t>
  </si>
  <si>
    <t>AniEvGakkari</t>
  </si>
  <si>
    <t>AniEvYaruki</t>
  </si>
  <si>
    <t>AniEvOdorokiTeburi</t>
  </si>
  <si>
    <t>NPC_move_Cars</t>
  </si>
  <si>
    <t>crest_01</t>
  </si>
  <si>
    <t>crest_02</t>
  </si>
  <si>
    <t>crest_03</t>
  </si>
  <si>
    <t>crest_04</t>
  </si>
  <si>
    <t>crest_05</t>
  </si>
  <si>
    <t>crest_06</t>
  </si>
  <si>
    <t>#E_4#M_A</t>
  </si>
  <si>
    <t>dialog</t>
  </si>
  <si>
    <t>#1PWhat's that noise?</t>
  </si>
  <si>
    <t>#E_8#M_A</t>
  </si>
  <si>
    <t>#1PIs there a battle going on nearby?!</t>
  </si>
  <si>
    <t>Female Voice</t>
  </si>
  <si>
    <t>#E_0#M_0</t>
  </si>
  <si>
    <t>#1C#0T#1CCitizens of Heimdallr... Citizens of Heimdallr...</t>
  </si>
  <si>
    <t>#1C#0T#1CTraitors who wish harm upon His Majesty are
approaching... I repeat, traitors who wish harm
upon His Majesty are approaching...</t>
  </si>
  <si>
    <t>#1C#1CPlease remain inside until they have been
eliminated... I repeat, please remain inside
until they have been eliminated...</t>
  </si>
  <si>
    <t>2</t>
  </si>
  <si>
    <t>A</t>
  </si>
  <si>
    <t>#b</t>
  </si>
  <si>
    <t>0</t>
  </si>
  <si>
    <t>#E_6#M_A</t>
  </si>
  <si>
    <t>#1PIf you wanna eliminate the traitors,
you can start by offing yourselves!</t>
  </si>
  <si>
    <t>Yeah! The nobles are the real traitors 
around here!</t>
  </si>
  <si>
    <t>#E_2#M_A</t>
  </si>
  <si>
    <t>#K#5SWhy are you all gathering outside?!</t>
  </si>
  <si>
    <t>ET_SE_CAR</t>
  </si>
  <si>
    <t>#KDidn't you hear the announcement?!
Get inside at once!</t>
  </si>
  <si>
    <t>#1KUgh...</t>
  </si>
  <si>
    <t>#E[9]#M_A</t>
  </si>
  <si>
    <t>#KCrap...</t>
  </si>
  <si>
    <t>4</t>
  </si>
  <si>
    <t>#1KWh-What's that...?</t>
  </si>
  <si>
    <t>#1KI've heard this sound before...</t>
  </si>
  <si>
    <t>flying</t>
  </si>
  <si>
    <t>NODE_EFFECT01</t>
  </si>
  <si>
    <t>NODE_EFFECT02</t>
  </si>
  <si>
    <t>#K#0TI can't believe what I'm seeing...</t>
  </si>
  <si>
    <t>#E[C]#M_A</t>
  </si>
  <si>
    <t>#K#0TPrince Olivert's airship?!</t>
  </si>
  <si>
    <t>#E[5]#M_4</t>
  </si>
  <si>
    <t>#K#0T#FIt's the Crimson Wings!
The Courageous is here!</t>
  </si>
  <si>
    <t>EV_04_03_08_WAIWAI</t>
  </si>
  <si>
    <t>Stop! Stop this commotion, I say!</t>
  </si>
  <si>
    <t>Get confirmation from HQ! NOW!</t>
  </si>
  <si>
    <t>EV_04_03_08_WAIWAI</t>
  </si>
  <si>
    <t>NPC_move_Cars</t>
  </si>
  <si>
    <t>O_E5600</t>
  </si>
  <si>
    <t>Car</t>
  </si>
  <si>
    <t>npccom</t>
  </si>
  <si>
    <t>O_E5930</t>
  </si>
  <si>
    <t>O_E5810</t>
  </si>
  <si>
    <t>run</t>
  </si>
  <si>
    <t>anime</t>
  </si>
  <si>
    <t>NPC_move_Npc_car01</t>
  </si>
  <si>
    <t>NPC_move_Npc_car04</t>
  </si>
  <si>
    <t>NPC_move_Npc_car01</t>
  </si>
  <si>
    <t>NPC_move_Npc_car04</t>
  </si>
  <si>
    <t>ET_SE_CAR</t>
  </si>
  <si>
    <t>EV_04_23_08</t>
  </si>
  <si>
    <t>event/ev2ko006.eff</t>
  </si>
  <si>
    <t>event/ev2ko007.eff</t>
  </si>
  <si>
    <t>event/ev2ko023.eff</t>
  </si>
  <si>
    <t>event/ev2ko025.eff</t>
  </si>
  <si>
    <t>npcx03</t>
  </si>
  <si>
    <t>AniEv1645</t>
  </si>
  <si>
    <t>AniEv1650</t>
  </si>
  <si>
    <t>8</t>
  </si>
  <si>
    <t>#5S#2PWhoooa!</t>
  </si>
  <si>
    <t>ET_SE_DOWN_1</t>
  </si>
  <si>
    <t>9</t>
  </si>
  <si>
    <t>NODE_CENTER</t>
  </si>
  <si>
    <t>ET_SE_DOWN_2</t>
  </si>
  <si>
    <t>#5S#1PGraaah!</t>
  </si>
  <si>
    <t>ET_SE_DOWN_1</t>
  </si>
  <si>
    <t>ET_SE_DOWN_2</t>
  </si>
  <si>
    <t>_EV_04_03_08</t>
  </si>
  <si>
    <t>fill</t>
  </si>
  <si>
    <t>_NPC_move_Cars</t>
  </si>
  <si>
    <t>_ET_SE_CAR</t>
  </si>
  <si>
    <t>_EV_04_23_08</t>
  </si>
  <si>
    <t>_ET_SE_DOWN_1</t>
  </si>
  <si>
    <t>_ET_SE_DOWN_2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</si>
</sst>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6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FFE573"/>
      </patternFill>
    </fill>
    <fill>
      <patternFill patternType="solid">
        <fgColor rgb="FFFFE873"/>
      </patternFill>
    </fill>
    <fill>
      <patternFill patternType="solid">
        <fgColor rgb="FFFFCE73"/>
      </patternFill>
    </fill>
    <fill>
      <patternFill patternType="solid">
        <fgColor rgb="FFFFD7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FFC773"/>
      </patternFill>
    </fill>
    <fill>
      <patternFill patternType="solid">
        <fgColor rgb="FFFFBE73"/>
      </patternFill>
    </fill>
    <fill>
      <patternFill patternType="solid">
        <fgColor rgb="FFFFDE73"/>
      </patternFill>
    </fill>
    <fill>
      <patternFill patternType="solid">
        <fgColor rgb="FFFFDC73"/>
      </patternFill>
    </fill>
    <fill>
      <patternFill patternType="solid">
        <fgColor rgb="FF7CFF73"/>
      </patternFill>
    </fill>
    <fill>
      <patternFill patternType="solid">
        <fgColor rgb="FFFF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9673"/>
      </patternFill>
    </fill>
    <fill>
      <patternFill patternType="solid">
        <fgColor rgb="FFFFAD73"/>
      </patternFill>
    </fill>
    <fill>
      <patternFill patternType="solid">
        <fgColor rgb="FFFFB773"/>
      </patternFill>
    </fill>
    <fill>
      <patternFill patternType="solid">
        <fgColor rgb="FFFDFF73"/>
      </patternFill>
    </fill>
    <fill>
      <patternFill patternType="solid">
        <fgColor rgb="FFFFFD73"/>
      </patternFill>
    </fill>
    <fill>
      <patternFill patternType="solid">
        <fgColor rgb="FFFFE373"/>
      </patternFill>
    </fill>
    <fill>
      <patternFill patternType="solid">
        <fgColor rgb="FFFFF373"/>
      </patternFill>
    </fill>
    <fill>
      <patternFill patternType="solid">
        <fgColor rgb="FFABFF73"/>
      </patternFill>
    </fill>
    <fill>
      <patternFill patternType="solid">
        <fgColor rgb="FFFFEC73"/>
      </patternFill>
    </fill>
    <fill>
      <patternFill patternType="solid">
        <fgColor rgb="FFFFF673"/>
      </patternFill>
    </fill>
    <fill>
      <patternFill patternType="solid">
        <fgColor rgb="FFFFEF73"/>
      </patternFill>
    </fill>
    <fill>
      <patternFill patternType="solid">
        <fgColor rgb="FFFFF173"/>
      </patternFill>
    </fill>
    <fill>
      <patternFill patternType="solid">
        <fgColor rgb="FFC7FF73"/>
      </patternFill>
    </fill>
    <fill>
      <patternFill patternType="solid">
        <fgColor rgb="FFFFC273"/>
      </patternFill>
    </fill>
    <fill>
      <patternFill patternType="solid">
        <fgColor rgb="FF73FF8D"/>
      </patternFill>
    </fill>
    <fill>
      <patternFill patternType="solid">
        <fgColor rgb="FFFFA473"/>
      </patternFill>
    </fill>
    <fill>
      <patternFill patternType="solid">
        <fgColor rgb="FFFFDA73"/>
      </patternFill>
    </fill>
    <fill>
      <patternFill patternType="solid">
        <fgColor rgb="FFF1FF73"/>
      </patternFill>
    </fill>
    <fill>
      <patternFill patternType="solid">
        <fgColor rgb="FFBB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0" xfId="0" applyFill="1" applyAlignment="1">
      <alignment horizontal="center" vertical="center" wrapText="1"/>
    </xf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F1581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404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408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429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432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436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  <c r="D17" s="4" t="s">
        <v>8</v>
      </c>
    </row>
    <row r="18" spans="1:6">
      <c r="A18" t="n">
        <v>441</v>
      </c>
      <c r="B18" s="6" t="n">
        <v>2</v>
      </c>
      <c r="C18" s="7" t="n">
        <v>11</v>
      </c>
      <c r="D18" s="7" t="s">
        <v>11</v>
      </c>
    </row>
    <row r="19" spans="1:6">
      <c r="A19" t="s">
        <v>4</v>
      </c>
      <c r="B19" s="4" t="s">
        <v>5</v>
      </c>
      <c r="C19" s="4" t="s">
        <v>7</v>
      </c>
      <c r="D19" s="4" t="s">
        <v>12</v>
      </c>
      <c r="E19" s="4" t="s">
        <v>12</v>
      </c>
      <c r="F19" s="4" t="s">
        <v>12</v>
      </c>
      <c r="G19" s="4" t="s">
        <v>12</v>
      </c>
      <c r="H19" s="4" t="s">
        <v>12</v>
      </c>
      <c r="I19" s="4" t="s">
        <v>12</v>
      </c>
      <c r="J19" s="4" t="s">
        <v>13</v>
      </c>
      <c r="K19" s="4" t="s">
        <v>13</v>
      </c>
      <c r="L19" s="4" t="s">
        <v>13</v>
      </c>
      <c r="M19" s="4" t="s">
        <v>8</v>
      </c>
    </row>
    <row r="20" spans="1:6">
      <c r="A20" t="n">
        <v>455</v>
      </c>
      <c r="B20" s="10" t="n">
        <v>124</v>
      </c>
      <c r="C20" s="7" t="n">
        <v>255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65535</v>
      </c>
      <c r="J20" s="7" t="n">
        <v>0</v>
      </c>
      <c r="K20" s="7" t="n">
        <v>0</v>
      </c>
      <c r="L20" s="7" t="n">
        <v>0</v>
      </c>
      <c r="M20" s="7" t="s">
        <v>14</v>
      </c>
    </row>
    <row r="21" spans="1:6">
      <c r="A21" t="s">
        <v>4</v>
      </c>
      <c r="B21" s="4" t="s">
        <v>5</v>
      </c>
    </row>
    <row r="22" spans="1:6">
      <c r="A22" t="n">
        <v>482</v>
      </c>
      <c r="B22" s="5" t="n">
        <v>1</v>
      </c>
    </row>
    <row r="23" spans="1:6" s="3" customFormat="1" customHeight="0">
      <c r="A23" s="3" t="s">
        <v>2</v>
      </c>
      <c r="B23" s="3" t="s">
        <v>15</v>
      </c>
    </row>
    <row r="24" spans="1:6">
      <c r="A24" t="s">
        <v>4</v>
      </c>
      <c r="B24" s="4" t="s">
        <v>5</v>
      </c>
      <c r="C24" s="4" t="s">
        <v>7</v>
      </c>
      <c r="D24" s="4" t="s">
        <v>7</v>
      </c>
      <c r="E24" s="4" t="s">
        <v>7</v>
      </c>
      <c r="F24" s="4" t="s">
        <v>13</v>
      </c>
      <c r="G24" s="4" t="s">
        <v>7</v>
      </c>
      <c r="H24" s="4" t="s">
        <v>7</v>
      </c>
      <c r="I24" s="4" t="s">
        <v>16</v>
      </c>
    </row>
    <row r="25" spans="1:6">
      <c r="A25" t="n">
        <v>484</v>
      </c>
      <c r="B25" s="11" t="n">
        <v>5</v>
      </c>
      <c r="C25" s="7" t="n">
        <v>35</v>
      </c>
      <c r="D25" s="7" t="n">
        <v>3</v>
      </c>
      <c r="E25" s="7" t="n">
        <v>0</v>
      </c>
      <c r="F25" s="7" t="n">
        <v>0</v>
      </c>
      <c r="G25" s="7" t="n">
        <v>2</v>
      </c>
      <c r="H25" s="7" t="n">
        <v>1</v>
      </c>
      <c r="I25" s="12" t="n">
        <f t="normal" ca="1">A29</f>
        <v>0</v>
      </c>
    </row>
    <row r="26" spans="1:6">
      <c r="A26" t="s">
        <v>4</v>
      </c>
      <c r="B26" s="4" t="s">
        <v>5</v>
      </c>
      <c r="C26" s="4" t="s">
        <v>16</v>
      </c>
    </row>
    <row r="27" spans="1:6">
      <c r="A27" t="n">
        <v>498</v>
      </c>
      <c r="B27" s="13" t="n">
        <v>3</v>
      </c>
      <c r="C27" s="12" t="n">
        <f t="normal" ca="1">A51</f>
        <v>0</v>
      </c>
    </row>
    <row r="28" spans="1:6">
      <c r="A28" t="s">
        <v>4</v>
      </c>
      <c r="B28" s="4" t="s">
        <v>5</v>
      </c>
      <c r="C28" s="4" t="s">
        <v>7</v>
      </c>
      <c r="D28" s="4" t="s">
        <v>7</v>
      </c>
      <c r="E28" s="4" t="s">
        <v>7</v>
      </c>
      <c r="F28" s="4" t="s">
        <v>13</v>
      </c>
      <c r="G28" s="4" t="s">
        <v>7</v>
      </c>
      <c r="H28" s="4" t="s">
        <v>7</v>
      </c>
      <c r="I28" s="4" t="s">
        <v>16</v>
      </c>
    </row>
    <row r="29" spans="1:6">
      <c r="A29" t="n">
        <v>503</v>
      </c>
      <c r="B29" s="11" t="n">
        <v>5</v>
      </c>
      <c r="C29" s="7" t="n">
        <v>35</v>
      </c>
      <c r="D29" s="7" t="n">
        <v>3</v>
      </c>
      <c r="E29" s="7" t="n">
        <v>0</v>
      </c>
      <c r="F29" s="7" t="n">
        <v>1</v>
      </c>
      <c r="G29" s="7" t="n">
        <v>2</v>
      </c>
      <c r="H29" s="7" t="n">
        <v>1</v>
      </c>
      <c r="I29" s="12" t="n">
        <f t="normal" ca="1">A33</f>
        <v>0</v>
      </c>
    </row>
    <row r="30" spans="1:6">
      <c r="A30" t="s">
        <v>4</v>
      </c>
      <c r="B30" s="4" t="s">
        <v>5</v>
      </c>
      <c r="C30" s="4" t="s">
        <v>16</v>
      </c>
    </row>
    <row r="31" spans="1:6">
      <c r="A31" t="n">
        <v>517</v>
      </c>
      <c r="B31" s="13" t="n">
        <v>3</v>
      </c>
      <c r="C31" s="12" t="n">
        <f t="normal" ca="1">A51</f>
        <v>0</v>
      </c>
    </row>
    <row r="32" spans="1:6">
      <c r="A32" t="s">
        <v>4</v>
      </c>
      <c r="B32" s="4" t="s">
        <v>5</v>
      </c>
      <c r="C32" s="4" t="s">
        <v>7</v>
      </c>
      <c r="D32" s="4" t="s">
        <v>7</v>
      </c>
      <c r="E32" s="4" t="s">
        <v>7</v>
      </c>
      <c r="F32" s="4" t="s">
        <v>13</v>
      </c>
      <c r="G32" s="4" t="s">
        <v>7</v>
      </c>
      <c r="H32" s="4" t="s">
        <v>7</v>
      </c>
      <c r="I32" s="4" t="s">
        <v>16</v>
      </c>
    </row>
    <row r="33" spans="1:13">
      <c r="A33" t="n">
        <v>522</v>
      </c>
      <c r="B33" s="11" t="n">
        <v>5</v>
      </c>
      <c r="C33" s="7" t="n">
        <v>35</v>
      </c>
      <c r="D33" s="7" t="n">
        <v>3</v>
      </c>
      <c r="E33" s="7" t="n">
        <v>0</v>
      </c>
      <c r="F33" s="7" t="n">
        <v>2</v>
      </c>
      <c r="G33" s="7" t="n">
        <v>2</v>
      </c>
      <c r="H33" s="7" t="n">
        <v>1</v>
      </c>
      <c r="I33" s="12" t="n">
        <f t="normal" ca="1">A37</f>
        <v>0</v>
      </c>
    </row>
    <row r="34" spans="1:13">
      <c r="A34" t="s">
        <v>4</v>
      </c>
      <c r="B34" s="4" t="s">
        <v>5</v>
      </c>
      <c r="C34" s="4" t="s">
        <v>16</v>
      </c>
    </row>
    <row r="35" spans="1:13">
      <c r="A35" t="n">
        <v>536</v>
      </c>
      <c r="B35" s="13" t="n">
        <v>3</v>
      </c>
      <c r="C35" s="12" t="n">
        <f t="normal" ca="1">A51</f>
        <v>0</v>
      </c>
    </row>
    <row r="36" spans="1:13">
      <c r="A36" t="s">
        <v>4</v>
      </c>
      <c r="B36" s="4" t="s">
        <v>5</v>
      </c>
      <c r="C36" s="4" t="s">
        <v>7</v>
      </c>
      <c r="D36" s="4" t="s">
        <v>7</v>
      </c>
      <c r="E36" s="4" t="s">
        <v>7</v>
      </c>
      <c r="F36" s="4" t="s">
        <v>13</v>
      </c>
      <c r="G36" s="4" t="s">
        <v>7</v>
      </c>
      <c r="H36" s="4" t="s">
        <v>7</v>
      </c>
      <c r="I36" s="4" t="s">
        <v>16</v>
      </c>
    </row>
    <row r="37" spans="1:13">
      <c r="A37" t="n">
        <v>541</v>
      </c>
      <c r="B37" s="11" t="n">
        <v>5</v>
      </c>
      <c r="C37" s="7" t="n">
        <v>35</v>
      </c>
      <c r="D37" s="7" t="n">
        <v>3</v>
      </c>
      <c r="E37" s="7" t="n">
        <v>0</v>
      </c>
      <c r="F37" s="7" t="n">
        <v>3</v>
      </c>
      <c r="G37" s="7" t="n">
        <v>2</v>
      </c>
      <c r="H37" s="7" t="n">
        <v>1</v>
      </c>
      <c r="I37" s="12" t="n">
        <f t="normal" ca="1">A41</f>
        <v>0</v>
      </c>
    </row>
    <row r="38" spans="1:13">
      <c r="A38" t="s">
        <v>4</v>
      </c>
      <c r="B38" s="4" t="s">
        <v>5</v>
      </c>
      <c r="C38" s="4" t="s">
        <v>16</v>
      </c>
    </row>
    <row r="39" spans="1:13">
      <c r="A39" t="n">
        <v>555</v>
      </c>
      <c r="B39" s="13" t="n">
        <v>3</v>
      </c>
      <c r="C39" s="12" t="n">
        <f t="normal" ca="1">A51</f>
        <v>0</v>
      </c>
    </row>
    <row r="40" spans="1:13">
      <c r="A40" t="s">
        <v>4</v>
      </c>
      <c r="B40" s="4" t="s">
        <v>5</v>
      </c>
      <c r="C40" s="4" t="s">
        <v>7</v>
      </c>
      <c r="D40" s="4" t="s">
        <v>7</v>
      </c>
      <c r="E40" s="4" t="s">
        <v>7</v>
      </c>
      <c r="F40" s="4" t="s">
        <v>13</v>
      </c>
      <c r="G40" s="4" t="s">
        <v>7</v>
      </c>
      <c r="H40" s="4" t="s">
        <v>7</v>
      </c>
      <c r="I40" s="4" t="s">
        <v>16</v>
      </c>
    </row>
    <row r="41" spans="1:13">
      <c r="A41" t="n">
        <v>560</v>
      </c>
      <c r="B41" s="11" t="n">
        <v>5</v>
      </c>
      <c r="C41" s="7" t="n">
        <v>35</v>
      </c>
      <c r="D41" s="7" t="n">
        <v>3</v>
      </c>
      <c r="E41" s="7" t="n">
        <v>0</v>
      </c>
      <c r="F41" s="7" t="n">
        <v>4</v>
      </c>
      <c r="G41" s="7" t="n">
        <v>2</v>
      </c>
      <c r="H41" s="7" t="n">
        <v>1</v>
      </c>
      <c r="I41" s="12" t="n">
        <f t="normal" ca="1">A45</f>
        <v>0</v>
      </c>
    </row>
    <row r="42" spans="1:13">
      <c r="A42" t="s">
        <v>4</v>
      </c>
      <c r="B42" s="4" t="s">
        <v>5</v>
      </c>
      <c r="C42" s="4" t="s">
        <v>16</v>
      </c>
    </row>
    <row r="43" spans="1:13">
      <c r="A43" t="n">
        <v>574</v>
      </c>
      <c r="B43" s="13" t="n">
        <v>3</v>
      </c>
      <c r="C43" s="12" t="n">
        <f t="normal" ca="1">A51</f>
        <v>0</v>
      </c>
    </row>
    <row r="44" spans="1:13">
      <c r="A44" t="s">
        <v>4</v>
      </c>
      <c r="B44" s="4" t="s">
        <v>5</v>
      </c>
      <c r="C44" s="4" t="s">
        <v>7</v>
      </c>
      <c r="D44" s="4" t="s">
        <v>7</v>
      </c>
      <c r="E44" s="4" t="s">
        <v>7</v>
      </c>
      <c r="F44" s="4" t="s">
        <v>13</v>
      </c>
      <c r="G44" s="4" t="s">
        <v>7</v>
      </c>
      <c r="H44" s="4" t="s">
        <v>7</v>
      </c>
      <c r="I44" s="4" t="s">
        <v>16</v>
      </c>
    </row>
    <row r="45" spans="1:13">
      <c r="A45" t="n">
        <v>579</v>
      </c>
      <c r="B45" s="11" t="n">
        <v>5</v>
      </c>
      <c r="C45" s="7" t="n">
        <v>35</v>
      </c>
      <c r="D45" s="7" t="n">
        <v>3</v>
      </c>
      <c r="E45" s="7" t="n">
        <v>0</v>
      </c>
      <c r="F45" s="7" t="n">
        <v>5</v>
      </c>
      <c r="G45" s="7" t="n">
        <v>2</v>
      </c>
      <c r="H45" s="7" t="n">
        <v>1</v>
      </c>
      <c r="I45" s="12" t="n">
        <f t="normal" ca="1">A49</f>
        <v>0</v>
      </c>
    </row>
    <row r="46" spans="1:13">
      <c r="A46" t="s">
        <v>4</v>
      </c>
      <c r="B46" s="4" t="s">
        <v>5</v>
      </c>
      <c r="C46" s="4" t="s">
        <v>16</v>
      </c>
    </row>
    <row r="47" spans="1:13">
      <c r="A47" t="n">
        <v>593</v>
      </c>
      <c r="B47" s="13" t="n">
        <v>3</v>
      </c>
      <c r="C47" s="12" t="n">
        <f t="normal" ca="1">A51</f>
        <v>0</v>
      </c>
    </row>
    <row r="48" spans="1:13">
      <c r="A48" t="s">
        <v>4</v>
      </c>
      <c r="B48" s="4" t="s">
        <v>5</v>
      </c>
      <c r="C48" s="4" t="s">
        <v>7</v>
      </c>
      <c r="D48" s="4" t="s">
        <v>7</v>
      </c>
      <c r="E48" s="4" t="s">
        <v>7</v>
      </c>
      <c r="F48" s="4" t="s">
        <v>13</v>
      </c>
      <c r="G48" s="4" t="s">
        <v>7</v>
      </c>
      <c r="H48" s="4" t="s">
        <v>7</v>
      </c>
      <c r="I48" s="4" t="s">
        <v>16</v>
      </c>
    </row>
    <row r="49" spans="1:9">
      <c r="A49" t="n">
        <v>598</v>
      </c>
      <c r="B49" s="11" t="n">
        <v>5</v>
      </c>
      <c r="C49" s="7" t="n">
        <v>35</v>
      </c>
      <c r="D49" s="7" t="n">
        <v>3</v>
      </c>
      <c r="E49" s="7" t="n">
        <v>0</v>
      </c>
      <c r="F49" s="7" t="n">
        <v>6</v>
      </c>
      <c r="G49" s="7" t="n">
        <v>2</v>
      </c>
      <c r="H49" s="7" t="n">
        <v>1</v>
      </c>
      <c r="I49" s="12" t="n">
        <f t="normal" ca="1">A51</f>
        <v>0</v>
      </c>
    </row>
    <row r="50" spans="1:9">
      <c r="A50" t="s">
        <v>4</v>
      </c>
      <c r="B50" s="4" t="s">
        <v>5</v>
      </c>
    </row>
    <row r="51" spans="1:9">
      <c r="A51" t="n">
        <v>612</v>
      </c>
      <c r="B51" s="5" t="n">
        <v>1</v>
      </c>
    </row>
    <row r="52" spans="1:9" s="3" customFormat="1" customHeight="0">
      <c r="A52" s="3" t="s">
        <v>2</v>
      </c>
      <c r="B52" s="3" t="s">
        <v>17</v>
      </c>
    </row>
    <row r="53" spans="1:9">
      <c r="A53" t="s">
        <v>4</v>
      </c>
      <c r="B53" s="4" t="s">
        <v>5</v>
      </c>
      <c r="C53" s="4" t="s">
        <v>7</v>
      </c>
      <c r="D53" s="4" t="s">
        <v>7</v>
      </c>
    </row>
    <row r="54" spans="1:9">
      <c r="A54" t="n">
        <v>616</v>
      </c>
      <c r="B54" s="8" t="n">
        <v>162</v>
      </c>
      <c r="C54" s="7" t="n">
        <v>0</v>
      </c>
      <c r="D54" s="7" t="n">
        <v>1</v>
      </c>
    </row>
    <row r="55" spans="1:9">
      <c r="A55" t="s">
        <v>4</v>
      </c>
      <c r="B55" s="4" t="s">
        <v>5</v>
      </c>
    </row>
    <row r="56" spans="1:9">
      <c r="A56" t="n">
        <v>619</v>
      </c>
      <c r="B56" s="5" t="n">
        <v>1</v>
      </c>
    </row>
    <row r="57" spans="1:9" s="3" customFormat="1" customHeight="0">
      <c r="A57" s="3" t="s">
        <v>2</v>
      </c>
      <c r="B57" s="3" t="s">
        <v>18</v>
      </c>
    </row>
    <row r="58" spans="1:9">
      <c r="A58" t="s">
        <v>4</v>
      </c>
      <c r="B58" s="4" t="s">
        <v>5</v>
      </c>
      <c r="C58" s="4" t="s">
        <v>7</v>
      </c>
      <c r="D58" s="4" t="s">
        <v>7</v>
      </c>
      <c r="E58" s="4" t="s">
        <v>7</v>
      </c>
      <c r="F58" s="4" t="s">
        <v>7</v>
      </c>
    </row>
    <row r="59" spans="1:9">
      <c r="A59" t="n">
        <v>620</v>
      </c>
      <c r="B59" s="9" t="n">
        <v>14</v>
      </c>
      <c r="C59" s="7" t="n">
        <v>2</v>
      </c>
      <c r="D59" s="7" t="n">
        <v>0</v>
      </c>
      <c r="E59" s="7" t="n">
        <v>0</v>
      </c>
      <c r="F59" s="7" t="n">
        <v>0</v>
      </c>
    </row>
    <row r="60" spans="1:9">
      <c r="A60" t="s">
        <v>4</v>
      </c>
      <c r="B60" s="4" t="s">
        <v>5</v>
      </c>
      <c r="C60" s="4" t="s">
        <v>7</v>
      </c>
      <c r="D60" s="14" t="s">
        <v>19</v>
      </c>
      <c r="E60" s="4" t="s">
        <v>5</v>
      </c>
      <c r="F60" s="4" t="s">
        <v>7</v>
      </c>
      <c r="G60" s="4" t="s">
        <v>12</v>
      </c>
      <c r="H60" s="14" t="s">
        <v>20</v>
      </c>
      <c r="I60" s="4" t="s">
        <v>7</v>
      </c>
      <c r="J60" s="4" t="s">
        <v>13</v>
      </c>
      <c r="K60" s="4" t="s">
        <v>7</v>
      </c>
      <c r="L60" s="4" t="s">
        <v>7</v>
      </c>
      <c r="M60" s="14" t="s">
        <v>19</v>
      </c>
      <c r="N60" s="4" t="s">
        <v>5</v>
      </c>
      <c r="O60" s="4" t="s">
        <v>7</v>
      </c>
      <c r="P60" s="4" t="s">
        <v>12</v>
      </c>
      <c r="Q60" s="14" t="s">
        <v>20</v>
      </c>
      <c r="R60" s="4" t="s">
        <v>7</v>
      </c>
      <c r="S60" s="4" t="s">
        <v>13</v>
      </c>
      <c r="T60" s="4" t="s">
        <v>7</v>
      </c>
      <c r="U60" s="4" t="s">
        <v>7</v>
      </c>
      <c r="V60" s="4" t="s">
        <v>7</v>
      </c>
      <c r="W60" s="4" t="s">
        <v>16</v>
      </c>
    </row>
    <row r="61" spans="1:9">
      <c r="A61" t="n">
        <v>625</v>
      </c>
      <c r="B61" s="11" t="n">
        <v>5</v>
      </c>
      <c r="C61" s="7" t="n">
        <v>28</v>
      </c>
      <c r="D61" s="14" t="s">
        <v>3</v>
      </c>
      <c r="E61" s="8" t="n">
        <v>162</v>
      </c>
      <c r="F61" s="7" t="n">
        <v>3</v>
      </c>
      <c r="G61" s="7" t="n">
        <v>16405</v>
      </c>
      <c r="H61" s="14" t="s">
        <v>3</v>
      </c>
      <c r="I61" s="7" t="n">
        <v>0</v>
      </c>
      <c r="J61" s="7" t="n">
        <v>1</v>
      </c>
      <c r="K61" s="7" t="n">
        <v>2</v>
      </c>
      <c r="L61" s="7" t="n">
        <v>28</v>
      </c>
      <c r="M61" s="14" t="s">
        <v>3</v>
      </c>
      <c r="N61" s="8" t="n">
        <v>162</v>
      </c>
      <c r="O61" s="7" t="n">
        <v>3</v>
      </c>
      <c r="P61" s="7" t="n">
        <v>16405</v>
      </c>
      <c r="Q61" s="14" t="s">
        <v>3</v>
      </c>
      <c r="R61" s="7" t="n">
        <v>0</v>
      </c>
      <c r="S61" s="7" t="n">
        <v>2</v>
      </c>
      <c r="T61" s="7" t="n">
        <v>2</v>
      </c>
      <c r="U61" s="7" t="n">
        <v>11</v>
      </c>
      <c r="V61" s="7" t="n">
        <v>1</v>
      </c>
      <c r="W61" s="12" t="n">
        <f t="normal" ca="1">A65</f>
        <v>0</v>
      </c>
    </row>
    <row r="62" spans="1:9">
      <c r="A62" t="s">
        <v>4</v>
      </c>
      <c r="B62" s="4" t="s">
        <v>5</v>
      </c>
      <c r="C62" s="4" t="s">
        <v>7</v>
      </c>
      <c r="D62" s="4" t="s">
        <v>12</v>
      </c>
      <c r="E62" s="4" t="s">
        <v>21</v>
      </c>
    </row>
    <row r="63" spans="1:9">
      <c r="A63" t="n">
        <v>654</v>
      </c>
      <c r="B63" s="15" t="n">
        <v>58</v>
      </c>
      <c r="C63" s="7" t="n">
        <v>0</v>
      </c>
      <c r="D63" s="7" t="n">
        <v>0</v>
      </c>
      <c r="E63" s="7" t="n">
        <v>1</v>
      </c>
    </row>
    <row r="64" spans="1:9">
      <c r="A64" t="s">
        <v>4</v>
      </c>
      <c r="B64" s="4" t="s">
        <v>5</v>
      </c>
      <c r="C64" s="4" t="s">
        <v>7</v>
      </c>
      <c r="D64" s="14" t="s">
        <v>19</v>
      </c>
      <c r="E64" s="4" t="s">
        <v>5</v>
      </c>
      <c r="F64" s="4" t="s">
        <v>7</v>
      </c>
      <c r="G64" s="4" t="s">
        <v>12</v>
      </c>
      <c r="H64" s="14" t="s">
        <v>20</v>
      </c>
      <c r="I64" s="4" t="s">
        <v>7</v>
      </c>
      <c r="J64" s="4" t="s">
        <v>13</v>
      </c>
      <c r="K64" s="4" t="s">
        <v>7</v>
      </c>
      <c r="L64" s="4" t="s">
        <v>7</v>
      </c>
      <c r="M64" s="14" t="s">
        <v>19</v>
      </c>
      <c r="N64" s="4" t="s">
        <v>5</v>
      </c>
      <c r="O64" s="4" t="s">
        <v>7</v>
      </c>
      <c r="P64" s="4" t="s">
        <v>12</v>
      </c>
      <c r="Q64" s="14" t="s">
        <v>20</v>
      </c>
      <c r="R64" s="4" t="s">
        <v>7</v>
      </c>
      <c r="S64" s="4" t="s">
        <v>13</v>
      </c>
      <c r="T64" s="4" t="s">
        <v>7</v>
      </c>
      <c r="U64" s="4" t="s">
        <v>7</v>
      </c>
      <c r="V64" s="4" t="s">
        <v>7</v>
      </c>
      <c r="W64" s="4" t="s">
        <v>16</v>
      </c>
    </row>
    <row r="65" spans="1:23">
      <c r="A65" t="n">
        <v>662</v>
      </c>
      <c r="B65" s="11" t="n">
        <v>5</v>
      </c>
      <c r="C65" s="7" t="n">
        <v>28</v>
      </c>
      <c r="D65" s="14" t="s">
        <v>3</v>
      </c>
      <c r="E65" s="8" t="n">
        <v>162</v>
      </c>
      <c r="F65" s="7" t="n">
        <v>3</v>
      </c>
      <c r="G65" s="7" t="n">
        <v>16405</v>
      </c>
      <c r="H65" s="14" t="s">
        <v>3</v>
      </c>
      <c r="I65" s="7" t="n">
        <v>0</v>
      </c>
      <c r="J65" s="7" t="n">
        <v>1</v>
      </c>
      <c r="K65" s="7" t="n">
        <v>3</v>
      </c>
      <c r="L65" s="7" t="n">
        <v>28</v>
      </c>
      <c r="M65" s="14" t="s">
        <v>3</v>
      </c>
      <c r="N65" s="8" t="n">
        <v>162</v>
      </c>
      <c r="O65" s="7" t="n">
        <v>3</v>
      </c>
      <c r="P65" s="7" t="n">
        <v>16405</v>
      </c>
      <c r="Q65" s="14" t="s">
        <v>3</v>
      </c>
      <c r="R65" s="7" t="n">
        <v>0</v>
      </c>
      <c r="S65" s="7" t="n">
        <v>2</v>
      </c>
      <c r="T65" s="7" t="n">
        <v>3</v>
      </c>
      <c r="U65" s="7" t="n">
        <v>9</v>
      </c>
      <c r="V65" s="7" t="n">
        <v>1</v>
      </c>
      <c r="W65" s="12" t="n">
        <f t="normal" ca="1">A75</f>
        <v>0</v>
      </c>
    </row>
    <row r="66" spans="1:23">
      <c r="A66" t="s">
        <v>4</v>
      </c>
      <c r="B66" s="4" t="s">
        <v>5</v>
      </c>
      <c r="C66" s="4" t="s">
        <v>7</v>
      </c>
      <c r="D66" s="14" t="s">
        <v>19</v>
      </c>
      <c r="E66" s="4" t="s">
        <v>5</v>
      </c>
      <c r="F66" s="4" t="s">
        <v>12</v>
      </c>
      <c r="G66" s="4" t="s">
        <v>7</v>
      </c>
      <c r="H66" s="4" t="s">
        <v>7</v>
      </c>
      <c r="I66" s="4" t="s">
        <v>8</v>
      </c>
      <c r="J66" s="14" t="s">
        <v>20</v>
      </c>
      <c r="K66" s="4" t="s">
        <v>7</v>
      </c>
      <c r="L66" s="4" t="s">
        <v>7</v>
      </c>
      <c r="M66" s="14" t="s">
        <v>19</v>
      </c>
      <c r="N66" s="4" t="s">
        <v>5</v>
      </c>
      <c r="O66" s="4" t="s">
        <v>7</v>
      </c>
      <c r="P66" s="14" t="s">
        <v>20</v>
      </c>
      <c r="Q66" s="4" t="s">
        <v>7</v>
      </c>
      <c r="R66" s="4" t="s">
        <v>13</v>
      </c>
      <c r="S66" s="4" t="s">
        <v>7</v>
      </c>
      <c r="T66" s="4" t="s">
        <v>7</v>
      </c>
      <c r="U66" s="4" t="s">
        <v>7</v>
      </c>
      <c r="V66" s="14" t="s">
        <v>19</v>
      </c>
      <c r="W66" s="4" t="s">
        <v>5</v>
      </c>
      <c r="X66" s="4" t="s">
        <v>7</v>
      </c>
      <c r="Y66" s="14" t="s">
        <v>20</v>
      </c>
      <c r="Z66" s="4" t="s">
        <v>7</v>
      </c>
      <c r="AA66" s="4" t="s">
        <v>13</v>
      </c>
      <c r="AB66" s="4" t="s">
        <v>7</v>
      </c>
      <c r="AC66" s="4" t="s">
        <v>7</v>
      </c>
      <c r="AD66" s="4" t="s">
        <v>7</v>
      </c>
      <c r="AE66" s="4" t="s">
        <v>16</v>
      </c>
    </row>
    <row r="67" spans="1:23">
      <c r="A67" t="n">
        <v>691</v>
      </c>
      <c r="B67" s="11" t="n">
        <v>5</v>
      </c>
      <c r="C67" s="7" t="n">
        <v>28</v>
      </c>
      <c r="D67" s="14" t="s">
        <v>3</v>
      </c>
      <c r="E67" s="16" t="n">
        <v>47</v>
      </c>
      <c r="F67" s="7" t="n">
        <v>61456</v>
      </c>
      <c r="G67" s="7" t="n">
        <v>2</v>
      </c>
      <c r="H67" s="7" t="n">
        <v>0</v>
      </c>
      <c r="I67" s="7" t="s">
        <v>22</v>
      </c>
      <c r="J67" s="14" t="s">
        <v>3</v>
      </c>
      <c r="K67" s="7" t="n">
        <v>8</v>
      </c>
      <c r="L67" s="7" t="n">
        <v>28</v>
      </c>
      <c r="M67" s="14" t="s">
        <v>3</v>
      </c>
      <c r="N67" s="17" t="n">
        <v>74</v>
      </c>
      <c r="O67" s="7" t="n">
        <v>65</v>
      </c>
      <c r="P67" s="14" t="s">
        <v>3</v>
      </c>
      <c r="Q67" s="7" t="n">
        <v>0</v>
      </c>
      <c r="R67" s="7" t="n">
        <v>1</v>
      </c>
      <c r="S67" s="7" t="n">
        <v>3</v>
      </c>
      <c r="T67" s="7" t="n">
        <v>9</v>
      </c>
      <c r="U67" s="7" t="n">
        <v>28</v>
      </c>
      <c r="V67" s="14" t="s">
        <v>3</v>
      </c>
      <c r="W67" s="17" t="n">
        <v>74</v>
      </c>
      <c r="X67" s="7" t="n">
        <v>65</v>
      </c>
      <c r="Y67" s="14" t="s">
        <v>3</v>
      </c>
      <c r="Z67" s="7" t="n">
        <v>0</v>
      </c>
      <c r="AA67" s="7" t="n">
        <v>2</v>
      </c>
      <c r="AB67" s="7" t="n">
        <v>3</v>
      </c>
      <c r="AC67" s="7" t="n">
        <v>9</v>
      </c>
      <c r="AD67" s="7" t="n">
        <v>1</v>
      </c>
      <c r="AE67" s="12" t="n">
        <f t="normal" ca="1">A71</f>
        <v>0</v>
      </c>
    </row>
    <row r="68" spans="1:23">
      <c r="A68" t="s">
        <v>4</v>
      </c>
      <c r="B68" s="4" t="s">
        <v>5</v>
      </c>
      <c r="C68" s="4" t="s">
        <v>12</v>
      </c>
      <c r="D68" s="4" t="s">
        <v>7</v>
      </c>
      <c r="E68" s="4" t="s">
        <v>7</v>
      </c>
      <c r="F68" s="4" t="s">
        <v>8</v>
      </c>
    </row>
    <row r="69" spans="1:23">
      <c r="A69" t="n">
        <v>739</v>
      </c>
      <c r="B69" s="16" t="n">
        <v>47</v>
      </c>
      <c r="C69" s="7" t="n">
        <v>61456</v>
      </c>
      <c r="D69" s="7" t="n">
        <v>0</v>
      </c>
      <c r="E69" s="7" t="n">
        <v>0</v>
      </c>
      <c r="F69" s="7" t="s">
        <v>23</v>
      </c>
    </row>
    <row r="70" spans="1:23">
      <c r="A70" t="s">
        <v>4</v>
      </c>
      <c r="B70" s="4" t="s">
        <v>5</v>
      </c>
      <c r="C70" s="4" t="s">
        <v>7</v>
      </c>
      <c r="D70" s="4" t="s">
        <v>12</v>
      </c>
      <c r="E70" s="4" t="s">
        <v>21</v>
      </c>
    </row>
    <row r="71" spans="1:23">
      <c r="A71" t="n">
        <v>752</v>
      </c>
      <c r="B71" s="15" t="n">
        <v>58</v>
      </c>
      <c r="C71" s="7" t="n">
        <v>0</v>
      </c>
      <c r="D71" s="7" t="n">
        <v>300</v>
      </c>
      <c r="E71" s="7" t="n">
        <v>1</v>
      </c>
    </row>
    <row r="72" spans="1:23">
      <c r="A72" t="s">
        <v>4</v>
      </c>
      <c r="B72" s="4" t="s">
        <v>5</v>
      </c>
      <c r="C72" s="4" t="s">
        <v>7</v>
      </c>
      <c r="D72" s="4" t="s">
        <v>12</v>
      </c>
    </row>
    <row r="73" spans="1:23">
      <c r="A73" t="n">
        <v>760</v>
      </c>
      <c r="B73" s="15" t="n">
        <v>58</v>
      </c>
      <c r="C73" s="7" t="n">
        <v>255</v>
      </c>
      <c r="D73" s="7" t="n">
        <v>0</v>
      </c>
    </row>
    <row r="74" spans="1:23">
      <c r="A74" t="s">
        <v>4</v>
      </c>
      <c r="B74" s="4" t="s">
        <v>5</v>
      </c>
      <c r="C74" s="4" t="s">
        <v>7</v>
      </c>
      <c r="D74" s="4" t="s">
        <v>7</v>
      </c>
      <c r="E74" s="4" t="s">
        <v>7</v>
      </c>
      <c r="F74" s="4" t="s">
        <v>7</v>
      </c>
    </row>
    <row r="75" spans="1:23">
      <c r="A75" t="n">
        <v>764</v>
      </c>
      <c r="B75" s="9" t="n">
        <v>14</v>
      </c>
      <c r="C75" s="7" t="n">
        <v>0</v>
      </c>
      <c r="D75" s="7" t="n">
        <v>0</v>
      </c>
      <c r="E75" s="7" t="n">
        <v>0</v>
      </c>
      <c r="F75" s="7" t="n">
        <v>64</v>
      </c>
    </row>
    <row r="76" spans="1:23">
      <c r="A76" t="s">
        <v>4</v>
      </c>
      <c r="B76" s="4" t="s">
        <v>5</v>
      </c>
      <c r="C76" s="4" t="s">
        <v>7</v>
      </c>
      <c r="D76" s="4" t="s">
        <v>12</v>
      </c>
    </row>
    <row r="77" spans="1:23">
      <c r="A77" t="n">
        <v>769</v>
      </c>
      <c r="B77" s="18" t="n">
        <v>22</v>
      </c>
      <c r="C77" s="7" t="n">
        <v>0</v>
      </c>
      <c r="D77" s="7" t="n">
        <v>16405</v>
      </c>
    </row>
    <row r="78" spans="1:23">
      <c r="A78" t="s">
        <v>4</v>
      </c>
      <c r="B78" s="4" t="s">
        <v>5</v>
      </c>
      <c r="C78" s="4" t="s">
        <v>7</v>
      </c>
      <c r="D78" s="4" t="s">
        <v>12</v>
      </c>
    </row>
    <row r="79" spans="1:23">
      <c r="A79" t="n">
        <v>773</v>
      </c>
      <c r="B79" s="15" t="n">
        <v>58</v>
      </c>
      <c r="C79" s="7" t="n">
        <v>5</v>
      </c>
      <c r="D79" s="7" t="n">
        <v>300</v>
      </c>
    </row>
    <row r="80" spans="1:23">
      <c r="A80" t="s">
        <v>4</v>
      </c>
      <c r="B80" s="4" t="s">
        <v>5</v>
      </c>
      <c r="C80" s="4" t="s">
        <v>21</v>
      </c>
      <c r="D80" s="4" t="s">
        <v>12</v>
      </c>
    </row>
    <row r="81" spans="1:31">
      <c r="A81" t="n">
        <v>777</v>
      </c>
      <c r="B81" s="19" t="n">
        <v>103</v>
      </c>
      <c r="C81" s="7" t="n">
        <v>0</v>
      </c>
      <c r="D81" s="7" t="n">
        <v>300</v>
      </c>
    </row>
    <row r="82" spans="1:31">
      <c r="A82" t="s">
        <v>4</v>
      </c>
      <c r="B82" s="4" t="s">
        <v>5</v>
      </c>
      <c r="C82" s="4" t="s">
        <v>7</v>
      </c>
    </row>
    <row r="83" spans="1:31">
      <c r="A83" t="n">
        <v>784</v>
      </c>
      <c r="B83" s="20" t="n">
        <v>64</v>
      </c>
      <c r="C83" s="7" t="n">
        <v>7</v>
      </c>
    </row>
    <row r="84" spans="1:31">
      <c r="A84" t="s">
        <v>4</v>
      </c>
      <c r="B84" s="4" t="s">
        <v>5</v>
      </c>
      <c r="C84" s="4" t="s">
        <v>7</v>
      </c>
      <c r="D84" s="4" t="s">
        <v>12</v>
      </c>
    </row>
    <row r="85" spans="1:31">
      <c r="A85" t="n">
        <v>786</v>
      </c>
      <c r="B85" s="21" t="n">
        <v>72</v>
      </c>
      <c r="C85" s="7" t="n">
        <v>5</v>
      </c>
      <c r="D85" s="7" t="n">
        <v>0</v>
      </c>
    </row>
    <row r="86" spans="1:31">
      <c r="A86" t="s">
        <v>4</v>
      </c>
      <c r="B86" s="4" t="s">
        <v>5</v>
      </c>
      <c r="C86" s="4" t="s">
        <v>7</v>
      </c>
      <c r="D86" s="14" t="s">
        <v>19</v>
      </c>
      <c r="E86" s="4" t="s">
        <v>5</v>
      </c>
      <c r="F86" s="4" t="s">
        <v>7</v>
      </c>
      <c r="G86" s="4" t="s">
        <v>12</v>
      </c>
      <c r="H86" s="14" t="s">
        <v>20</v>
      </c>
      <c r="I86" s="4" t="s">
        <v>7</v>
      </c>
      <c r="J86" s="4" t="s">
        <v>13</v>
      </c>
      <c r="K86" s="4" t="s">
        <v>7</v>
      </c>
      <c r="L86" s="4" t="s">
        <v>7</v>
      </c>
      <c r="M86" s="4" t="s">
        <v>16</v>
      </c>
    </row>
    <row r="87" spans="1:31">
      <c r="A87" t="n">
        <v>790</v>
      </c>
      <c r="B87" s="11" t="n">
        <v>5</v>
      </c>
      <c r="C87" s="7" t="n">
        <v>28</v>
      </c>
      <c r="D87" s="14" t="s">
        <v>3</v>
      </c>
      <c r="E87" s="8" t="n">
        <v>162</v>
      </c>
      <c r="F87" s="7" t="n">
        <v>4</v>
      </c>
      <c r="G87" s="7" t="n">
        <v>16405</v>
      </c>
      <c r="H87" s="14" t="s">
        <v>3</v>
      </c>
      <c r="I87" s="7" t="n">
        <v>0</v>
      </c>
      <c r="J87" s="7" t="n">
        <v>1</v>
      </c>
      <c r="K87" s="7" t="n">
        <v>2</v>
      </c>
      <c r="L87" s="7" t="n">
        <v>1</v>
      </c>
      <c r="M87" s="12" t="n">
        <f t="normal" ca="1">A93</f>
        <v>0</v>
      </c>
    </row>
    <row r="88" spans="1:31">
      <c r="A88" t="s">
        <v>4</v>
      </c>
      <c r="B88" s="4" t="s">
        <v>5</v>
      </c>
      <c r="C88" s="4" t="s">
        <v>7</v>
      </c>
      <c r="D88" s="4" t="s">
        <v>8</v>
      </c>
    </row>
    <row r="89" spans="1:31">
      <c r="A89" t="n">
        <v>807</v>
      </c>
      <c r="B89" s="6" t="n">
        <v>2</v>
      </c>
      <c r="C89" s="7" t="n">
        <v>10</v>
      </c>
      <c r="D89" s="7" t="s">
        <v>24</v>
      </c>
    </row>
    <row r="90" spans="1:31">
      <c r="A90" t="s">
        <v>4</v>
      </c>
      <c r="B90" s="4" t="s">
        <v>5</v>
      </c>
      <c r="C90" s="4" t="s">
        <v>12</v>
      </c>
    </row>
    <row r="91" spans="1:31">
      <c r="A91" t="n">
        <v>824</v>
      </c>
      <c r="B91" s="22" t="n">
        <v>16</v>
      </c>
      <c r="C91" s="7" t="n">
        <v>0</v>
      </c>
    </row>
    <row r="92" spans="1:31">
      <c r="A92" t="s">
        <v>4</v>
      </c>
      <c r="B92" s="4" t="s">
        <v>5</v>
      </c>
      <c r="C92" s="4" t="s">
        <v>7</v>
      </c>
      <c r="D92" s="4" t="s">
        <v>12</v>
      </c>
      <c r="E92" s="4" t="s">
        <v>7</v>
      </c>
    </row>
    <row r="93" spans="1:31">
      <c r="A93" t="n">
        <v>827</v>
      </c>
      <c r="B93" s="23" t="n">
        <v>49</v>
      </c>
      <c r="C93" s="7" t="n">
        <v>1</v>
      </c>
      <c r="D93" s="7" t="n">
        <v>1</v>
      </c>
      <c r="E93" s="7" t="n">
        <v>0</v>
      </c>
    </row>
    <row r="94" spans="1:31">
      <c r="A94" t="s">
        <v>4</v>
      </c>
      <c r="B94" s="4" t="s">
        <v>5</v>
      </c>
      <c r="C94" s="4" t="s">
        <v>7</v>
      </c>
      <c r="D94" s="4" t="s">
        <v>12</v>
      </c>
      <c r="E94" s="4" t="s">
        <v>12</v>
      </c>
    </row>
    <row r="95" spans="1:31">
      <c r="A95" t="n">
        <v>832</v>
      </c>
      <c r="B95" s="24" t="n">
        <v>50</v>
      </c>
      <c r="C95" s="7" t="n">
        <v>1</v>
      </c>
      <c r="D95" s="7" t="n">
        <v>8142</v>
      </c>
      <c r="E95" s="7" t="n">
        <v>0</v>
      </c>
    </row>
    <row r="96" spans="1:31">
      <c r="A96" t="s">
        <v>4</v>
      </c>
      <c r="B96" s="4" t="s">
        <v>5</v>
      </c>
      <c r="C96" s="4" t="s">
        <v>7</v>
      </c>
      <c r="D96" s="4" t="s">
        <v>12</v>
      </c>
      <c r="E96" s="4" t="s">
        <v>7</v>
      </c>
      <c r="F96" s="4" t="s">
        <v>8</v>
      </c>
    </row>
    <row r="97" spans="1:13">
      <c r="A97" t="n">
        <v>838</v>
      </c>
      <c r="B97" s="25" t="n">
        <v>39</v>
      </c>
      <c r="C97" s="7" t="n">
        <v>10</v>
      </c>
      <c r="D97" s="7" t="n">
        <v>65533</v>
      </c>
      <c r="E97" s="7" t="n">
        <v>200</v>
      </c>
      <c r="F97" s="7" t="s">
        <v>25</v>
      </c>
    </row>
    <row r="98" spans="1:13">
      <c r="A98" t="s">
        <v>4</v>
      </c>
      <c r="B98" s="4" t="s">
        <v>5</v>
      </c>
      <c r="C98" s="4" t="s">
        <v>7</v>
      </c>
      <c r="D98" s="4" t="s">
        <v>12</v>
      </c>
      <c r="E98" s="4" t="s">
        <v>7</v>
      </c>
      <c r="F98" s="4" t="s">
        <v>8</v>
      </c>
    </row>
    <row r="99" spans="1:13">
      <c r="A99" t="n">
        <v>862</v>
      </c>
      <c r="B99" s="25" t="n">
        <v>39</v>
      </c>
      <c r="C99" s="7" t="n">
        <v>10</v>
      </c>
      <c r="D99" s="7" t="n">
        <v>65533</v>
      </c>
      <c r="E99" s="7" t="n">
        <v>201</v>
      </c>
      <c r="F99" s="7" t="s">
        <v>26</v>
      </c>
    </row>
    <row r="100" spans="1:13">
      <c r="A100" t="s">
        <v>4</v>
      </c>
      <c r="B100" s="4" t="s">
        <v>5</v>
      </c>
      <c r="C100" s="4" t="s">
        <v>12</v>
      </c>
      <c r="D100" s="4" t="s">
        <v>13</v>
      </c>
    </row>
    <row r="101" spans="1:13">
      <c r="A101" t="n">
        <v>886</v>
      </c>
      <c r="B101" s="26" t="n">
        <v>43</v>
      </c>
      <c r="C101" s="7" t="n">
        <v>61456</v>
      </c>
      <c r="D101" s="7" t="n">
        <v>1</v>
      </c>
    </row>
    <row r="102" spans="1:13">
      <c r="A102" t="s">
        <v>4</v>
      </c>
      <c r="B102" s="4" t="s">
        <v>5</v>
      </c>
      <c r="C102" s="4" t="s">
        <v>12</v>
      </c>
      <c r="D102" s="4" t="s">
        <v>8</v>
      </c>
      <c r="E102" s="4" t="s">
        <v>8</v>
      </c>
      <c r="F102" s="4" t="s">
        <v>8</v>
      </c>
      <c r="G102" s="4" t="s">
        <v>7</v>
      </c>
      <c r="H102" s="4" t="s">
        <v>13</v>
      </c>
      <c r="I102" s="4" t="s">
        <v>21</v>
      </c>
      <c r="J102" s="4" t="s">
        <v>21</v>
      </c>
      <c r="K102" s="4" t="s">
        <v>21</v>
      </c>
      <c r="L102" s="4" t="s">
        <v>21</v>
      </c>
      <c r="M102" s="4" t="s">
        <v>21</v>
      </c>
      <c r="N102" s="4" t="s">
        <v>21</v>
      </c>
      <c r="O102" s="4" t="s">
        <v>21</v>
      </c>
      <c r="P102" s="4" t="s">
        <v>8</v>
      </c>
      <c r="Q102" s="4" t="s">
        <v>8</v>
      </c>
      <c r="R102" s="4" t="s">
        <v>13</v>
      </c>
      <c r="S102" s="4" t="s">
        <v>7</v>
      </c>
      <c r="T102" s="4" t="s">
        <v>13</v>
      </c>
      <c r="U102" s="4" t="s">
        <v>13</v>
      </c>
      <c r="V102" s="4" t="s">
        <v>12</v>
      </c>
    </row>
    <row r="103" spans="1:13">
      <c r="A103" t="n">
        <v>893</v>
      </c>
      <c r="B103" s="27" t="n">
        <v>19</v>
      </c>
      <c r="C103" s="7" t="n">
        <v>1600</v>
      </c>
      <c r="D103" s="7" t="s">
        <v>27</v>
      </c>
      <c r="E103" s="7" t="s">
        <v>28</v>
      </c>
      <c r="F103" s="7" t="s">
        <v>14</v>
      </c>
      <c r="G103" s="7" t="n">
        <v>0</v>
      </c>
      <c r="H103" s="7" t="n">
        <v>1</v>
      </c>
      <c r="I103" s="7" t="n">
        <v>0</v>
      </c>
      <c r="J103" s="7" t="n">
        <v>0</v>
      </c>
      <c r="K103" s="7" t="n">
        <v>0</v>
      </c>
      <c r="L103" s="7" t="n">
        <v>0</v>
      </c>
      <c r="M103" s="7" t="n">
        <v>1</v>
      </c>
      <c r="N103" s="7" t="n">
        <v>1.60000002384186</v>
      </c>
      <c r="O103" s="7" t="n">
        <v>0.0900000035762787</v>
      </c>
      <c r="P103" s="7" t="s">
        <v>14</v>
      </c>
      <c r="Q103" s="7" t="s">
        <v>14</v>
      </c>
      <c r="R103" s="7" t="n">
        <v>-1</v>
      </c>
      <c r="S103" s="7" t="n">
        <v>0</v>
      </c>
      <c r="T103" s="7" t="n">
        <v>0</v>
      </c>
      <c r="U103" s="7" t="n">
        <v>0</v>
      </c>
      <c r="V103" s="7" t="n">
        <v>0</v>
      </c>
    </row>
    <row r="104" spans="1:13">
      <c r="A104" t="s">
        <v>4</v>
      </c>
      <c r="B104" s="4" t="s">
        <v>5</v>
      </c>
      <c r="C104" s="4" t="s">
        <v>12</v>
      </c>
      <c r="D104" s="4" t="s">
        <v>8</v>
      </c>
      <c r="E104" s="4" t="s">
        <v>8</v>
      </c>
      <c r="F104" s="4" t="s">
        <v>8</v>
      </c>
      <c r="G104" s="4" t="s">
        <v>7</v>
      </c>
      <c r="H104" s="4" t="s">
        <v>13</v>
      </c>
      <c r="I104" s="4" t="s">
        <v>21</v>
      </c>
      <c r="J104" s="4" t="s">
        <v>21</v>
      </c>
      <c r="K104" s="4" t="s">
        <v>21</v>
      </c>
      <c r="L104" s="4" t="s">
        <v>21</v>
      </c>
      <c r="M104" s="4" t="s">
        <v>21</v>
      </c>
      <c r="N104" s="4" t="s">
        <v>21</v>
      </c>
      <c r="O104" s="4" t="s">
        <v>21</v>
      </c>
      <c r="P104" s="4" t="s">
        <v>8</v>
      </c>
      <c r="Q104" s="4" t="s">
        <v>8</v>
      </c>
      <c r="R104" s="4" t="s">
        <v>13</v>
      </c>
      <c r="S104" s="4" t="s">
        <v>7</v>
      </c>
      <c r="T104" s="4" t="s">
        <v>13</v>
      </c>
      <c r="U104" s="4" t="s">
        <v>13</v>
      </c>
      <c r="V104" s="4" t="s">
        <v>12</v>
      </c>
    </row>
    <row r="105" spans="1:13">
      <c r="A105" t="n">
        <v>964</v>
      </c>
      <c r="B105" s="27" t="n">
        <v>19</v>
      </c>
      <c r="C105" s="7" t="n">
        <v>1601</v>
      </c>
      <c r="D105" s="7" t="s">
        <v>29</v>
      </c>
      <c r="E105" s="7" t="s">
        <v>28</v>
      </c>
      <c r="F105" s="7" t="s">
        <v>14</v>
      </c>
      <c r="G105" s="7" t="n">
        <v>0</v>
      </c>
      <c r="H105" s="7" t="n">
        <v>1</v>
      </c>
      <c r="I105" s="7" t="n">
        <v>0</v>
      </c>
      <c r="J105" s="7" t="n">
        <v>0</v>
      </c>
      <c r="K105" s="7" t="n">
        <v>0</v>
      </c>
      <c r="L105" s="7" t="n">
        <v>0</v>
      </c>
      <c r="M105" s="7" t="n">
        <v>1</v>
      </c>
      <c r="N105" s="7" t="n">
        <v>1.60000002384186</v>
      </c>
      <c r="O105" s="7" t="n">
        <v>0.0900000035762787</v>
      </c>
      <c r="P105" s="7" t="s">
        <v>14</v>
      </c>
      <c r="Q105" s="7" t="s">
        <v>14</v>
      </c>
      <c r="R105" s="7" t="n">
        <v>-1</v>
      </c>
      <c r="S105" s="7" t="n">
        <v>0</v>
      </c>
      <c r="T105" s="7" t="n">
        <v>0</v>
      </c>
      <c r="U105" s="7" t="n">
        <v>0</v>
      </c>
      <c r="V105" s="7" t="n">
        <v>0</v>
      </c>
    </row>
    <row r="106" spans="1:13">
      <c r="A106" t="s">
        <v>4</v>
      </c>
      <c r="B106" s="4" t="s">
        <v>5</v>
      </c>
      <c r="C106" s="4" t="s">
        <v>12</v>
      </c>
      <c r="D106" s="4" t="s">
        <v>8</v>
      </c>
      <c r="E106" s="4" t="s">
        <v>8</v>
      </c>
      <c r="F106" s="4" t="s">
        <v>8</v>
      </c>
      <c r="G106" s="4" t="s">
        <v>7</v>
      </c>
      <c r="H106" s="4" t="s">
        <v>13</v>
      </c>
      <c r="I106" s="4" t="s">
        <v>21</v>
      </c>
      <c r="J106" s="4" t="s">
        <v>21</v>
      </c>
      <c r="K106" s="4" t="s">
        <v>21</v>
      </c>
      <c r="L106" s="4" t="s">
        <v>21</v>
      </c>
      <c r="M106" s="4" t="s">
        <v>21</v>
      </c>
      <c r="N106" s="4" t="s">
        <v>21</v>
      </c>
      <c r="O106" s="4" t="s">
        <v>21</v>
      </c>
      <c r="P106" s="4" t="s">
        <v>8</v>
      </c>
      <c r="Q106" s="4" t="s">
        <v>8</v>
      </c>
      <c r="R106" s="4" t="s">
        <v>13</v>
      </c>
      <c r="S106" s="4" t="s">
        <v>7</v>
      </c>
      <c r="T106" s="4" t="s">
        <v>13</v>
      </c>
      <c r="U106" s="4" t="s">
        <v>13</v>
      </c>
      <c r="V106" s="4" t="s">
        <v>12</v>
      </c>
    </row>
    <row r="107" spans="1:13">
      <c r="A107" t="n">
        <v>1035</v>
      </c>
      <c r="B107" s="27" t="n">
        <v>19</v>
      </c>
      <c r="C107" s="7" t="n">
        <v>1602</v>
      </c>
      <c r="D107" s="7" t="s">
        <v>30</v>
      </c>
      <c r="E107" s="7" t="s">
        <v>31</v>
      </c>
      <c r="F107" s="7" t="s">
        <v>14</v>
      </c>
      <c r="G107" s="7" t="n">
        <v>0</v>
      </c>
      <c r="H107" s="7" t="n">
        <v>1</v>
      </c>
      <c r="I107" s="7" t="n">
        <v>0</v>
      </c>
      <c r="J107" s="7" t="n">
        <v>0</v>
      </c>
      <c r="K107" s="7" t="n">
        <v>0</v>
      </c>
      <c r="L107" s="7" t="n">
        <v>0</v>
      </c>
      <c r="M107" s="7" t="n">
        <v>1</v>
      </c>
      <c r="N107" s="7" t="n">
        <v>1.60000002384186</v>
      </c>
      <c r="O107" s="7" t="n">
        <v>0.0900000035762787</v>
      </c>
      <c r="P107" s="7" t="s">
        <v>14</v>
      </c>
      <c r="Q107" s="7" t="s">
        <v>14</v>
      </c>
      <c r="R107" s="7" t="n">
        <v>-1</v>
      </c>
      <c r="S107" s="7" t="n">
        <v>0</v>
      </c>
      <c r="T107" s="7" t="n">
        <v>0</v>
      </c>
      <c r="U107" s="7" t="n">
        <v>0</v>
      </c>
      <c r="V107" s="7" t="n">
        <v>0</v>
      </c>
    </row>
    <row r="108" spans="1:13">
      <c r="A108" t="s">
        <v>4</v>
      </c>
      <c r="B108" s="4" t="s">
        <v>5</v>
      </c>
      <c r="C108" s="4" t="s">
        <v>12</v>
      </c>
      <c r="D108" s="4" t="s">
        <v>8</v>
      </c>
      <c r="E108" s="4" t="s">
        <v>8</v>
      </c>
      <c r="F108" s="4" t="s">
        <v>8</v>
      </c>
      <c r="G108" s="4" t="s">
        <v>7</v>
      </c>
      <c r="H108" s="4" t="s">
        <v>13</v>
      </c>
      <c r="I108" s="4" t="s">
        <v>21</v>
      </c>
      <c r="J108" s="4" t="s">
        <v>21</v>
      </c>
      <c r="K108" s="4" t="s">
        <v>21</v>
      </c>
      <c r="L108" s="4" t="s">
        <v>21</v>
      </c>
      <c r="M108" s="4" t="s">
        <v>21</v>
      </c>
      <c r="N108" s="4" t="s">
        <v>21</v>
      </c>
      <c r="O108" s="4" t="s">
        <v>21</v>
      </c>
      <c r="P108" s="4" t="s">
        <v>8</v>
      </c>
      <c r="Q108" s="4" t="s">
        <v>8</v>
      </c>
      <c r="R108" s="4" t="s">
        <v>13</v>
      </c>
      <c r="S108" s="4" t="s">
        <v>7</v>
      </c>
      <c r="T108" s="4" t="s">
        <v>13</v>
      </c>
      <c r="U108" s="4" t="s">
        <v>13</v>
      </c>
      <c r="V108" s="4" t="s">
        <v>12</v>
      </c>
    </row>
    <row r="109" spans="1:13">
      <c r="A109" t="n">
        <v>1122</v>
      </c>
      <c r="B109" s="27" t="n">
        <v>19</v>
      </c>
      <c r="C109" s="7" t="n">
        <v>1603</v>
      </c>
      <c r="D109" s="7" t="s">
        <v>32</v>
      </c>
      <c r="E109" s="7" t="s">
        <v>28</v>
      </c>
      <c r="F109" s="7" t="s">
        <v>14</v>
      </c>
      <c r="G109" s="7" t="n">
        <v>0</v>
      </c>
      <c r="H109" s="7" t="n">
        <v>1</v>
      </c>
      <c r="I109" s="7" t="n">
        <v>0</v>
      </c>
      <c r="J109" s="7" t="n">
        <v>0</v>
      </c>
      <c r="K109" s="7" t="n">
        <v>0</v>
      </c>
      <c r="L109" s="7" t="n">
        <v>0</v>
      </c>
      <c r="M109" s="7" t="n">
        <v>1</v>
      </c>
      <c r="N109" s="7" t="n">
        <v>1.60000002384186</v>
      </c>
      <c r="O109" s="7" t="n">
        <v>0.0900000035762787</v>
      </c>
      <c r="P109" s="7" t="s">
        <v>14</v>
      </c>
      <c r="Q109" s="7" t="s">
        <v>14</v>
      </c>
      <c r="R109" s="7" t="n">
        <v>-1</v>
      </c>
      <c r="S109" s="7" t="n">
        <v>0</v>
      </c>
      <c r="T109" s="7" t="n">
        <v>0</v>
      </c>
      <c r="U109" s="7" t="n">
        <v>0</v>
      </c>
      <c r="V109" s="7" t="n">
        <v>0</v>
      </c>
    </row>
    <row r="110" spans="1:13">
      <c r="A110" t="s">
        <v>4</v>
      </c>
      <c r="B110" s="4" t="s">
        <v>5</v>
      </c>
      <c r="C110" s="4" t="s">
        <v>12</v>
      </c>
      <c r="D110" s="4" t="s">
        <v>8</v>
      </c>
      <c r="E110" s="4" t="s">
        <v>8</v>
      </c>
      <c r="F110" s="4" t="s">
        <v>8</v>
      </c>
      <c r="G110" s="4" t="s">
        <v>7</v>
      </c>
      <c r="H110" s="4" t="s">
        <v>13</v>
      </c>
      <c r="I110" s="4" t="s">
        <v>21</v>
      </c>
      <c r="J110" s="4" t="s">
        <v>21</v>
      </c>
      <c r="K110" s="4" t="s">
        <v>21</v>
      </c>
      <c r="L110" s="4" t="s">
        <v>21</v>
      </c>
      <c r="M110" s="4" t="s">
        <v>21</v>
      </c>
      <c r="N110" s="4" t="s">
        <v>21</v>
      </c>
      <c r="O110" s="4" t="s">
        <v>21</v>
      </c>
      <c r="P110" s="4" t="s">
        <v>8</v>
      </c>
      <c r="Q110" s="4" t="s">
        <v>8</v>
      </c>
      <c r="R110" s="4" t="s">
        <v>13</v>
      </c>
      <c r="S110" s="4" t="s">
        <v>7</v>
      </c>
      <c r="T110" s="4" t="s">
        <v>13</v>
      </c>
      <c r="U110" s="4" t="s">
        <v>13</v>
      </c>
      <c r="V110" s="4" t="s">
        <v>12</v>
      </c>
    </row>
    <row r="111" spans="1:13">
      <c r="A111" t="n">
        <v>1193</v>
      </c>
      <c r="B111" s="27" t="n">
        <v>19</v>
      </c>
      <c r="C111" s="7" t="n">
        <v>1604</v>
      </c>
      <c r="D111" s="7" t="s">
        <v>33</v>
      </c>
      <c r="E111" s="7" t="s">
        <v>28</v>
      </c>
      <c r="F111" s="7" t="s">
        <v>14</v>
      </c>
      <c r="G111" s="7" t="n">
        <v>0</v>
      </c>
      <c r="H111" s="7" t="n">
        <v>1</v>
      </c>
      <c r="I111" s="7" t="n">
        <v>0</v>
      </c>
      <c r="J111" s="7" t="n">
        <v>0</v>
      </c>
      <c r="K111" s="7" t="n">
        <v>0</v>
      </c>
      <c r="L111" s="7" t="n">
        <v>0</v>
      </c>
      <c r="M111" s="7" t="n">
        <v>1</v>
      </c>
      <c r="N111" s="7" t="n">
        <v>1.60000002384186</v>
      </c>
      <c r="O111" s="7" t="n">
        <v>0.0900000035762787</v>
      </c>
      <c r="P111" s="7" t="s">
        <v>14</v>
      </c>
      <c r="Q111" s="7" t="s">
        <v>14</v>
      </c>
      <c r="R111" s="7" t="n">
        <v>-1</v>
      </c>
      <c r="S111" s="7" t="n">
        <v>0</v>
      </c>
      <c r="T111" s="7" t="n">
        <v>0</v>
      </c>
      <c r="U111" s="7" t="n">
        <v>0</v>
      </c>
      <c r="V111" s="7" t="n">
        <v>0</v>
      </c>
    </row>
    <row r="112" spans="1:13">
      <c r="A112" t="s">
        <v>4</v>
      </c>
      <c r="B112" s="4" t="s">
        <v>5</v>
      </c>
      <c r="C112" s="4" t="s">
        <v>12</v>
      </c>
      <c r="D112" s="4" t="s">
        <v>8</v>
      </c>
      <c r="E112" s="4" t="s">
        <v>8</v>
      </c>
      <c r="F112" s="4" t="s">
        <v>8</v>
      </c>
      <c r="G112" s="4" t="s">
        <v>7</v>
      </c>
      <c r="H112" s="4" t="s">
        <v>13</v>
      </c>
      <c r="I112" s="4" t="s">
        <v>21</v>
      </c>
      <c r="J112" s="4" t="s">
        <v>21</v>
      </c>
      <c r="K112" s="4" t="s">
        <v>21</v>
      </c>
      <c r="L112" s="4" t="s">
        <v>21</v>
      </c>
      <c r="M112" s="4" t="s">
        <v>21</v>
      </c>
      <c r="N112" s="4" t="s">
        <v>21</v>
      </c>
      <c r="O112" s="4" t="s">
        <v>21</v>
      </c>
      <c r="P112" s="4" t="s">
        <v>8</v>
      </c>
      <c r="Q112" s="4" t="s">
        <v>8</v>
      </c>
      <c r="R112" s="4" t="s">
        <v>13</v>
      </c>
      <c r="S112" s="4" t="s">
        <v>7</v>
      </c>
      <c r="T112" s="4" t="s">
        <v>13</v>
      </c>
      <c r="U112" s="4" t="s">
        <v>13</v>
      </c>
      <c r="V112" s="4" t="s">
        <v>12</v>
      </c>
    </row>
    <row r="113" spans="1:22">
      <c r="A113" t="n">
        <v>1264</v>
      </c>
      <c r="B113" s="27" t="n">
        <v>19</v>
      </c>
      <c r="C113" s="7" t="n">
        <v>1605</v>
      </c>
      <c r="D113" s="7" t="s">
        <v>34</v>
      </c>
      <c r="E113" s="7" t="s">
        <v>35</v>
      </c>
      <c r="F113" s="7" t="s">
        <v>14</v>
      </c>
      <c r="G113" s="7" t="n">
        <v>0</v>
      </c>
      <c r="H113" s="7" t="n">
        <v>1</v>
      </c>
      <c r="I113" s="7" t="n">
        <v>0</v>
      </c>
      <c r="J113" s="7" t="n">
        <v>0</v>
      </c>
      <c r="K113" s="7" t="n">
        <v>0</v>
      </c>
      <c r="L113" s="7" t="n">
        <v>0</v>
      </c>
      <c r="M113" s="7" t="n">
        <v>1</v>
      </c>
      <c r="N113" s="7" t="n">
        <v>1.60000002384186</v>
      </c>
      <c r="O113" s="7" t="n">
        <v>0.0900000035762787</v>
      </c>
      <c r="P113" s="7" t="s">
        <v>14</v>
      </c>
      <c r="Q113" s="7" t="s">
        <v>14</v>
      </c>
      <c r="R113" s="7" t="n">
        <v>-1</v>
      </c>
      <c r="S113" s="7" t="n">
        <v>0</v>
      </c>
      <c r="T113" s="7" t="n">
        <v>0</v>
      </c>
      <c r="U113" s="7" t="n">
        <v>0</v>
      </c>
      <c r="V113" s="7" t="n">
        <v>0</v>
      </c>
    </row>
    <row r="114" spans="1:22">
      <c r="A114" t="s">
        <v>4</v>
      </c>
      <c r="B114" s="4" t="s">
        <v>5</v>
      </c>
      <c r="C114" s="4" t="s">
        <v>12</v>
      </c>
      <c r="D114" s="4" t="s">
        <v>8</v>
      </c>
      <c r="E114" s="4" t="s">
        <v>8</v>
      </c>
      <c r="F114" s="4" t="s">
        <v>8</v>
      </c>
      <c r="G114" s="4" t="s">
        <v>7</v>
      </c>
      <c r="H114" s="4" t="s">
        <v>13</v>
      </c>
      <c r="I114" s="4" t="s">
        <v>21</v>
      </c>
      <c r="J114" s="4" t="s">
        <v>21</v>
      </c>
      <c r="K114" s="4" t="s">
        <v>21</v>
      </c>
      <c r="L114" s="4" t="s">
        <v>21</v>
      </c>
      <c r="M114" s="4" t="s">
        <v>21</v>
      </c>
      <c r="N114" s="4" t="s">
        <v>21</v>
      </c>
      <c r="O114" s="4" t="s">
        <v>21</v>
      </c>
      <c r="P114" s="4" t="s">
        <v>8</v>
      </c>
      <c r="Q114" s="4" t="s">
        <v>8</v>
      </c>
      <c r="R114" s="4" t="s">
        <v>13</v>
      </c>
      <c r="S114" s="4" t="s">
        <v>7</v>
      </c>
      <c r="T114" s="4" t="s">
        <v>13</v>
      </c>
      <c r="U114" s="4" t="s">
        <v>13</v>
      </c>
      <c r="V114" s="4" t="s">
        <v>12</v>
      </c>
    </row>
    <row r="115" spans="1:22">
      <c r="A115" t="n">
        <v>1353</v>
      </c>
      <c r="B115" s="27" t="n">
        <v>19</v>
      </c>
      <c r="C115" s="7" t="n">
        <v>1606</v>
      </c>
      <c r="D115" s="7" t="s">
        <v>36</v>
      </c>
      <c r="E115" s="7" t="s">
        <v>28</v>
      </c>
      <c r="F115" s="7" t="s">
        <v>14</v>
      </c>
      <c r="G115" s="7" t="n">
        <v>0</v>
      </c>
      <c r="H115" s="7" t="n">
        <v>1</v>
      </c>
      <c r="I115" s="7" t="n">
        <v>0</v>
      </c>
      <c r="J115" s="7" t="n">
        <v>0</v>
      </c>
      <c r="K115" s="7" t="n">
        <v>0</v>
      </c>
      <c r="L115" s="7" t="n">
        <v>0</v>
      </c>
      <c r="M115" s="7" t="n">
        <v>1</v>
      </c>
      <c r="N115" s="7" t="n">
        <v>1.60000002384186</v>
      </c>
      <c r="O115" s="7" t="n">
        <v>0.0900000035762787</v>
      </c>
      <c r="P115" s="7" t="s">
        <v>14</v>
      </c>
      <c r="Q115" s="7" t="s">
        <v>14</v>
      </c>
      <c r="R115" s="7" t="n">
        <v>-1</v>
      </c>
      <c r="S115" s="7" t="n">
        <v>0</v>
      </c>
      <c r="T115" s="7" t="n">
        <v>0</v>
      </c>
      <c r="U115" s="7" t="n">
        <v>0</v>
      </c>
      <c r="V115" s="7" t="n">
        <v>0</v>
      </c>
    </row>
    <row r="116" spans="1:22">
      <c r="A116" t="s">
        <v>4</v>
      </c>
      <c r="B116" s="4" t="s">
        <v>5</v>
      </c>
      <c r="C116" s="4" t="s">
        <v>12</v>
      </c>
      <c r="D116" s="4" t="s">
        <v>8</v>
      </c>
      <c r="E116" s="4" t="s">
        <v>8</v>
      </c>
      <c r="F116" s="4" t="s">
        <v>8</v>
      </c>
      <c r="G116" s="4" t="s">
        <v>7</v>
      </c>
      <c r="H116" s="4" t="s">
        <v>13</v>
      </c>
      <c r="I116" s="4" t="s">
        <v>21</v>
      </c>
      <c r="J116" s="4" t="s">
        <v>21</v>
      </c>
      <c r="K116" s="4" t="s">
        <v>21</v>
      </c>
      <c r="L116" s="4" t="s">
        <v>21</v>
      </c>
      <c r="M116" s="4" t="s">
        <v>21</v>
      </c>
      <c r="N116" s="4" t="s">
        <v>21</v>
      </c>
      <c r="O116" s="4" t="s">
        <v>21</v>
      </c>
      <c r="P116" s="4" t="s">
        <v>8</v>
      </c>
      <c r="Q116" s="4" t="s">
        <v>8</v>
      </c>
      <c r="R116" s="4" t="s">
        <v>13</v>
      </c>
      <c r="S116" s="4" t="s">
        <v>7</v>
      </c>
      <c r="T116" s="4" t="s">
        <v>13</v>
      </c>
      <c r="U116" s="4" t="s">
        <v>13</v>
      </c>
      <c r="V116" s="4" t="s">
        <v>12</v>
      </c>
    </row>
    <row r="117" spans="1:22">
      <c r="A117" t="n">
        <v>1428</v>
      </c>
      <c r="B117" s="27" t="n">
        <v>19</v>
      </c>
      <c r="C117" s="7" t="n">
        <v>1607</v>
      </c>
      <c r="D117" s="7" t="s">
        <v>37</v>
      </c>
      <c r="E117" s="7" t="s">
        <v>38</v>
      </c>
      <c r="F117" s="7" t="s">
        <v>14</v>
      </c>
      <c r="G117" s="7" t="n">
        <v>0</v>
      </c>
      <c r="H117" s="7" t="n">
        <v>1</v>
      </c>
      <c r="I117" s="7" t="n">
        <v>0</v>
      </c>
      <c r="J117" s="7" t="n">
        <v>0</v>
      </c>
      <c r="K117" s="7" t="n">
        <v>0</v>
      </c>
      <c r="L117" s="7" t="n">
        <v>0</v>
      </c>
      <c r="M117" s="7" t="n">
        <v>1</v>
      </c>
      <c r="N117" s="7" t="n">
        <v>1.60000002384186</v>
      </c>
      <c r="O117" s="7" t="n">
        <v>0.0900000035762787</v>
      </c>
      <c r="P117" s="7" t="s">
        <v>14</v>
      </c>
      <c r="Q117" s="7" t="s">
        <v>14</v>
      </c>
      <c r="R117" s="7" t="n">
        <v>-1</v>
      </c>
      <c r="S117" s="7" t="n">
        <v>0</v>
      </c>
      <c r="T117" s="7" t="n">
        <v>0</v>
      </c>
      <c r="U117" s="7" t="n">
        <v>0</v>
      </c>
      <c r="V117" s="7" t="n">
        <v>0</v>
      </c>
    </row>
    <row r="118" spans="1:22">
      <c r="A118" t="s">
        <v>4</v>
      </c>
      <c r="B118" s="4" t="s">
        <v>5</v>
      </c>
      <c r="C118" s="4" t="s">
        <v>12</v>
      </c>
      <c r="D118" s="4" t="s">
        <v>8</v>
      </c>
      <c r="E118" s="4" t="s">
        <v>8</v>
      </c>
      <c r="F118" s="4" t="s">
        <v>8</v>
      </c>
      <c r="G118" s="4" t="s">
        <v>7</v>
      </c>
      <c r="H118" s="4" t="s">
        <v>13</v>
      </c>
      <c r="I118" s="4" t="s">
        <v>21</v>
      </c>
      <c r="J118" s="4" t="s">
        <v>21</v>
      </c>
      <c r="K118" s="4" t="s">
        <v>21</v>
      </c>
      <c r="L118" s="4" t="s">
        <v>21</v>
      </c>
      <c r="M118" s="4" t="s">
        <v>21</v>
      </c>
      <c r="N118" s="4" t="s">
        <v>21</v>
      </c>
      <c r="O118" s="4" t="s">
        <v>21</v>
      </c>
      <c r="P118" s="4" t="s">
        <v>8</v>
      </c>
      <c r="Q118" s="4" t="s">
        <v>8</v>
      </c>
      <c r="R118" s="4" t="s">
        <v>13</v>
      </c>
      <c r="S118" s="4" t="s">
        <v>7</v>
      </c>
      <c r="T118" s="4" t="s">
        <v>13</v>
      </c>
      <c r="U118" s="4" t="s">
        <v>13</v>
      </c>
      <c r="V118" s="4" t="s">
        <v>12</v>
      </c>
    </row>
    <row r="119" spans="1:22">
      <c r="A119" t="n">
        <v>1515</v>
      </c>
      <c r="B119" s="27" t="n">
        <v>19</v>
      </c>
      <c r="C119" s="7" t="n">
        <v>1620</v>
      </c>
      <c r="D119" s="7" t="s">
        <v>39</v>
      </c>
      <c r="E119" s="7" t="s">
        <v>40</v>
      </c>
      <c r="F119" s="7" t="s">
        <v>14</v>
      </c>
      <c r="G119" s="7" t="n">
        <v>0</v>
      </c>
      <c r="H119" s="7" t="n">
        <v>1</v>
      </c>
      <c r="I119" s="7" t="n">
        <v>0</v>
      </c>
      <c r="J119" s="7" t="n">
        <v>0</v>
      </c>
      <c r="K119" s="7" t="n">
        <v>0</v>
      </c>
      <c r="L119" s="7" t="n">
        <v>0</v>
      </c>
      <c r="M119" s="7" t="n">
        <v>1</v>
      </c>
      <c r="N119" s="7" t="n">
        <v>1.60000002384186</v>
      </c>
      <c r="O119" s="7" t="n">
        <v>0.0900000035762787</v>
      </c>
      <c r="P119" s="7" t="s">
        <v>14</v>
      </c>
      <c r="Q119" s="7" t="s">
        <v>14</v>
      </c>
      <c r="R119" s="7" t="n">
        <v>-1</v>
      </c>
      <c r="S119" s="7" t="n">
        <v>0</v>
      </c>
      <c r="T119" s="7" t="n">
        <v>0</v>
      </c>
      <c r="U119" s="7" t="n">
        <v>0</v>
      </c>
      <c r="V119" s="7" t="n">
        <v>0</v>
      </c>
    </row>
    <row r="120" spans="1:22">
      <c r="A120" t="s">
        <v>4</v>
      </c>
      <c r="B120" s="4" t="s">
        <v>5</v>
      </c>
      <c r="C120" s="4" t="s">
        <v>12</v>
      </c>
      <c r="D120" s="4" t="s">
        <v>8</v>
      </c>
      <c r="E120" s="4" t="s">
        <v>8</v>
      </c>
      <c r="F120" s="4" t="s">
        <v>8</v>
      </c>
      <c r="G120" s="4" t="s">
        <v>7</v>
      </c>
      <c r="H120" s="4" t="s">
        <v>13</v>
      </c>
      <c r="I120" s="4" t="s">
        <v>21</v>
      </c>
      <c r="J120" s="4" t="s">
        <v>21</v>
      </c>
      <c r="K120" s="4" t="s">
        <v>21</v>
      </c>
      <c r="L120" s="4" t="s">
        <v>21</v>
      </c>
      <c r="M120" s="4" t="s">
        <v>21</v>
      </c>
      <c r="N120" s="4" t="s">
        <v>21</v>
      </c>
      <c r="O120" s="4" t="s">
        <v>21</v>
      </c>
      <c r="P120" s="4" t="s">
        <v>8</v>
      </c>
      <c r="Q120" s="4" t="s">
        <v>8</v>
      </c>
      <c r="R120" s="4" t="s">
        <v>13</v>
      </c>
      <c r="S120" s="4" t="s">
        <v>7</v>
      </c>
      <c r="T120" s="4" t="s">
        <v>13</v>
      </c>
      <c r="U120" s="4" t="s">
        <v>13</v>
      </c>
      <c r="V120" s="4" t="s">
        <v>12</v>
      </c>
    </row>
    <row r="121" spans="1:22">
      <c r="A121" t="n">
        <v>1606</v>
      </c>
      <c r="B121" s="27" t="n">
        <v>19</v>
      </c>
      <c r="C121" s="7" t="n">
        <v>1621</v>
      </c>
      <c r="D121" s="7" t="s">
        <v>41</v>
      </c>
      <c r="E121" s="7" t="s">
        <v>40</v>
      </c>
      <c r="F121" s="7" t="s">
        <v>14</v>
      </c>
      <c r="G121" s="7" t="n">
        <v>0</v>
      </c>
      <c r="H121" s="7" t="n">
        <v>1</v>
      </c>
      <c r="I121" s="7" t="n">
        <v>0</v>
      </c>
      <c r="J121" s="7" t="n">
        <v>0</v>
      </c>
      <c r="K121" s="7" t="n">
        <v>0</v>
      </c>
      <c r="L121" s="7" t="n">
        <v>0</v>
      </c>
      <c r="M121" s="7" t="n">
        <v>1</v>
      </c>
      <c r="N121" s="7" t="n">
        <v>1.60000002384186</v>
      </c>
      <c r="O121" s="7" t="n">
        <v>0.0900000035762787</v>
      </c>
      <c r="P121" s="7" t="s">
        <v>14</v>
      </c>
      <c r="Q121" s="7" t="s">
        <v>14</v>
      </c>
      <c r="R121" s="7" t="n">
        <v>-1</v>
      </c>
      <c r="S121" s="7" t="n">
        <v>0</v>
      </c>
      <c r="T121" s="7" t="n">
        <v>0</v>
      </c>
      <c r="U121" s="7" t="n">
        <v>0</v>
      </c>
      <c r="V121" s="7" t="n">
        <v>0</v>
      </c>
    </row>
    <row r="122" spans="1:22">
      <c r="A122" t="s">
        <v>4</v>
      </c>
      <c r="B122" s="4" t="s">
        <v>5</v>
      </c>
      <c r="C122" s="4" t="s">
        <v>12</v>
      </c>
      <c r="D122" s="4" t="s">
        <v>8</v>
      </c>
      <c r="E122" s="4" t="s">
        <v>8</v>
      </c>
      <c r="F122" s="4" t="s">
        <v>8</v>
      </c>
      <c r="G122" s="4" t="s">
        <v>7</v>
      </c>
      <c r="H122" s="4" t="s">
        <v>13</v>
      </c>
      <c r="I122" s="4" t="s">
        <v>21</v>
      </c>
      <c r="J122" s="4" t="s">
        <v>21</v>
      </c>
      <c r="K122" s="4" t="s">
        <v>21</v>
      </c>
      <c r="L122" s="4" t="s">
        <v>21</v>
      </c>
      <c r="M122" s="4" t="s">
        <v>21</v>
      </c>
      <c r="N122" s="4" t="s">
        <v>21</v>
      </c>
      <c r="O122" s="4" t="s">
        <v>21</v>
      </c>
      <c r="P122" s="4" t="s">
        <v>8</v>
      </c>
      <c r="Q122" s="4" t="s">
        <v>8</v>
      </c>
      <c r="R122" s="4" t="s">
        <v>13</v>
      </c>
      <c r="S122" s="4" t="s">
        <v>7</v>
      </c>
      <c r="T122" s="4" t="s">
        <v>13</v>
      </c>
      <c r="U122" s="4" t="s">
        <v>13</v>
      </c>
      <c r="V122" s="4" t="s">
        <v>12</v>
      </c>
    </row>
    <row r="123" spans="1:22">
      <c r="A123" t="n">
        <v>1697</v>
      </c>
      <c r="B123" s="27" t="n">
        <v>19</v>
      </c>
      <c r="C123" s="7" t="n">
        <v>1622</v>
      </c>
      <c r="D123" s="7" t="s">
        <v>41</v>
      </c>
      <c r="E123" s="7" t="s">
        <v>40</v>
      </c>
      <c r="F123" s="7" t="s">
        <v>14</v>
      </c>
      <c r="G123" s="7" t="n">
        <v>0</v>
      </c>
      <c r="H123" s="7" t="n">
        <v>1</v>
      </c>
      <c r="I123" s="7" t="n">
        <v>0</v>
      </c>
      <c r="J123" s="7" t="n">
        <v>0</v>
      </c>
      <c r="K123" s="7" t="n">
        <v>0</v>
      </c>
      <c r="L123" s="7" t="n">
        <v>0</v>
      </c>
      <c r="M123" s="7" t="n">
        <v>1</v>
      </c>
      <c r="N123" s="7" t="n">
        <v>1.60000002384186</v>
      </c>
      <c r="O123" s="7" t="n">
        <v>0.0900000035762787</v>
      </c>
      <c r="P123" s="7" t="s">
        <v>14</v>
      </c>
      <c r="Q123" s="7" t="s">
        <v>14</v>
      </c>
      <c r="R123" s="7" t="n">
        <v>-1</v>
      </c>
      <c r="S123" s="7" t="n">
        <v>0</v>
      </c>
      <c r="T123" s="7" t="n">
        <v>0</v>
      </c>
      <c r="U123" s="7" t="n">
        <v>0</v>
      </c>
      <c r="V123" s="7" t="n">
        <v>0</v>
      </c>
    </row>
    <row r="124" spans="1:22">
      <c r="A124" t="s">
        <v>4</v>
      </c>
      <c r="B124" s="4" t="s">
        <v>5</v>
      </c>
      <c r="C124" s="4" t="s">
        <v>12</v>
      </c>
      <c r="D124" s="4" t="s">
        <v>8</v>
      </c>
      <c r="E124" s="4" t="s">
        <v>8</v>
      </c>
      <c r="F124" s="4" t="s">
        <v>8</v>
      </c>
      <c r="G124" s="4" t="s">
        <v>7</v>
      </c>
      <c r="H124" s="4" t="s">
        <v>13</v>
      </c>
      <c r="I124" s="4" t="s">
        <v>21</v>
      </c>
      <c r="J124" s="4" t="s">
        <v>21</v>
      </c>
      <c r="K124" s="4" t="s">
        <v>21</v>
      </c>
      <c r="L124" s="4" t="s">
        <v>21</v>
      </c>
      <c r="M124" s="4" t="s">
        <v>21</v>
      </c>
      <c r="N124" s="4" t="s">
        <v>21</v>
      </c>
      <c r="O124" s="4" t="s">
        <v>21</v>
      </c>
      <c r="P124" s="4" t="s">
        <v>8</v>
      </c>
      <c r="Q124" s="4" t="s">
        <v>8</v>
      </c>
      <c r="R124" s="4" t="s">
        <v>13</v>
      </c>
      <c r="S124" s="4" t="s">
        <v>7</v>
      </c>
      <c r="T124" s="4" t="s">
        <v>13</v>
      </c>
      <c r="U124" s="4" t="s">
        <v>13</v>
      </c>
      <c r="V124" s="4" t="s">
        <v>12</v>
      </c>
    </row>
    <row r="125" spans="1:22">
      <c r="A125" t="n">
        <v>1788</v>
      </c>
      <c r="B125" s="27" t="n">
        <v>19</v>
      </c>
      <c r="C125" s="7" t="n">
        <v>1623</v>
      </c>
      <c r="D125" s="7" t="s">
        <v>41</v>
      </c>
      <c r="E125" s="7" t="s">
        <v>40</v>
      </c>
      <c r="F125" s="7" t="s">
        <v>14</v>
      </c>
      <c r="G125" s="7" t="n">
        <v>0</v>
      </c>
      <c r="H125" s="7" t="n">
        <v>1</v>
      </c>
      <c r="I125" s="7" t="n">
        <v>0</v>
      </c>
      <c r="J125" s="7" t="n">
        <v>0</v>
      </c>
      <c r="K125" s="7" t="n">
        <v>0</v>
      </c>
      <c r="L125" s="7" t="n">
        <v>0</v>
      </c>
      <c r="M125" s="7" t="n">
        <v>1</v>
      </c>
      <c r="N125" s="7" t="n">
        <v>1.60000002384186</v>
      </c>
      <c r="O125" s="7" t="n">
        <v>0.0900000035762787</v>
      </c>
      <c r="P125" s="7" t="s">
        <v>14</v>
      </c>
      <c r="Q125" s="7" t="s">
        <v>14</v>
      </c>
      <c r="R125" s="7" t="n">
        <v>-1</v>
      </c>
      <c r="S125" s="7" t="n">
        <v>0</v>
      </c>
      <c r="T125" s="7" t="n">
        <v>0</v>
      </c>
      <c r="U125" s="7" t="n">
        <v>0</v>
      </c>
      <c r="V125" s="7" t="n">
        <v>0</v>
      </c>
    </row>
    <row r="126" spans="1:22">
      <c r="A126" t="s">
        <v>4</v>
      </c>
      <c r="B126" s="4" t="s">
        <v>5</v>
      </c>
      <c r="C126" s="4" t="s">
        <v>12</v>
      </c>
      <c r="D126" s="4" t="s">
        <v>8</v>
      </c>
      <c r="E126" s="4" t="s">
        <v>8</v>
      </c>
      <c r="F126" s="4" t="s">
        <v>8</v>
      </c>
      <c r="G126" s="4" t="s">
        <v>7</v>
      </c>
      <c r="H126" s="4" t="s">
        <v>13</v>
      </c>
      <c r="I126" s="4" t="s">
        <v>21</v>
      </c>
      <c r="J126" s="4" t="s">
        <v>21</v>
      </c>
      <c r="K126" s="4" t="s">
        <v>21</v>
      </c>
      <c r="L126" s="4" t="s">
        <v>21</v>
      </c>
      <c r="M126" s="4" t="s">
        <v>21</v>
      </c>
      <c r="N126" s="4" t="s">
        <v>21</v>
      </c>
      <c r="O126" s="4" t="s">
        <v>21</v>
      </c>
      <c r="P126" s="4" t="s">
        <v>8</v>
      </c>
      <c r="Q126" s="4" t="s">
        <v>8</v>
      </c>
      <c r="R126" s="4" t="s">
        <v>13</v>
      </c>
      <c r="S126" s="4" t="s">
        <v>7</v>
      </c>
      <c r="T126" s="4" t="s">
        <v>13</v>
      </c>
      <c r="U126" s="4" t="s">
        <v>13</v>
      </c>
      <c r="V126" s="4" t="s">
        <v>12</v>
      </c>
    </row>
    <row r="127" spans="1:22">
      <c r="A127" t="n">
        <v>1879</v>
      </c>
      <c r="B127" s="27" t="n">
        <v>19</v>
      </c>
      <c r="C127" s="7" t="n">
        <v>1579</v>
      </c>
      <c r="D127" s="7" t="s">
        <v>42</v>
      </c>
      <c r="E127" s="7" t="s">
        <v>43</v>
      </c>
      <c r="F127" s="7" t="s">
        <v>14</v>
      </c>
      <c r="G127" s="7" t="n">
        <v>0</v>
      </c>
      <c r="H127" s="7" t="n">
        <v>1</v>
      </c>
      <c r="I127" s="7" t="n">
        <v>0</v>
      </c>
      <c r="J127" s="7" t="n">
        <v>0</v>
      </c>
      <c r="K127" s="7" t="n">
        <v>0</v>
      </c>
      <c r="L127" s="7" t="n">
        <v>0</v>
      </c>
      <c r="M127" s="7" t="n">
        <v>1</v>
      </c>
      <c r="N127" s="7" t="n">
        <v>1.60000002384186</v>
      </c>
      <c r="O127" s="7" t="n">
        <v>0.0900000035762787</v>
      </c>
      <c r="P127" s="7" t="s">
        <v>14</v>
      </c>
      <c r="Q127" s="7" t="s">
        <v>14</v>
      </c>
      <c r="R127" s="7" t="n">
        <v>-1</v>
      </c>
      <c r="S127" s="7" t="n">
        <v>0</v>
      </c>
      <c r="T127" s="7" t="n">
        <v>0</v>
      </c>
      <c r="U127" s="7" t="n">
        <v>0</v>
      </c>
      <c r="V127" s="7" t="n">
        <v>0</v>
      </c>
    </row>
    <row r="128" spans="1:22">
      <c r="A128" t="s">
        <v>4</v>
      </c>
      <c r="B128" s="4" t="s">
        <v>5</v>
      </c>
      <c r="C128" s="4" t="s">
        <v>12</v>
      </c>
      <c r="D128" s="4" t="s">
        <v>8</v>
      </c>
      <c r="E128" s="4" t="s">
        <v>8</v>
      </c>
      <c r="F128" s="4" t="s">
        <v>8</v>
      </c>
      <c r="G128" s="4" t="s">
        <v>7</v>
      </c>
      <c r="H128" s="4" t="s">
        <v>13</v>
      </c>
      <c r="I128" s="4" t="s">
        <v>21</v>
      </c>
      <c r="J128" s="4" t="s">
        <v>21</v>
      </c>
      <c r="K128" s="4" t="s">
        <v>21</v>
      </c>
      <c r="L128" s="4" t="s">
        <v>21</v>
      </c>
      <c r="M128" s="4" t="s">
        <v>21</v>
      </c>
      <c r="N128" s="4" t="s">
        <v>21</v>
      </c>
      <c r="O128" s="4" t="s">
        <v>21</v>
      </c>
      <c r="P128" s="4" t="s">
        <v>8</v>
      </c>
      <c r="Q128" s="4" t="s">
        <v>8</v>
      </c>
      <c r="R128" s="4" t="s">
        <v>13</v>
      </c>
      <c r="S128" s="4" t="s">
        <v>7</v>
      </c>
      <c r="T128" s="4" t="s">
        <v>13</v>
      </c>
      <c r="U128" s="4" t="s">
        <v>13</v>
      </c>
      <c r="V128" s="4" t="s">
        <v>12</v>
      </c>
    </row>
    <row r="129" spans="1:22">
      <c r="A129" t="n">
        <v>1953</v>
      </c>
      <c r="B129" s="27" t="n">
        <v>19</v>
      </c>
      <c r="C129" s="7" t="n">
        <v>7036</v>
      </c>
      <c r="D129" s="7" t="s">
        <v>44</v>
      </c>
      <c r="E129" s="7" t="s">
        <v>45</v>
      </c>
      <c r="F129" s="7" t="s">
        <v>14</v>
      </c>
      <c r="G129" s="7" t="n">
        <v>0</v>
      </c>
      <c r="H129" s="7" t="n">
        <v>1</v>
      </c>
      <c r="I129" s="7" t="n">
        <v>0</v>
      </c>
      <c r="J129" s="7" t="n">
        <v>0</v>
      </c>
      <c r="K129" s="7" t="n">
        <v>0</v>
      </c>
      <c r="L129" s="7" t="n">
        <v>0</v>
      </c>
      <c r="M129" s="7" t="n">
        <v>1</v>
      </c>
      <c r="N129" s="7" t="n">
        <v>1.60000002384186</v>
      </c>
      <c r="O129" s="7" t="n">
        <v>0.0900000035762787</v>
      </c>
      <c r="P129" s="7" t="s">
        <v>14</v>
      </c>
      <c r="Q129" s="7" t="s">
        <v>14</v>
      </c>
      <c r="R129" s="7" t="n">
        <v>-1</v>
      </c>
      <c r="S129" s="7" t="n">
        <v>0</v>
      </c>
      <c r="T129" s="7" t="n">
        <v>0</v>
      </c>
      <c r="U129" s="7" t="n">
        <v>0</v>
      </c>
      <c r="V129" s="7" t="n">
        <v>0</v>
      </c>
    </row>
    <row r="130" spans="1:22">
      <c r="A130" t="s">
        <v>4</v>
      </c>
      <c r="B130" s="4" t="s">
        <v>5</v>
      </c>
      <c r="C130" s="4" t="s">
        <v>12</v>
      </c>
      <c r="D130" s="4" t="s">
        <v>7</v>
      </c>
      <c r="E130" s="4" t="s">
        <v>7</v>
      </c>
      <c r="F130" s="4" t="s">
        <v>8</v>
      </c>
    </row>
    <row r="131" spans="1:22">
      <c r="A131" t="n">
        <v>2026</v>
      </c>
      <c r="B131" s="28" t="n">
        <v>20</v>
      </c>
      <c r="C131" s="7" t="n">
        <v>1600</v>
      </c>
      <c r="D131" s="7" t="n">
        <v>3</v>
      </c>
      <c r="E131" s="7" t="n">
        <v>10</v>
      </c>
      <c r="F131" s="7" t="s">
        <v>46</v>
      </c>
    </row>
    <row r="132" spans="1:22">
      <c r="A132" t="s">
        <v>4</v>
      </c>
      <c r="B132" s="4" t="s">
        <v>5</v>
      </c>
      <c r="C132" s="4" t="s">
        <v>12</v>
      </c>
    </row>
    <row r="133" spans="1:22">
      <c r="A133" t="n">
        <v>2044</v>
      </c>
      <c r="B133" s="22" t="n">
        <v>16</v>
      </c>
      <c r="C133" s="7" t="n">
        <v>0</v>
      </c>
    </row>
    <row r="134" spans="1:22">
      <c r="A134" t="s">
        <v>4</v>
      </c>
      <c r="B134" s="4" t="s">
        <v>5</v>
      </c>
      <c r="C134" s="4" t="s">
        <v>12</v>
      </c>
      <c r="D134" s="4" t="s">
        <v>7</v>
      </c>
      <c r="E134" s="4" t="s">
        <v>7</v>
      </c>
      <c r="F134" s="4" t="s">
        <v>8</v>
      </c>
    </row>
    <row r="135" spans="1:22">
      <c r="A135" t="n">
        <v>2047</v>
      </c>
      <c r="B135" s="28" t="n">
        <v>20</v>
      </c>
      <c r="C135" s="7" t="n">
        <v>1601</v>
      </c>
      <c r="D135" s="7" t="n">
        <v>3</v>
      </c>
      <c r="E135" s="7" t="n">
        <v>10</v>
      </c>
      <c r="F135" s="7" t="s">
        <v>46</v>
      </c>
    </row>
    <row r="136" spans="1:22">
      <c r="A136" t="s">
        <v>4</v>
      </c>
      <c r="B136" s="4" t="s">
        <v>5</v>
      </c>
      <c r="C136" s="4" t="s">
        <v>12</v>
      </c>
    </row>
    <row r="137" spans="1:22">
      <c r="A137" t="n">
        <v>2065</v>
      </c>
      <c r="B137" s="22" t="n">
        <v>16</v>
      </c>
      <c r="C137" s="7" t="n">
        <v>0</v>
      </c>
    </row>
    <row r="138" spans="1:22">
      <c r="A138" t="s">
        <v>4</v>
      </c>
      <c r="B138" s="4" t="s">
        <v>5</v>
      </c>
      <c r="C138" s="4" t="s">
        <v>12</v>
      </c>
      <c r="D138" s="4" t="s">
        <v>7</v>
      </c>
      <c r="E138" s="4" t="s">
        <v>7</v>
      </c>
      <c r="F138" s="4" t="s">
        <v>8</v>
      </c>
    </row>
    <row r="139" spans="1:22">
      <c r="A139" t="n">
        <v>2068</v>
      </c>
      <c r="B139" s="28" t="n">
        <v>20</v>
      </c>
      <c r="C139" s="7" t="n">
        <v>1602</v>
      </c>
      <c r="D139" s="7" t="n">
        <v>3</v>
      </c>
      <c r="E139" s="7" t="n">
        <v>10</v>
      </c>
      <c r="F139" s="7" t="s">
        <v>46</v>
      </c>
    </row>
    <row r="140" spans="1:22">
      <c r="A140" t="s">
        <v>4</v>
      </c>
      <c r="B140" s="4" t="s">
        <v>5</v>
      </c>
      <c r="C140" s="4" t="s">
        <v>12</v>
      </c>
    </row>
    <row r="141" spans="1:22">
      <c r="A141" t="n">
        <v>2086</v>
      </c>
      <c r="B141" s="22" t="n">
        <v>16</v>
      </c>
      <c r="C141" s="7" t="n">
        <v>0</v>
      </c>
    </row>
    <row r="142" spans="1:22">
      <c r="A142" t="s">
        <v>4</v>
      </c>
      <c r="B142" s="4" t="s">
        <v>5</v>
      </c>
      <c r="C142" s="4" t="s">
        <v>12</v>
      </c>
      <c r="D142" s="4" t="s">
        <v>7</v>
      </c>
      <c r="E142" s="4" t="s">
        <v>7</v>
      </c>
      <c r="F142" s="4" t="s">
        <v>8</v>
      </c>
    </row>
    <row r="143" spans="1:22">
      <c r="A143" t="n">
        <v>2089</v>
      </c>
      <c r="B143" s="28" t="n">
        <v>20</v>
      </c>
      <c r="C143" s="7" t="n">
        <v>1603</v>
      </c>
      <c r="D143" s="7" t="n">
        <v>3</v>
      </c>
      <c r="E143" s="7" t="n">
        <v>10</v>
      </c>
      <c r="F143" s="7" t="s">
        <v>46</v>
      </c>
    </row>
    <row r="144" spans="1:22">
      <c r="A144" t="s">
        <v>4</v>
      </c>
      <c r="B144" s="4" t="s">
        <v>5</v>
      </c>
      <c r="C144" s="4" t="s">
        <v>12</v>
      </c>
    </row>
    <row r="145" spans="1:22">
      <c r="A145" t="n">
        <v>2107</v>
      </c>
      <c r="B145" s="22" t="n">
        <v>16</v>
      </c>
      <c r="C145" s="7" t="n">
        <v>0</v>
      </c>
    </row>
    <row r="146" spans="1:22">
      <c r="A146" t="s">
        <v>4</v>
      </c>
      <c r="B146" s="4" t="s">
        <v>5</v>
      </c>
      <c r="C146" s="4" t="s">
        <v>12</v>
      </c>
      <c r="D146" s="4" t="s">
        <v>7</v>
      </c>
      <c r="E146" s="4" t="s">
        <v>7</v>
      </c>
      <c r="F146" s="4" t="s">
        <v>8</v>
      </c>
    </row>
    <row r="147" spans="1:22">
      <c r="A147" t="n">
        <v>2110</v>
      </c>
      <c r="B147" s="28" t="n">
        <v>20</v>
      </c>
      <c r="C147" s="7" t="n">
        <v>1604</v>
      </c>
      <c r="D147" s="7" t="n">
        <v>3</v>
      </c>
      <c r="E147" s="7" t="n">
        <v>10</v>
      </c>
      <c r="F147" s="7" t="s">
        <v>46</v>
      </c>
    </row>
    <row r="148" spans="1:22">
      <c r="A148" t="s">
        <v>4</v>
      </c>
      <c r="B148" s="4" t="s">
        <v>5</v>
      </c>
      <c r="C148" s="4" t="s">
        <v>12</v>
      </c>
    </row>
    <row r="149" spans="1:22">
      <c r="A149" t="n">
        <v>2128</v>
      </c>
      <c r="B149" s="22" t="n">
        <v>16</v>
      </c>
      <c r="C149" s="7" t="n">
        <v>0</v>
      </c>
    </row>
    <row r="150" spans="1:22">
      <c r="A150" t="s">
        <v>4</v>
      </c>
      <c r="B150" s="4" t="s">
        <v>5</v>
      </c>
      <c r="C150" s="4" t="s">
        <v>12</v>
      </c>
      <c r="D150" s="4" t="s">
        <v>7</v>
      </c>
      <c r="E150" s="4" t="s">
        <v>7</v>
      </c>
      <c r="F150" s="4" t="s">
        <v>8</v>
      </c>
    </row>
    <row r="151" spans="1:22">
      <c r="A151" t="n">
        <v>2131</v>
      </c>
      <c r="B151" s="28" t="n">
        <v>20</v>
      </c>
      <c r="C151" s="7" t="n">
        <v>1605</v>
      </c>
      <c r="D151" s="7" t="n">
        <v>3</v>
      </c>
      <c r="E151" s="7" t="n">
        <v>10</v>
      </c>
      <c r="F151" s="7" t="s">
        <v>46</v>
      </c>
    </row>
    <row r="152" spans="1:22">
      <c r="A152" t="s">
        <v>4</v>
      </c>
      <c r="B152" s="4" t="s">
        <v>5</v>
      </c>
      <c r="C152" s="4" t="s">
        <v>12</v>
      </c>
    </row>
    <row r="153" spans="1:22">
      <c r="A153" t="n">
        <v>2149</v>
      </c>
      <c r="B153" s="22" t="n">
        <v>16</v>
      </c>
      <c r="C153" s="7" t="n">
        <v>0</v>
      </c>
    </row>
    <row r="154" spans="1:22">
      <c r="A154" t="s">
        <v>4</v>
      </c>
      <c r="B154" s="4" t="s">
        <v>5</v>
      </c>
      <c r="C154" s="4" t="s">
        <v>12</v>
      </c>
      <c r="D154" s="4" t="s">
        <v>7</v>
      </c>
      <c r="E154" s="4" t="s">
        <v>7</v>
      </c>
      <c r="F154" s="4" t="s">
        <v>8</v>
      </c>
    </row>
    <row r="155" spans="1:22">
      <c r="A155" t="n">
        <v>2152</v>
      </c>
      <c r="B155" s="28" t="n">
        <v>20</v>
      </c>
      <c r="C155" s="7" t="n">
        <v>1606</v>
      </c>
      <c r="D155" s="7" t="n">
        <v>3</v>
      </c>
      <c r="E155" s="7" t="n">
        <v>10</v>
      </c>
      <c r="F155" s="7" t="s">
        <v>46</v>
      </c>
    </row>
    <row r="156" spans="1:22">
      <c r="A156" t="s">
        <v>4</v>
      </c>
      <c r="B156" s="4" t="s">
        <v>5</v>
      </c>
      <c r="C156" s="4" t="s">
        <v>12</v>
      </c>
    </row>
    <row r="157" spans="1:22">
      <c r="A157" t="n">
        <v>2170</v>
      </c>
      <c r="B157" s="22" t="n">
        <v>16</v>
      </c>
      <c r="C157" s="7" t="n">
        <v>0</v>
      </c>
    </row>
    <row r="158" spans="1:22">
      <c r="A158" t="s">
        <v>4</v>
      </c>
      <c r="B158" s="4" t="s">
        <v>5</v>
      </c>
      <c r="C158" s="4" t="s">
        <v>12</v>
      </c>
      <c r="D158" s="4" t="s">
        <v>7</v>
      </c>
      <c r="E158" s="4" t="s">
        <v>7</v>
      </c>
      <c r="F158" s="4" t="s">
        <v>8</v>
      </c>
    </row>
    <row r="159" spans="1:22">
      <c r="A159" t="n">
        <v>2173</v>
      </c>
      <c r="B159" s="28" t="n">
        <v>20</v>
      </c>
      <c r="C159" s="7" t="n">
        <v>1607</v>
      </c>
      <c r="D159" s="7" t="n">
        <v>3</v>
      </c>
      <c r="E159" s="7" t="n">
        <v>10</v>
      </c>
      <c r="F159" s="7" t="s">
        <v>46</v>
      </c>
    </row>
    <row r="160" spans="1:22">
      <c r="A160" t="s">
        <v>4</v>
      </c>
      <c r="B160" s="4" t="s">
        <v>5</v>
      </c>
      <c r="C160" s="4" t="s">
        <v>12</v>
      </c>
    </row>
    <row r="161" spans="1:6">
      <c r="A161" t="n">
        <v>2191</v>
      </c>
      <c r="B161" s="22" t="n">
        <v>16</v>
      </c>
      <c r="C161" s="7" t="n">
        <v>0</v>
      </c>
    </row>
    <row r="162" spans="1:6">
      <c r="A162" t="s">
        <v>4</v>
      </c>
      <c r="B162" s="4" t="s">
        <v>5</v>
      </c>
      <c r="C162" s="4" t="s">
        <v>12</v>
      </c>
      <c r="D162" s="4" t="s">
        <v>7</v>
      </c>
      <c r="E162" s="4" t="s">
        <v>7</v>
      </c>
      <c r="F162" s="4" t="s">
        <v>8</v>
      </c>
    </row>
    <row r="163" spans="1:6">
      <c r="A163" t="n">
        <v>2194</v>
      </c>
      <c r="B163" s="28" t="n">
        <v>20</v>
      </c>
      <c r="C163" s="7" t="n">
        <v>1620</v>
      </c>
      <c r="D163" s="7" t="n">
        <v>3</v>
      </c>
      <c r="E163" s="7" t="n">
        <v>10</v>
      </c>
      <c r="F163" s="7" t="s">
        <v>46</v>
      </c>
    </row>
    <row r="164" spans="1:6">
      <c r="A164" t="s">
        <v>4</v>
      </c>
      <c r="B164" s="4" t="s">
        <v>5</v>
      </c>
      <c r="C164" s="4" t="s">
        <v>12</v>
      </c>
    </row>
    <row r="165" spans="1:6">
      <c r="A165" t="n">
        <v>2212</v>
      </c>
      <c r="B165" s="22" t="n">
        <v>16</v>
      </c>
      <c r="C165" s="7" t="n">
        <v>0</v>
      </c>
    </row>
    <row r="166" spans="1:6">
      <c r="A166" t="s">
        <v>4</v>
      </c>
      <c r="B166" s="4" t="s">
        <v>5</v>
      </c>
      <c r="C166" s="4" t="s">
        <v>12</v>
      </c>
      <c r="D166" s="4" t="s">
        <v>7</v>
      </c>
      <c r="E166" s="4" t="s">
        <v>7</v>
      </c>
      <c r="F166" s="4" t="s">
        <v>8</v>
      </c>
    </row>
    <row r="167" spans="1:6">
      <c r="A167" t="n">
        <v>2215</v>
      </c>
      <c r="B167" s="28" t="n">
        <v>20</v>
      </c>
      <c r="C167" s="7" t="n">
        <v>1621</v>
      </c>
      <c r="D167" s="7" t="n">
        <v>3</v>
      </c>
      <c r="E167" s="7" t="n">
        <v>10</v>
      </c>
      <c r="F167" s="7" t="s">
        <v>46</v>
      </c>
    </row>
    <row r="168" spans="1:6">
      <c r="A168" t="s">
        <v>4</v>
      </c>
      <c r="B168" s="4" t="s">
        <v>5</v>
      </c>
      <c r="C168" s="4" t="s">
        <v>12</v>
      </c>
    </row>
    <row r="169" spans="1:6">
      <c r="A169" t="n">
        <v>2233</v>
      </c>
      <c r="B169" s="22" t="n">
        <v>16</v>
      </c>
      <c r="C169" s="7" t="n">
        <v>0</v>
      </c>
    </row>
    <row r="170" spans="1:6">
      <c r="A170" t="s">
        <v>4</v>
      </c>
      <c r="B170" s="4" t="s">
        <v>5</v>
      </c>
      <c r="C170" s="4" t="s">
        <v>12</v>
      </c>
      <c r="D170" s="4" t="s">
        <v>7</v>
      </c>
      <c r="E170" s="4" t="s">
        <v>7</v>
      </c>
      <c r="F170" s="4" t="s">
        <v>8</v>
      </c>
    </row>
    <row r="171" spans="1:6">
      <c r="A171" t="n">
        <v>2236</v>
      </c>
      <c r="B171" s="28" t="n">
        <v>20</v>
      </c>
      <c r="C171" s="7" t="n">
        <v>1622</v>
      </c>
      <c r="D171" s="7" t="n">
        <v>3</v>
      </c>
      <c r="E171" s="7" t="n">
        <v>10</v>
      </c>
      <c r="F171" s="7" t="s">
        <v>46</v>
      </c>
    </row>
    <row r="172" spans="1:6">
      <c r="A172" t="s">
        <v>4</v>
      </c>
      <c r="B172" s="4" t="s">
        <v>5</v>
      </c>
      <c r="C172" s="4" t="s">
        <v>12</v>
      </c>
    </row>
    <row r="173" spans="1:6">
      <c r="A173" t="n">
        <v>2254</v>
      </c>
      <c r="B173" s="22" t="n">
        <v>16</v>
      </c>
      <c r="C173" s="7" t="n">
        <v>0</v>
      </c>
    </row>
    <row r="174" spans="1:6">
      <c r="A174" t="s">
        <v>4</v>
      </c>
      <c r="B174" s="4" t="s">
        <v>5</v>
      </c>
      <c r="C174" s="4" t="s">
        <v>12</v>
      </c>
      <c r="D174" s="4" t="s">
        <v>7</v>
      </c>
      <c r="E174" s="4" t="s">
        <v>7</v>
      </c>
      <c r="F174" s="4" t="s">
        <v>8</v>
      </c>
    </row>
    <row r="175" spans="1:6">
      <c r="A175" t="n">
        <v>2257</v>
      </c>
      <c r="B175" s="28" t="n">
        <v>20</v>
      </c>
      <c r="C175" s="7" t="n">
        <v>1623</v>
      </c>
      <c r="D175" s="7" t="n">
        <v>3</v>
      </c>
      <c r="E175" s="7" t="n">
        <v>10</v>
      </c>
      <c r="F175" s="7" t="s">
        <v>46</v>
      </c>
    </row>
    <row r="176" spans="1:6">
      <c r="A176" t="s">
        <v>4</v>
      </c>
      <c r="B176" s="4" t="s">
        <v>5</v>
      </c>
      <c r="C176" s="4" t="s">
        <v>12</v>
      </c>
    </row>
    <row r="177" spans="1:6">
      <c r="A177" t="n">
        <v>2275</v>
      </c>
      <c r="B177" s="22" t="n">
        <v>16</v>
      </c>
      <c r="C177" s="7" t="n">
        <v>0</v>
      </c>
    </row>
    <row r="178" spans="1:6">
      <c r="A178" t="s">
        <v>4</v>
      </c>
      <c r="B178" s="4" t="s">
        <v>5</v>
      </c>
      <c r="C178" s="4" t="s">
        <v>12</v>
      </c>
      <c r="D178" s="4" t="s">
        <v>7</v>
      </c>
      <c r="E178" s="4" t="s">
        <v>7</v>
      </c>
      <c r="F178" s="4" t="s">
        <v>8</v>
      </c>
    </row>
    <row r="179" spans="1:6">
      <c r="A179" t="n">
        <v>2278</v>
      </c>
      <c r="B179" s="28" t="n">
        <v>20</v>
      </c>
      <c r="C179" s="7" t="n">
        <v>1579</v>
      </c>
      <c r="D179" s="7" t="n">
        <v>3</v>
      </c>
      <c r="E179" s="7" t="n">
        <v>10</v>
      </c>
      <c r="F179" s="7" t="s">
        <v>46</v>
      </c>
    </row>
    <row r="180" spans="1:6">
      <c r="A180" t="s">
        <v>4</v>
      </c>
      <c r="B180" s="4" t="s">
        <v>5</v>
      </c>
      <c r="C180" s="4" t="s">
        <v>12</v>
      </c>
    </row>
    <row r="181" spans="1:6">
      <c r="A181" t="n">
        <v>2296</v>
      </c>
      <c r="B181" s="22" t="n">
        <v>16</v>
      </c>
      <c r="C181" s="7" t="n">
        <v>0</v>
      </c>
    </row>
    <row r="182" spans="1:6">
      <c r="A182" t="s">
        <v>4</v>
      </c>
      <c r="B182" s="4" t="s">
        <v>5</v>
      </c>
      <c r="C182" s="4" t="s">
        <v>12</v>
      </c>
      <c r="D182" s="4" t="s">
        <v>7</v>
      </c>
      <c r="E182" s="4" t="s">
        <v>7</v>
      </c>
      <c r="F182" s="4" t="s">
        <v>8</v>
      </c>
    </row>
    <row r="183" spans="1:6">
      <c r="A183" t="n">
        <v>2299</v>
      </c>
      <c r="B183" s="28" t="n">
        <v>20</v>
      </c>
      <c r="C183" s="7" t="n">
        <v>7036</v>
      </c>
      <c r="D183" s="7" t="n">
        <v>3</v>
      </c>
      <c r="E183" s="7" t="n">
        <v>10</v>
      </c>
      <c r="F183" s="7" t="s">
        <v>46</v>
      </c>
    </row>
    <row r="184" spans="1:6">
      <c r="A184" t="s">
        <v>4</v>
      </c>
      <c r="B184" s="4" t="s">
        <v>5</v>
      </c>
      <c r="C184" s="4" t="s">
        <v>12</v>
      </c>
    </row>
    <row r="185" spans="1:6">
      <c r="A185" t="n">
        <v>2317</v>
      </c>
      <c r="B185" s="22" t="n">
        <v>16</v>
      </c>
      <c r="C185" s="7" t="n">
        <v>0</v>
      </c>
    </row>
    <row r="186" spans="1:6">
      <c r="A186" t="s">
        <v>4</v>
      </c>
      <c r="B186" s="4" t="s">
        <v>5</v>
      </c>
      <c r="C186" s="4" t="s">
        <v>7</v>
      </c>
      <c r="D186" s="4" t="s">
        <v>12</v>
      </c>
      <c r="E186" s="4" t="s">
        <v>7</v>
      </c>
      <c r="F186" s="4" t="s">
        <v>8</v>
      </c>
      <c r="G186" s="4" t="s">
        <v>8</v>
      </c>
      <c r="H186" s="4" t="s">
        <v>8</v>
      </c>
      <c r="I186" s="4" t="s">
        <v>8</v>
      </c>
      <c r="J186" s="4" t="s">
        <v>8</v>
      </c>
      <c r="K186" s="4" t="s">
        <v>8</v>
      </c>
      <c r="L186" s="4" t="s">
        <v>8</v>
      </c>
      <c r="M186" s="4" t="s">
        <v>8</v>
      </c>
      <c r="N186" s="4" t="s">
        <v>8</v>
      </c>
      <c r="O186" s="4" t="s">
        <v>8</v>
      </c>
      <c r="P186" s="4" t="s">
        <v>8</v>
      </c>
      <c r="Q186" s="4" t="s">
        <v>8</v>
      </c>
      <c r="R186" s="4" t="s">
        <v>8</v>
      </c>
      <c r="S186" s="4" t="s">
        <v>8</v>
      </c>
      <c r="T186" s="4" t="s">
        <v>8</v>
      </c>
      <c r="U186" s="4" t="s">
        <v>8</v>
      </c>
    </row>
    <row r="187" spans="1:6">
      <c r="A187" t="n">
        <v>2320</v>
      </c>
      <c r="B187" s="29" t="n">
        <v>36</v>
      </c>
      <c r="C187" s="7" t="n">
        <v>8</v>
      </c>
      <c r="D187" s="7" t="n">
        <v>1600</v>
      </c>
      <c r="E187" s="7" t="n">
        <v>0</v>
      </c>
      <c r="F187" s="7" t="s">
        <v>47</v>
      </c>
      <c r="G187" s="7" t="s">
        <v>48</v>
      </c>
      <c r="H187" s="7" t="s">
        <v>14</v>
      </c>
      <c r="I187" s="7" t="s">
        <v>14</v>
      </c>
      <c r="J187" s="7" t="s">
        <v>14</v>
      </c>
      <c r="K187" s="7" t="s">
        <v>14</v>
      </c>
      <c r="L187" s="7" t="s">
        <v>14</v>
      </c>
      <c r="M187" s="7" t="s">
        <v>14</v>
      </c>
      <c r="N187" s="7" t="s">
        <v>14</v>
      </c>
      <c r="O187" s="7" t="s">
        <v>14</v>
      </c>
      <c r="P187" s="7" t="s">
        <v>14</v>
      </c>
      <c r="Q187" s="7" t="s">
        <v>14</v>
      </c>
      <c r="R187" s="7" t="s">
        <v>14</v>
      </c>
      <c r="S187" s="7" t="s">
        <v>14</v>
      </c>
      <c r="T187" s="7" t="s">
        <v>14</v>
      </c>
      <c r="U187" s="7" t="s">
        <v>14</v>
      </c>
    </row>
    <row r="188" spans="1:6">
      <c r="A188" t="s">
        <v>4</v>
      </c>
      <c r="B188" s="4" t="s">
        <v>5</v>
      </c>
      <c r="C188" s="4" t="s">
        <v>7</v>
      </c>
      <c r="D188" s="4" t="s">
        <v>12</v>
      </c>
      <c r="E188" s="4" t="s">
        <v>7</v>
      </c>
      <c r="F188" s="4" t="s">
        <v>8</v>
      </c>
      <c r="G188" s="4" t="s">
        <v>8</v>
      </c>
      <c r="H188" s="4" t="s">
        <v>8</v>
      </c>
      <c r="I188" s="4" t="s">
        <v>8</v>
      </c>
      <c r="J188" s="4" t="s">
        <v>8</v>
      </c>
      <c r="K188" s="4" t="s">
        <v>8</v>
      </c>
      <c r="L188" s="4" t="s">
        <v>8</v>
      </c>
      <c r="M188" s="4" t="s">
        <v>8</v>
      </c>
      <c r="N188" s="4" t="s">
        <v>8</v>
      </c>
      <c r="O188" s="4" t="s">
        <v>8</v>
      </c>
      <c r="P188" s="4" t="s">
        <v>8</v>
      </c>
      <c r="Q188" s="4" t="s">
        <v>8</v>
      </c>
      <c r="R188" s="4" t="s">
        <v>8</v>
      </c>
      <c r="S188" s="4" t="s">
        <v>8</v>
      </c>
      <c r="T188" s="4" t="s">
        <v>8</v>
      </c>
      <c r="U188" s="4" t="s">
        <v>8</v>
      </c>
    </row>
    <row r="189" spans="1:6">
      <c r="A189" t="n">
        <v>2368</v>
      </c>
      <c r="B189" s="29" t="n">
        <v>36</v>
      </c>
      <c r="C189" s="7" t="n">
        <v>8</v>
      </c>
      <c r="D189" s="7" t="n">
        <v>1601</v>
      </c>
      <c r="E189" s="7" t="n">
        <v>0</v>
      </c>
      <c r="F189" s="7" t="s">
        <v>47</v>
      </c>
      <c r="G189" s="7" t="s">
        <v>49</v>
      </c>
      <c r="H189" s="7" t="s">
        <v>14</v>
      </c>
      <c r="I189" s="7" t="s">
        <v>14</v>
      </c>
      <c r="J189" s="7" t="s">
        <v>14</v>
      </c>
      <c r="K189" s="7" t="s">
        <v>14</v>
      </c>
      <c r="L189" s="7" t="s">
        <v>14</v>
      </c>
      <c r="M189" s="7" t="s">
        <v>14</v>
      </c>
      <c r="N189" s="7" t="s">
        <v>14</v>
      </c>
      <c r="O189" s="7" t="s">
        <v>14</v>
      </c>
      <c r="P189" s="7" t="s">
        <v>14</v>
      </c>
      <c r="Q189" s="7" t="s">
        <v>14</v>
      </c>
      <c r="R189" s="7" t="s">
        <v>14</v>
      </c>
      <c r="S189" s="7" t="s">
        <v>14</v>
      </c>
      <c r="T189" s="7" t="s">
        <v>14</v>
      </c>
      <c r="U189" s="7" t="s">
        <v>14</v>
      </c>
    </row>
    <row r="190" spans="1:6">
      <c r="A190" t="s">
        <v>4</v>
      </c>
      <c r="B190" s="4" t="s">
        <v>5</v>
      </c>
      <c r="C190" s="4" t="s">
        <v>7</v>
      </c>
      <c r="D190" s="4" t="s">
        <v>12</v>
      </c>
      <c r="E190" s="4" t="s">
        <v>7</v>
      </c>
      <c r="F190" s="4" t="s">
        <v>8</v>
      </c>
      <c r="G190" s="4" t="s">
        <v>8</v>
      </c>
      <c r="H190" s="4" t="s">
        <v>8</v>
      </c>
      <c r="I190" s="4" t="s">
        <v>8</v>
      </c>
      <c r="J190" s="4" t="s">
        <v>8</v>
      </c>
      <c r="K190" s="4" t="s">
        <v>8</v>
      </c>
      <c r="L190" s="4" t="s">
        <v>8</v>
      </c>
      <c r="M190" s="4" t="s">
        <v>8</v>
      </c>
      <c r="N190" s="4" t="s">
        <v>8</v>
      </c>
      <c r="O190" s="4" t="s">
        <v>8</v>
      </c>
      <c r="P190" s="4" t="s">
        <v>8</v>
      </c>
      <c r="Q190" s="4" t="s">
        <v>8</v>
      </c>
      <c r="R190" s="4" t="s">
        <v>8</v>
      </c>
      <c r="S190" s="4" t="s">
        <v>8</v>
      </c>
      <c r="T190" s="4" t="s">
        <v>8</v>
      </c>
      <c r="U190" s="4" t="s">
        <v>8</v>
      </c>
    </row>
    <row r="191" spans="1:6">
      <c r="A191" t="n">
        <v>2414</v>
      </c>
      <c r="B191" s="29" t="n">
        <v>36</v>
      </c>
      <c r="C191" s="7" t="n">
        <v>8</v>
      </c>
      <c r="D191" s="7" t="n">
        <v>1602</v>
      </c>
      <c r="E191" s="7" t="n">
        <v>0</v>
      </c>
      <c r="F191" s="7" t="s">
        <v>47</v>
      </c>
      <c r="G191" s="7" t="s">
        <v>14</v>
      </c>
      <c r="H191" s="7" t="s">
        <v>14</v>
      </c>
      <c r="I191" s="7" t="s">
        <v>14</v>
      </c>
      <c r="J191" s="7" t="s">
        <v>14</v>
      </c>
      <c r="K191" s="7" t="s">
        <v>14</v>
      </c>
      <c r="L191" s="7" t="s">
        <v>14</v>
      </c>
      <c r="M191" s="7" t="s">
        <v>14</v>
      </c>
      <c r="N191" s="7" t="s">
        <v>14</v>
      </c>
      <c r="O191" s="7" t="s">
        <v>14</v>
      </c>
      <c r="P191" s="7" t="s">
        <v>14</v>
      </c>
      <c r="Q191" s="7" t="s">
        <v>14</v>
      </c>
      <c r="R191" s="7" t="s">
        <v>14</v>
      </c>
      <c r="S191" s="7" t="s">
        <v>14</v>
      </c>
      <c r="T191" s="7" t="s">
        <v>14</v>
      </c>
      <c r="U191" s="7" t="s">
        <v>14</v>
      </c>
    </row>
    <row r="192" spans="1:6">
      <c r="A192" t="s">
        <v>4</v>
      </c>
      <c r="B192" s="4" t="s">
        <v>5</v>
      </c>
      <c r="C192" s="4" t="s">
        <v>7</v>
      </c>
      <c r="D192" s="4" t="s">
        <v>12</v>
      </c>
      <c r="E192" s="4" t="s">
        <v>7</v>
      </c>
      <c r="F192" s="4" t="s">
        <v>8</v>
      </c>
      <c r="G192" s="4" t="s">
        <v>8</v>
      </c>
      <c r="H192" s="4" t="s">
        <v>8</v>
      </c>
      <c r="I192" s="4" t="s">
        <v>8</v>
      </c>
      <c r="J192" s="4" t="s">
        <v>8</v>
      </c>
      <c r="K192" s="4" t="s">
        <v>8</v>
      </c>
      <c r="L192" s="4" t="s">
        <v>8</v>
      </c>
      <c r="M192" s="4" t="s">
        <v>8</v>
      </c>
      <c r="N192" s="4" t="s">
        <v>8</v>
      </c>
      <c r="O192" s="4" t="s">
        <v>8</v>
      </c>
      <c r="P192" s="4" t="s">
        <v>8</v>
      </c>
      <c r="Q192" s="4" t="s">
        <v>8</v>
      </c>
      <c r="R192" s="4" t="s">
        <v>8</v>
      </c>
      <c r="S192" s="4" t="s">
        <v>8</v>
      </c>
      <c r="T192" s="4" t="s">
        <v>8</v>
      </c>
      <c r="U192" s="4" t="s">
        <v>8</v>
      </c>
    </row>
    <row r="193" spans="1:21">
      <c r="A193" t="n">
        <v>2450</v>
      </c>
      <c r="B193" s="29" t="n">
        <v>36</v>
      </c>
      <c r="C193" s="7" t="n">
        <v>8</v>
      </c>
      <c r="D193" s="7" t="n">
        <v>1603</v>
      </c>
      <c r="E193" s="7" t="n">
        <v>0</v>
      </c>
      <c r="F193" s="7" t="s">
        <v>48</v>
      </c>
      <c r="G193" s="7" t="s">
        <v>50</v>
      </c>
      <c r="H193" s="7" t="s">
        <v>51</v>
      </c>
      <c r="I193" s="7" t="s">
        <v>14</v>
      </c>
      <c r="J193" s="7" t="s">
        <v>14</v>
      </c>
      <c r="K193" s="7" t="s">
        <v>14</v>
      </c>
      <c r="L193" s="7" t="s">
        <v>14</v>
      </c>
      <c r="M193" s="7" t="s">
        <v>14</v>
      </c>
      <c r="N193" s="7" t="s">
        <v>14</v>
      </c>
      <c r="O193" s="7" t="s">
        <v>14</v>
      </c>
      <c r="P193" s="7" t="s">
        <v>14</v>
      </c>
      <c r="Q193" s="7" t="s">
        <v>14</v>
      </c>
      <c r="R193" s="7" t="s">
        <v>14</v>
      </c>
      <c r="S193" s="7" t="s">
        <v>14</v>
      </c>
      <c r="T193" s="7" t="s">
        <v>14</v>
      </c>
      <c r="U193" s="7" t="s">
        <v>14</v>
      </c>
    </row>
    <row r="194" spans="1:21">
      <c r="A194" t="s">
        <v>4</v>
      </c>
      <c r="B194" s="4" t="s">
        <v>5</v>
      </c>
      <c r="C194" s="4" t="s">
        <v>7</v>
      </c>
      <c r="D194" s="4" t="s">
        <v>12</v>
      </c>
      <c r="E194" s="4" t="s">
        <v>7</v>
      </c>
      <c r="F194" s="4" t="s">
        <v>8</v>
      </c>
      <c r="G194" s="4" t="s">
        <v>8</v>
      </c>
      <c r="H194" s="4" t="s">
        <v>8</v>
      </c>
      <c r="I194" s="4" t="s">
        <v>8</v>
      </c>
      <c r="J194" s="4" t="s">
        <v>8</v>
      </c>
      <c r="K194" s="4" t="s">
        <v>8</v>
      </c>
      <c r="L194" s="4" t="s">
        <v>8</v>
      </c>
      <c r="M194" s="4" t="s">
        <v>8</v>
      </c>
      <c r="N194" s="4" t="s">
        <v>8</v>
      </c>
      <c r="O194" s="4" t="s">
        <v>8</v>
      </c>
      <c r="P194" s="4" t="s">
        <v>8</v>
      </c>
      <c r="Q194" s="4" t="s">
        <v>8</v>
      </c>
      <c r="R194" s="4" t="s">
        <v>8</v>
      </c>
      <c r="S194" s="4" t="s">
        <v>8</v>
      </c>
      <c r="T194" s="4" t="s">
        <v>8</v>
      </c>
      <c r="U194" s="4" t="s">
        <v>8</v>
      </c>
    </row>
    <row r="195" spans="1:21">
      <c r="A195" t="n">
        <v>2505</v>
      </c>
      <c r="B195" s="29" t="n">
        <v>36</v>
      </c>
      <c r="C195" s="7" t="n">
        <v>8</v>
      </c>
      <c r="D195" s="7" t="n">
        <v>1604</v>
      </c>
      <c r="E195" s="7" t="n">
        <v>0</v>
      </c>
      <c r="F195" s="7" t="s">
        <v>47</v>
      </c>
      <c r="G195" s="7" t="s">
        <v>52</v>
      </c>
      <c r="H195" s="7" t="s">
        <v>53</v>
      </c>
      <c r="I195" s="7" t="s">
        <v>14</v>
      </c>
      <c r="J195" s="7" t="s">
        <v>14</v>
      </c>
      <c r="K195" s="7" t="s">
        <v>14</v>
      </c>
      <c r="L195" s="7" t="s">
        <v>14</v>
      </c>
      <c r="M195" s="7" t="s">
        <v>14</v>
      </c>
      <c r="N195" s="7" t="s">
        <v>14</v>
      </c>
      <c r="O195" s="7" t="s">
        <v>14</v>
      </c>
      <c r="P195" s="7" t="s">
        <v>14</v>
      </c>
      <c r="Q195" s="7" t="s">
        <v>14</v>
      </c>
      <c r="R195" s="7" t="s">
        <v>14</v>
      </c>
      <c r="S195" s="7" t="s">
        <v>14</v>
      </c>
      <c r="T195" s="7" t="s">
        <v>14</v>
      </c>
      <c r="U195" s="7" t="s">
        <v>14</v>
      </c>
    </row>
    <row r="196" spans="1:21">
      <c r="A196" t="s">
        <v>4</v>
      </c>
      <c r="B196" s="4" t="s">
        <v>5</v>
      </c>
      <c r="C196" s="4" t="s">
        <v>7</v>
      </c>
      <c r="D196" s="4" t="s">
        <v>12</v>
      </c>
      <c r="E196" s="4" t="s">
        <v>7</v>
      </c>
      <c r="F196" s="4" t="s">
        <v>8</v>
      </c>
      <c r="G196" s="4" t="s">
        <v>8</v>
      </c>
      <c r="H196" s="4" t="s">
        <v>8</v>
      </c>
      <c r="I196" s="4" t="s">
        <v>8</v>
      </c>
      <c r="J196" s="4" t="s">
        <v>8</v>
      </c>
      <c r="K196" s="4" t="s">
        <v>8</v>
      </c>
      <c r="L196" s="4" t="s">
        <v>8</v>
      </c>
      <c r="M196" s="4" t="s">
        <v>8</v>
      </c>
      <c r="N196" s="4" t="s">
        <v>8</v>
      </c>
      <c r="O196" s="4" t="s">
        <v>8</v>
      </c>
      <c r="P196" s="4" t="s">
        <v>8</v>
      </c>
      <c r="Q196" s="4" t="s">
        <v>8</v>
      </c>
      <c r="R196" s="4" t="s">
        <v>8</v>
      </c>
      <c r="S196" s="4" t="s">
        <v>8</v>
      </c>
      <c r="T196" s="4" t="s">
        <v>8</v>
      </c>
      <c r="U196" s="4" t="s">
        <v>8</v>
      </c>
    </row>
    <row r="197" spans="1:21">
      <c r="A197" t="n">
        <v>2565</v>
      </c>
      <c r="B197" s="29" t="n">
        <v>36</v>
      </c>
      <c r="C197" s="7" t="n">
        <v>8</v>
      </c>
      <c r="D197" s="7" t="n">
        <v>1605</v>
      </c>
      <c r="E197" s="7" t="n">
        <v>0</v>
      </c>
      <c r="F197" s="7" t="s">
        <v>47</v>
      </c>
      <c r="G197" s="7" t="s">
        <v>14</v>
      </c>
      <c r="H197" s="7" t="s">
        <v>14</v>
      </c>
      <c r="I197" s="7" t="s">
        <v>14</v>
      </c>
      <c r="J197" s="7" t="s">
        <v>14</v>
      </c>
      <c r="K197" s="7" t="s">
        <v>14</v>
      </c>
      <c r="L197" s="7" t="s">
        <v>14</v>
      </c>
      <c r="M197" s="7" t="s">
        <v>14</v>
      </c>
      <c r="N197" s="7" t="s">
        <v>14</v>
      </c>
      <c r="O197" s="7" t="s">
        <v>14</v>
      </c>
      <c r="P197" s="7" t="s">
        <v>14</v>
      </c>
      <c r="Q197" s="7" t="s">
        <v>14</v>
      </c>
      <c r="R197" s="7" t="s">
        <v>14</v>
      </c>
      <c r="S197" s="7" t="s">
        <v>14</v>
      </c>
      <c r="T197" s="7" t="s">
        <v>14</v>
      </c>
      <c r="U197" s="7" t="s">
        <v>14</v>
      </c>
    </row>
    <row r="198" spans="1:21">
      <c r="A198" t="s">
        <v>4</v>
      </c>
      <c r="B198" s="4" t="s">
        <v>5</v>
      </c>
      <c r="C198" s="4" t="s">
        <v>7</v>
      </c>
      <c r="D198" s="4" t="s">
        <v>12</v>
      </c>
      <c r="E198" s="4" t="s">
        <v>7</v>
      </c>
      <c r="F198" s="4" t="s">
        <v>8</v>
      </c>
      <c r="G198" s="4" t="s">
        <v>8</v>
      </c>
      <c r="H198" s="4" t="s">
        <v>8</v>
      </c>
      <c r="I198" s="4" t="s">
        <v>8</v>
      </c>
      <c r="J198" s="4" t="s">
        <v>8</v>
      </c>
      <c r="K198" s="4" t="s">
        <v>8</v>
      </c>
      <c r="L198" s="4" t="s">
        <v>8</v>
      </c>
      <c r="M198" s="4" t="s">
        <v>8</v>
      </c>
      <c r="N198" s="4" t="s">
        <v>8</v>
      </c>
      <c r="O198" s="4" t="s">
        <v>8</v>
      </c>
      <c r="P198" s="4" t="s">
        <v>8</v>
      </c>
      <c r="Q198" s="4" t="s">
        <v>8</v>
      </c>
      <c r="R198" s="4" t="s">
        <v>8</v>
      </c>
      <c r="S198" s="4" t="s">
        <v>8</v>
      </c>
      <c r="T198" s="4" t="s">
        <v>8</v>
      </c>
      <c r="U198" s="4" t="s">
        <v>8</v>
      </c>
    </row>
    <row r="199" spans="1:21">
      <c r="A199" t="n">
        <v>2601</v>
      </c>
      <c r="B199" s="29" t="n">
        <v>36</v>
      </c>
      <c r="C199" s="7" t="n">
        <v>8</v>
      </c>
      <c r="D199" s="7" t="n">
        <v>1606</v>
      </c>
      <c r="E199" s="7" t="n">
        <v>0</v>
      </c>
      <c r="F199" s="7" t="s">
        <v>54</v>
      </c>
      <c r="G199" s="7" t="s">
        <v>14</v>
      </c>
      <c r="H199" s="7" t="s">
        <v>14</v>
      </c>
      <c r="I199" s="7" t="s">
        <v>14</v>
      </c>
      <c r="J199" s="7" t="s">
        <v>14</v>
      </c>
      <c r="K199" s="7" t="s">
        <v>14</v>
      </c>
      <c r="L199" s="7" t="s">
        <v>14</v>
      </c>
      <c r="M199" s="7" t="s">
        <v>14</v>
      </c>
      <c r="N199" s="7" t="s">
        <v>14</v>
      </c>
      <c r="O199" s="7" t="s">
        <v>14</v>
      </c>
      <c r="P199" s="7" t="s">
        <v>14</v>
      </c>
      <c r="Q199" s="7" t="s">
        <v>14</v>
      </c>
      <c r="R199" s="7" t="s">
        <v>14</v>
      </c>
      <c r="S199" s="7" t="s">
        <v>14</v>
      </c>
      <c r="T199" s="7" t="s">
        <v>14</v>
      </c>
      <c r="U199" s="7" t="s">
        <v>14</v>
      </c>
    </row>
    <row r="200" spans="1:21">
      <c r="A200" t="s">
        <v>4</v>
      </c>
      <c r="B200" s="4" t="s">
        <v>5</v>
      </c>
      <c r="C200" s="4" t="s">
        <v>7</v>
      </c>
      <c r="D200" s="4" t="s">
        <v>12</v>
      </c>
      <c r="E200" s="4" t="s">
        <v>7</v>
      </c>
      <c r="F200" s="4" t="s">
        <v>8</v>
      </c>
      <c r="G200" s="4" t="s">
        <v>8</v>
      </c>
      <c r="H200" s="4" t="s">
        <v>8</v>
      </c>
      <c r="I200" s="4" t="s">
        <v>8</v>
      </c>
      <c r="J200" s="4" t="s">
        <v>8</v>
      </c>
      <c r="K200" s="4" t="s">
        <v>8</v>
      </c>
      <c r="L200" s="4" t="s">
        <v>8</v>
      </c>
      <c r="M200" s="4" t="s">
        <v>8</v>
      </c>
      <c r="N200" s="4" t="s">
        <v>8</v>
      </c>
      <c r="O200" s="4" t="s">
        <v>8</v>
      </c>
      <c r="P200" s="4" t="s">
        <v>8</v>
      </c>
      <c r="Q200" s="4" t="s">
        <v>8</v>
      </c>
      <c r="R200" s="4" t="s">
        <v>8</v>
      </c>
      <c r="S200" s="4" t="s">
        <v>8</v>
      </c>
      <c r="T200" s="4" t="s">
        <v>8</v>
      </c>
      <c r="U200" s="4" t="s">
        <v>8</v>
      </c>
    </row>
    <row r="201" spans="1:21">
      <c r="A201" t="n">
        <v>2633</v>
      </c>
      <c r="B201" s="29" t="n">
        <v>36</v>
      </c>
      <c r="C201" s="7" t="n">
        <v>8</v>
      </c>
      <c r="D201" s="7" t="n">
        <v>1607</v>
      </c>
      <c r="E201" s="7" t="n">
        <v>0</v>
      </c>
      <c r="F201" s="7" t="s">
        <v>49</v>
      </c>
      <c r="G201" s="7" t="s">
        <v>14</v>
      </c>
      <c r="H201" s="7" t="s">
        <v>14</v>
      </c>
      <c r="I201" s="7" t="s">
        <v>14</v>
      </c>
      <c r="J201" s="7" t="s">
        <v>14</v>
      </c>
      <c r="K201" s="7" t="s">
        <v>14</v>
      </c>
      <c r="L201" s="7" t="s">
        <v>14</v>
      </c>
      <c r="M201" s="7" t="s">
        <v>14</v>
      </c>
      <c r="N201" s="7" t="s">
        <v>14</v>
      </c>
      <c r="O201" s="7" t="s">
        <v>14</v>
      </c>
      <c r="P201" s="7" t="s">
        <v>14</v>
      </c>
      <c r="Q201" s="7" t="s">
        <v>14</v>
      </c>
      <c r="R201" s="7" t="s">
        <v>14</v>
      </c>
      <c r="S201" s="7" t="s">
        <v>14</v>
      </c>
      <c r="T201" s="7" t="s">
        <v>14</v>
      </c>
      <c r="U201" s="7" t="s">
        <v>14</v>
      </c>
    </row>
    <row r="202" spans="1:21">
      <c r="A202" t="s">
        <v>4</v>
      </c>
      <c r="B202" s="4" t="s">
        <v>5</v>
      </c>
      <c r="C202" s="4" t="s">
        <v>7</v>
      </c>
      <c r="D202" s="4" t="s">
        <v>12</v>
      </c>
      <c r="E202" s="4" t="s">
        <v>7</v>
      </c>
      <c r="F202" s="4" t="s">
        <v>8</v>
      </c>
      <c r="G202" s="4" t="s">
        <v>8</v>
      </c>
      <c r="H202" s="4" t="s">
        <v>8</v>
      </c>
      <c r="I202" s="4" t="s">
        <v>8</v>
      </c>
      <c r="J202" s="4" t="s">
        <v>8</v>
      </c>
      <c r="K202" s="4" t="s">
        <v>8</v>
      </c>
      <c r="L202" s="4" t="s">
        <v>8</v>
      </c>
      <c r="M202" s="4" t="s">
        <v>8</v>
      </c>
      <c r="N202" s="4" t="s">
        <v>8</v>
      </c>
      <c r="O202" s="4" t="s">
        <v>8</v>
      </c>
      <c r="P202" s="4" t="s">
        <v>8</v>
      </c>
      <c r="Q202" s="4" t="s">
        <v>8</v>
      </c>
      <c r="R202" s="4" t="s">
        <v>8</v>
      </c>
      <c r="S202" s="4" t="s">
        <v>8</v>
      </c>
      <c r="T202" s="4" t="s">
        <v>8</v>
      </c>
      <c r="U202" s="4" t="s">
        <v>8</v>
      </c>
    </row>
    <row r="203" spans="1:21">
      <c r="A203" t="n">
        <v>2664</v>
      </c>
      <c r="B203" s="29" t="n">
        <v>36</v>
      </c>
      <c r="C203" s="7" t="n">
        <v>8</v>
      </c>
      <c r="D203" s="7" t="n">
        <v>1622</v>
      </c>
      <c r="E203" s="7" t="n">
        <v>0</v>
      </c>
      <c r="F203" s="7" t="s">
        <v>48</v>
      </c>
      <c r="G203" s="7" t="s">
        <v>55</v>
      </c>
      <c r="H203" s="7" t="s">
        <v>14</v>
      </c>
      <c r="I203" s="7" t="s">
        <v>14</v>
      </c>
      <c r="J203" s="7" t="s">
        <v>14</v>
      </c>
      <c r="K203" s="7" t="s">
        <v>14</v>
      </c>
      <c r="L203" s="7" t="s">
        <v>14</v>
      </c>
      <c r="M203" s="7" t="s">
        <v>14</v>
      </c>
      <c r="N203" s="7" t="s">
        <v>14</v>
      </c>
      <c r="O203" s="7" t="s">
        <v>14</v>
      </c>
      <c r="P203" s="7" t="s">
        <v>14</v>
      </c>
      <c r="Q203" s="7" t="s">
        <v>14</v>
      </c>
      <c r="R203" s="7" t="s">
        <v>14</v>
      </c>
      <c r="S203" s="7" t="s">
        <v>14</v>
      </c>
      <c r="T203" s="7" t="s">
        <v>14</v>
      </c>
      <c r="U203" s="7" t="s">
        <v>14</v>
      </c>
    </row>
    <row r="204" spans="1:21">
      <c r="A204" t="s">
        <v>4</v>
      </c>
      <c r="B204" s="4" t="s">
        <v>5</v>
      </c>
      <c r="C204" s="4" t="s">
        <v>7</v>
      </c>
      <c r="D204" s="4" t="s">
        <v>12</v>
      </c>
      <c r="E204" s="4" t="s">
        <v>7</v>
      </c>
      <c r="F204" s="4" t="s">
        <v>8</v>
      </c>
      <c r="G204" s="4" t="s">
        <v>8</v>
      </c>
      <c r="H204" s="4" t="s">
        <v>8</v>
      </c>
      <c r="I204" s="4" t="s">
        <v>8</v>
      </c>
      <c r="J204" s="4" t="s">
        <v>8</v>
      </c>
      <c r="K204" s="4" t="s">
        <v>8</v>
      </c>
      <c r="L204" s="4" t="s">
        <v>8</v>
      </c>
      <c r="M204" s="4" t="s">
        <v>8</v>
      </c>
      <c r="N204" s="4" t="s">
        <v>8</v>
      </c>
      <c r="O204" s="4" t="s">
        <v>8</v>
      </c>
      <c r="P204" s="4" t="s">
        <v>8</v>
      </c>
      <c r="Q204" s="4" t="s">
        <v>8</v>
      </c>
      <c r="R204" s="4" t="s">
        <v>8</v>
      </c>
      <c r="S204" s="4" t="s">
        <v>8</v>
      </c>
      <c r="T204" s="4" t="s">
        <v>8</v>
      </c>
      <c r="U204" s="4" t="s">
        <v>8</v>
      </c>
    </row>
    <row r="205" spans="1:21">
      <c r="A205" t="n">
        <v>2715</v>
      </c>
      <c r="B205" s="29" t="n">
        <v>36</v>
      </c>
      <c r="C205" s="7" t="n">
        <v>8</v>
      </c>
      <c r="D205" s="7" t="n">
        <v>1623</v>
      </c>
      <c r="E205" s="7" t="n">
        <v>0</v>
      </c>
      <c r="F205" s="7" t="s">
        <v>48</v>
      </c>
      <c r="G205" s="7" t="s">
        <v>14</v>
      </c>
      <c r="H205" s="7" t="s">
        <v>14</v>
      </c>
      <c r="I205" s="7" t="s">
        <v>14</v>
      </c>
      <c r="J205" s="7" t="s">
        <v>14</v>
      </c>
      <c r="K205" s="7" t="s">
        <v>14</v>
      </c>
      <c r="L205" s="7" t="s">
        <v>14</v>
      </c>
      <c r="M205" s="7" t="s">
        <v>14</v>
      </c>
      <c r="N205" s="7" t="s">
        <v>14</v>
      </c>
      <c r="O205" s="7" t="s">
        <v>14</v>
      </c>
      <c r="P205" s="7" t="s">
        <v>14</v>
      </c>
      <c r="Q205" s="7" t="s">
        <v>14</v>
      </c>
      <c r="R205" s="7" t="s">
        <v>14</v>
      </c>
      <c r="S205" s="7" t="s">
        <v>14</v>
      </c>
      <c r="T205" s="7" t="s">
        <v>14</v>
      </c>
      <c r="U205" s="7" t="s">
        <v>14</v>
      </c>
    </row>
    <row r="206" spans="1:21">
      <c r="A206" t="s">
        <v>4</v>
      </c>
      <c r="B206" s="4" t="s">
        <v>5</v>
      </c>
      <c r="C206" s="4" t="s">
        <v>7</v>
      </c>
      <c r="D206" s="4" t="s">
        <v>8</v>
      </c>
    </row>
    <row r="207" spans="1:21">
      <c r="A207" t="n">
        <v>2748</v>
      </c>
      <c r="B207" s="6" t="n">
        <v>2</v>
      </c>
      <c r="C207" s="7" t="n">
        <v>11</v>
      </c>
      <c r="D207" s="7" t="s">
        <v>56</v>
      </c>
    </row>
    <row r="208" spans="1:21">
      <c r="A208" t="s">
        <v>4</v>
      </c>
      <c r="B208" s="4" t="s">
        <v>5</v>
      </c>
      <c r="C208" s="4" t="s">
        <v>7</v>
      </c>
      <c r="D208" s="4" t="s">
        <v>12</v>
      </c>
      <c r="E208" s="4" t="s">
        <v>8</v>
      </c>
      <c r="F208" s="4" t="s">
        <v>8</v>
      </c>
      <c r="G208" s="4" t="s">
        <v>7</v>
      </c>
    </row>
    <row r="209" spans="1:21">
      <c r="A209" t="n">
        <v>2764</v>
      </c>
      <c r="B209" s="30" t="n">
        <v>32</v>
      </c>
      <c r="C209" s="7" t="n">
        <v>0</v>
      </c>
      <c r="D209" s="7" t="n">
        <v>1579</v>
      </c>
      <c r="E209" s="7" t="s">
        <v>14</v>
      </c>
      <c r="F209" s="7" t="s">
        <v>57</v>
      </c>
      <c r="G209" s="7" t="n">
        <v>0</v>
      </c>
    </row>
    <row r="210" spans="1:21">
      <c r="A210" t="s">
        <v>4</v>
      </c>
      <c r="B210" s="4" t="s">
        <v>5</v>
      </c>
      <c r="C210" s="4" t="s">
        <v>7</v>
      </c>
      <c r="D210" s="4" t="s">
        <v>12</v>
      </c>
      <c r="E210" s="4" t="s">
        <v>8</v>
      </c>
      <c r="F210" s="4" t="s">
        <v>8</v>
      </c>
      <c r="G210" s="4" t="s">
        <v>7</v>
      </c>
    </row>
    <row r="211" spans="1:21">
      <c r="A211" t="n">
        <v>2779</v>
      </c>
      <c r="B211" s="30" t="n">
        <v>32</v>
      </c>
      <c r="C211" s="7" t="n">
        <v>0</v>
      </c>
      <c r="D211" s="7" t="n">
        <v>1579</v>
      </c>
      <c r="E211" s="7" t="s">
        <v>14</v>
      </c>
      <c r="F211" s="7" t="s">
        <v>58</v>
      </c>
      <c r="G211" s="7" t="n">
        <v>1</v>
      </c>
    </row>
    <row r="212" spans="1:21">
      <c r="A212" t="s">
        <v>4</v>
      </c>
      <c r="B212" s="4" t="s">
        <v>5</v>
      </c>
      <c r="C212" s="4" t="s">
        <v>7</v>
      </c>
      <c r="D212" s="4" t="s">
        <v>12</v>
      </c>
      <c r="E212" s="4" t="s">
        <v>8</v>
      </c>
      <c r="F212" s="4" t="s">
        <v>8</v>
      </c>
      <c r="G212" s="4" t="s">
        <v>7</v>
      </c>
    </row>
    <row r="213" spans="1:21">
      <c r="A213" t="n">
        <v>2794</v>
      </c>
      <c r="B213" s="30" t="n">
        <v>32</v>
      </c>
      <c r="C213" s="7" t="n">
        <v>0</v>
      </c>
      <c r="D213" s="7" t="n">
        <v>1579</v>
      </c>
      <c r="E213" s="7" t="s">
        <v>14</v>
      </c>
      <c r="F213" s="7" t="s">
        <v>59</v>
      </c>
      <c r="G213" s="7" t="n">
        <v>0</v>
      </c>
    </row>
    <row r="214" spans="1:21">
      <c r="A214" t="s">
        <v>4</v>
      </c>
      <c r="B214" s="4" t="s">
        <v>5</v>
      </c>
      <c r="C214" s="4" t="s">
        <v>7</v>
      </c>
      <c r="D214" s="4" t="s">
        <v>12</v>
      </c>
      <c r="E214" s="4" t="s">
        <v>8</v>
      </c>
      <c r="F214" s="4" t="s">
        <v>8</v>
      </c>
      <c r="G214" s="4" t="s">
        <v>7</v>
      </c>
    </row>
    <row r="215" spans="1:21">
      <c r="A215" t="n">
        <v>2809</v>
      </c>
      <c r="B215" s="30" t="n">
        <v>32</v>
      </c>
      <c r="C215" s="7" t="n">
        <v>0</v>
      </c>
      <c r="D215" s="7" t="n">
        <v>1579</v>
      </c>
      <c r="E215" s="7" t="s">
        <v>14</v>
      </c>
      <c r="F215" s="7" t="s">
        <v>60</v>
      </c>
      <c r="G215" s="7" t="n">
        <v>0</v>
      </c>
    </row>
    <row r="216" spans="1:21">
      <c r="A216" t="s">
        <v>4</v>
      </c>
      <c r="B216" s="4" t="s">
        <v>5</v>
      </c>
      <c r="C216" s="4" t="s">
        <v>7</v>
      </c>
      <c r="D216" s="4" t="s">
        <v>12</v>
      </c>
      <c r="E216" s="4" t="s">
        <v>8</v>
      </c>
      <c r="F216" s="4" t="s">
        <v>8</v>
      </c>
      <c r="G216" s="4" t="s">
        <v>7</v>
      </c>
    </row>
    <row r="217" spans="1:21">
      <c r="A217" t="n">
        <v>2824</v>
      </c>
      <c r="B217" s="30" t="n">
        <v>32</v>
      </c>
      <c r="C217" s="7" t="n">
        <v>0</v>
      </c>
      <c r="D217" s="7" t="n">
        <v>1579</v>
      </c>
      <c r="E217" s="7" t="s">
        <v>14</v>
      </c>
      <c r="F217" s="7" t="s">
        <v>61</v>
      </c>
      <c r="G217" s="7" t="n">
        <v>0</v>
      </c>
    </row>
    <row r="218" spans="1:21">
      <c r="A218" t="s">
        <v>4</v>
      </c>
      <c r="B218" s="4" t="s">
        <v>5</v>
      </c>
      <c r="C218" s="4" t="s">
        <v>7</v>
      </c>
      <c r="D218" s="4" t="s">
        <v>12</v>
      </c>
      <c r="E218" s="4" t="s">
        <v>8</v>
      </c>
      <c r="F218" s="4" t="s">
        <v>8</v>
      </c>
      <c r="G218" s="4" t="s">
        <v>7</v>
      </c>
    </row>
    <row r="219" spans="1:21">
      <c r="A219" t="n">
        <v>2839</v>
      </c>
      <c r="B219" s="30" t="n">
        <v>32</v>
      </c>
      <c r="C219" s="7" t="n">
        <v>0</v>
      </c>
      <c r="D219" s="7" t="n">
        <v>1579</v>
      </c>
      <c r="E219" s="7" t="s">
        <v>14</v>
      </c>
      <c r="F219" s="7" t="s">
        <v>62</v>
      </c>
      <c r="G219" s="7" t="n">
        <v>1</v>
      </c>
    </row>
    <row r="220" spans="1:21">
      <c r="A220" t="s">
        <v>4</v>
      </c>
      <c r="B220" s="4" t="s">
        <v>5</v>
      </c>
      <c r="C220" s="4" t="s">
        <v>7</v>
      </c>
      <c r="D220" s="4" t="s">
        <v>12</v>
      </c>
      <c r="E220" s="4" t="s">
        <v>8</v>
      </c>
      <c r="F220" s="4" t="s">
        <v>8</v>
      </c>
      <c r="G220" s="4" t="s">
        <v>7</v>
      </c>
    </row>
    <row r="221" spans="1:21">
      <c r="A221" t="n">
        <v>2854</v>
      </c>
      <c r="B221" s="30" t="n">
        <v>32</v>
      </c>
      <c r="C221" s="7" t="n">
        <v>0</v>
      </c>
      <c r="D221" s="7" t="n">
        <v>1572</v>
      </c>
      <c r="E221" s="7" t="s">
        <v>14</v>
      </c>
      <c r="F221" s="7" t="s">
        <v>57</v>
      </c>
      <c r="G221" s="7" t="n">
        <v>0</v>
      </c>
    </row>
    <row r="222" spans="1:21">
      <c r="A222" t="s">
        <v>4</v>
      </c>
      <c r="B222" s="4" t="s">
        <v>5</v>
      </c>
      <c r="C222" s="4" t="s">
        <v>7</v>
      </c>
      <c r="D222" s="4" t="s">
        <v>12</v>
      </c>
      <c r="E222" s="4" t="s">
        <v>8</v>
      </c>
      <c r="F222" s="4" t="s">
        <v>8</v>
      </c>
      <c r="G222" s="4" t="s">
        <v>7</v>
      </c>
    </row>
    <row r="223" spans="1:21">
      <c r="A223" t="n">
        <v>2869</v>
      </c>
      <c r="B223" s="30" t="n">
        <v>32</v>
      </c>
      <c r="C223" s="7" t="n">
        <v>0</v>
      </c>
      <c r="D223" s="7" t="n">
        <v>1572</v>
      </c>
      <c r="E223" s="7" t="s">
        <v>14</v>
      </c>
      <c r="F223" s="7" t="s">
        <v>58</v>
      </c>
      <c r="G223" s="7" t="n">
        <v>1</v>
      </c>
    </row>
    <row r="224" spans="1:21">
      <c r="A224" t="s">
        <v>4</v>
      </c>
      <c r="B224" s="4" t="s">
        <v>5</v>
      </c>
      <c r="C224" s="4" t="s">
        <v>7</v>
      </c>
      <c r="D224" s="4" t="s">
        <v>12</v>
      </c>
      <c r="E224" s="4" t="s">
        <v>8</v>
      </c>
      <c r="F224" s="4" t="s">
        <v>8</v>
      </c>
      <c r="G224" s="4" t="s">
        <v>7</v>
      </c>
    </row>
    <row r="225" spans="1:7">
      <c r="A225" t="n">
        <v>2884</v>
      </c>
      <c r="B225" s="30" t="n">
        <v>32</v>
      </c>
      <c r="C225" s="7" t="n">
        <v>0</v>
      </c>
      <c r="D225" s="7" t="n">
        <v>1572</v>
      </c>
      <c r="E225" s="7" t="s">
        <v>14</v>
      </c>
      <c r="F225" s="7" t="s">
        <v>59</v>
      </c>
      <c r="G225" s="7" t="n">
        <v>0</v>
      </c>
    </row>
    <row r="226" spans="1:7">
      <c r="A226" t="s">
        <v>4</v>
      </c>
      <c r="B226" s="4" t="s">
        <v>5</v>
      </c>
      <c r="C226" s="4" t="s">
        <v>7</v>
      </c>
      <c r="D226" s="4" t="s">
        <v>12</v>
      </c>
      <c r="E226" s="4" t="s">
        <v>8</v>
      </c>
      <c r="F226" s="4" t="s">
        <v>8</v>
      </c>
      <c r="G226" s="4" t="s">
        <v>7</v>
      </c>
    </row>
    <row r="227" spans="1:7">
      <c r="A227" t="n">
        <v>2899</v>
      </c>
      <c r="B227" s="30" t="n">
        <v>32</v>
      </c>
      <c r="C227" s="7" t="n">
        <v>0</v>
      </c>
      <c r="D227" s="7" t="n">
        <v>1572</v>
      </c>
      <c r="E227" s="7" t="s">
        <v>14</v>
      </c>
      <c r="F227" s="7" t="s">
        <v>60</v>
      </c>
      <c r="G227" s="7" t="n">
        <v>0</v>
      </c>
    </row>
    <row r="228" spans="1:7">
      <c r="A228" t="s">
        <v>4</v>
      </c>
      <c r="B228" s="4" t="s">
        <v>5</v>
      </c>
      <c r="C228" s="4" t="s">
        <v>7</v>
      </c>
      <c r="D228" s="4" t="s">
        <v>12</v>
      </c>
      <c r="E228" s="4" t="s">
        <v>8</v>
      </c>
      <c r="F228" s="4" t="s">
        <v>8</v>
      </c>
      <c r="G228" s="4" t="s">
        <v>7</v>
      </c>
    </row>
    <row r="229" spans="1:7">
      <c r="A229" t="n">
        <v>2914</v>
      </c>
      <c r="B229" s="30" t="n">
        <v>32</v>
      </c>
      <c r="C229" s="7" t="n">
        <v>0</v>
      </c>
      <c r="D229" s="7" t="n">
        <v>1572</v>
      </c>
      <c r="E229" s="7" t="s">
        <v>14</v>
      </c>
      <c r="F229" s="7" t="s">
        <v>61</v>
      </c>
      <c r="G229" s="7" t="n">
        <v>0</v>
      </c>
    </row>
    <row r="230" spans="1:7">
      <c r="A230" t="s">
        <v>4</v>
      </c>
      <c r="B230" s="4" t="s">
        <v>5</v>
      </c>
      <c r="C230" s="4" t="s">
        <v>7</v>
      </c>
      <c r="D230" s="4" t="s">
        <v>12</v>
      </c>
      <c r="E230" s="4" t="s">
        <v>8</v>
      </c>
      <c r="F230" s="4" t="s">
        <v>8</v>
      </c>
      <c r="G230" s="4" t="s">
        <v>7</v>
      </c>
    </row>
    <row r="231" spans="1:7">
      <c r="A231" t="n">
        <v>2929</v>
      </c>
      <c r="B231" s="30" t="n">
        <v>32</v>
      </c>
      <c r="C231" s="7" t="n">
        <v>0</v>
      </c>
      <c r="D231" s="7" t="n">
        <v>1572</v>
      </c>
      <c r="E231" s="7" t="s">
        <v>14</v>
      </c>
      <c r="F231" s="7" t="s">
        <v>62</v>
      </c>
      <c r="G231" s="7" t="n">
        <v>1</v>
      </c>
    </row>
    <row r="232" spans="1:7">
      <c r="A232" t="s">
        <v>4</v>
      </c>
      <c r="B232" s="4" t="s">
        <v>5</v>
      </c>
      <c r="C232" s="4" t="s">
        <v>12</v>
      </c>
      <c r="D232" s="4" t="s">
        <v>21</v>
      </c>
      <c r="E232" s="4" t="s">
        <v>21</v>
      </c>
      <c r="F232" s="4" t="s">
        <v>21</v>
      </c>
      <c r="G232" s="4" t="s">
        <v>21</v>
      </c>
    </row>
    <row r="233" spans="1:7">
      <c r="A233" t="n">
        <v>2944</v>
      </c>
      <c r="B233" s="31" t="n">
        <v>46</v>
      </c>
      <c r="C233" s="7" t="n">
        <v>1600</v>
      </c>
      <c r="D233" s="7" t="n">
        <v>-11.5900001525879</v>
      </c>
      <c r="E233" s="7" t="n">
        <v>0</v>
      </c>
      <c r="F233" s="7" t="n">
        <v>-20.7999992370605</v>
      </c>
      <c r="G233" s="7" t="n">
        <v>151.800003051758</v>
      </c>
    </row>
    <row r="234" spans="1:7">
      <c r="A234" t="s">
        <v>4</v>
      </c>
      <c r="B234" s="4" t="s">
        <v>5</v>
      </c>
      <c r="C234" s="4" t="s">
        <v>12</v>
      </c>
      <c r="D234" s="4" t="s">
        <v>21</v>
      </c>
      <c r="E234" s="4" t="s">
        <v>21</v>
      </c>
      <c r="F234" s="4" t="s">
        <v>21</v>
      </c>
      <c r="G234" s="4" t="s">
        <v>21</v>
      </c>
    </row>
    <row r="235" spans="1:7">
      <c r="A235" t="n">
        <v>2963</v>
      </c>
      <c r="B235" s="31" t="n">
        <v>46</v>
      </c>
      <c r="C235" s="7" t="n">
        <v>1601</v>
      </c>
      <c r="D235" s="7" t="n">
        <v>-9.55000019073486</v>
      </c>
      <c r="E235" s="7" t="n">
        <v>0</v>
      </c>
      <c r="F235" s="7" t="n">
        <v>-14.710000038147</v>
      </c>
      <c r="G235" s="7" t="n">
        <v>34.4000015258789</v>
      </c>
    </row>
    <row r="236" spans="1:7">
      <c r="A236" t="s">
        <v>4</v>
      </c>
      <c r="B236" s="4" t="s">
        <v>5</v>
      </c>
      <c r="C236" s="4" t="s">
        <v>12</v>
      </c>
      <c r="D236" s="4" t="s">
        <v>21</v>
      </c>
      <c r="E236" s="4" t="s">
        <v>21</v>
      </c>
      <c r="F236" s="4" t="s">
        <v>21</v>
      </c>
      <c r="G236" s="4" t="s">
        <v>21</v>
      </c>
    </row>
    <row r="237" spans="1:7">
      <c r="A237" t="n">
        <v>2982</v>
      </c>
      <c r="B237" s="31" t="n">
        <v>46</v>
      </c>
      <c r="C237" s="7" t="n">
        <v>1602</v>
      </c>
      <c r="D237" s="7" t="n">
        <v>-8.46000003814697</v>
      </c>
      <c r="E237" s="7" t="n">
        <v>0</v>
      </c>
      <c r="F237" s="7" t="n">
        <v>-42.7000007629395</v>
      </c>
      <c r="G237" s="7" t="n">
        <v>34.4000015258789</v>
      </c>
    </row>
    <row r="238" spans="1:7">
      <c r="A238" t="s">
        <v>4</v>
      </c>
      <c r="B238" s="4" t="s">
        <v>5</v>
      </c>
      <c r="C238" s="4" t="s">
        <v>12</v>
      </c>
      <c r="D238" s="4" t="s">
        <v>21</v>
      </c>
      <c r="E238" s="4" t="s">
        <v>21</v>
      </c>
      <c r="F238" s="4" t="s">
        <v>21</v>
      </c>
      <c r="G238" s="4" t="s">
        <v>21</v>
      </c>
    </row>
    <row r="239" spans="1:7">
      <c r="A239" t="n">
        <v>3001</v>
      </c>
      <c r="B239" s="31" t="n">
        <v>46</v>
      </c>
      <c r="C239" s="7" t="n">
        <v>1603</v>
      </c>
      <c r="D239" s="7" t="n">
        <v>12.5500001907349</v>
      </c>
      <c r="E239" s="7" t="n">
        <v>0</v>
      </c>
      <c r="F239" s="7" t="n">
        <v>-57.2700004577637</v>
      </c>
      <c r="G239" s="7" t="n">
        <v>193.800003051758</v>
      </c>
    </row>
    <row r="240" spans="1:7">
      <c r="A240" t="s">
        <v>4</v>
      </c>
      <c r="B240" s="4" t="s">
        <v>5</v>
      </c>
      <c r="C240" s="4" t="s">
        <v>12</v>
      </c>
      <c r="D240" s="4" t="s">
        <v>21</v>
      </c>
      <c r="E240" s="4" t="s">
        <v>21</v>
      </c>
      <c r="F240" s="4" t="s">
        <v>21</v>
      </c>
      <c r="G240" s="4" t="s">
        <v>21</v>
      </c>
    </row>
    <row r="241" spans="1:7">
      <c r="A241" t="n">
        <v>3020</v>
      </c>
      <c r="B241" s="31" t="n">
        <v>46</v>
      </c>
      <c r="C241" s="7" t="n">
        <v>1604</v>
      </c>
      <c r="D241" s="7" t="n">
        <v>12.8599996566772</v>
      </c>
      <c r="E241" s="7" t="n">
        <v>0</v>
      </c>
      <c r="F241" s="7" t="n">
        <v>-24.7700004577637</v>
      </c>
      <c r="G241" s="7" t="n">
        <v>14.3000001907349</v>
      </c>
    </row>
    <row r="242" spans="1:7">
      <c r="A242" t="s">
        <v>4</v>
      </c>
      <c r="B242" s="4" t="s">
        <v>5</v>
      </c>
      <c r="C242" s="4" t="s">
        <v>12</v>
      </c>
      <c r="D242" s="4" t="s">
        <v>21</v>
      </c>
      <c r="E242" s="4" t="s">
        <v>21</v>
      </c>
      <c r="F242" s="4" t="s">
        <v>21</v>
      </c>
      <c r="G242" s="4" t="s">
        <v>21</v>
      </c>
    </row>
    <row r="243" spans="1:7">
      <c r="A243" t="n">
        <v>3039</v>
      </c>
      <c r="B243" s="31" t="n">
        <v>46</v>
      </c>
      <c r="C243" s="7" t="n">
        <v>1605</v>
      </c>
      <c r="D243" s="7" t="n">
        <v>-9.78999996185303</v>
      </c>
      <c r="E243" s="7" t="n">
        <v>0</v>
      </c>
      <c r="F243" s="7" t="n">
        <v>-53.4300003051758</v>
      </c>
      <c r="G243" s="7" t="n">
        <v>137.5</v>
      </c>
    </row>
    <row r="244" spans="1:7">
      <c r="A244" t="s">
        <v>4</v>
      </c>
      <c r="B244" s="4" t="s">
        <v>5</v>
      </c>
      <c r="C244" s="4" t="s">
        <v>12</v>
      </c>
      <c r="D244" s="4" t="s">
        <v>21</v>
      </c>
      <c r="E244" s="4" t="s">
        <v>21</v>
      </c>
      <c r="F244" s="4" t="s">
        <v>21</v>
      </c>
      <c r="G244" s="4" t="s">
        <v>21</v>
      </c>
    </row>
    <row r="245" spans="1:7">
      <c r="A245" t="n">
        <v>3058</v>
      </c>
      <c r="B245" s="31" t="n">
        <v>46</v>
      </c>
      <c r="C245" s="7" t="n">
        <v>1606</v>
      </c>
      <c r="D245" s="7" t="n">
        <v>13.4399995803833</v>
      </c>
      <c r="E245" s="7" t="n">
        <v>0</v>
      </c>
      <c r="F245" s="7" t="n">
        <v>-46.310001373291</v>
      </c>
      <c r="G245" s="7" t="n">
        <v>328.5</v>
      </c>
    </row>
    <row r="246" spans="1:7">
      <c r="A246" t="s">
        <v>4</v>
      </c>
      <c r="B246" s="4" t="s">
        <v>5</v>
      </c>
      <c r="C246" s="4" t="s">
        <v>12</v>
      </c>
      <c r="D246" s="4" t="s">
        <v>21</v>
      </c>
      <c r="E246" s="4" t="s">
        <v>21</v>
      </c>
      <c r="F246" s="4" t="s">
        <v>21</v>
      </c>
      <c r="G246" s="4" t="s">
        <v>21</v>
      </c>
    </row>
    <row r="247" spans="1:7">
      <c r="A247" t="n">
        <v>3077</v>
      </c>
      <c r="B247" s="31" t="n">
        <v>46</v>
      </c>
      <c r="C247" s="7" t="n">
        <v>1607</v>
      </c>
      <c r="D247" s="7" t="n">
        <v>-15.6000003814697</v>
      </c>
      <c r="E247" s="7" t="n">
        <v>0</v>
      </c>
      <c r="F247" s="7" t="n">
        <v>-3.72000002861023</v>
      </c>
      <c r="G247" s="7" t="n">
        <v>114.599998474121</v>
      </c>
    </row>
    <row r="248" spans="1:7">
      <c r="A248" t="s">
        <v>4</v>
      </c>
      <c r="B248" s="4" t="s">
        <v>5</v>
      </c>
      <c r="C248" s="4" t="s">
        <v>12</v>
      </c>
      <c r="D248" s="4" t="s">
        <v>21</v>
      </c>
      <c r="E248" s="4" t="s">
        <v>21</v>
      </c>
      <c r="F248" s="4" t="s">
        <v>21</v>
      </c>
      <c r="G248" s="4" t="s">
        <v>21</v>
      </c>
    </row>
    <row r="249" spans="1:7">
      <c r="A249" t="n">
        <v>3096</v>
      </c>
      <c r="B249" s="31" t="n">
        <v>46</v>
      </c>
      <c r="C249" s="7" t="n">
        <v>1620</v>
      </c>
      <c r="D249" s="7" t="n">
        <v>12</v>
      </c>
      <c r="E249" s="7" t="n">
        <v>0</v>
      </c>
      <c r="F249" s="7" t="n">
        <v>0.389999985694885</v>
      </c>
      <c r="G249" s="7" t="n">
        <v>85.9000015258789</v>
      </c>
    </row>
    <row r="250" spans="1:7">
      <c r="A250" t="s">
        <v>4</v>
      </c>
      <c r="B250" s="4" t="s">
        <v>5</v>
      </c>
      <c r="C250" s="4" t="s">
        <v>12</v>
      </c>
      <c r="D250" s="4" t="s">
        <v>21</v>
      </c>
      <c r="E250" s="4" t="s">
        <v>21</v>
      </c>
      <c r="F250" s="4" t="s">
        <v>21</v>
      </c>
      <c r="G250" s="4" t="s">
        <v>21</v>
      </c>
    </row>
    <row r="251" spans="1:7">
      <c r="A251" t="n">
        <v>3115</v>
      </c>
      <c r="B251" s="31" t="n">
        <v>46</v>
      </c>
      <c r="C251" s="7" t="n">
        <v>1621</v>
      </c>
      <c r="D251" s="7" t="n">
        <v>-7.42000007629395</v>
      </c>
      <c r="E251" s="7" t="n">
        <v>0</v>
      </c>
      <c r="F251" s="7" t="n">
        <v>-15.8400001525879</v>
      </c>
      <c r="G251" s="7" t="n">
        <v>94.5</v>
      </c>
    </row>
    <row r="252" spans="1:7">
      <c r="A252" t="s">
        <v>4</v>
      </c>
      <c r="B252" s="4" t="s">
        <v>5</v>
      </c>
      <c r="C252" s="4" t="s">
        <v>12</v>
      </c>
      <c r="D252" s="4" t="s">
        <v>21</v>
      </c>
      <c r="E252" s="4" t="s">
        <v>21</v>
      </c>
      <c r="F252" s="4" t="s">
        <v>21</v>
      </c>
      <c r="G252" s="4" t="s">
        <v>21</v>
      </c>
    </row>
    <row r="253" spans="1:7">
      <c r="A253" t="n">
        <v>3134</v>
      </c>
      <c r="B253" s="31" t="n">
        <v>46</v>
      </c>
      <c r="C253" s="7" t="n">
        <v>1622</v>
      </c>
      <c r="D253" s="7" t="n">
        <v>-8.39000034332275</v>
      </c>
      <c r="E253" s="7" t="n">
        <v>0</v>
      </c>
      <c r="F253" s="7" t="n">
        <v>7.71000003814697</v>
      </c>
      <c r="G253" s="7" t="n">
        <v>0</v>
      </c>
    </row>
    <row r="254" spans="1:7">
      <c r="A254" t="s">
        <v>4</v>
      </c>
      <c r="B254" s="4" t="s">
        <v>5</v>
      </c>
      <c r="C254" s="4" t="s">
        <v>12</v>
      </c>
      <c r="D254" s="4" t="s">
        <v>21</v>
      </c>
      <c r="E254" s="4" t="s">
        <v>21</v>
      </c>
      <c r="F254" s="4" t="s">
        <v>21</v>
      </c>
      <c r="G254" s="4" t="s">
        <v>21</v>
      </c>
    </row>
    <row r="255" spans="1:7">
      <c r="A255" t="n">
        <v>3153</v>
      </c>
      <c r="B255" s="31" t="n">
        <v>46</v>
      </c>
      <c r="C255" s="7" t="n">
        <v>1623</v>
      </c>
      <c r="D255" s="7" t="n">
        <v>12.2600002288818</v>
      </c>
      <c r="E255" s="7" t="n">
        <v>0</v>
      </c>
      <c r="F255" s="7" t="n">
        <v>-64.6500015258789</v>
      </c>
      <c r="G255" s="7" t="n">
        <v>271.200012207031</v>
      </c>
    </row>
    <row r="256" spans="1:7">
      <c r="A256" t="s">
        <v>4</v>
      </c>
      <c r="B256" s="4" t="s">
        <v>5</v>
      </c>
      <c r="C256" s="4" t="s">
        <v>12</v>
      </c>
      <c r="D256" s="4" t="s">
        <v>21</v>
      </c>
      <c r="E256" s="4" t="s">
        <v>21</v>
      </c>
      <c r="F256" s="4" t="s">
        <v>21</v>
      </c>
      <c r="G256" s="4" t="s">
        <v>21</v>
      </c>
    </row>
    <row r="257" spans="1:7">
      <c r="A257" t="n">
        <v>3172</v>
      </c>
      <c r="B257" s="31" t="n">
        <v>46</v>
      </c>
      <c r="C257" s="7" t="n">
        <v>1579</v>
      </c>
      <c r="D257" s="7" t="n">
        <v>-8.71000003814697</v>
      </c>
      <c r="E257" s="7" t="n">
        <v>0</v>
      </c>
      <c r="F257" s="7" t="n">
        <v>15.8800001144409</v>
      </c>
      <c r="G257" s="7" t="n">
        <v>180.5</v>
      </c>
    </row>
    <row r="258" spans="1:7">
      <c r="A258" t="s">
        <v>4</v>
      </c>
      <c r="B258" s="4" t="s">
        <v>5</v>
      </c>
      <c r="C258" s="4" t="s">
        <v>12</v>
      </c>
      <c r="D258" s="4" t="s">
        <v>21</v>
      </c>
      <c r="E258" s="4" t="s">
        <v>21</v>
      </c>
      <c r="F258" s="4" t="s">
        <v>21</v>
      </c>
      <c r="G258" s="4" t="s">
        <v>21</v>
      </c>
    </row>
    <row r="259" spans="1:7">
      <c r="A259" t="n">
        <v>3191</v>
      </c>
      <c r="B259" s="31" t="n">
        <v>46</v>
      </c>
      <c r="C259" s="7" t="n">
        <v>7036</v>
      </c>
      <c r="D259" s="7" t="n">
        <v>369.070007324219</v>
      </c>
      <c r="E259" s="7" t="n">
        <v>73.2600021362305</v>
      </c>
      <c r="F259" s="7" t="n">
        <v>347.609985351563</v>
      </c>
      <c r="G259" s="7" t="n">
        <v>229.100006103516</v>
      </c>
    </row>
    <row r="260" spans="1:7">
      <c r="A260" t="s">
        <v>4</v>
      </c>
      <c r="B260" s="4" t="s">
        <v>5</v>
      </c>
      <c r="C260" s="4" t="s">
        <v>12</v>
      </c>
      <c r="D260" s="4" t="s">
        <v>13</v>
      </c>
    </row>
    <row r="261" spans="1:7">
      <c r="A261" t="n">
        <v>3210</v>
      </c>
      <c r="B261" s="26" t="n">
        <v>43</v>
      </c>
      <c r="C261" s="7" t="n">
        <v>1600</v>
      </c>
      <c r="D261" s="7" t="n">
        <v>256</v>
      </c>
    </row>
    <row r="262" spans="1:7">
      <c r="A262" t="s">
        <v>4</v>
      </c>
      <c r="B262" s="4" t="s">
        <v>5</v>
      </c>
      <c r="C262" s="4" t="s">
        <v>12</v>
      </c>
      <c r="D262" s="4" t="s">
        <v>13</v>
      </c>
    </row>
    <row r="263" spans="1:7">
      <c r="A263" t="n">
        <v>3217</v>
      </c>
      <c r="B263" s="26" t="n">
        <v>43</v>
      </c>
      <c r="C263" s="7" t="n">
        <v>1601</v>
      </c>
      <c r="D263" s="7" t="n">
        <v>256</v>
      </c>
    </row>
    <row r="264" spans="1:7">
      <c r="A264" t="s">
        <v>4</v>
      </c>
      <c r="B264" s="4" t="s">
        <v>5</v>
      </c>
      <c r="C264" s="4" t="s">
        <v>12</v>
      </c>
      <c r="D264" s="4" t="s">
        <v>13</v>
      </c>
    </row>
    <row r="265" spans="1:7">
      <c r="A265" t="n">
        <v>3224</v>
      </c>
      <c r="B265" s="26" t="n">
        <v>43</v>
      </c>
      <c r="C265" s="7" t="n">
        <v>1602</v>
      </c>
      <c r="D265" s="7" t="n">
        <v>256</v>
      </c>
    </row>
    <row r="266" spans="1:7">
      <c r="A266" t="s">
        <v>4</v>
      </c>
      <c r="B266" s="4" t="s">
        <v>5</v>
      </c>
      <c r="C266" s="4" t="s">
        <v>12</v>
      </c>
      <c r="D266" s="4" t="s">
        <v>13</v>
      </c>
    </row>
    <row r="267" spans="1:7">
      <c r="A267" t="n">
        <v>3231</v>
      </c>
      <c r="B267" s="26" t="n">
        <v>43</v>
      </c>
      <c r="C267" s="7" t="n">
        <v>1603</v>
      </c>
      <c r="D267" s="7" t="n">
        <v>256</v>
      </c>
    </row>
    <row r="268" spans="1:7">
      <c r="A268" t="s">
        <v>4</v>
      </c>
      <c r="B268" s="4" t="s">
        <v>5</v>
      </c>
      <c r="C268" s="4" t="s">
        <v>12</v>
      </c>
      <c r="D268" s="4" t="s">
        <v>13</v>
      </c>
    </row>
    <row r="269" spans="1:7">
      <c r="A269" t="n">
        <v>3238</v>
      </c>
      <c r="B269" s="26" t="n">
        <v>43</v>
      </c>
      <c r="C269" s="7" t="n">
        <v>1604</v>
      </c>
      <c r="D269" s="7" t="n">
        <v>256</v>
      </c>
    </row>
    <row r="270" spans="1:7">
      <c r="A270" t="s">
        <v>4</v>
      </c>
      <c r="B270" s="4" t="s">
        <v>5</v>
      </c>
      <c r="C270" s="4" t="s">
        <v>12</v>
      </c>
      <c r="D270" s="4" t="s">
        <v>13</v>
      </c>
    </row>
    <row r="271" spans="1:7">
      <c r="A271" t="n">
        <v>3245</v>
      </c>
      <c r="B271" s="26" t="n">
        <v>43</v>
      </c>
      <c r="C271" s="7" t="n">
        <v>1605</v>
      </c>
      <c r="D271" s="7" t="n">
        <v>256</v>
      </c>
    </row>
    <row r="272" spans="1:7">
      <c r="A272" t="s">
        <v>4</v>
      </c>
      <c r="B272" s="4" t="s">
        <v>5</v>
      </c>
      <c r="C272" s="4" t="s">
        <v>12</v>
      </c>
      <c r="D272" s="4" t="s">
        <v>13</v>
      </c>
    </row>
    <row r="273" spans="1:7">
      <c r="A273" t="n">
        <v>3252</v>
      </c>
      <c r="B273" s="26" t="n">
        <v>43</v>
      </c>
      <c r="C273" s="7" t="n">
        <v>1606</v>
      </c>
      <c r="D273" s="7" t="n">
        <v>256</v>
      </c>
    </row>
    <row r="274" spans="1:7">
      <c r="A274" t="s">
        <v>4</v>
      </c>
      <c r="B274" s="4" t="s">
        <v>5</v>
      </c>
      <c r="C274" s="4" t="s">
        <v>12</v>
      </c>
      <c r="D274" s="4" t="s">
        <v>13</v>
      </c>
    </row>
    <row r="275" spans="1:7">
      <c r="A275" t="n">
        <v>3259</v>
      </c>
      <c r="B275" s="26" t="n">
        <v>43</v>
      </c>
      <c r="C275" s="7" t="n">
        <v>1607</v>
      </c>
      <c r="D275" s="7" t="n">
        <v>256</v>
      </c>
    </row>
    <row r="276" spans="1:7">
      <c r="A276" t="s">
        <v>4</v>
      </c>
      <c r="B276" s="4" t="s">
        <v>5</v>
      </c>
      <c r="C276" s="4" t="s">
        <v>12</v>
      </c>
      <c r="D276" s="4" t="s">
        <v>13</v>
      </c>
    </row>
    <row r="277" spans="1:7">
      <c r="A277" t="n">
        <v>3266</v>
      </c>
      <c r="B277" s="26" t="n">
        <v>43</v>
      </c>
      <c r="C277" s="7" t="n">
        <v>1620</v>
      </c>
      <c r="D277" s="7" t="n">
        <v>256</v>
      </c>
    </row>
    <row r="278" spans="1:7">
      <c r="A278" t="s">
        <v>4</v>
      </c>
      <c r="B278" s="4" t="s">
        <v>5</v>
      </c>
      <c r="C278" s="4" t="s">
        <v>12</v>
      </c>
      <c r="D278" s="4" t="s">
        <v>13</v>
      </c>
    </row>
    <row r="279" spans="1:7">
      <c r="A279" t="n">
        <v>3273</v>
      </c>
      <c r="B279" s="26" t="n">
        <v>43</v>
      </c>
      <c r="C279" s="7" t="n">
        <v>1621</v>
      </c>
      <c r="D279" s="7" t="n">
        <v>256</v>
      </c>
    </row>
    <row r="280" spans="1:7">
      <c r="A280" t="s">
        <v>4</v>
      </c>
      <c r="B280" s="4" t="s">
        <v>5</v>
      </c>
      <c r="C280" s="4" t="s">
        <v>12</v>
      </c>
      <c r="D280" s="4" t="s">
        <v>13</v>
      </c>
    </row>
    <row r="281" spans="1:7">
      <c r="A281" t="n">
        <v>3280</v>
      </c>
      <c r="B281" s="26" t="n">
        <v>43</v>
      </c>
      <c r="C281" s="7" t="n">
        <v>1622</v>
      </c>
      <c r="D281" s="7" t="n">
        <v>256</v>
      </c>
    </row>
    <row r="282" spans="1:7">
      <c r="A282" t="s">
        <v>4</v>
      </c>
      <c r="B282" s="4" t="s">
        <v>5</v>
      </c>
      <c r="C282" s="4" t="s">
        <v>12</v>
      </c>
      <c r="D282" s="4" t="s">
        <v>13</v>
      </c>
    </row>
    <row r="283" spans="1:7">
      <c r="A283" t="n">
        <v>3287</v>
      </c>
      <c r="B283" s="26" t="n">
        <v>43</v>
      </c>
      <c r="C283" s="7" t="n">
        <v>1623</v>
      </c>
      <c r="D283" s="7" t="n">
        <v>256</v>
      </c>
    </row>
    <row r="284" spans="1:7">
      <c r="A284" t="s">
        <v>4</v>
      </c>
      <c r="B284" s="4" t="s">
        <v>5</v>
      </c>
      <c r="C284" s="4" t="s">
        <v>12</v>
      </c>
      <c r="D284" s="4" t="s">
        <v>13</v>
      </c>
    </row>
    <row r="285" spans="1:7">
      <c r="A285" t="n">
        <v>3294</v>
      </c>
      <c r="B285" s="26" t="n">
        <v>43</v>
      </c>
      <c r="C285" s="7" t="n">
        <v>1579</v>
      </c>
      <c r="D285" s="7" t="n">
        <v>256</v>
      </c>
    </row>
    <row r="286" spans="1:7">
      <c r="A286" t="s">
        <v>4</v>
      </c>
      <c r="B286" s="4" t="s">
        <v>5</v>
      </c>
      <c r="C286" s="4" t="s">
        <v>12</v>
      </c>
      <c r="D286" s="4" t="s">
        <v>13</v>
      </c>
    </row>
    <row r="287" spans="1:7">
      <c r="A287" t="n">
        <v>3301</v>
      </c>
      <c r="B287" s="26" t="n">
        <v>43</v>
      </c>
      <c r="C287" s="7" t="n">
        <v>7036</v>
      </c>
      <c r="D287" s="7" t="n">
        <v>256</v>
      </c>
    </row>
    <row r="288" spans="1:7">
      <c r="A288" t="s">
        <v>4</v>
      </c>
      <c r="B288" s="4" t="s">
        <v>5</v>
      </c>
      <c r="C288" s="4" t="s">
        <v>12</v>
      </c>
      <c r="D288" s="4" t="s">
        <v>13</v>
      </c>
    </row>
    <row r="289" spans="1:4">
      <c r="A289" t="n">
        <v>3308</v>
      </c>
      <c r="B289" s="26" t="n">
        <v>43</v>
      </c>
      <c r="C289" s="7" t="n">
        <v>7036</v>
      </c>
      <c r="D289" s="7" t="n">
        <v>512</v>
      </c>
    </row>
    <row r="290" spans="1:4">
      <c r="A290" t="s">
        <v>4</v>
      </c>
      <c r="B290" s="4" t="s">
        <v>5</v>
      </c>
      <c r="C290" s="4" t="s">
        <v>7</v>
      </c>
      <c r="D290" s="4" t="s">
        <v>7</v>
      </c>
      <c r="E290" s="4" t="s">
        <v>21</v>
      </c>
      <c r="F290" s="4" t="s">
        <v>21</v>
      </c>
      <c r="G290" s="4" t="s">
        <v>21</v>
      </c>
      <c r="H290" s="4" t="s">
        <v>12</v>
      </c>
    </row>
    <row r="291" spans="1:4">
      <c r="A291" t="n">
        <v>3315</v>
      </c>
      <c r="B291" s="32" t="n">
        <v>45</v>
      </c>
      <c r="C291" s="7" t="n">
        <v>2</v>
      </c>
      <c r="D291" s="7" t="n">
        <v>3</v>
      </c>
      <c r="E291" s="7" t="n">
        <v>1.48000001907349</v>
      </c>
      <c r="F291" s="7" t="n">
        <v>7.78000020980835</v>
      </c>
      <c r="G291" s="7" t="n">
        <v>4.55999994277954</v>
      </c>
      <c r="H291" s="7" t="n">
        <v>0</v>
      </c>
    </row>
    <row r="292" spans="1:4">
      <c r="A292" t="s">
        <v>4</v>
      </c>
      <c r="B292" s="4" t="s">
        <v>5</v>
      </c>
      <c r="C292" s="4" t="s">
        <v>7</v>
      </c>
      <c r="D292" s="4" t="s">
        <v>7</v>
      </c>
      <c r="E292" s="4" t="s">
        <v>21</v>
      </c>
      <c r="F292" s="4" t="s">
        <v>21</v>
      </c>
      <c r="G292" s="4" t="s">
        <v>21</v>
      </c>
      <c r="H292" s="4" t="s">
        <v>12</v>
      </c>
      <c r="I292" s="4" t="s">
        <v>7</v>
      </c>
    </row>
    <row r="293" spans="1:4">
      <c r="A293" t="n">
        <v>3332</v>
      </c>
      <c r="B293" s="32" t="n">
        <v>45</v>
      </c>
      <c r="C293" s="7" t="n">
        <v>4</v>
      </c>
      <c r="D293" s="7" t="n">
        <v>3</v>
      </c>
      <c r="E293" s="7" t="n">
        <v>348.170013427734</v>
      </c>
      <c r="F293" s="7" t="n">
        <v>30.2999992370605</v>
      </c>
      <c r="G293" s="7" t="n">
        <v>0</v>
      </c>
      <c r="H293" s="7" t="n">
        <v>0</v>
      </c>
      <c r="I293" s="7" t="n">
        <v>1</v>
      </c>
    </row>
    <row r="294" spans="1:4">
      <c r="A294" t="s">
        <v>4</v>
      </c>
      <c r="B294" s="4" t="s">
        <v>5</v>
      </c>
      <c r="C294" s="4" t="s">
        <v>7</v>
      </c>
      <c r="D294" s="4" t="s">
        <v>7</v>
      </c>
      <c r="E294" s="4" t="s">
        <v>21</v>
      </c>
      <c r="F294" s="4" t="s">
        <v>12</v>
      </c>
    </row>
    <row r="295" spans="1:4">
      <c r="A295" t="n">
        <v>3350</v>
      </c>
      <c r="B295" s="32" t="n">
        <v>45</v>
      </c>
      <c r="C295" s="7" t="n">
        <v>5</v>
      </c>
      <c r="D295" s="7" t="n">
        <v>3</v>
      </c>
      <c r="E295" s="7" t="n">
        <v>15.6999998092651</v>
      </c>
      <c r="F295" s="7" t="n">
        <v>0</v>
      </c>
    </row>
    <row r="296" spans="1:4">
      <c r="A296" t="s">
        <v>4</v>
      </c>
      <c r="B296" s="4" t="s">
        <v>5</v>
      </c>
      <c r="C296" s="4" t="s">
        <v>7</v>
      </c>
      <c r="D296" s="4" t="s">
        <v>7</v>
      </c>
      <c r="E296" s="4" t="s">
        <v>21</v>
      </c>
      <c r="F296" s="4" t="s">
        <v>12</v>
      </c>
    </row>
    <row r="297" spans="1:4">
      <c r="A297" t="n">
        <v>3359</v>
      </c>
      <c r="B297" s="32" t="n">
        <v>45</v>
      </c>
      <c r="C297" s="7" t="n">
        <v>11</v>
      </c>
      <c r="D297" s="7" t="n">
        <v>3</v>
      </c>
      <c r="E297" s="7" t="n">
        <v>40</v>
      </c>
      <c r="F297" s="7" t="n">
        <v>0</v>
      </c>
    </row>
    <row r="298" spans="1:4">
      <c r="A298" t="s">
        <v>4</v>
      </c>
      <c r="B298" s="4" t="s">
        <v>5</v>
      </c>
      <c r="C298" s="4" t="s">
        <v>7</v>
      </c>
      <c r="D298" s="4" t="s">
        <v>7</v>
      </c>
      <c r="E298" s="4" t="s">
        <v>21</v>
      </c>
      <c r="F298" s="4" t="s">
        <v>21</v>
      </c>
      <c r="G298" s="4" t="s">
        <v>21</v>
      </c>
      <c r="H298" s="4" t="s">
        <v>12</v>
      </c>
      <c r="I298" s="4" t="s">
        <v>7</v>
      </c>
    </row>
    <row r="299" spans="1:4">
      <c r="A299" t="n">
        <v>3368</v>
      </c>
      <c r="B299" s="32" t="n">
        <v>45</v>
      </c>
      <c r="C299" s="7" t="n">
        <v>4</v>
      </c>
      <c r="D299" s="7" t="n">
        <v>3</v>
      </c>
      <c r="E299" s="7" t="n">
        <v>348.170013427734</v>
      </c>
      <c r="F299" s="7" t="n">
        <v>18.1299991607666</v>
      </c>
      <c r="G299" s="7" t="n">
        <v>0</v>
      </c>
      <c r="H299" s="7" t="n">
        <v>5000</v>
      </c>
      <c r="I299" s="7" t="n">
        <v>1</v>
      </c>
    </row>
    <row r="300" spans="1:4">
      <c r="A300" t="s">
        <v>4</v>
      </c>
      <c r="B300" s="4" t="s">
        <v>5</v>
      </c>
      <c r="C300" s="4" t="s">
        <v>7</v>
      </c>
    </row>
    <row r="301" spans="1:4">
      <c r="A301" t="n">
        <v>3386</v>
      </c>
      <c r="B301" s="33" t="n">
        <v>116</v>
      </c>
      <c r="C301" s="7" t="n">
        <v>0</v>
      </c>
    </row>
    <row r="302" spans="1:4">
      <c r="A302" t="s">
        <v>4</v>
      </c>
      <c r="B302" s="4" t="s">
        <v>5</v>
      </c>
      <c r="C302" s="4" t="s">
        <v>7</v>
      </c>
      <c r="D302" s="4" t="s">
        <v>12</v>
      </c>
    </row>
    <row r="303" spans="1:4">
      <c r="A303" t="n">
        <v>3388</v>
      </c>
      <c r="B303" s="33" t="n">
        <v>116</v>
      </c>
      <c r="C303" s="7" t="n">
        <v>2</v>
      </c>
      <c r="D303" s="7" t="n">
        <v>1</v>
      </c>
    </row>
    <row r="304" spans="1:4">
      <c r="A304" t="s">
        <v>4</v>
      </c>
      <c r="B304" s="4" t="s">
        <v>5</v>
      </c>
      <c r="C304" s="4" t="s">
        <v>7</v>
      </c>
      <c r="D304" s="4" t="s">
        <v>13</v>
      </c>
    </row>
    <row r="305" spans="1:9">
      <c r="A305" t="n">
        <v>3392</v>
      </c>
      <c r="B305" s="33" t="n">
        <v>116</v>
      </c>
      <c r="C305" s="7" t="n">
        <v>5</v>
      </c>
      <c r="D305" s="7" t="n">
        <v>1133903872</v>
      </c>
    </row>
    <row r="306" spans="1:9">
      <c r="A306" t="s">
        <v>4</v>
      </c>
      <c r="B306" s="4" t="s">
        <v>5</v>
      </c>
      <c r="C306" s="4" t="s">
        <v>7</v>
      </c>
      <c r="D306" s="4" t="s">
        <v>12</v>
      </c>
    </row>
    <row r="307" spans="1:9">
      <c r="A307" t="n">
        <v>3398</v>
      </c>
      <c r="B307" s="33" t="n">
        <v>116</v>
      </c>
      <c r="C307" s="7" t="n">
        <v>6</v>
      </c>
      <c r="D307" s="7" t="n">
        <v>1</v>
      </c>
    </row>
    <row r="308" spans="1:9">
      <c r="A308" t="s">
        <v>4</v>
      </c>
      <c r="B308" s="4" t="s">
        <v>5</v>
      </c>
      <c r="C308" s="4" t="s">
        <v>7</v>
      </c>
      <c r="D308" s="4" t="s">
        <v>12</v>
      </c>
      <c r="E308" s="4" t="s">
        <v>13</v>
      </c>
      <c r="F308" s="4" t="s">
        <v>12</v>
      </c>
      <c r="G308" s="4" t="s">
        <v>13</v>
      </c>
      <c r="H308" s="4" t="s">
        <v>7</v>
      </c>
    </row>
    <row r="309" spans="1:9">
      <c r="A309" t="n">
        <v>3402</v>
      </c>
      <c r="B309" s="23" t="n">
        <v>49</v>
      </c>
      <c r="C309" s="7" t="n">
        <v>0</v>
      </c>
      <c r="D309" s="7" t="n">
        <v>126</v>
      </c>
      <c r="E309" s="7" t="n">
        <v>1065353216</v>
      </c>
      <c r="F309" s="7" t="n">
        <v>0</v>
      </c>
      <c r="G309" s="7" t="n">
        <v>0</v>
      </c>
      <c r="H309" s="7" t="n">
        <v>0</v>
      </c>
    </row>
    <row r="310" spans="1:9">
      <c r="A310" t="s">
        <v>4</v>
      </c>
      <c r="B310" s="4" t="s">
        <v>5</v>
      </c>
      <c r="C310" s="4" t="s">
        <v>7</v>
      </c>
      <c r="D310" s="4" t="s">
        <v>12</v>
      </c>
    </row>
    <row r="311" spans="1:9">
      <c r="A311" t="n">
        <v>3417</v>
      </c>
      <c r="B311" s="23" t="n">
        <v>49</v>
      </c>
      <c r="C311" s="7" t="n">
        <v>6</v>
      </c>
      <c r="D311" s="7" t="n">
        <v>126</v>
      </c>
    </row>
    <row r="312" spans="1:9">
      <c r="A312" t="s">
        <v>4</v>
      </c>
      <c r="B312" s="4" t="s">
        <v>5</v>
      </c>
      <c r="C312" s="4" t="s">
        <v>7</v>
      </c>
      <c r="D312" s="4" t="s">
        <v>12</v>
      </c>
      <c r="E312" s="4" t="s">
        <v>21</v>
      </c>
      <c r="F312" s="4" t="s">
        <v>12</v>
      </c>
      <c r="G312" s="4" t="s">
        <v>13</v>
      </c>
      <c r="H312" s="4" t="s">
        <v>13</v>
      </c>
      <c r="I312" s="4" t="s">
        <v>12</v>
      </c>
      <c r="J312" s="4" t="s">
        <v>12</v>
      </c>
      <c r="K312" s="4" t="s">
        <v>13</v>
      </c>
      <c r="L312" s="4" t="s">
        <v>13</v>
      </c>
      <c r="M312" s="4" t="s">
        <v>13</v>
      </c>
      <c r="N312" s="4" t="s">
        <v>13</v>
      </c>
      <c r="O312" s="4" t="s">
        <v>8</v>
      </c>
    </row>
    <row r="313" spans="1:9">
      <c r="A313" t="n">
        <v>3421</v>
      </c>
      <c r="B313" s="24" t="n">
        <v>50</v>
      </c>
      <c r="C313" s="7" t="n">
        <v>0</v>
      </c>
      <c r="D313" s="7" t="n">
        <v>8142</v>
      </c>
      <c r="E313" s="7" t="n">
        <v>0.300000011920929</v>
      </c>
      <c r="F313" s="7" t="n">
        <v>1000</v>
      </c>
      <c r="G313" s="7" t="n">
        <v>0</v>
      </c>
      <c r="H313" s="7" t="n">
        <v>-1073741824</v>
      </c>
      <c r="I313" s="7" t="n">
        <v>0</v>
      </c>
      <c r="J313" s="7" t="n">
        <v>65533</v>
      </c>
      <c r="K313" s="7" t="n">
        <v>0</v>
      </c>
      <c r="L313" s="7" t="n">
        <v>0</v>
      </c>
      <c r="M313" s="7" t="n">
        <v>0</v>
      </c>
      <c r="N313" s="7" t="n">
        <v>0</v>
      </c>
      <c r="O313" s="7" t="s">
        <v>14</v>
      </c>
    </row>
    <row r="314" spans="1:9">
      <c r="A314" t="s">
        <v>4</v>
      </c>
      <c r="B314" s="4" t="s">
        <v>5</v>
      </c>
      <c r="C314" s="4" t="s">
        <v>7</v>
      </c>
      <c r="D314" s="4" t="s">
        <v>12</v>
      </c>
      <c r="E314" s="4" t="s">
        <v>21</v>
      </c>
    </row>
    <row r="315" spans="1:9">
      <c r="A315" t="n">
        <v>3460</v>
      </c>
      <c r="B315" s="15" t="n">
        <v>58</v>
      </c>
      <c r="C315" s="7" t="n">
        <v>100</v>
      </c>
      <c r="D315" s="7" t="n">
        <v>1000</v>
      </c>
      <c r="E315" s="7" t="n">
        <v>1</v>
      </c>
    </row>
    <row r="316" spans="1:9">
      <c r="A316" t="s">
        <v>4</v>
      </c>
      <c r="B316" s="4" t="s">
        <v>5</v>
      </c>
      <c r="C316" s="4" t="s">
        <v>7</v>
      </c>
      <c r="D316" s="4" t="s">
        <v>12</v>
      </c>
    </row>
    <row r="317" spans="1:9">
      <c r="A317" t="n">
        <v>3468</v>
      </c>
      <c r="B317" s="15" t="n">
        <v>58</v>
      </c>
      <c r="C317" s="7" t="n">
        <v>255</v>
      </c>
      <c r="D317" s="7" t="n">
        <v>0</v>
      </c>
    </row>
    <row r="318" spans="1:9">
      <c r="A318" t="s">
        <v>4</v>
      </c>
      <c r="B318" s="4" t="s">
        <v>5</v>
      </c>
      <c r="C318" s="4" t="s">
        <v>7</v>
      </c>
      <c r="D318" s="4" t="s">
        <v>12</v>
      </c>
      <c r="E318" s="4" t="s">
        <v>21</v>
      </c>
      <c r="F318" s="4" t="s">
        <v>12</v>
      </c>
      <c r="G318" s="4" t="s">
        <v>13</v>
      </c>
      <c r="H318" s="4" t="s">
        <v>13</v>
      </c>
      <c r="I318" s="4" t="s">
        <v>12</v>
      </c>
      <c r="J318" s="4" t="s">
        <v>12</v>
      </c>
      <c r="K318" s="4" t="s">
        <v>13</v>
      </c>
      <c r="L318" s="4" t="s">
        <v>13</v>
      </c>
      <c r="M318" s="4" t="s">
        <v>13</v>
      </c>
      <c r="N318" s="4" t="s">
        <v>13</v>
      </c>
      <c r="O318" s="4" t="s">
        <v>8</v>
      </c>
    </row>
    <row r="319" spans="1:9">
      <c r="A319" t="n">
        <v>3472</v>
      </c>
      <c r="B319" s="24" t="n">
        <v>50</v>
      </c>
      <c r="C319" s="7" t="n">
        <v>0</v>
      </c>
      <c r="D319" s="7" t="n">
        <v>2014</v>
      </c>
      <c r="E319" s="7" t="n">
        <v>0.5</v>
      </c>
      <c r="F319" s="7" t="n">
        <v>50</v>
      </c>
      <c r="G319" s="7" t="n">
        <v>0</v>
      </c>
      <c r="H319" s="7" t="n">
        <v>-1056964608</v>
      </c>
      <c r="I319" s="7" t="n">
        <v>0</v>
      </c>
      <c r="J319" s="7" t="n">
        <v>65533</v>
      </c>
      <c r="K319" s="7" t="n">
        <v>0</v>
      </c>
      <c r="L319" s="7" t="n">
        <v>0</v>
      </c>
      <c r="M319" s="7" t="n">
        <v>0</v>
      </c>
      <c r="N319" s="7" t="n">
        <v>0</v>
      </c>
      <c r="O319" s="7" t="s">
        <v>14</v>
      </c>
    </row>
    <row r="320" spans="1:9">
      <c r="A320" t="s">
        <v>4</v>
      </c>
      <c r="B320" s="4" t="s">
        <v>5</v>
      </c>
      <c r="C320" s="4" t="s">
        <v>12</v>
      </c>
    </row>
    <row r="321" spans="1:15">
      <c r="A321" t="n">
        <v>3511</v>
      </c>
      <c r="B321" s="22" t="n">
        <v>16</v>
      </c>
      <c r="C321" s="7" t="n">
        <v>2000</v>
      </c>
    </row>
    <row r="322" spans="1:15">
      <c r="A322" t="s">
        <v>4</v>
      </c>
      <c r="B322" s="4" t="s">
        <v>5</v>
      </c>
      <c r="C322" s="4" t="s">
        <v>7</v>
      </c>
      <c r="D322" s="4" t="s">
        <v>12</v>
      </c>
      <c r="E322" s="4" t="s">
        <v>21</v>
      </c>
      <c r="F322" s="4" t="s">
        <v>12</v>
      </c>
      <c r="G322" s="4" t="s">
        <v>13</v>
      </c>
      <c r="H322" s="4" t="s">
        <v>13</v>
      </c>
      <c r="I322" s="4" t="s">
        <v>12</v>
      </c>
      <c r="J322" s="4" t="s">
        <v>12</v>
      </c>
      <c r="K322" s="4" t="s">
        <v>13</v>
      </c>
      <c r="L322" s="4" t="s">
        <v>13</v>
      </c>
      <c r="M322" s="4" t="s">
        <v>13</v>
      </c>
      <c r="N322" s="4" t="s">
        <v>13</v>
      </c>
      <c r="O322" s="4" t="s">
        <v>8</v>
      </c>
    </row>
    <row r="323" spans="1:15">
      <c r="A323" t="n">
        <v>3514</v>
      </c>
      <c r="B323" s="24" t="n">
        <v>50</v>
      </c>
      <c r="C323" s="7" t="n">
        <v>0</v>
      </c>
      <c r="D323" s="7" t="n">
        <v>2014</v>
      </c>
      <c r="E323" s="7" t="n">
        <v>0.400000005960464</v>
      </c>
      <c r="F323" s="7" t="n">
        <v>100</v>
      </c>
      <c r="G323" s="7" t="n">
        <v>0</v>
      </c>
      <c r="H323" s="7" t="n">
        <v>-1061158912</v>
      </c>
      <c r="I323" s="7" t="n">
        <v>0</v>
      </c>
      <c r="J323" s="7" t="n">
        <v>65533</v>
      </c>
      <c r="K323" s="7" t="n">
        <v>0</v>
      </c>
      <c r="L323" s="7" t="n">
        <v>0</v>
      </c>
      <c r="M323" s="7" t="n">
        <v>0</v>
      </c>
      <c r="N323" s="7" t="n">
        <v>0</v>
      </c>
      <c r="O323" s="7" t="s">
        <v>14</v>
      </c>
    </row>
    <row r="324" spans="1:15">
      <c r="A324" t="s">
        <v>4</v>
      </c>
      <c r="B324" s="4" t="s">
        <v>5</v>
      </c>
      <c r="C324" s="4" t="s">
        <v>12</v>
      </c>
    </row>
    <row r="325" spans="1:15">
      <c r="A325" t="n">
        <v>3553</v>
      </c>
      <c r="B325" s="22" t="n">
        <v>16</v>
      </c>
      <c r="C325" s="7" t="n">
        <v>500</v>
      </c>
    </row>
    <row r="326" spans="1:15">
      <c r="A326" t="s">
        <v>4</v>
      </c>
      <c r="B326" s="4" t="s">
        <v>5</v>
      </c>
      <c r="C326" s="4" t="s">
        <v>7</v>
      </c>
      <c r="D326" s="4" t="s">
        <v>12</v>
      </c>
      <c r="E326" s="4" t="s">
        <v>21</v>
      </c>
      <c r="F326" s="4" t="s">
        <v>12</v>
      </c>
      <c r="G326" s="4" t="s">
        <v>13</v>
      </c>
      <c r="H326" s="4" t="s">
        <v>13</v>
      </c>
      <c r="I326" s="4" t="s">
        <v>12</v>
      </c>
      <c r="J326" s="4" t="s">
        <v>12</v>
      </c>
      <c r="K326" s="4" t="s">
        <v>13</v>
      </c>
      <c r="L326" s="4" t="s">
        <v>13</v>
      </c>
      <c r="M326" s="4" t="s">
        <v>13</v>
      </c>
      <c r="N326" s="4" t="s">
        <v>13</v>
      </c>
      <c r="O326" s="4" t="s">
        <v>8</v>
      </c>
    </row>
    <row r="327" spans="1:15">
      <c r="A327" t="n">
        <v>3556</v>
      </c>
      <c r="B327" s="24" t="n">
        <v>50</v>
      </c>
      <c r="C327" s="7" t="n">
        <v>0</v>
      </c>
      <c r="D327" s="7" t="n">
        <v>2014</v>
      </c>
      <c r="E327" s="7" t="n">
        <v>0.5</v>
      </c>
      <c r="F327" s="7" t="n">
        <v>0</v>
      </c>
      <c r="G327" s="7" t="n">
        <v>0</v>
      </c>
      <c r="H327" s="7" t="n">
        <v>-1056964608</v>
      </c>
      <c r="I327" s="7" t="n">
        <v>0</v>
      </c>
      <c r="J327" s="7" t="n">
        <v>65533</v>
      </c>
      <c r="K327" s="7" t="n">
        <v>0</v>
      </c>
      <c r="L327" s="7" t="n">
        <v>0</v>
      </c>
      <c r="M327" s="7" t="n">
        <v>0</v>
      </c>
      <c r="N327" s="7" t="n">
        <v>0</v>
      </c>
      <c r="O327" s="7" t="s">
        <v>14</v>
      </c>
    </row>
    <row r="328" spans="1:15">
      <c r="A328" t="s">
        <v>4</v>
      </c>
      <c r="B328" s="4" t="s">
        <v>5</v>
      </c>
      <c r="C328" s="4" t="s">
        <v>7</v>
      </c>
      <c r="D328" s="4" t="s">
        <v>12</v>
      </c>
    </row>
    <row r="329" spans="1:15">
      <c r="A329" t="n">
        <v>3595</v>
      </c>
      <c r="B329" s="32" t="n">
        <v>45</v>
      </c>
      <c r="C329" s="7" t="n">
        <v>7</v>
      </c>
      <c r="D329" s="7" t="n">
        <v>255</v>
      </c>
    </row>
    <row r="330" spans="1:15">
      <c r="A330" t="s">
        <v>4</v>
      </c>
      <c r="B330" s="4" t="s">
        <v>5</v>
      </c>
      <c r="C330" s="4" t="s">
        <v>7</v>
      </c>
      <c r="D330" s="4" t="s">
        <v>12</v>
      </c>
      <c r="E330" s="4" t="s">
        <v>21</v>
      </c>
    </row>
    <row r="331" spans="1:15">
      <c r="A331" t="n">
        <v>3599</v>
      </c>
      <c r="B331" s="15" t="n">
        <v>58</v>
      </c>
      <c r="C331" s="7" t="n">
        <v>101</v>
      </c>
      <c r="D331" s="7" t="n">
        <v>500</v>
      </c>
      <c r="E331" s="7" t="n">
        <v>1</v>
      </c>
    </row>
    <row r="332" spans="1:15">
      <c r="A332" t="s">
        <v>4</v>
      </c>
      <c r="B332" s="4" t="s">
        <v>5</v>
      </c>
      <c r="C332" s="4" t="s">
        <v>7</v>
      </c>
      <c r="D332" s="4" t="s">
        <v>12</v>
      </c>
    </row>
    <row r="333" spans="1:15">
      <c r="A333" t="n">
        <v>3607</v>
      </c>
      <c r="B333" s="15" t="n">
        <v>58</v>
      </c>
      <c r="C333" s="7" t="n">
        <v>254</v>
      </c>
      <c r="D333" s="7" t="n">
        <v>0</v>
      </c>
    </row>
    <row r="334" spans="1:15">
      <c r="A334" t="s">
        <v>4</v>
      </c>
      <c r="B334" s="4" t="s">
        <v>5</v>
      </c>
      <c r="C334" s="4" t="s">
        <v>7</v>
      </c>
      <c r="D334" s="4" t="s">
        <v>7</v>
      </c>
      <c r="E334" s="4" t="s">
        <v>21</v>
      </c>
      <c r="F334" s="4" t="s">
        <v>21</v>
      </c>
      <c r="G334" s="4" t="s">
        <v>21</v>
      </c>
      <c r="H334" s="4" t="s">
        <v>12</v>
      </c>
    </row>
    <row r="335" spans="1:15">
      <c r="A335" t="n">
        <v>3611</v>
      </c>
      <c r="B335" s="32" t="n">
        <v>45</v>
      </c>
      <c r="C335" s="7" t="n">
        <v>2</v>
      </c>
      <c r="D335" s="7" t="n">
        <v>3</v>
      </c>
      <c r="E335" s="7" t="n">
        <v>-9.88000011444092</v>
      </c>
      <c r="F335" s="7" t="n">
        <v>1.38999998569489</v>
      </c>
      <c r="G335" s="7" t="n">
        <v>-15.539999961853</v>
      </c>
      <c r="H335" s="7" t="n">
        <v>0</v>
      </c>
    </row>
    <row r="336" spans="1:15">
      <c r="A336" t="s">
        <v>4</v>
      </c>
      <c r="B336" s="4" t="s">
        <v>5</v>
      </c>
      <c r="C336" s="4" t="s">
        <v>7</v>
      </c>
      <c r="D336" s="4" t="s">
        <v>7</v>
      </c>
      <c r="E336" s="4" t="s">
        <v>21</v>
      </c>
      <c r="F336" s="4" t="s">
        <v>21</v>
      </c>
      <c r="G336" s="4" t="s">
        <v>21</v>
      </c>
      <c r="H336" s="4" t="s">
        <v>12</v>
      </c>
      <c r="I336" s="4" t="s">
        <v>7</v>
      </c>
    </row>
    <row r="337" spans="1:15">
      <c r="A337" t="n">
        <v>3628</v>
      </c>
      <c r="B337" s="32" t="n">
        <v>45</v>
      </c>
      <c r="C337" s="7" t="n">
        <v>4</v>
      </c>
      <c r="D337" s="7" t="n">
        <v>3</v>
      </c>
      <c r="E337" s="7" t="n">
        <v>355.049987792969</v>
      </c>
      <c r="F337" s="7" t="n">
        <v>359.089996337891</v>
      </c>
      <c r="G337" s="7" t="n">
        <v>0</v>
      </c>
      <c r="H337" s="7" t="n">
        <v>0</v>
      </c>
      <c r="I337" s="7" t="n">
        <v>1</v>
      </c>
    </row>
    <row r="338" spans="1:15">
      <c r="A338" t="s">
        <v>4</v>
      </c>
      <c r="B338" s="4" t="s">
        <v>5</v>
      </c>
      <c r="C338" s="4" t="s">
        <v>7</v>
      </c>
      <c r="D338" s="4" t="s">
        <v>7</v>
      </c>
      <c r="E338" s="4" t="s">
        <v>21</v>
      </c>
      <c r="F338" s="4" t="s">
        <v>12</v>
      </c>
    </row>
    <row r="339" spans="1:15">
      <c r="A339" t="n">
        <v>3646</v>
      </c>
      <c r="B339" s="32" t="n">
        <v>45</v>
      </c>
      <c r="C339" s="7" t="n">
        <v>5</v>
      </c>
      <c r="D339" s="7" t="n">
        <v>3</v>
      </c>
      <c r="E339" s="7" t="n">
        <v>4</v>
      </c>
      <c r="F339" s="7" t="n">
        <v>0</v>
      </c>
    </row>
    <row r="340" spans="1:15">
      <c r="A340" t="s">
        <v>4</v>
      </c>
      <c r="B340" s="4" t="s">
        <v>5</v>
      </c>
      <c r="C340" s="4" t="s">
        <v>7</v>
      </c>
      <c r="D340" s="4" t="s">
        <v>7</v>
      </c>
      <c r="E340" s="4" t="s">
        <v>21</v>
      </c>
      <c r="F340" s="4" t="s">
        <v>12</v>
      </c>
    </row>
    <row r="341" spans="1:15">
      <c r="A341" t="n">
        <v>3655</v>
      </c>
      <c r="B341" s="32" t="n">
        <v>45</v>
      </c>
      <c r="C341" s="7" t="n">
        <v>11</v>
      </c>
      <c r="D341" s="7" t="n">
        <v>3</v>
      </c>
      <c r="E341" s="7" t="n">
        <v>40</v>
      </c>
      <c r="F341" s="7" t="n">
        <v>0</v>
      </c>
    </row>
    <row r="342" spans="1:15">
      <c r="A342" t="s">
        <v>4</v>
      </c>
      <c r="B342" s="4" t="s">
        <v>5</v>
      </c>
      <c r="C342" s="4" t="s">
        <v>7</v>
      </c>
      <c r="D342" s="4" t="s">
        <v>7</v>
      </c>
      <c r="E342" s="4" t="s">
        <v>21</v>
      </c>
      <c r="F342" s="4" t="s">
        <v>21</v>
      </c>
      <c r="G342" s="4" t="s">
        <v>21</v>
      </c>
      <c r="H342" s="4" t="s">
        <v>12</v>
      </c>
      <c r="I342" s="4" t="s">
        <v>7</v>
      </c>
    </row>
    <row r="343" spans="1:15">
      <c r="A343" t="n">
        <v>3664</v>
      </c>
      <c r="B343" s="32" t="n">
        <v>45</v>
      </c>
      <c r="C343" s="7" t="n">
        <v>4</v>
      </c>
      <c r="D343" s="7" t="n">
        <v>3</v>
      </c>
      <c r="E343" s="7" t="n">
        <v>355.049987792969</v>
      </c>
      <c r="F343" s="7" t="n">
        <v>342.920013427734</v>
      </c>
      <c r="G343" s="7" t="n">
        <v>0</v>
      </c>
      <c r="H343" s="7" t="n">
        <v>20000</v>
      </c>
      <c r="I343" s="7" t="n">
        <v>1</v>
      </c>
    </row>
    <row r="344" spans="1:15">
      <c r="A344" t="s">
        <v>4</v>
      </c>
      <c r="B344" s="4" t="s">
        <v>5</v>
      </c>
      <c r="C344" s="4" t="s">
        <v>12</v>
      </c>
      <c r="D344" s="4" t="s">
        <v>21</v>
      </c>
      <c r="E344" s="4" t="s">
        <v>21</v>
      </c>
      <c r="F344" s="4" t="s">
        <v>21</v>
      </c>
      <c r="G344" s="4" t="s">
        <v>12</v>
      </c>
      <c r="H344" s="4" t="s">
        <v>12</v>
      </c>
    </row>
    <row r="345" spans="1:15">
      <c r="A345" t="n">
        <v>3682</v>
      </c>
      <c r="B345" s="34" t="n">
        <v>60</v>
      </c>
      <c r="C345" s="7" t="n">
        <v>1600</v>
      </c>
      <c r="D345" s="7" t="n">
        <v>-40</v>
      </c>
      <c r="E345" s="7" t="n">
        <v>20</v>
      </c>
      <c r="F345" s="7" t="n">
        <v>0</v>
      </c>
      <c r="G345" s="7" t="n">
        <v>0</v>
      </c>
      <c r="H345" s="7" t="n">
        <v>0</v>
      </c>
    </row>
    <row r="346" spans="1:15">
      <c r="A346" t="s">
        <v>4</v>
      </c>
      <c r="B346" s="4" t="s">
        <v>5</v>
      </c>
      <c r="C346" s="4" t="s">
        <v>12</v>
      </c>
      <c r="D346" s="4" t="s">
        <v>21</v>
      </c>
      <c r="E346" s="4" t="s">
        <v>21</v>
      </c>
      <c r="F346" s="4" t="s">
        <v>21</v>
      </c>
      <c r="G346" s="4" t="s">
        <v>12</v>
      </c>
      <c r="H346" s="4" t="s">
        <v>12</v>
      </c>
    </row>
    <row r="347" spans="1:15">
      <c r="A347" t="n">
        <v>3701</v>
      </c>
      <c r="B347" s="34" t="n">
        <v>60</v>
      </c>
      <c r="C347" s="7" t="n">
        <v>1601</v>
      </c>
      <c r="D347" s="7" t="n">
        <v>-20</v>
      </c>
      <c r="E347" s="7" t="n">
        <v>10</v>
      </c>
      <c r="F347" s="7" t="n">
        <v>0</v>
      </c>
      <c r="G347" s="7" t="n">
        <v>0</v>
      </c>
      <c r="H347" s="7" t="n">
        <v>0</v>
      </c>
    </row>
    <row r="348" spans="1:15">
      <c r="A348" t="s">
        <v>4</v>
      </c>
      <c r="B348" s="4" t="s">
        <v>5</v>
      </c>
      <c r="C348" s="4" t="s">
        <v>7</v>
      </c>
      <c r="D348" s="4" t="s">
        <v>12</v>
      </c>
    </row>
    <row r="349" spans="1:15">
      <c r="A349" t="n">
        <v>3720</v>
      </c>
      <c r="B349" s="15" t="n">
        <v>58</v>
      </c>
      <c r="C349" s="7" t="n">
        <v>255</v>
      </c>
      <c r="D349" s="7" t="n">
        <v>0</v>
      </c>
    </row>
    <row r="350" spans="1:15">
      <c r="A350" t="s">
        <v>4</v>
      </c>
      <c r="B350" s="4" t="s">
        <v>5</v>
      </c>
      <c r="C350" s="4" t="s">
        <v>7</v>
      </c>
      <c r="D350" s="4" t="s">
        <v>7</v>
      </c>
      <c r="E350" s="4" t="s">
        <v>7</v>
      </c>
      <c r="F350" s="4" t="s">
        <v>7</v>
      </c>
    </row>
    <row r="351" spans="1:15">
      <c r="A351" t="n">
        <v>3724</v>
      </c>
      <c r="B351" s="9" t="n">
        <v>14</v>
      </c>
      <c r="C351" s="7" t="n">
        <v>0</v>
      </c>
      <c r="D351" s="7" t="n">
        <v>1</v>
      </c>
      <c r="E351" s="7" t="n">
        <v>0</v>
      </c>
      <c r="F351" s="7" t="n">
        <v>0</v>
      </c>
    </row>
    <row r="352" spans="1:15">
      <c r="A352" t="s">
        <v>4</v>
      </c>
      <c r="B352" s="4" t="s">
        <v>5</v>
      </c>
      <c r="C352" s="4" t="s">
        <v>12</v>
      </c>
      <c r="D352" s="4" t="s">
        <v>7</v>
      </c>
      <c r="E352" s="4" t="s">
        <v>7</v>
      </c>
      <c r="F352" s="4" t="s">
        <v>8</v>
      </c>
    </row>
    <row r="353" spans="1:9">
      <c r="A353" t="n">
        <v>3729</v>
      </c>
      <c r="B353" s="16" t="n">
        <v>47</v>
      </c>
      <c r="C353" s="7" t="n">
        <v>1600</v>
      </c>
      <c r="D353" s="7" t="n">
        <v>0</v>
      </c>
      <c r="E353" s="7" t="n">
        <v>0</v>
      </c>
      <c r="F353" s="7" t="s">
        <v>48</v>
      </c>
    </row>
    <row r="354" spans="1:9">
      <c r="A354" t="s">
        <v>4</v>
      </c>
      <c r="B354" s="4" t="s">
        <v>5</v>
      </c>
      <c r="C354" s="4" t="s">
        <v>7</v>
      </c>
      <c r="D354" s="4" t="s">
        <v>12</v>
      </c>
      <c r="E354" s="4" t="s">
        <v>8</v>
      </c>
    </row>
    <row r="355" spans="1:9">
      <c r="A355" t="n">
        <v>3747</v>
      </c>
      <c r="B355" s="35" t="n">
        <v>51</v>
      </c>
      <c r="C355" s="7" t="n">
        <v>4</v>
      </c>
      <c r="D355" s="7" t="n">
        <v>1600</v>
      </c>
      <c r="E355" s="7" t="s">
        <v>63</v>
      </c>
    </row>
    <row r="356" spans="1:9">
      <c r="A356" t="s">
        <v>4</v>
      </c>
      <c r="B356" s="4" t="s">
        <v>5</v>
      </c>
      <c r="C356" s="4" t="s">
        <v>12</v>
      </c>
    </row>
    <row r="357" spans="1:9">
      <c r="A357" t="n">
        <v>3760</v>
      </c>
      <c r="B357" s="22" t="n">
        <v>16</v>
      </c>
      <c r="C357" s="7" t="n">
        <v>0</v>
      </c>
    </row>
    <row r="358" spans="1:9">
      <c r="A358" t="s">
        <v>4</v>
      </c>
      <c r="B358" s="4" t="s">
        <v>5</v>
      </c>
      <c r="C358" s="4" t="s">
        <v>12</v>
      </c>
      <c r="D358" s="4" t="s">
        <v>7</v>
      </c>
      <c r="E358" s="4" t="s">
        <v>13</v>
      </c>
      <c r="F358" s="4" t="s">
        <v>64</v>
      </c>
      <c r="G358" s="4" t="s">
        <v>7</v>
      </c>
      <c r="H358" s="4" t="s">
        <v>7</v>
      </c>
    </row>
    <row r="359" spans="1:9">
      <c r="A359" t="n">
        <v>3763</v>
      </c>
      <c r="B359" s="36" t="n">
        <v>26</v>
      </c>
      <c r="C359" s="7" t="n">
        <v>1600</v>
      </c>
      <c r="D359" s="7" t="n">
        <v>17</v>
      </c>
      <c r="E359" s="7" t="n">
        <v>64826</v>
      </c>
      <c r="F359" s="7" t="s">
        <v>65</v>
      </c>
      <c r="G359" s="7" t="n">
        <v>2</v>
      </c>
      <c r="H359" s="7" t="n">
        <v>0</v>
      </c>
    </row>
    <row r="360" spans="1:9">
      <c r="A360" t="s">
        <v>4</v>
      </c>
      <c r="B360" s="4" t="s">
        <v>5</v>
      </c>
    </row>
    <row r="361" spans="1:9">
      <c r="A361" t="n">
        <v>3794</v>
      </c>
      <c r="B361" s="37" t="n">
        <v>28</v>
      </c>
    </row>
    <row r="362" spans="1:9">
      <c r="A362" t="s">
        <v>4</v>
      </c>
      <c r="B362" s="4" t="s">
        <v>5</v>
      </c>
      <c r="C362" s="4" t="s">
        <v>12</v>
      </c>
      <c r="D362" s="4" t="s">
        <v>7</v>
      </c>
      <c r="E362" s="4" t="s">
        <v>7</v>
      </c>
      <c r="F362" s="4" t="s">
        <v>8</v>
      </c>
    </row>
    <row r="363" spans="1:9">
      <c r="A363" t="n">
        <v>3795</v>
      </c>
      <c r="B363" s="16" t="n">
        <v>47</v>
      </c>
      <c r="C363" s="7" t="n">
        <v>1601</v>
      </c>
      <c r="D363" s="7" t="n">
        <v>0</v>
      </c>
      <c r="E363" s="7" t="n">
        <v>0</v>
      </c>
      <c r="F363" s="7" t="s">
        <v>49</v>
      </c>
    </row>
    <row r="364" spans="1:9">
      <c r="A364" t="s">
        <v>4</v>
      </c>
      <c r="B364" s="4" t="s">
        <v>5</v>
      </c>
      <c r="C364" s="4" t="s">
        <v>7</v>
      </c>
      <c r="D364" s="4" t="s">
        <v>12</v>
      </c>
      <c r="E364" s="4" t="s">
        <v>8</v>
      </c>
    </row>
    <row r="365" spans="1:9">
      <c r="A365" t="n">
        <v>3811</v>
      </c>
      <c r="B365" s="35" t="n">
        <v>51</v>
      </c>
      <c r="C365" s="7" t="n">
        <v>4</v>
      </c>
      <c r="D365" s="7" t="n">
        <v>1601</v>
      </c>
      <c r="E365" s="7" t="s">
        <v>66</v>
      </c>
    </row>
    <row r="366" spans="1:9">
      <c r="A366" t="s">
        <v>4</v>
      </c>
      <c r="B366" s="4" t="s">
        <v>5</v>
      </c>
      <c r="C366" s="4" t="s">
        <v>12</v>
      </c>
    </row>
    <row r="367" spans="1:9">
      <c r="A367" t="n">
        <v>3824</v>
      </c>
      <c r="B367" s="22" t="n">
        <v>16</v>
      </c>
      <c r="C367" s="7" t="n">
        <v>0</v>
      </c>
    </row>
    <row r="368" spans="1:9">
      <c r="A368" t="s">
        <v>4</v>
      </c>
      <c r="B368" s="4" t="s">
        <v>5</v>
      </c>
      <c r="C368" s="4" t="s">
        <v>12</v>
      </c>
      <c r="D368" s="4" t="s">
        <v>7</v>
      </c>
      <c r="E368" s="4" t="s">
        <v>13</v>
      </c>
      <c r="F368" s="4" t="s">
        <v>64</v>
      </c>
      <c r="G368" s="4" t="s">
        <v>7</v>
      </c>
      <c r="H368" s="4" t="s">
        <v>7</v>
      </c>
    </row>
    <row r="369" spans="1:8">
      <c r="A369" t="n">
        <v>3827</v>
      </c>
      <c r="B369" s="36" t="n">
        <v>26</v>
      </c>
      <c r="C369" s="7" t="n">
        <v>1601</v>
      </c>
      <c r="D369" s="7" t="n">
        <v>17</v>
      </c>
      <c r="E369" s="7" t="n">
        <v>64827</v>
      </c>
      <c r="F369" s="7" t="s">
        <v>67</v>
      </c>
      <c r="G369" s="7" t="n">
        <v>2</v>
      </c>
      <c r="H369" s="7" t="n">
        <v>0</v>
      </c>
    </row>
    <row r="370" spans="1:8">
      <c r="A370" t="s">
        <v>4</v>
      </c>
      <c r="B370" s="4" t="s">
        <v>5</v>
      </c>
    </row>
    <row r="371" spans="1:8">
      <c r="A371" t="n">
        <v>3875</v>
      </c>
      <c r="B371" s="37" t="n">
        <v>28</v>
      </c>
    </row>
    <row r="372" spans="1:8">
      <c r="A372" t="s">
        <v>4</v>
      </c>
      <c r="B372" s="4" t="s">
        <v>5</v>
      </c>
      <c r="C372" s="4" t="s">
        <v>7</v>
      </c>
      <c r="D372" s="4" t="s">
        <v>12</v>
      </c>
      <c r="E372" s="4" t="s">
        <v>21</v>
      </c>
      <c r="F372" s="4" t="s">
        <v>12</v>
      </c>
      <c r="G372" s="4" t="s">
        <v>13</v>
      </c>
      <c r="H372" s="4" t="s">
        <v>13</v>
      </c>
      <c r="I372" s="4" t="s">
        <v>12</v>
      </c>
      <c r="J372" s="4" t="s">
        <v>12</v>
      </c>
      <c r="K372" s="4" t="s">
        <v>13</v>
      </c>
      <c r="L372" s="4" t="s">
        <v>13</v>
      </c>
      <c r="M372" s="4" t="s">
        <v>13</v>
      </c>
      <c r="N372" s="4" t="s">
        <v>13</v>
      </c>
      <c r="O372" s="4" t="s">
        <v>8</v>
      </c>
    </row>
    <row r="373" spans="1:8">
      <c r="A373" t="n">
        <v>3876</v>
      </c>
      <c r="B373" s="24" t="n">
        <v>50</v>
      </c>
      <c r="C373" s="7" t="n">
        <v>0</v>
      </c>
      <c r="D373" s="7" t="n">
        <v>2056</v>
      </c>
      <c r="E373" s="7" t="n">
        <v>0.800000011920929</v>
      </c>
      <c r="F373" s="7" t="n">
        <v>2000</v>
      </c>
      <c r="G373" s="7" t="n">
        <v>0</v>
      </c>
      <c r="H373" s="7" t="n">
        <v>0</v>
      </c>
      <c r="I373" s="7" t="n">
        <v>0</v>
      </c>
      <c r="J373" s="7" t="n">
        <v>65533</v>
      </c>
      <c r="K373" s="7" t="n">
        <v>0</v>
      </c>
      <c r="L373" s="7" t="n">
        <v>0</v>
      </c>
      <c r="M373" s="7" t="n">
        <v>0</v>
      </c>
      <c r="N373" s="7" t="n">
        <v>0</v>
      </c>
      <c r="O373" s="7" t="s">
        <v>14</v>
      </c>
    </row>
    <row r="374" spans="1:8">
      <c r="A374" t="s">
        <v>4</v>
      </c>
      <c r="B374" s="4" t="s">
        <v>5</v>
      </c>
      <c r="C374" s="4" t="s">
        <v>12</v>
      </c>
    </row>
    <row r="375" spans="1:8">
      <c r="A375" t="n">
        <v>3915</v>
      </c>
      <c r="B375" s="22" t="n">
        <v>16</v>
      </c>
      <c r="C375" s="7" t="n">
        <v>2000</v>
      </c>
    </row>
    <row r="376" spans="1:8">
      <c r="A376" t="s">
        <v>4</v>
      </c>
      <c r="B376" s="4" t="s">
        <v>5</v>
      </c>
      <c r="C376" s="4" t="s">
        <v>7</v>
      </c>
      <c r="D376" s="4" t="s">
        <v>12</v>
      </c>
      <c r="E376" s="4" t="s">
        <v>21</v>
      </c>
    </row>
    <row r="377" spans="1:8">
      <c r="A377" t="n">
        <v>3918</v>
      </c>
      <c r="B377" s="15" t="n">
        <v>58</v>
      </c>
      <c r="C377" s="7" t="n">
        <v>101</v>
      </c>
      <c r="D377" s="7" t="n">
        <v>2000</v>
      </c>
      <c r="E377" s="7" t="n">
        <v>1</v>
      </c>
    </row>
    <row r="378" spans="1:8">
      <c r="A378" t="s">
        <v>4</v>
      </c>
      <c r="B378" s="4" t="s">
        <v>5</v>
      </c>
      <c r="C378" s="4" t="s">
        <v>7</v>
      </c>
      <c r="D378" s="4" t="s">
        <v>12</v>
      </c>
    </row>
    <row r="379" spans="1:8">
      <c r="A379" t="n">
        <v>3926</v>
      </c>
      <c r="B379" s="15" t="n">
        <v>58</v>
      </c>
      <c r="C379" s="7" t="n">
        <v>254</v>
      </c>
      <c r="D379" s="7" t="n">
        <v>0</v>
      </c>
    </row>
    <row r="380" spans="1:8">
      <c r="A380" t="s">
        <v>4</v>
      </c>
      <c r="B380" s="4" t="s">
        <v>5</v>
      </c>
      <c r="C380" s="4" t="s">
        <v>13</v>
      </c>
    </row>
    <row r="381" spans="1:8">
      <c r="A381" t="n">
        <v>3930</v>
      </c>
      <c r="B381" s="38" t="n">
        <v>15</v>
      </c>
      <c r="C381" s="7" t="n">
        <v>256</v>
      </c>
    </row>
    <row r="382" spans="1:8">
      <c r="A382" t="s">
        <v>4</v>
      </c>
      <c r="B382" s="4" t="s">
        <v>5</v>
      </c>
      <c r="C382" s="4" t="s">
        <v>7</v>
      </c>
      <c r="D382" s="4" t="s">
        <v>7</v>
      </c>
      <c r="E382" s="4" t="s">
        <v>21</v>
      </c>
      <c r="F382" s="4" t="s">
        <v>21</v>
      </c>
      <c r="G382" s="4" t="s">
        <v>21</v>
      </c>
      <c r="H382" s="4" t="s">
        <v>12</v>
      </c>
    </row>
    <row r="383" spans="1:8">
      <c r="A383" t="n">
        <v>3935</v>
      </c>
      <c r="B383" s="32" t="n">
        <v>45</v>
      </c>
      <c r="C383" s="7" t="n">
        <v>2</v>
      </c>
      <c r="D383" s="7" t="n">
        <v>3</v>
      </c>
      <c r="E383" s="7" t="n">
        <v>-49.25</v>
      </c>
      <c r="F383" s="7" t="n">
        <v>8.60999965667725</v>
      </c>
      <c r="G383" s="7" t="n">
        <v>4</v>
      </c>
      <c r="H383" s="7" t="n">
        <v>0</v>
      </c>
    </row>
    <row r="384" spans="1:8">
      <c r="A384" t="s">
        <v>4</v>
      </c>
      <c r="B384" s="4" t="s">
        <v>5</v>
      </c>
      <c r="C384" s="4" t="s">
        <v>7</v>
      </c>
      <c r="D384" s="4" t="s">
        <v>7</v>
      </c>
      <c r="E384" s="4" t="s">
        <v>21</v>
      </c>
      <c r="F384" s="4" t="s">
        <v>21</v>
      </c>
      <c r="G384" s="4" t="s">
        <v>21</v>
      </c>
      <c r="H384" s="4" t="s">
        <v>12</v>
      </c>
      <c r="I384" s="4" t="s">
        <v>7</v>
      </c>
    </row>
    <row r="385" spans="1:15">
      <c r="A385" t="n">
        <v>3952</v>
      </c>
      <c r="B385" s="32" t="n">
        <v>45</v>
      </c>
      <c r="C385" s="7" t="n">
        <v>4</v>
      </c>
      <c r="D385" s="7" t="n">
        <v>3</v>
      </c>
      <c r="E385" s="7" t="n">
        <v>346.160003662109</v>
      </c>
      <c r="F385" s="7" t="n">
        <v>131.110000610352</v>
      </c>
      <c r="G385" s="7" t="n">
        <v>0</v>
      </c>
      <c r="H385" s="7" t="n">
        <v>0</v>
      </c>
      <c r="I385" s="7" t="n">
        <v>1</v>
      </c>
    </row>
    <row r="386" spans="1:15">
      <c r="A386" t="s">
        <v>4</v>
      </c>
      <c r="B386" s="4" t="s">
        <v>5</v>
      </c>
      <c r="C386" s="4" t="s">
        <v>7</v>
      </c>
      <c r="D386" s="4" t="s">
        <v>7</v>
      </c>
      <c r="E386" s="4" t="s">
        <v>21</v>
      </c>
      <c r="F386" s="4" t="s">
        <v>12</v>
      </c>
    </row>
    <row r="387" spans="1:15">
      <c r="A387" t="n">
        <v>3970</v>
      </c>
      <c r="B387" s="32" t="n">
        <v>45</v>
      </c>
      <c r="C387" s="7" t="n">
        <v>5</v>
      </c>
      <c r="D387" s="7" t="n">
        <v>3</v>
      </c>
      <c r="E387" s="7" t="n">
        <v>12.5</v>
      </c>
      <c r="F387" s="7" t="n">
        <v>0</v>
      </c>
    </row>
    <row r="388" spans="1:15">
      <c r="A388" t="s">
        <v>4</v>
      </c>
      <c r="B388" s="4" t="s">
        <v>5</v>
      </c>
      <c r="C388" s="4" t="s">
        <v>7</v>
      </c>
      <c r="D388" s="4" t="s">
        <v>7</v>
      </c>
      <c r="E388" s="4" t="s">
        <v>21</v>
      </c>
      <c r="F388" s="4" t="s">
        <v>12</v>
      </c>
    </row>
    <row r="389" spans="1:15">
      <c r="A389" t="n">
        <v>3979</v>
      </c>
      <c r="B389" s="32" t="n">
        <v>45</v>
      </c>
      <c r="C389" s="7" t="n">
        <v>11</v>
      </c>
      <c r="D389" s="7" t="n">
        <v>3</v>
      </c>
      <c r="E389" s="7" t="n">
        <v>40</v>
      </c>
      <c r="F389" s="7" t="n">
        <v>0</v>
      </c>
    </row>
    <row r="390" spans="1:15">
      <c r="A390" t="s">
        <v>4</v>
      </c>
      <c r="B390" s="4" t="s">
        <v>5</v>
      </c>
      <c r="C390" s="4" t="s">
        <v>7</v>
      </c>
      <c r="D390" s="4" t="s">
        <v>7</v>
      </c>
      <c r="E390" s="4" t="s">
        <v>21</v>
      </c>
      <c r="F390" s="4" t="s">
        <v>21</v>
      </c>
      <c r="G390" s="4" t="s">
        <v>21</v>
      </c>
      <c r="H390" s="4" t="s">
        <v>12</v>
      </c>
      <c r="I390" s="4" t="s">
        <v>7</v>
      </c>
    </row>
    <row r="391" spans="1:15">
      <c r="A391" t="n">
        <v>3988</v>
      </c>
      <c r="B391" s="32" t="n">
        <v>45</v>
      </c>
      <c r="C391" s="7" t="n">
        <v>4</v>
      </c>
      <c r="D391" s="7" t="n">
        <v>3</v>
      </c>
      <c r="E391" s="7" t="n">
        <v>346.160003662109</v>
      </c>
      <c r="F391" s="7" t="n">
        <v>105.849998474121</v>
      </c>
      <c r="G391" s="7" t="n">
        <v>0</v>
      </c>
      <c r="H391" s="7" t="n">
        <v>10000</v>
      </c>
      <c r="I391" s="7" t="n">
        <v>1</v>
      </c>
    </row>
    <row r="392" spans="1:15">
      <c r="A392" t="s">
        <v>4</v>
      </c>
      <c r="B392" s="4" t="s">
        <v>5</v>
      </c>
      <c r="C392" s="4" t="s">
        <v>12</v>
      </c>
      <c r="D392" s="4" t="s">
        <v>21</v>
      </c>
      <c r="E392" s="4" t="s">
        <v>21</v>
      </c>
      <c r="F392" s="4" t="s">
        <v>21</v>
      </c>
      <c r="G392" s="4" t="s">
        <v>12</v>
      </c>
      <c r="H392" s="4" t="s">
        <v>12</v>
      </c>
    </row>
    <row r="393" spans="1:15">
      <c r="A393" t="n">
        <v>4006</v>
      </c>
      <c r="B393" s="34" t="n">
        <v>60</v>
      </c>
      <c r="C393" s="7" t="n">
        <v>1600</v>
      </c>
      <c r="D393" s="7" t="n">
        <v>0</v>
      </c>
      <c r="E393" s="7" t="n">
        <v>0</v>
      </c>
      <c r="F393" s="7" t="n">
        <v>0</v>
      </c>
      <c r="G393" s="7" t="n">
        <v>0</v>
      </c>
      <c r="H393" s="7" t="n">
        <v>0</v>
      </c>
    </row>
    <row r="394" spans="1:15">
      <c r="A394" t="s">
        <v>4</v>
      </c>
      <c r="B394" s="4" t="s">
        <v>5</v>
      </c>
      <c r="C394" s="4" t="s">
        <v>12</v>
      </c>
      <c r="D394" s="4" t="s">
        <v>21</v>
      </c>
      <c r="E394" s="4" t="s">
        <v>21</v>
      </c>
      <c r="F394" s="4" t="s">
        <v>21</v>
      </c>
      <c r="G394" s="4" t="s">
        <v>12</v>
      </c>
      <c r="H394" s="4" t="s">
        <v>12</v>
      </c>
    </row>
    <row r="395" spans="1:15">
      <c r="A395" t="n">
        <v>4025</v>
      </c>
      <c r="B395" s="34" t="n">
        <v>60</v>
      </c>
      <c r="C395" s="7" t="n">
        <v>1601</v>
      </c>
      <c r="D395" s="7" t="n">
        <v>0</v>
      </c>
      <c r="E395" s="7" t="n">
        <v>0</v>
      </c>
      <c r="F395" s="7" t="n">
        <v>0</v>
      </c>
      <c r="G395" s="7" t="n">
        <v>0</v>
      </c>
      <c r="H395" s="7" t="n">
        <v>0</v>
      </c>
    </row>
    <row r="396" spans="1:15">
      <c r="A396" t="s">
        <v>4</v>
      </c>
      <c r="B396" s="4" t="s">
        <v>5</v>
      </c>
      <c r="C396" s="4" t="s">
        <v>12</v>
      </c>
      <c r="D396" s="4" t="s">
        <v>7</v>
      </c>
      <c r="E396" s="4" t="s">
        <v>7</v>
      </c>
      <c r="F396" s="4" t="s">
        <v>8</v>
      </c>
    </row>
    <row r="397" spans="1:15">
      <c r="A397" t="n">
        <v>4044</v>
      </c>
      <c r="B397" s="16" t="n">
        <v>47</v>
      </c>
      <c r="C397" s="7" t="n">
        <v>1600</v>
      </c>
      <c r="D397" s="7" t="n">
        <v>0</v>
      </c>
      <c r="E397" s="7" t="n">
        <v>0</v>
      </c>
      <c r="F397" s="7" t="s">
        <v>23</v>
      </c>
    </row>
    <row r="398" spans="1:15">
      <c r="A398" t="s">
        <v>4</v>
      </c>
      <c r="B398" s="4" t="s">
        <v>5</v>
      </c>
      <c r="C398" s="4" t="s">
        <v>12</v>
      </c>
      <c r="D398" s="4" t="s">
        <v>7</v>
      </c>
      <c r="E398" s="4" t="s">
        <v>7</v>
      </c>
      <c r="F398" s="4" t="s">
        <v>8</v>
      </c>
    </row>
    <row r="399" spans="1:15">
      <c r="A399" t="n">
        <v>4057</v>
      </c>
      <c r="B399" s="16" t="n">
        <v>47</v>
      </c>
      <c r="C399" s="7" t="n">
        <v>1601</v>
      </c>
      <c r="D399" s="7" t="n">
        <v>0</v>
      </c>
      <c r="E399" s="7" t="n">
        <v>0</v>
      </c>
      <c r="F399" s="7" t="s">
        <v>23</v>
      </c>
    </row>
    <row r="400" spans="1:15">
      <c r="A400" t="s">
        <v>4</v>
      </c>
      <c r="B400" s="4" t="s">
        <v>5</v>
      </c>
      <c r="C400" s="4" t="s">
        <v>7</v>
      </c>
    </row>
    <row r="401" spans="1:9">
      <c r="A401" t="n">
        <v>4070</v>
      </c>
      <c r="B401" s="33" t="n">
        <v>116</v>
      </c>
      <c r="C401" s="7" t="n">
        <v>0</v>
      </c>
    </row>
    <row r="402" spans="1:9">
      <c r="A402" t="s">
        <v>4</v>
      </c>
      <c r="B402" s="4" t="s">
        <v>5</v>
      </c>
      <c r="C402" s="4" t="s">
        <v>7</v>
      </c>
      <c r="D402" s="4" t="s">
        <v>12</v>
      </c>
    </row>
    <row r="403" spans="1:9">
      <c r="A403" t="n">
        <v>4072</v>
      </c>
      <c r="B403" s="33" t="n">
        <v>116</v>
      </c>
      <c r="C403" s="7" t="n">
        <v>2</v>
      </c>
      <c r="D403" s="7" t="n">
        <v>1</v>
      </c>
    </row>
    <row r="404" spans="1:9">
      <c r="A404" t="s">
        <v>4</v>
      </c>
      <c r="B404" s="4" t="s">
        <v>5</v>
      </c>
      <c r="C404" s="4" t="s">
        <v>7</v>
      </c>
      <c r="D404" s="4" t="s">
        <v>13</v>
      </c>
    </row>
    <row r="405" spans="1:9">
      <c r="A405" t="n">
        <v>4076</v>
      </c>
      <c r="B405" s="33" t="n">
        <v>116</v>
      </c>
      <c r="C405" s="7" t="n">
        <v>5</v>
      </c>
      <c r="D405" s="7" t="n">
        <v>1092616192</v>
      </c>
    </row>
    <row r="406" spans="1:9">
      <c r="A406" t="s">
        <v>4</v>
      </c>
      <c r="B406" s="4" t="s">
        <v>5</v>
      </c>
      <c r="C406" s="4" t="s">
        <v>7</v>
      </c>
      <c r="D406" s="4" t="s">
        <v>12</v>
      </c>
    </row>
    <row r="407" spans="1:9">
      <c r="A407" t="n">
        <v>4082</v>
      </c>
      <c r="B407" s="33" t="n">
        <v>116</v>
      </c>
      <c r="C407" s="7" t="n">
        <v>6</v>
      </c>
      <c r="D407" s="7" t="n">
        <v>1</v>
      </c>
    </row>
    <row r="408" spans="1:9">
      <c r="A408" t="s">
        <v>4</v>
      </c>
      <c r="B408" s="4" t="s">
        <v>5</v>
      </c>
      <c r="C408" s="4" t="s">
        <v>7</v>
      </c>
      <c r="D408" s="4" t="s">
        <v>12</v>
      </c>
    </row>
    <row r="409" spans="1:9">
      <c r="A409" t="n">
        <v>4086</v>
      </c>
      <c r="B409" s="15" t="n">
        <v>58</v>
      </c>
      <c r="C409" s="7" t="n">
        <v>255</v>
      </c>
      <c r="D409" s="7" t="n">
        <v>0</v>
      </c>
    </row>
    <row r="410" spans="1:9">
      <c r="A410" t="s">
        <v>4</v>
      </c>
      <c r="B410" s="4" t="s">
        <v>5</v>
      </c>
      <c r="C410" s="4" t="s">
        <v>12</v>
      </c>
    </row>
    <row r="411" spans="1:9">
      <c r="A411" t="n">
        <v>4090</v>
      </c>
      <c r="B411" s="22" t="n">
        <v>16</v>
      </c>
      <c r="C411" s="7" t="n">
        <v>1000</v>
      </c>
    </row>
    <row r="412" spans="1:9">
      <c r="A412" t="s">
        <v>4</v>
      </c>
      <c r="B412" s="4" t="s">
        <v>5</v>
      </c>
      <c r="C412" s="4" t="s">
        <v>7</v>
      </c>
      <c r="D412" s="4" t="s">
        <v>21</v>
      </c>
      <c r="E412" s="4" t="s">
        <v>12</v>
      </c>
      <c r="F412" s="4" t="s">
        <v>7</v>
      </c>
    </row>
    <row r="413" spans="1:9">
      <c r="A413" t="n">
        <v>4093</v>
      </c>
      <c r="B413" s="23" t="n">
        <v>49</v>
      </c>
      <c r="C413" s="7" t="n">
        <v>3</v>
      </c>
      <c r="D413" s="7" t="n">
        <v>0.699999988079071</v>
      </c>
      <c r="E413" s="7" t="n">
        <v>500</v>
      </c>
      <c r="F413" s="7" t="n">
        <v>0</v>
      </c>
    </row>
    <row r="414" spans="1:9">
      <c r="A414" t="s">
        <v>4</v>
      </c>
      <c r="B414" s="4" t="s">
        <v>5</v>
      </c>
      <c r="C414" s="4" t="s">
        <v>7</v>
      </c>
      <c r="D414" s="4" t="s">
        <v>12</v>
      </c>
      <c r="E414" s="4" t="s">
        <v>12</v>
      </c>
      <c r="F414" s="4" t="s">
        <v>7</v>
      </c>
    </row>
    <row r="415" spans="1:9">
      <c r="A415" t="n">
        <v>4102</v>
      </c>
      <c r="B415" s="39" t="n">
        <v>25</v>
      </c>
      <c r="C415" s="7" t="n">
        <v>1</v>
      </c>
      <c r="D415" s="7" t="n">
        <v>65535</v>
      </c>
      <c r="E415" s="7" t="n">
        <v>140</v>
      </c>
      <c r="F415" s="7" t="n">
        <v>5</v>
      </c>
    </row>
    <row r="416" spans="1:9">
      <c r="A416" t="s">
        <v>4</v>
      </c>
      <c r="B416" s="4" t="s">
        <v>5</v>
      </c>
      <c r="C416" s="4" t="s">
        <v>8</v>
      </c>
      <c r="D416" s="4" t="s">
        <v>12</v>
      </c>
    </row>
    <row r="417" spans="1:6">
      <c r="A417" t="n">
        <v>4109</v>
      </c>
      <c r="B417" s="40" t="n">
        <v>29</v>
      </c>
      <c r="C417" s="7" t="s">
        <v>68</v>
      </c>
      <c r="D417" s="7" t="n">
        <v>65533</v>
      </c>
    </row>
    <row r="418" spans="1:6">
      <c r="A418" t="s">
        <v>4</v>
      </c>
      <c r="B418" s="4" t="s">
        <v>5</v>
      </c>
      <c r="C418" s="4" t="s">
        <v>7</v>
      </c>
      <c r="D418" s="4" t="s">
        <v>12</v>
      </c>
      <c r="E418" s="4" t="s">
        <v>8</v>
      </c>
    </row>
    <row r="419" spans="1:6">
      <c r="A419" t="n">
        <v>4125</v>
      </c>
      <c r="B419" s="35" t="n">
        <v>51</v>
      </c>
      <c r="C419" s="7" t="n">
        <v>4</v>
      </c>
      <c r="D419" s="7" t="n">
        <v>1600</v>
      </c>
      <c r="E419" s="7" t="s">
        <v>69</v>
      </c>
    </row>
    <row r="420" spans="1:6">
      <c r="A420" t="s">
        <v>4</v>
      </c>
      <c r="B420" s="4" t="s">
        <v>5</v>
      </c>
      <c r="C420" s="4" t="s">
        <v>12</v>
      </c>
    </row>
    <row r="421" spans="1:6">
      <c r="A421" t="n">
        <v>4138</v>
      </c>
      <c r="B421" s="22" t="n">
        <v>16</v>
      </c>
      <c r="C421" s="7" t="n">
        <v>0</v>
      </c>
    </row>
    <row r="422" spans="1:6">
      <c r="A422" t="s">
        <v>4</v>
      </c>
      <c r="B422" s="4" t="s">
        <v>5</v>
      </c>
      <c r="C422" s="4" t="s">
        <v>12</v>
      </c>
      <c r="D422" s="4" t="s">
        <v>7</v>
      </c>
      <c r="E422" s="4" t="s">
        <v>13</v>
      </c>
      <c r="F422" s="4" t="s">
        <v>64</v>
      </c>
      <c r="G422" s="4" t="s">
        <v>7</v>
      </c>
      <c r="H422" s="4" t="s">
        <v>7</v>
      </c>
    </row>
    <row r="423" spans="1:6">
      <c r="A423" t="n">
        <v>4141</v>
      </c>
      <c r="B423" s="36" t="n">
        <v>26</v>
      </c>
      <c r="C423" s="7" t="n">
        <v>1600</v>
      </c>
      <c r="D423" s="7" t="n">
        <v>17</v>
      </c>
      <c r="E423" s="7" t="n">
        <v>51800</v>
      </c>
      <c r="F423" s="7" t="s">
        <v>70</v>
      </c>
      <c r="G423" s="7" t="n">
        <v>2</v>
      </c>
      <c r="H423" s="7" t="n">
        <v>0</v>
      </c>
    </row>
    <row r="424" spans="1:6">
      <c r="A424" t="s">
        <v>4</v>
      </c>
      <c r="B424" s="4" t="s">
        <v>5</v>
      </c>
    </row>
    <row r="425" spans="1:6">
      <c r="A425" t="n">
        <v>4209</v>
      </c>
      <c r="B425" s="37" t="n">
        <v>28</v>
      </c>
    </row>
    <row r="426" spans="1:6">
      <c r="A426" t="s">
        <v>4</v>
      </c>
      <c r="B426" s="4" t="s">
        <v>5</v>
      </c>
      <c r="C426" s="4" t="s">
        <v>7</v>
      </c>
      <c r="D426" s="4" t="s">
        <v>12</v>
      </c>
      <c r="E426" s="4" t="s">
        <v>12</v>
      </c>
      <c r="F426" s="4" t="s">
        <v>7</v>
      </c>
    </row>
    <row r="427" spans="1:6">
      <c r="A427" t="n">
        <v>4210</v>
      </c>
      <c r="B427" s="39" t="n">
        <v>25</v>
      </c>
      <c r="C427" s="7" t="n">
        <v>1</v>
      </c>
      <c r="D427" s="7" t="n">
        <v>65535</v>
      </c>
      <c r="E427" s="7" t="n">
        <v>65535</v>
      </c>
      <c r="F427" s="7" t="n">
        <v>0</v>
      </c>
    </row>
    <row r="428" spans="1:6">
      <c r="A428" t="s">
        <v>4</v>
      </c>
      <c r="B428" s="4" t="s">
        <v>5</v>
      </c>
      <c r="C428" s="4" t="s">
        <v>12</v>
      </c>
    </row>
    <row r="429" spans="1:6">
      <c r="A429" t="n">
        <v>4217</v>
      </c>
      <c r="B429" s="22" t="n">
        <v>16</v>
      </c>
      <c r="C429" s="7" t="n">
        <v>1000</v>
      </c>
    </row>
    <row r="430" spans="1:6">
      <c r="A430" t="s">
        <v>4</v>
      </c>
      <c r="B430" s="4" t="s">
        <v>5</v>
      </c>
      <c r="C430" s="4" t="s">
        <v>7</v>
      </c>
      <c r="D430" s="4" t="s">
        <v>12</v>
      </c>
      <c r="E430" s="4" t="s">
        <v>21</v>
      </c>
    </row>
    <row r="431" spans="1:6">
      <c r="A431" t="n">
        <v>4220</v>
      </c>
      <c r="B431" s="15" t="n">
        <v>58</v>
      </c>
      <c r="C431" s="7" t="n">
        <v>101</v>
      </c>
      <c r="D431" s="7" t="n">
        <v>2000</v>
      </c>
      <c r="E431" s="7" t="n">
        <v>1</v>
      </c>
    </row>
    <row r="432" spans="1:6">
      <c r="A432" t="s">
        <v>4</v>
      </c>
      <c r="B432" s="4" t="s">
        <v>5</v>
      </c>
      <c r="C432" s="4" t="s">
        <v>7</v>
      </c>
      <c r="D432" s="4" t="s">
        <v>12</v>
      </c>
    </row>
    <row r="433" spans="1:8">
      <c r="A433" t="n">
        <v>4228</v>
      </c>
      <c r="B433" s="15" t="n">
        <v>58</v>
      </c>
      <c r="C433" s="7" t="n">
        <v>254</v>
      </c>
      <c r="D433" s="7" t="n">
        <v>0</v>
      </c>
    </row>
    <row r="434" spans="1:8">
      <c r="A434" t="s">
        <v>4</v>
      </c>
      <c r="B434" s="4" t="s">
        <v>5</v>
      </c>
      <c r="C434" s="4" t="s">
        <v>7</v>
      </c>
      <c r="D434" s="4" t="s">
        <v>7</v>
      </c>
      <c r="E434" s="4" t="s">
        <v>21</v>
      </c>
      <c r="F434" s="4" t="s">
        <v>21</v>
      </c>
      <c r="G434" s="4" t="s">
        <v>21</v>
      </c>
      <c r="H434" s="4" t="s">
        <v>12</v>
      </c>
    </row>
    <row r="435" spans="1:8">
      <c r="A435" t="n">
        <v>4232</v>
      </c>
      <c r="B435" s="32" t="n">
        <v>45</v>
      </c>
      <c r="C435" s="7" t="n">
        <v>2</v>
      </c>
      <c r="D435" s="7" t="n">
        <v>3</v>
      </c>
      <c r="E435" s="7" t="n">
        <v>-19.8500003814697</v>
      </c>
      <c r="F435" s="7" t="n">
        <v>6.15999984741211</v>
      </c>
      <c r="G435" s="7" t="n">
        <v>3.63000011444092</v>
      </c>
      <c r="H435" s="7" t="n">
        <v>0</v>
      </c>
    </row>
    <row r="436" spans="1:8">
      <c r="A436" t="s">
        <v>4</v>
      </c>
      <c r="B436" s="4" t="s">
        <v>5</v>
      </c>
      <c r="C436" s="4" t="s">
        <v>7</v>
      </c>
      <c r="D436" s="4" t="s">
        <v>7</v>
      </c>
      <c r="E436" s="4" t="s">
        <v>21</v>
      </c>
      <c r="F436" s="4" t="s">
        <v>21</v>
      </c>
      <c r="G436" s="4" t="s">
        <v>21</v>
      </c>
      <c r="H436" s="4" t="s">
        <v>12</v>
      </c>
      <c r="I436" s="4" t="s">
        <v>7</v>
      </c>
    </row>
    <row r="437" spans="1:8">
      <c r="A437" t="n">
        <v>4249</v>
      </c>
      <c r="B437" s="32" t="n">
        <v>45</v>
      </c>
      <c r="C437" s="7" t="n">
        <v>4</v>
      </c>
      <c r="D437" s="7" t="n">
        <v>3</v>
      </c>
      <c r="E437" s="7" t="n">
        <v>20.8600006103516</v>
      </c>
      <c r="F437" s="7" t="n">
        <v>58.7299995422363</v>
      </c>
      <c r="G437" s="7" t="n">
        <v>0</v>
      </c>
      <c r="H437" s="7" t="n">
        <v>0</v>
      </c>
      <c r="I437" s="7" t="n">
        <v>1</v>
      </c>
    </row>
    <row r="438" spans="1:8">
      <c r="A438" t="s">
        <v>4</v>
      </c>
      <c r="B438" s="4" t="s">
        <v>5</v>
      </c>
      <c r="C438" s="4" t="s">
        <v>7</v>
      </c>
      <c r="D438" s="4" t="s">
        <v>7</v>
      </c>
      <c r="E438" s="4" t="s">
        <v>21</v>
      </c>
      <c r="F438" s="4" t="s">
        <v>12</v>
      </c>
    </row>
    <row r="439" spans="1:8">
      <c r="A439" t="n">
        <v>4267</v>
      </c>
      <c r="B439" s="32" t="n">
        <v>45</v>
      </c>
      <c r="C439" s="7" t="n">
        <v>5</v>
      </c>
      <c r="D439" s="7" t="n">
        <v>3</v>
      </c>
      <c r="E439" s="7" t="n">
        <v>20.8999996185303</v>
      </c>
      <c r="F439" s="7" t="n">
        <v>0</v>
      </c>
    </row>
    <row r="440" spans="1:8">
      <c r="A440" t="s">
        <v>4</v>
      </c>
      <c r="B440" s="4" t="s">
        <v>5</v>
      </c>
      <c r="C440" s="4" t="s">
        <v>7</v>
      </c>
      <c r="D440" s="4" t="s">
        <v>7</v>
      </c>
      <c r="E440" s="4" t="s">
        <v>21</v>
      </c>
      <c r="F440" s="4" t="s">
        <v>12</v>
      </c>
    </row>
    <row r="441" spans="1:8">
      <c r="A441" t="n">
        <v>4276</v>
      </c>
      <c r="B441" s="32" t="n">
        <v>45</v>
      </c>
      <c r="C441" s="7" t="n">
        <v>11</v>
      </c>
      <c r="D441" s="7" t="n">
        <v>3</v>
      </c>
      <c r="E441" s="7" t="n">
        <v>40</v>
      </c>
      <c r="F441" s="7" t="n">
        <v>0</v>
      </c>
    </row>
    <row r="442" spans="1:8">
      <c r="A442" t="s">
        <v>4</v>
      </c>
      <c r="B442" s="4" t="s">
        <v>5</v>
      </c>
      <c r="C442" s="4" t="s">
        <v>7</v>
      </c>
      <c r="D442" s="4" t="s">
        <v>7</v>
      </c>
      <c r="E442" s="4" t="s">
        <v>21</v>
      </c>
      <c r="F442" s="4" t="s">
        <v>21</v>
      </c>
      <c r="G442" s="4" t="s">
        <v>21</v>
      </c>
      <c r="H442" s="4" t="s">
        <v>12</v>
      </c>
      <c r="I442" s="4" t="s">
        <v>7</v>
      </c>
    </row>
    <row r="443" spans="1:8">
      <c r="A443" t="n">
        <v>4285</v>
      </c>
      <c r="B443" s="32" t="n">
        <v>45</v>
      </c>
      <c r="C443" s="7" t="n">
        <v>4</v>
      </c>
      <c r="D443" s="7" t="n">
        <v>3</v>
      </c>
      <c r="E443" s="7" t="n">
        <v>20.8600006103516</v>
      </c>
      <c r="F443" s="7" t="n">
        <v>110.860000610352</v>
      </c>
      <c r="G443" s="7" t="n">
        <v>0</v>
      </c>
      <c r="H443" s="7" t="n">
        <v>40000</v>
      </c>
      <c r="I443" s="7" t="n">
        <v>1</v>
      </c>
    </row>
    <row r="444" spans="1:8">
      <c r="A444" t="s">
        <v>4</v>
      </c>
      <c r="B444" s="4" t="s">
        <v>5</v>
      </c>
      <c r="C444" s="4" t="s">
        <v>7</v>
      </c>
    </row>
    <row r="445" spans="1:8">
      <c r="A445" t="n">
        <v>4303</v>
      </c>
      <c r="B445" s="33" t="n">
        <v>116</v>
      </c>
      <c r="C445" s="7" t="n">
        <v>0</v>
      </c>
    </row>
    <row r="446" spans="1:8">
      <c r="A446" t="s">
        <v>4</v>
      </c>
      <c r="B446" s="4" t="s">
        <v>5</v>
      </c>
      <c r="C446" s="4" t="s">
        <v>7</v>
      </c>
      <c r="D446" s="4" t="s">
        <v>12</v>
      </c>
    </row>
    <row r="447" spans="1:8">
      <c r="A447" t="n">
        <v>4305</v>
      </c>
      <c r="B447" s="33" t="n">
        <v>116</v>
      </c>
      <c r="C447" s="7" t="n">
        <v>2</v>
      </c>
      <c r="D447" s="7" t="n">
        <v>1</v>
      </c>
    </row>
    <row r="448" spans="1:8">
      <c r="A448" t="s">
        <v>4</v>
      </c>
      <c r="B448" s="4" t="s">
        <v>5</v>
      </c>
      <c r="C448" s="4" t="s">
        <v>7</v>
      </c>
      <c r="D448" s="4" t="s">
        <v>13</v>
      </c>
    </row>
    <row r="449" spans="1:9">
      <c r="A449" t="n">
        <v>4309</v>
      </c>
      <c r="B449" s="33" t="n">
        <v>116</v>
      </c>
      <c r="C449" s="7" t="n">
        <v>5</v>
      </c>
      <c r="D449" s="7" t="n">
        <v>1112014848</v>
      </c>
    </row>
    <row r="450" spans="1:9">
      <c r="A450" t="s">
        <v>4</v>
      </c>
      <c r="B450" s="4" t="s">
        <v>5</v>
      </c>
      <c r="C450" s="4" t="s">
        <v>7</v>
      </c>
      <c r="D450" s="4" t="s">
        <v>12</v>
      </c>
    </row>
    <row r="451" spans="1:9">
      <c r="A451" t="n">
        <v>4315</v>
      </c>
      <c r="B451" s="33" t="n">
        <v>116</v>
      </c>
      <c r="C451" s="7" t="n">
        <v>6</v>
      </c>
      <c r="D451" s="7" t="n">
        <v>1</v>
      </c>
    </row>
    <row r="452" spans="1:9">
      <c r="A452" t="s">
        <v>4</v>
      </c>
      <c r="B452" s="4" t="s">
        <v>5</v>
      </c>
      <c r="C452" s="4" t="s">
        <v>12</v>
      </c>
      <c r="D452" s="4" t="s">
        <v>21</v>
      </c>
      <c r="E452" s="4" t="s">
        <v>21</v>
      </c>
      <c r="F452" s="4" t="s">
        <v>21</v>
      </c>
      <c r="G452" s="4" t="s">
        <v>21</v>
      </c>
    </row>
    <row r="453" spans="1:9">
      <c r="A453" t="n">
        <v>4319</v>
      </c>
      <c r="B453" s="31" t="n">
        <v>46</v>
      </c>
      <c r="C453" s="7" t="n">
        <v>1600</v>
      </c>
      <c r="D453" s="7" t="n">
        <v>-33.2900009155273</v>
      </c>
      <c r="E453" s="7" t="n">
        <v>0</v>
      </c>
      <c r="F453" s="7" t="n">
        <v>8.75</v>
      </c>
      <c r="G453" s="7" t="n">
        <v>200.5</v>
      </c>
    </row>
    <row r="454" spans="1:9">
      <c r="A454" t="s">
        <v>4</v>
      </c>
      <c r="B454" s="4" t="s">
        <v>5</v>
      </c>
      <c r="C454" s="4" t="s">
        <v>12</v>
      </c>
      <c r="D454" s="4" t="s">
        <v>21</v>
      </c>
      <c r="E454" s="4" t="s">
        <v>21</v>
      </c>
      <c r="F454" s="4" t="s">
        <v>21</v>
      </c>
      <c r="G454" s="4" t="s">
        <v>21</v>
      </c>
    </row>
    <row r="455" spans="1:9">
      <c r="A455" t="n">
        <v>4338</v>
      </c>
      <c r="B455" s="31" t="n">
        <v>46</v>
      </c>
      <c r="C455" s="7" t="n">
        <v>1601</v>
      </c>
      <c r="D455" s="7" t="n">
        <v>-19.2000007629395</v>
      </c>
      <c r="E455" s="7" t="n">
        <v>0</v>
      </c>
      <c r="F455" s="7" t="n">
        <v>-4.90000009536743</v>
      </c>
      <c r="G455" s="7" t="n">
        <v>328.5</v>
      </c>
    </row>
    <row r="456" spans="1:9">
      <c r="A456" t="s">
        <v>4</v>
      </c>
      <c r="B456" s="4" t="s">
        <v>5</v>
      </c>
      <c r="C456" s="4" t="s">
        <v>12</v>
      </c>
      <c r="D456" s="4" t="s">
        <v>21</v>
      </c>
      <c r="E456" s="4" t="s">
        <v>21</v>
      </c>
      <c r="F456" s="4" t="s">
        <v>21</v>
      </c>
      <c r="G456" s="4" t="s">
        <v>21</v>
      </c>
    </row>
    <row r="457" spans="1:9">
      <c r="A457" t="n">
        <v>4357</v>
      </c>
      <c r="B457" s="31" t="n">
        <v>46</v>
      </c>
      <c r="C457" s="7" t="n">
        <v>1602</v>
      </c>
      <c r="D457" s="7" t="n">
        <v>-23.6299991607666</v>
      </c>
      <c r="E457" s="7" t="n">
        <v>0</v>
      </c>
      <c r="F457" s="7" t="n">
        <v>7.5</v>
      </c>
      <c r="G457" s="7" t="n">
        <v>252.100006103516</v>
      </c>
    </row>
    <row r="458" spans="1:9">
      <c r="A458" t="s">
        <v>4</v>
      </c>
      <c r="B458" s="4" t="s">
        <v>5</v>
      </c>
      <c r="C458" s="4" t="s">
        <v>12</v>
      </c>
      <c r="D458" s="4" t="s">
        <v>21</v>
      </c>
      <c r="E458" s="4" t="s">
        <v>21</v>
      </c>
      <c r="F458" s="4" t="s">
        <v>21</v>
      </c>
      <c r="G458" s="4" t="s">
        <v>21</v>
      </c>
    </row>
    <row r="459" spans="1:9">
      <c r="A459" t="n">
        <v>4376</v>
      </c>
      <c r="B459" s="31" t="n">
        <v>46</v>
      </c>
      <c r="C459" s="7" t="n">
        <v>1603</v>
      </c>
      <c r="D459" s="7" t="n">
        <v>-25.4099998474121</v>
      </c>
      <c r="E459" s="7" t="n">
        <v>0</v>
      </c>
      <c r="F459" s="7" t="n">
        <v>-0.140000000596046</v>
      </c>
      <c r="G459" s="7" t="n">
        <v>259.700012207031</v>
      </c>
    </row>
    <row r="460" spans="1:9">
      <c r="A460" t="s">
        <v>4</v>
      </c>
      <c r="B460" s="4" t="s">
        <v>5</v>
      </c>
      <c r="C460" s="4" t="s">
        <v>12</v>
      </c>
      <c r="D460" s="4" t="s">
        <v>21</v>
      </c>
      <c r="E460" s="4" t="s">
        <v>21</v>
      </c>
      <c r="F460" s="4" t="s">
        <v>21</v>
      </c>
      <c r="G460" s="4" t="s">
        <v>21</v>
      </c>
    </row>
    <row r="461" spans="1:9">
      <c r="A461" t="n">
        <v>4395</v>
      </c>
      <c r="B461" s="31" t="n">
        <v>46</v>
      </c>
      <c r="C461" s="7" t="n">
        <v>1604</v>
      </c>
      <c r="D461" s="7" t="n">
        <v>-26.7299995422363</v>
      </c>
      <c r="E461" s="7" t="n">
        <v>0</v>
      </c>
      <c r="F461" s="7" t="n">
        <v>-1.44000005722046</v>
      </c>
      <c r="G461" s="7" t="n">
        <v>294.100006103516</v>
      </c>
    </row>
    <row r="462" spans="1:9">
      <c r="A462" t="s">
        <v>4</v>
      </c>
      <c r="B462" s="4" t="s">
        <v>5</v>
      </c>
      <c r="C462" s="4" t="s">
        <v>12</v>
      </c>
      <c r="D462" s="4" t="s">
        <v>21</v>
      </c>
      <c r="E462" s="4" t="s">
        <v>21</v>
      </c>
      <c r="F462" s="4" t="s">
        <v>21</v>
      </c>
      <c r="G462" s="4" t="s">
        <v>21</v>
      </c>
    </row>
    <row r="463" spans="1:9">
      <c r="A463" t="n">
        <v>4414</v>
      </c>
      <c r="B463" s="31" t="n">
        <v>46</v>
      </c>
      <c r="C463" s="7" t="n">
        <v>1605</v>
      </c>
      <c r="D463" s="7" t="n">
        <v>-31.9099998474121</v>
      </c>
      <c r="E463" s="7" t="n">
        <v>0</v>
      </c>
      <c r="F463" s="7" t="n">
        <v>7.65999984741211</v>
      </c>
      <c r="G463" s="7" t="n">
        <v>240.600006103516</v>
      </c>
    </row>
    <row r="464" spans="1:9">
      <c r="A464" t="s">
        <v>4</v>
      </c>
      <c r="B464" s="4" t="s">
        <v>5</v>
      </c>
      <c r="C464" s="4" t="s">
        <v>12</v>
      </c>
      <c r="D464" s="4" t="s">
        <v>21</v>
      </c>
      <c r="E464" s="4" t="s">
        <v>21</v>
      </c>
      <c r="F464" s="4" t="s">
        <v>21</v>
      </c>
      <c r="G464" s="4" t="s">
        <v>21</v>
      </c>
    </row>
    <row r="465" spans="1:7">
      <c r="A465" t="n">
        <v>4433</v>
      </c>
      <c r="B465" s="31" t="n">
        <v>46</v>
      </c>
      <c r="C465" s="7" t="n">
        <v>1606</v>
      </c>
      <c r="D465" s="7" t="n">
        <v>-29.8500003814697</v>
      </c>
      <c r="E465" s="7" t="n">
        <v>0</v>
      </c>
      <c r="F465" s="7" t="n">
        <v>-0.730000019073486</v>
      </c>
      <c r="G465" s="7" t="n">
        <v>54.4000015258789</v>
      </c>
    </row>
    <row r="466" spans="1:7">
      <c r="A466" t="s">
        <v>4</v>
      </c>
      <c r="B466" s="4" t="s">
        <v>5</v>
      </c>
      <c r="C466" s="4" t="s">
        <v>12</v>
      </c>
      <c r="D466" s="4" t="s">
        <v>21</v>
      </c>
      <c r="E466" s="4" t="s">
        <v>21</v>
      </c>
      <c r="F466" s="4" t="s">
        <v>21</v>
      </c>
      <c r="G466" s="4" t="s">
        <v>21</v>
      </c>
    </row>
    <row r="467" spans="1:7">
      <c r="A467" t="n">
        <v>4452</v>
      </c>
      <c r="B467" s="31" t="n">
        <v>46</v>
      </c>
      <c r="C467" s="7" t="n">
        <v>1607</v>
      </c>
      <c r="D467" s="7" t="n">
        <v>-16.8199996948242</v>
      </c>
      <c r="E467" s="7" t="n">
        <v>0</v>
      </c>
      <c r="F467" s="7" t="n">
        <v>-0.550000011920929</v>
      </c>
      <c r="G467" s="7" t="n">
        <v>289.299987792969</v>
      </c>
    </row>
    <row r="468" spans="1:7">
      <c r="A468" t="s">
        <v>4</v>
      </c>
      <c r="B468" s="4" t="s">
        <v>5</v>
      </c>
      <c r="C468" s="4" t="s">
        <v>7</v>
      </c>
      <c r="D468" s="4" t="s">
        <v>12</v>
      </c>
    </row>
    <row r="469" spans="1:7">
      <c r="A469" t="n">
        <v>4471</v>
      </c>
      <c r="B469" s="15" t="n">
        <v>58</v>
      </c>
      <c r="C469" s="7" t="n">
        <v>255</v>
      </c>
      <c r="D469" s="7" t="n">
        <v>0</v>
      </c>
    </row>
    <row r="470" spans="1:7">
      <c r="A470" t="s">
        <v>4</v>
      </c>
      <c r="B470" s="4" t="s">
        <v>5</v>
      </c>
      <c r="C470" s="4" t="s">
        <v>12</v>
      </c>
    </row>
    <row r="471" spans="1:7">
      <c r="A471" t="n">
        <v>4475</v>
      </c>
      <c r="B471" s="22" t="n">
        <v>16</v>
      </c>
      <c r="C471" s="7" t="n">
        <v>1000</v>
      </c>
    </row>
    <row r="472" spans="1:7">
      <c r="A472" t="s">
        <v>4</v>
      </c>
      <c r="B472" s="4" t="s">
        <v>5</v>
      </c>
      <c r="C472" s="4" t="s">
        <v>7</v>
      </c>
      <c r="D472" s="4" t="s">
        <v>12</v>
      </c>
      <c r="E472" s="4" t="s">
        <v>12</v>
      </c>
      <c r="F472" s="4" t="s">
        <v>7</v>
      </c>
    </row>
    <row r="473" spans="1:7">
      <c r="A473" t="n">
        <v>4478</v>
      </c>
      <c r="B473" s="39" t="n">
        <v>25</v>
      </c>
      <c r="C473" s="7" t="n">
        <v>1</v>
      </c>
      <c r="D473" s="7" t="n">
        <v>65535</v>
      </c>
      <c r="E473" s="7" t="n">
        <v>140</v>
      </c>
      <c r="F473" s="7" t="n">
        <v>5</v>
      </c>
    </row>
    <row r="474" spans="1:7">
      <c r="A474" t="s">
        <v>4</v>
      </c>
      <c r="B474" s="4" t="s">
        <v>5</v>
      </c>
      <c r="C474" s="4" t="s">
        <v>8</v>
      </c>
      <c r="D474" s="4" t="s">
        <v>12</v>
      </c>
    </row>
    <row r="475" spans="1:7">
      <c r="A475" t="n">
        <v>4485</v>
      </c>
      <c r="B475" s="40" t="n">
        <v>29</v>
      </c>
      <c r="C475" s="7" t="s">
        <v>68</v>
      </c>
      <c r="D475" s="7" t="n">
        <v>65533</v>
      </c>
    </row>
    <row r="476" spans="1:7">
      <c r="A476" t="s">
        <v>4</v>
      </c>
      <c r="B476" s="4" t="s">
        <v>5</v>
      </c>
      <c r="C476" s="4" t="s">
        <v>7</v>
      </c>
      <c r="D476" s="4" t="s">
        <v>12</v>
      </c>
      <c r="E476" s="4" t="s">
        <v>8</v>
      </c>
    </row>
    <row r="477" spans="1:7">
      <c r="A477" t="n">
        <v>4501</v>
      </c>
      <c r="B477" s="35" t="n">
        <v>51</v>
      </c>
      <c r="C477" s="7" t="n">
        <v>4</v>
      </c>
      <c r="D477" s="7" t="n">
        <v>1600</v>
      </c>
      <c r="E477" s="7" t="s">
        <v>69</v>
      </c>
    </row>
    <row r="478" spans="1:7">
      <c r="A478" t="s">
        <v>4</v>
      </c>
      <c r="B478" s="4" t="s">
        <v>5</v>
      </c>
      <c r="C478" s="4" t="s">
        <v>12</v>
      </c>
    </row>
    <row r="479" spans="1:7">
      <c r="A479" t="n">
        <v>4514</v>
      </c>
      <c r="B479" s="22" t="n">
        <v>16</v>
      </c>
      <c r="C479" s="7" t="n">
        <v>0</v>
      </c>
    </row>
    <row r="480" spans="1:7">
      <c r="A480" t="s">
        <v>4</v>
      </c>
      <c r="B480" s="4" t="s">
        <v>5</v>
      </c>
      <c r="C480" s="4" t="s">
        <v>12</v>
      </c>
      <c r="D480" s="4" t="s">
        <v>7</v>
      </c>
      <c r="E480" s="4" t="s">
        <v>13</v>
      </c>
      <c r="F480" s="4" t="s">
        <v>64</v>
      </c>
      <c r="G480" s="4" t="s">
        <v>7</v>
      </c>
      <c r="H480" s="4" t="s">
        <v>7</v>
      </c>
      <c r="I480" s="4" t="s">
        <v>7</v>
      </c>
      <c r="J480" s="4" t="s">
        <v>13</v>
      </c>
      <c r="K480" s="4" t="s">
        <v>64</v>
      </c>
      <c r="L480" s="4" t="s">
        <v>7</v>
      </c>
      <c r="M480" s="4" t="s">
        <v>7</v>
      </c>
    </row>
    <row r="481" spans="1:13">
      <c r="A481" t="n">
        <v>4517</v>
      </c>
      <c r="B481" s="36" t="n">
        <v>26</v>
      </c>
      <c r="C481" s="7" t="n">
        <v>1600</v>
      </c>
      <c r="D481" s="7" t="n">
        <v>17</v>
      </c>
      <c r="E481" s="7" t="n">
        <v>51801</v>
      </c>
      <c r="F481" s="7" t="s">
        <v>71</v>
      </c>
      <c r="G481" s="7" t="n">
        <v>2</v>
      </c>
      <c r="H481" s="7" t="n">
        <v>3</v>
      </c>
      <c r="I481" s="7" t="n">
        <v>17</v>
      </c>
      <c r="J481" s="7" t="n">
        <v>51802</v>
      </c>
      <c r="K481" s="7" t="s">
        <v>72</v>
      </c>
      <c r="L481" s="7" t="n">
        <v>2</v>
      </c>
      <c r="M481" s="7" t="n">
        <v>0</v>
      </c>
    </row>
    <row r="482" spans="1:13">
      <c r="A482" t="s">
        <v>4</v>
      </c>
      <c r="B482" s="4" t="s">
        <v>5</v>
      </c>
    </row>
    <row r="483" spans="1:13">
      <c r="A483" t="n">
        <v>4797</v>
      </c>
      <c r="B483" s="37" t="n">
        <v>28</v>
      </c>
    </row>
    <row r="484" spans="1:13">
      <c r="A484" t="s">
        <v>4</v>
      </c>
      <c r="B484" s="4" t="s">
        <v>5</v>
      </c>
      <c r="C484" s="4" t="s">
        <v>8</v>
      </c>
      <c r="D484" s="4" t="s">
        <v>12</v>
      </c>
    </row>
    <row r="485" spans="1:13">
      <c r="A485" t="n">
        <v>4798</v>
      </c>
      <c r="B485" s="40" t="n">
        <v>29</v>
      </c>
      <c r="C485" s="7" t="s">
        <v>14</v>
      </c>
      <c r="D485" s="7" t="n">
        <v>65533</v>
      </c>
    </row>
    <row r="486" spans="1:13">
      <c r="A486" t="s">
        <v>4</v>
      </c>
      <c r="B486" s="4" t="s">
        <v>5</v>
      </c>
      <c r="C486" s="4" t="s">
        <v>7</v>
      </c>
      <c r="D486" s="4" t="s">
        <v>12</v>
      </c>
      <c r="E486" s="4" t="s">
        <v>12</v>
      </c>
      <c r="F486" s="4" t="s">
        <v>7</v>
      </c>
    </row>
    <row r="487" spans="1:13">
      <c r="A487" t="n">
        <v>4802</v>
      </c>
      <c r="B487" s="39" t="n">
        <v>25</v>
      </c>
      <c r="C487" s="7" t="n">
        <v>1</v>
      </c>
      <c r="D487" s="7" t="n">
        <v>65535</v>
      </c>
      <c r="E487" s="7" t="n">
        <v>65535</v>
      </c>
      <c r="F487" s="7" t="n">
        <v>0</v>
      </c>
    </row>
    <row r="488" spans="1:13">
      <c r="A488" t="s">
        <v>4</v>
      </c>
      <c r="B488" s="4" t="s">
        <v>5</v>
      </c>
      <c r="C488" s="4" t="s">
        <v>12</v>
      </c>
    </row>
    <row r="489" spans="1:13">
      <c r="A489" t="n">
        <v>4809</v>
      </c>
      <c r="B489" s="22" t="n">
        <v>16</v>
      </c>
      <c r="C489" s="7" t="n">
        <v>1000</v>
      </c>
    </row>
    <row r="490" spans="1:13">
      <c r="A490" t="s">
        <v>4</v>
      </c>
      <c r="B490" s="4" t="s">
        <v>5</v>
      </c>
      <c r="C490" s="4" t="s">
        <v>7</v>
      </c>
      <c r="D490" s="4" t="s">
        <v>21</v>
      </c>
      <c r="E490" s="4" t="s">
        <v>12</v>
      </c>
      <c r="F490" s="4" t="s">
        <v>7</v>
      </c>
    </row>
    <row r="491" spans="1:13">
      <c r="A491" t="n">
        <v>4812</v>
      </c>
      <c r="B491" s="23" t="n">
        <v>49</v>
      </c>
      <c r="C491" s="7" t="n">
        <v>3</v>
      </c>
      <c r="D491" s="7" t="n">
        <v>1</v>
      </c>
      <c r="E491" s="7" t="n">
        <v>500</v>
      </c>
      <c r="F491" s="7" t="n">
        <v>0</v>
      </c>
    </row>
    <row r="492" spans="1:13">
      <c r="A492" t="s">
        <v>4</v>
      </c>
      <c r="B492" s="4" t="s">
        <v>5</v>
      </c>
      <c r="C492" s="4" t="s">
        <v>7</v>
      </c>
      <c r="D492" s="4" t="s">
        <v>12</v>
      </c>
      <c r="E492" s="4" t="s">
        <v>13</v>
      </c>
      <c r="F492" s="4" t="s">
        <v>12</v>
      </c>
    </row>
    <row r="493" spans="1:13">
      <c r="A493" t="n">
        <v>4821</v>
      </c>
      <c r="B493" s="24" t="n">
        <v>50</v>
      </c>
      <c r="C493" s="7" t="n">
        <v>3</v>
      </c>
      <c r="D493" s="7" t="n">
        <v>2056</v>
      </c>
      <c r="E493" s="7" t="n">
        <v>1053609165</v>
      </c>
      <c r="F493" s="7" t="n">
        <v>1000</v>
      </c>
    </row>
    <row r="494" spans="1:13">
      <c r="A494" t="s">
        <v>4</v>
      </c>
      <c r="B494" s="4" t="s">
        <v>5</v>
      </c>
      <c r="C494" s="4" t="s">
        <v>7</v>
      </c>
      <c r="D494" s="4" t="s">
        <v>12</v>
      </c>
      <c r="E494" s="4" t="s">
        <v>21</v>
      </c>
    </row>
    <row r="495" spans="1:13">
      <c r="A495" t="n">
        <v>4831</v>
      </c>
      <c r="B495" s="15" t="n">
        <v>58</v>
      </c>
      <c r="C495" s="7" t="n">
        <v>101</v>
      </c>
      <c r="D495" s="7" t="n">
        <v>500</v>
      </c>
      <c r="E495" s="7" t="n">
        <v>1</v>
      </c>
    </row>
    <row r="496" spans="1:13">
      <c r="A496" t="s">
        <v>4</v>
      </c>
      <c r="B496" s="4" t="s">
        <v>5</v>
      </c>
      <c r="C496" s="4" t="s">
        <v>7</v>
      </c>
      <c r="D496" s="4" t="s">
        <v>12</v>
      </c>
    </row>
    <row r="497" spans="1:13">
      <c r="A497" t="n">
        <v>4839</v>
      </c>
      <c r="B497" s="15" t="n">
        <v>58</v>
      </c>
      <c r="C497" s="7" t="n">
        <v>254</v>
      </c>
      <c r="D497" s="7" t="n">
        <v>0</v>
      </c>
    </row>
    <row r="498" spans="1:13">
      <c r="A498" t="s">
        <v>4</v>
      </c>
      <c r="B498" s="4" t="s">
        <v>5</v>
      </c>
      <c r="C498" s="4" t="s">
        <v>7</v>
      </c>
      <c r="D498" s="4" t="s">
        <v>7</v>
      </c>
      <c r="E498" s="4" t="s">
        <v>21</v>
      </c>
      <c r="F498" s="4" t="s">
        <v>21</v>
      </c>
      <c r="G498" s="4" t="s">
        <v>21</v>
      </c>
      <c r="H498" s="4" t="s">
        <v>12</v>
      </c>
    </row>
    <row r="499" spans="1:13">
      <c r="A499" t="n">
        <v>4843</v>
      </c>
      <c r="B499" s="32" t="n">
        <v>45</v>
      </c>
      <c r="C499" s="7" t="n">
        <v>2</v>
      </c>
      <c r="D499" s="7" t="n">
        <v>3</v>
      </c>
      <c r="E499" s="7" t="n">
        <v>-25.6700000762939</v>
      </c>
      <c r="F499" s="7" t="n">
        <v>1.38999998569489</v>
      </c>
      <c r="G499" s="7" t="n">
        <v>-0.46000000834465</v>
      </c>
      <c r="H499" s="7" t="n">
        <v>0</v>
      </c>
    </row>
    <row r="500" spans="1:13">
      <c r="A500" t="s">
        <v>4</v>
      </c>
      <c r="B500" s="4" t="s">
        <v>5</v>
      </c>
      <c r="C500" s="4" t="s">
        <v>7</v>
      </c>
      <c r="D500" s="4" t="s">
        <v>7</v>
      </c>
      <c r="E500" s="4" t="s">
        <v>21</v>
      </c>
      <c r="F500" s="4" t="s">
        <v>21</v>
      </c>
      <c r="G500" s="4" t="s">
        <v>21</v>
      </c>
      <c r="H500" s="4" t="s">
        <v>12</v>
      </c>
      <c r="I500" s="4" t="s">
        <v>7</v>
      </c>
    </row>
    <row r="501" spans="1:13">
      <c r="A501" t="n">
        <v>4860</v>
      </c>
      <c r="B501" s="32" t="n">
        <v>45</v>
      </c>
      <c r="C501" s="7" t="n">
        <v>4</v>
      </c>
      <c r="D501" s="7" t="n">
        <v>3</v>
      </c>
      <c r="E501" s="7" t="n">
        <v>6.90000009536743</v>
      </c>
      <c r="F501" s="7" t="n">
        <v>243.100006103516</v>
      </c>
      <c r="G501" s="7" t="n">
        <v>0</v>
      </c>
      <c r="H501" s="7" t="n">
        <v>0</v>
      </c>
      <c r="I501" s="7" t="n">
        <v>1</v>
      </c>
    </row>
    <row r="502" spans="1:13">
      <c r="A502" t="s">
        <v>4</v>
      </c>
      <c r="B502" s="4" t="s">
        <v>5</v>
      </c>
      <c r="C502" s="4" t="s">
        <v>7</v>
      </c>
      <c r="D502" s="4" t="s">
        <v>7</v>
      </c>
      <c r="E502" s="4" t="s">
        <v>21</v>
      </c>
      <c r="F502" s="4" t="s">
        <v>12</v>
      </c>
    </row>
    <row r="503" spans="1:13">
      <c r="A503" t="n">
        <v>4878</v>
      </c>
      <c r="B503" s="32" t="n">
        <v>45</v>
      </c>
      <c r="C503" s="7" t="n">
        <v>5</v>
      </c>
      <c r="D503" s="7" t="n">
        <v>3</v>
      </c>
      <c r="E503" s="7" t="n">
        <v>3.20000004768372</v>
      </c>
      <c r="F503" s="7" t="n">
        <v>0</v>
      </c>
    </row>
    <row r="504" spans="1:13">
      <c r="A504" t="s">
        <v>4</v>
      </c>
      <c r="B504" s="4" t="s">
        <v>5</v>
      </c>
      <c r="C504" s="4" t="s">
        <v>7</v>
      </c>
      <c r="D504" s="4" t="s">
        <v>7</v>
      </c>
      <c r="E504" s="4" t="s">
        <v>21</v>
      </c>
      <c r="F504" s="4" t="s">
        <v>12</v>
      </c>
    </row>
    <row r="505" spans="1:13">
      <c r="A505" t="n">
        <v>4887</v>
      </c>
      <c r="B505" s="32" t="n">
        <v>45</v>
      </c>
      <c r="C505" s="7" t="n">
        <v>11</v>
      </c>
      <c r="D505" s="7" t="n">
        <v>3</v>
      </c>
      <c r="E505" s="7" t="n">
        <v>40</v>
      </c>
      <c r="F505" s="7" t="n">
        <v>0</v>
      </c>
    </row>
    <row r="506" spans="1:13">
      <c r="A506" t="s">
        <v>4</v>
      </c>
      <c r="B506" s="4" t="s">
        <v>5</v>
      </c>
      <c r="C506" s="4" t="s">
        <v>12</v>
      </c>
      <c r="D506" s="4" t="s">
        <v>21</v>
      </c>
      <c r="E506" s="4" t="s">
        <v>21</v>
      </c>
      <c r="F506" s="4" t="s">
        <v>21</v>
      </c>
      <c r="G506" s="4" t="s">
        <v>12</v>
      </c>
      <c r="H506" s="4" t="s">
        <v>12</v>
      </c>
    </row>
    <row r="507" spans="1:13">
      <c r="A507" t="n">
        <v>4896</v>
      </c>
      <c r="B507" s="34" t="n">
        <v>60</v>
      </c>
      <c r="C507" s="7" t="n">
        <v>1603</v>
      </c>
      <c r="D507" s="7" t="n">
        <v>0</v>
      </c>
      <c r="E507" s="7" t="n">
        <v>10</v>
      </c>
      <c r="F507" s="7" t="n">
        <v>0</v>
      </c>
      <c r="G507" s="7" t="n">
        <v>0</v>
      </c>
      <c r="H507" s="7" t="n">
        <v>0</v>
      </c>
    </row>
    <row r="508" spans="1:13">
      <c r="A508" t="s">
        <v>4</v>
      </c>
      <c r="B508" s="4" t="s">
        <v>5</v>
      </c>
      <c r="C508" s="4" t="s">
        <v>12</v>
      </c>
      <c r="D508" s="4" t="s">
        <v>21</v>
      </c>
      <c r="E508" s="4" t="s">
        <v>21</v>
      </c>
      <c r="F508" s="4" t="s">
        <v>21</v>
      </c>
      <c r="G508" s="4" t="s">
        <v>12</v>
      </c>
      <c r="H508" s="4" t="s">
        <v>12</v>
      </c>
    </row>
    <row r="509" spans="1:13">
      <c r="A509" t="n">
        <v>4915</v>
      </c>
      <c r="B509" s="34" t="n">
        <v>60</v>
      </c>
      <c r="C509" s="7" t="n">
        <v>1604</v>
      </c>
      <c r="D509" s="7" t="n">
        <v>0</v>
      </c>
      <c r="E509" s="7" t="n">
        <v>10</v>
      </c>
      <c r="F509" s="7" t="n">
        <v>0</v>
      </c>
      <c r="G509" s="7" t="n">
        <v>0</v>
      </c>
      <c r="H509" s="7" t="n">
        <v>0</v>
      </c>
    </row>
    <row r="510" spans="1:13">
      <c r="A510" t="s">
        <v>4</v>
      </c>
      <c r="B510" s="4" t="s">
        <v>5</v>
      </c>
      <c r="C510" s="4" t="s">
        <v>12</v>
      </c>
      <c r="D510" s="4" t="s">
        <v>21</v>
      </c>
      <c r="E510" s="4" t="s">
        <v>21</v>
      </c>
      <c r="F510" s="4" t="s">
        <v>21</v>
      </c>
      <c r="G510" s="4" t="s">
        <v>12</v>
      </c>
      <c r="H510" s="4" t="s">
        <v>12</v>
      </c>
    </row>
    <row r="511" spans="1:13">
      <c r="A511" t="n">
        <v>4934</v>
      </c>
      <c r="B511" s="34" t="n">
        <v>60</v>
      </c>
      <c r="C511" s="7" t="n">
        <v>1607</v>
      </c>
      <c r="D511" s="7" t="n">
        <v>0</v>
      </c>
      <c r="E511" s="7" t="n">
        <v>10</v>
      </c>
      <c r="F511" s="7" t="n">
        <v>0</v>
      </c>
      <c r="G511" s="7" t="n">
        <v>0</v>
      </c>
      <c r="H511" s="7" t="n">
        <v>0</v>
      </c>
    </row>
    <row r="512" spans="1:13">
      <c r="A512" t="s">
        <v>4</v>
      </c>
      <c r="B512" s="4" t="s">
        <v>5</v>
      </c>
      <c r="C512" s="4" t="s">
        <v>7</v>
      </c>
      <c r="D512" s="4" t="s">
        <v>12</v>
      </c>
      <c r="E512" s="4" t="s">
        <v>8</v>
      </c>
      <c r="F512" s="4" t="s">
        <v>8</v>
      </c>
      <c r="G512" s="4" t="s">
        <v>8</v>
      </c>
      <c r="H512" s="4" t="s">
        <v>8</v>
      </c>
    </row>
    <row r="513" spans="1:9">
      <c r="A513" t="n">
        <v>4953</v>
      </c>
      <c r="B513" s="35" t="n">
        <v>51</v>
      </c>
      <c r="C513" s="7" t="n">
        <v>3</v>
      </c>
      <c r="D513" s="7" t="n">
        <v>1603</v>
      </c>
      <c r="E513" s="7" t="s">
        <v>73</v>
      </c>
      <c r="F513" s="7" t="s">
        <v>74</v>
      </c>
      <c r="G513" s="7" t="s">
        <v>75</v>
      </c>
      <c r="H513" s="7" t="s">
        <v>76</v>
      </c>
    </row>
    <row r="514" spans="1:9">
      <c r="A514" t="s">
        <v>4</v>
      </c>
      <c r="B514" s="4" t="s">
        <v>5</v>
      </c>
      <c r="C514" s="4" t="s">
        <v>7</v>
      </c>
      <c r="D514" s="4" t="s">
        <v>12</v>
      </c>
      <c r="E514" s="4" t="s">
        <v>8</v>
      </c>
      <c r="F514" s="4" t="s">
        <v>8</v>
      </c>
      <c r="G514" s="4" t="s">
        <v>8</v>
      </c>
      <c r="H514" s="4" t="s">
        <v>8</v>
      </c>
    </row>
    <row r="515" spans="1:9">
      <c r="A515" t="n">
        <v>4966</v>
      </c>
      <c r="B515" s="35" t="n">
        <v>51</v>
      </c>
      <c r="C515" s="7" t="n">
        <v>3</v>
      </c>
      <c r="D515" s="7" t="n">
        <v>1604</v>
      </c>
      <c r="E515" s="7" t="s">
        <v>73</v>
      </c>
      <c r="F515" s="7" t="s">
        <v>74</v>
      </c>
      <c r="G515" s="7" t="s">
        <v>75</v>
      </c>
      <c r="H515" s="7" t="s">
        <v>76</v>
      </c>
    </row>
    <row r="516" spans="1:9">
      <c r="A516" t="s">
        <v>4</v>
      </c>
      <c r="B516" s="4" t="s">
        <v>5</v>
      </c>
      <c r="C516" s="4" t="s">
        <v>12</v>
      </c>
      <c r="D516" s="4" t="s">
        <v>21</v>
      </c>
      <c r="E516" s="4" t="s">
        <v>21</v>
      </c>
      <c r="F516" s="4" t="s">
        <v>21</v>
      </c>
      <c r="G516" s="4" t="s">
        <v>21</v>
      </c>
    </row>
    <row r="517" spans="1:9">
      <c r="A517" t="n">
        <v>4979</v>
      </c>
      <c r="B517" s="31" t="n">
        <v>46</v>
      </c>
      <c r="C517" s="7" t="n">
        <v>1623</v>
      </c>
      <c r="D517" s="7" t="n">
        <v>-7.23000001907349</v>
      </c>
      <c r="E517" s="7" t="n">
        <v>0</v>
      </c>
      <c r="F517" s="7" t="n">
        <v>11.789999961853</v>
      </c>
      <c r="G517" s="7" t="n">
        <v>83.0999984741211</v>
      </c>
    </row>
    <row r="518" spans="1:9">
      <c r="A518" t="s">
        <v>4</v>
      </c>
      <c r="B518" s="4" t="s">
        <v>5</v>
      </c>
      <c r="C518" s="4" t="s">
        <v>7</v>
      </c>
      <c r="D518" s="4" t="s">
        <v>12</v>
      </c>
    </row>
    <row r="519" spans="1:9">
      <c r="A519" t="n">
        <v>4998</v>
      </c>
      <c r="B519" s="15" t="n">
        <v>58</v>
      </c>
      <c r="C519" s="7" t="n">
        <v>255</v>
      </c>
      <c r="D519" s="7" t="n">
        <v>0</v>
      </c>
    </row>
    <row r="520" spans="1:9">
      <c r="A520" t="s">
        <v>4</v>
      </c>
      <c r="B520" s="4" t="s">
        <v>5</v>
      </c>
      <c r="C520" s="4" t="s">
        <v>12</v>
      </c>
      <c r="D520" s="4" t="s">
        <v>7</v>
      </c>
      <c r="E520" s="4" t="s">
        <v>7</v>
      </c>
      <c r="F520" s="4" t="s">
        <v>8</v>
      </c>
    </row>
    <row r="521" spans="1:9">
      <c r="A521" t="n">
        <v>5002</v>
      </c>
      <c r="B521" s="16" t="n">
        <v>47</v>
      </c>
      <c r="C521" s="7" t="n">
        <v>1603</v>
      </c>
      <c r="D521" s="7" t="n">
        <v>0</v>
      </c>
      <c r="E521" s="7" t="n">
        <v>0</v>
      </c>
      <c r="F521" s="7" t="s">
        <v>50</v>
      </c>
    </row>
    <row r="522" spans="1:9">
      <c r="A522" t="s">
        <v>4</v>
      </c>
      <c r="B522" s="4" t="s">
        <v>5</v>
      </c>
      <c r="C522" s="4" t="s">
        <v>7</v>
      </c>
      <c r="D522" s="4" t="s">
        <v>12</v>
      </c>
      <c r="E522" s="4" t="s">
        <v>8</v>
      </c>
    </row>
    <row r="523" spans="1:9">
      <c r="A523" t="n">
        <v>5019</v>
      </c>
      <c r="B523" s="35" t="n">
        <v>51</v>
      </c>
      <c r="C523" s="7" t="n">
        <v>4</v>
      </c>
      <c r="D523" s="7" t="n">
        <v>1603</v>
      </c>
      <c r="E523" s="7" t="s">
        <v>77</v>
      </c>
    </row>
    <row r="524" spans="1:9">
      <c r="A524" t="s">
        <v>4</v>
      </c>
      <c r="B524" s="4" t="s">
        <v>5</v>
      </c>
      <c r="C524" s="4" t="s">
        <v>12</v>
      </c>
    </row>
    <row r="525" spans="1:9">
      <c r="A525" t="n">
        <v>5032</v>
      </c>
      <c r="B525" s="22" t="n">
        <v>16</v>
      </c>
      <c r="C525" s="7" t="n">
        <v>0</v>
      </c>
    </row>
    <row r="526" spans="1:9">
      <c r="A526" t="s">
        <v>4</v>
      </c>
      <c r="B526" s="4" t="s">
        <v>5</v>
      </c>
      <c r="C526" s="4" t="s">
        <v>12</v>
      </c>
      <c r="D526" s="4" t="s">
        <v>7</v>
      </c>
      <c r="E526" s="4" t="s">
        <v>13</v>
      </c>
      <c r="F526" s="4" t="s">
        <v>64</v>
      </c>
      <c r="G526" s="4" t="s">
        <v>7</v>
      </c>
      <c r="H526" s="4" t="s">
        <v>7</v>
      </c>
    </row>
    <row r="527" spans="1:9">
      <c r="A527" t="n">
        <v>5035</v>
      </c>
      <c r="B527" s="36" t="n">
        <v>26</v>
      </c>
      <c r="C527" s="7" t="n">
        <v>1603</v>
      </c>
      <c r="D527" s="7" t="n">
        <v>17</v>
      </c>
      <c r="E527" s="7" t="n">
        <v>64828</v>
      </c>
      <c r="F527" s="7" t="s">
        <v>78</v>
      </c>
      <c r="G527" s="7" t="n">
        <v>2</v>
      </c>
      <c r="H527" s="7" t="n">
        <v>0</v>
      </c>
    </row>
    <row r="528" spans="1:9">
      <c r="A528" t="s">
        <v>4</v>
      </c>
      <c r="B528" s="4" t="s">
        <v>5</v>
      </c>
    </row>
    <row r="529" spans="1:8">
      <c r="A529" t="n">
        <v>5120</v>
      </c>
      <c r="B529" s="37" t="n">
        <v>28</v>
      </c>
    </row>
    <row r="530" spans="1:8">
      <c r="A530" t="s">
        <v>4</v>
      </c>
      <c r="B530" s="4" t="s">
        <v>5</v>
      </c>
      <c r="C530" s="4" t="s">
        <v>12</v>
      </c>
      <c r="D530" s="4" t="s">
        <v>7</v>
      </c>
      <c r="E530" s="4" t="s">
        <v>7</v>
      </c>
      <c r="F530" s="4" t="s">
        <v>8</v>
      </c>
    </row>
    <row r="531" spans="1:8">
      <c r="A531" t="n">
        <v>5121</v>
      </c>
      <c r="B531" s="16" t="n">
        <v>47</v>
      </c>
      <c r="C531" s="7" t="n">
        <v>1604</v>
      </c>
      <c r="D531" s="7" t="n">
        <v>0</v>
      </c>
      <c r="E531" s="7" t="n">
        <v>0</v>
      </c>
      <c r="F531" s="7" t="s">
        <v>52</v>
      </c>
    </row>
    <row r="532" spans="1:8">
      <c r="A532" t="s">
        <v>4</v>
      </c>
      <c r="B532" s="4" t="s">
        <v>5</v>
      </c>
      <c r="C532" s="4" t="s">
        <v>7</v>
      </c>
      <c r="D532" s="4" t="s">
        <v>12</v>
      </c>
      <c r="E532" s="4" t="s">
        <v>8</v>
      </c>
    </row>
    <row r="533" spans="1:8">
      <c r="A533" t="n">
        <v>5139</v>
      </c>
      <c r="B533" s="35" t="n">
        <v>51</v>
      </c>
      <c r="C533" s="7" t="n">
        <v>4</v>
      </c>
      <c r="D533" s="7" t="n">
        <v>1604</v>
      </c>
      <c r="E533" s="7" t="s">
        <v>77</v>
      </c>
    </row>
    <row r="534" spans="1:8">
      <c r="A534" t="s">
        <v>4</v>
      </c>
      <c r="B534" s="4" t="s">
        <v>5</v>
      </c>
      <c r="C534" s="4" t="s">
        <v>12</v>
      </c>
    </row>
    <row r="535" spans="1:8">
      <c r="A535" t="n">
        <v>5152</v>
      </c>
      <c r="B535" s="22" t="n">
        <v>16</v>
      </c>
      <c r="C535" s="7" t="n">
        <v>0</v>
      </c>
    </row>
    <row r="536" spans="1:8">
      <c r="A536" t="s">
        <v>4</v>
      </c>
      <c r="B536" s="4" t="s">
        <v>5</v>
      </c>
      <c r="C536" s="4" t="s">
        <v>12</v>
      </c>
      <c r="D536" s="4" t="s">
        <v>7</v>
      </c>
      <c r="E536" s="4" t="s">
        <v>13</v>
      </c>
      <c r="F536" s="4" t="s">
        <v>64</v>
      </c>
      <c r="G536" s="4" t="s">
        <v>7</v>
      </c>
      <c r="H536" s="4" t="s">
        <v>7</v>
      </c>
    </row>
    <row r="537" spans="1:8">
      <c r="A537" t="n">
        <v>5155</v>
      </c>
      <c r="B537" s="36" t="n">
        <v>26</v>
      </c>
      <c r="C537" s="7" t="n">
        <v>1604</v>
      </c>
      <c r="D537" s="7" t="n">
        <v>17</v>
      </c>
      <c r="E537" s="7" t="n">
        <v>65267</v>
      </c>
      <c r="F537" s="7" t="s">
        <v>79</v>
      </c>
      <c r="G537" s="7" t="n">
        <v>2</v>
      </c>
      <c r="H537" s="7" t="n">
        <v>0</v>
      </c>
    </row>
    <row r="538" spans="1:8">
      <c r="A538" t="s">
        <v>4</v>
      </c>
      <c r="B538" s="4" t="s">
        <v>5</v>
      </c>
    </row>
    <row r="539" spans="1:8">
      <c r="A539" t="n">
        <v>5217</v>
      </c>
      <c r="B539" s="37" t="n">
        <v>28</v>
      </c>
    </row>
    <row r="540" spans="1:8">
      <c r="A540" t="s">
        <v>4</v>
      </c>
      <c r="B540" s="4" t="s">
        <v>5</v>
      </c>
      <c r="C540" s="4" t="s">
        <v>7</v>
      </c>
      <c r="D540" s="4" t="s">
        <v>12</v>
      </c>
      <c r="E540" s="4" t="s">
        <v>21</v>
      </c>
    </row>
    <row r="541" spans="1:8">
      <c r="A541" t="n">
        <v>5218</v>
      </c>
      <c r="B541" s="15" t="n">
        <v>58</v>
      </c>
      <c r="C541" s="7" t="n">
        <v>101</v>
      </c>
      <c r="D541" s="7" t="n">
        <v>500</v>
      </c>
      <c r="E541" s="7" t="n">
        <v>1</v>
      </c>
    </row>
    <row r="542" spans="1:8">
      <c r="A542" t="s">
        <v>4</v>
      </c>
      <c r="B542" s="4" t="s">
        <v>5</v>
      </c>
      <c r="C542" s="4" t="s">
        <v>7</v>
      </c>
      <c r="D542" s="4" t="s">
        <v>12</v>
      </c>
    </row>
    <row r="543" spans="1:8">
      <c r="A543" t="n">
        <v>5226</v>
      </c>
      <c r="B543" s="15" t="n">
        <v>58</v>
      </c>
      <c r="C543" s="7" t="n">
        <v>254</v>
      </c>
      <c r="D543" s="7" t="n">
        <v>0</v>
      </c>
    </row>
    <row r="544" spans="1:8">
      <c r="A544" t="s">
        <v>4</v>
      </c>
      <c r="B544" s="4" t="s">
        <v>5</v>
      </c>
      <c r="C544" s="4" t="s">
        <v>7</v>
      </c>
      <c r="D544" s="4" t="s">
        <v>7</v>
      </c>
      <c r="E544" s="4" t="s">
        <v>21</v>
      </c>
      <c r="F544" s="4" t="s">
        <v>21</v>
      </c>
      <c r="G544" s="4" t="s">
        <v>21</v>
      </c>
      <c r="H544" s="4" t="s">
        <v>12</v>
      </c>
    </row>
    <row r="545" spans="1:8">
      <c r="A545" t="n">
        <v>5230</v>
      </c>
      <c r="B545" s="32" t="n">
        <v>45</v>
      </c>
      <c r="C545" s="7" t="n">
        <v>2</v>
      </c>
      <c r="D545" s="7" t="n">
        <v>3</v>
      </c>
      <c r="E545" s="7" t="n">
        <v>-8.84000015258789</v>
      </c>
      <c r="F545" s="7" t="n">
        <v>1.46000003814697</v>
      </c>
      <c r="G545" s="7" t="n">
        <v>10.9200000762939</v>
      </c>
      <c r="H545" s="7" t="n">
        <v>0</v>
      </c>
    </row>
    <row r="546" spans="1:8">
      <c r="A546" t="s">
        <v>4</v>
      </c>
      <c r="B546" s="4" t="s">
        <v>5</v>
      </c>
      <c r="C546" s="4" t="s">
        <v>7</v>
      </c>
      <c r="D546" s="4" t="s">
        <v>7</v>
      </c>
      <c r="E546" s="4" t="s">
        <v>21</v>
      </c>
      <c r="F546" s="4" t="s">
        <v>21</v>
      </c>
      <c r="G546" s="4" t="s">
        <v>21</v>
      </c>
      <c r="H546" s="4" t="s">
        <v>12</v>
      </c>
      <c r="I546" s="4" t="s">
        <v>7</v>
      </c>
    </row>
    <row r="547" spans="1:8">
      <c r="A547" t="n">
        <v>5247</v>
      </c>
      <c r="B547" s="32" t="n">
        <v>45</v>
      </c>
      <c r="C547" s="7" t="n">
        <v>4</v>
      </c>
      <c r="D547" s="7" t="n">
        <v>3</v>
      </c>
      <c r="E547" s="7" t="n">
        <v>10.3100004196167</v>
      </c>
      <c r="F547" s="7" t="n">
        <v>51.1300010681152</v>
      </c>
      <c r="G547" s="7" t="n">
        <v>0</v>
      </c>
      <c r="H547" s="7" t="n">
        <v>0</v>
      </c>
      <c r="I547" s="7" t="n">
        <v>1</v>
      </c>
    </row>
    <row r="548" spans="1:8">
      <c r="A548" t="s">
        <v>4</v>
      </c>
      <c r="B548" s="4" t="s">
        <v>5</v>
      </c>
      <c r="C548" s="4" t="s">
        <v>7</v>
      </c>
      <c r="D548" s="4" t="s">
        <v>7</v>
      </c>
      <c r="E548" s="4" t="s">
        <v>21</v>
      </c>
      <c r="F548" s="4" t="s">
        <v>12</v>
      </c>
    </row>
    <row r="549" spans="1:8">
      <c r="A549" t="n">
        <v>5265</v>
      </c>
      <c r="B549" s="32" t="n">
        <v>45</v>
      </c>
      <c r="C549" s="7" t="n">
        <v>5</v>
      </c>
      <c r="D549" s="7" t="n">
        <v>3</v>
      </c>
      <c r="E549" s="7" t="n">
        <v>5.19999980926514</v>
      </c>
      <c r="F549" s="7" t="n">
        <v>0</v>
      </c>
    </row>
    <row r="550" spans="1:8">
      <c r="A550" t="s">
        <v>4</v>
      </c>
      <c r="B550" s="4" t="s">
        <v>5</v>
      </c>
      <c r="C550" s="4" t="s">
        <v>7</v>
      </c>
      <c r="D550" s="4" t="s">
        <v>7</v>
      </c>
      <c r="E550" s="4" t="s">
        <v>21</v>
      </c>
      <c r="F550" s="4" t="s">
        <v>12</v>
      </c>
    </row>
    <row r="551" spans="1:8">
      <c r="A551" t="n">
        <v>5274</v>
      </c>
      <c r="B551" s="32" t="n">
        <v>45</v>
      </c>
      <c r="C551" s="7" t="n">
        <v>11</v>
      </c>
      <c r="D551" s="7" t="n">
        <v>3</v>
      </c>
      <c r="E551" s="7" t="n">
        <v>40</v>
      </c>
      <c r="F551" s="7" t="n">
        <v>0</v>
      </c>
    </row>
    <row r="552" spans="1:8">
      <c r="A552" t="s">
        <v>4</v>
      </c>
      <c r="B552" s="4" t="s">
        <v>5</v>
      </c>
      <c r="C552" s="4" t="s">
        <v>12</v>
      </c>
      <c r="D552" s="4" t="s">
        <v>21</v>
      </c>
      <c r="E552" s="4" t="s">
        <v>21</v>
      </c>
      <c r="F552" s="4" t="s">
        <v>21</v>
      </c>
      <c r="G552" s="4" t="s">
        <v>12</v>
      </c>
      <c r="H552" s="4" t="s">
        <v>12</v>
      </c>
    </row>
    <row r="553" spans="1:8">
      <c r="A553" t="n">
        <v>5283</v>
      </c>
      <c r="B553" s="34" t="n">
        <v>60</v>
      </c>
      <c r="C553" s="7" t="n">
        <v>1603</v>
      </c>
      <c r="D553" s="7" t="n">
        <v>0</v>
      </c>
      <c r="E553" s="7" t="n">
        <v>0</v>
      </c>
      <c r="F553" s="7" t="n">
        <v>0</v>
      </c>
      <c r="G553" s="7" t="n">
        <v>0</v>
      </c>
      <c r="H553" s="7" t="n">
        <v>0</v>
      </c>
    </row>
    <row r="554" spans="1:8">
      <c r="A554" t="s">
        <v>4</v>
      </c>
      <c r="B554" s="4" t="s">
        <v>5</v>
      </c>
      <c r="C554" s="4" t="s">
        <v>12</v>
      </c>
      <c r="D554" s="4" t="s">
        <v>21</v>
      </c>
      <c r="E554" s="4" t="s">
        <v>21</v>
      </c>
      <c r="F554" s="4" t="s">
        <v>21</v>
      </c>
      <c r="G554" s="4" t="s">
        <v>12</v>
      </c>
      <c r="H554" s="4" t="s">
        <v>12</v>
      </c>
    </row>
    <row r="555" spans="1:8">
      <c r="A555" t="n">
        <v>5302</v>
      </c>
      <c r="B555" s="34" t="n">
        <v>60</v>
      </c>
      <c r="C555" s="7" t="n">
        <v>1604</v>
      </c>
      <c r="D555" s="7" t="n">
        <v>0</v>
      </c>
      <c r="E555" s="7" t="n">
        <v>0</v>
      </c>
      <c r="F555" s="7" t="n">
        <v>0</v>
      </c>
      <c r="G555" s="7" t="n">
        <v>0</v>
      </c>
      <c r="H555" s="7" t="n">
        <v>0</v>
      </c>
    </row>
    <row r="556" spans="1:8">
      <c r="A556" t="s">
        <v>4</v>
      </c>
      <c r="B556" s="4" t="s">
        <v>5</v>
      </c>
      <c r="C556" s="4" t="s">
        <v>12</v>
      </c>
      <c r="D556" s="4" t="s">
        <v>21</v>
      </c>
      <c r="E556" s="4" t="s">
        <v>21</v>
      </c>
      <c r="F556" s="4" t="s">
        <v>21</v>
      </c>
      <c r="G556" s="4" t="s">
        <v>12</v>
      </c>
      <c r="H556" s="4" t="s">
        <v>12</v>
      </c>
    </row>
    <row r="557" spans="1:8">
      <c r="A557" t="n">
        <v>5321</v>
      </c>
      <c r="B557" s="34" t="n">
        <v>60</v>
      </c>
      <c r="C557" s="7" t="n">
        <v>1607</v>
      </c>
      <c r="D557" s="7" t="n">
        <v>0</v>
      </c>
      <c r="E557" s="7" t="n">
        <v>0</v>
      </c>
      <c r="F557" s="7" t="n">
        <v>0</v>
      </c>
      <c r="G557" s="7" t="n">
        <v>0</v>
      </c>
      <c r="H557" s="7" t="n">
        <v>0</v>
      </c>
    </row>
    <row r="558" spans="1:8">
      <c r="A558" t="s">
        <v>4</v>
      </c>
      <c r="B558" s="4" t="s">
        <v>5</v>
      </c>
      <c r="C558" s="4" t="s">
        <v>7</v>
      </c>
      <c r="D558" s="4" t="s">
        <v>12</v>
      </c>
    </row>
    <row r="559" spans="1:8">
      <c r="A559" t="n">
        <v>5340</v>
      </c>
      <c r="B559" s="15" t="n">
        <v>58</v>
      </c>
      <c r="C559" s="7" t="n">
        <v>255</v>
      </c>
      <c r="D559" s="7" t="n">
        <v>0</v>
      </c>
    </row>
    <row r="560" spans="1:8">
      <c r="A560" t="s">
        <v>4</v>
      </c>
      <c r="B560" s="4" t="s">
        <v>5</v>
      </c>
      <c r="C560" s="4" t="s">
        <v>12</v>
      </c>
      <c r="D560" s="4" t="s">
        <v>12</v>
      </c>
      <c r="E560" s="4" t="s">
        <v>12</v>
      </c>
    </row>
    <row r="561" spans="1:9">
      <c r="A561" t="n">
        <v>5344</v>
      </c>
      <c r="B561" s="41" t="n">
        <v>61</v>
      </c>
      <c r="C561" s="7" t="n">
        <v>1622</v>
      </c>
      <c r="D561" s="7" t="n">
        <v>1603</v>
      </c>
      <c r="E561" s="7" t="n">
        <v>1000</v>
      </c>
    </row>
    <row r="562" spans="1:9">
      <c r="A562" t="s">
        <v>4</v>
      </c>
      <c r="B562" s="4" t="s">
        <v>5</v>
      </c>
      <c r="C562" s="4" t="s">
        <v>12</v>
      </c>
      <c r="D562" s="4" t="s">
        <v>7</v>
      </c>
      <c r="E562" s="4" t="s">
        <v>21</v>
      </c>
      <c r="F562" s="4" t="s">
        <v>12</v>
      </c>
    </row>
    <row r="563" spans="1:9">
      <c r="A563" t="n">
        <v>5351</v>
      </c>
      <c r="B563" s="42" t="n">
        <v>59</v>
      </c>
      <c r="C563" s="7" t="n">
        <v>1622</v>
      </c>
      <c r="D563" s="7" t="n">
        <v>13</v>
      </c>
      <c r="E563" s="7" t="n">
        <v>0.150000005960464</v>
      </c>
      <c r="F563" s="7" t="n">
        <v>0</v>
      </c>
    </row>
    <row r="564" spans="1:9">
      <c r="A564" t="s">
        <v>4</v>
      </c>
      <c r="B564" s="4" t="s">
        <v>5</v>
      </c>
      <c r="C564" s="4" t="s">
        <v>12</v>
      </c>
    </row>
    <row r="565" spans="1:9">
      <c r="A565" t="n">
        <v>5361</v>
      </c>
      <c r="B565" s="22" t="n">
        <v>16</v>
      </c>
      <c r="C565" s="7" t="n">
        <v>1300</v>
      </c>
    </row>
    <row r="566" spans="1:9">
      <c r="A566" t="s">
        <v>4</v>
      </c>
      <c r="B566" s="4" t="s">
        <v>5</v>
      </c>
      <c r="C566" s="4" t="s">
        <v>7</v>
      </c>
      <c r="D566" s="4" t="s">
        <v>21</v>
      </c>
      <c r="E566" s="4" t="s">
        <v>21</v>
      </c>
      <c r="F566" s="4" t="s">
        <v>21</v>
      </c>
    </row>
    <row r="567" spans="1:9">
      <c r="A567" t="n">
        <v>5364</v>
      </c>
      <c r="B567" s="32" t="n">
        <v>45</v>
      </c>
      <c r="C567" s="7" t="n">
        <v>9</v>
      </c>
      <c r="D567" s="7" t="n">
        <v>0.0199999995529652</v>
      </c>
      <c r="E567" s="7" t="n">
        <v>0.0199999995529652</v>
      </c>
      <c r="F567" s="7" t="n">
        <v>0.200000002980232</v>
      </c>
    </row>
    <row r="568" spans="1:9">
      <c r="A568" t="s">
        <v>4</v>
      </c>
      <c r="B568" s="4" t="s">
        <v>5</v>
      </c>
      <c r="C568" s="4" t="s">
        <v>7</v>
      </c>
      <c r="D568" s="4" t="s">
        <v>12</v>
      </c>
      <c r="E568" s="4" t="s">
        <v>8</v>
      </c>
    </row>
    <row r="569" spans="1:9">
      <c r="A569" t="n">
        <v>5378</v>
      </c>
      <c r="B569" s="35" t="n">
        <v>51</v>
      </c>
      <c r="C569" s="7" t="n">
        <v>4</v>
      </c>
      <c r="D569" s="7" t="n">
        <v>1622</v>
      </c>
      <c r="E569" s="7" t="s">
        <v>80</v>
      </c>
    </row>
    <row r="570" spans="1:9">
      <c r="A570" t="s">
        <v>4</v>
      </c>
      <c r="B570" s="4" t="s">
        <v>5</v>
      </c>
      <c r="C570" s="4" t="s">
        <v>12</v>
      </c>
    </row>
    <row r="571" spans="1:9">
      <c r="A571" t="n">
        <v>5391</v>
      </c>
      <c r="B571" s="22" t="n">
        <v>16</v>
      </c>
      <c r="C571" s="7" t="n">
        <v>0</v>
      </c>
    </row>
    <row r="572" spans="1:9">
      <c r="A572" t="s">
        <v>4</v>
      </c>
      <c r="B572" s="4" t="s">
        <v>5</v>
      </c>
      <c r="C572" s="4" t="s">
        <v>12</v>
      </c>
      <c r="D572" s="4" t="s">
        <v>7</v>
      </c>
      <c r="E572" s="4" t="s">
        <v>13</v>
      </c>
      <c r="F572" s="4" t="s">
        <v>64</v>
      </c>
      <c r="G572" s="4" t="s">
        <v>7</v>
      </c>
      <c r="H572" s="4" t="s">
        <v>7</v>
      </c>
    </row>
    <row r="573" spans="1:9">
      <c r="A573" t="n">
        <v>5394</v>
      </c>
      <c r="B573" s="36" t="n">
        <v>26</v>
      </c>
      <c r="C573" s="7" t="n">
        <v>1622</v>
      </c>
      <c r="D573" s="7" t="n">
        <v>17</v>
      </c>
      <c r="E573" s="7" t="n">
        <v>64829</v>
      </c>
      <c r="F573" s="7" t="s">
        <v>81</v>
      </c>
      <c r="G573" s="7" t="n">
        <v>2</v>
      </c>
      <c r="H573" s="7" t="n">
        <v>0</v>
      </c>
    </row>
    <row r="574" spans="1:9">
      <c r="A574" t="s">
        <v>4</v>
      </c>
      <c r="B574" s="4" t="s">
        <v>5</v>
      </c>
    </row>
    <row r="575" spans="1:9">
      <c r="A575" t="n">
        <v>5444</v>
      </c>
      <c r="B575" s="37" t="n">
        <v>28</v>
      </c>
    </row>
    <row r="576" spans="1:9">
      <c r="A576" t="s">
        <v>4</v>
      </c>
      <c r="B576" s="4" t="s">
        <v>5</v>
      </c>
      <c r="C576" s="4" t="s">
        <v>12</v>
      </c>
      <c r="D576" s="4" t="s">
        <v>12</v>
      </c>
      <c r="E576" s="4" t="s">
        <v>12</v>
      </c>
    </row>
    <row r="577" spans="1:8">
      <c r="A577" t="n">
        <v>5445</v>
      </c>
      <c r="B577" s="41" t="n">
        <v>61</v>
      </c>
      <c r="C577" s="7" t="n">
        <v>1623</v>
      </c>
      <c r="D577" s="7" t="n">
        <v>1603</v>
      </c>
      <c r="E577" s="7" t="n">
        <v>1000</v>
      </c>
    </row>
    <row r="578" spans="1:8">
      <c r="A578" t="s">
        <v>4</v>
      </c>
      <c r="B578" s="4" t="s">
        <v>5</v>
      </c>
      <c r="C578" s="4" t="s">
        <v>12</v>
      </c>
      <c r="D578" s="4" t="s">
        <v>12</v>
      </c>
      <c r="E578" s="4" t="s">
        <v>12</v>
      </c>
    </row>
    <row r="579" spans="1:8">
      <c r="A579" t="n">
        <v>5452</v>
      </c>
      <c r="B579" s="41" t="n">
        <v>61</v>
      </c>
      <c r="C579" s="7" t="n">
        <v>1603</v>
      </c>
      <c r="D579" s="7" t="n">
        <v>1622</v>
      </c>
      <c r="E579" s="7" t="n">
        <v>1000</v>
      </c>
    </row>
    <row r="580" spans="1:8">
      <c r="A580" t="s">
        <v>4</v>
      </c>
      <c r="B580" s="4" t="s">
        <v>5</v>
      </c>
      <c r="C580" s="4" t="s">
        <v>12</v>
      </c>
      <c r="D580" s="4" t="s">
        <v>12</v>
      </c>
      <c r="E580" s="4" t="s">
        <v>12</v>
      </c>
    </row>
    <row r="581" spans="1:8">
      <c r="A581" t="n">
        <v>5459</v>
      </c>
      <c r="B581" s="41" t="n">
        <v>61</v>
      </c>
      <c r="C581" s="7" t="n">
        <v>1604</v>
      </c>
      <c r="D581" s="7" t="n">
        <v>1622</v>
      </c>
      <c r="E581" s="7" t="n">
        <v>1000</v>
      </c>
    </row>
    <row r="582" spans="1:8">
      <c r="A582" t="s">
        <v>4</v>
      </c>
      <c r="B582" s="4" t="s">
        <v>5</v>
      </c>
      <c r="C582" s="4" t="s">
        <v>12</v>
      </c>
      <c r="D582" s="4" t="s">
        <v>7</v>
      </c>
      <c r="E582" s="4" t="s">
        <v>8</v>
      </c>
      <c r="F582" s="4" t="s">
        <v>21</v>
      </c>
      <c r="G582" s="4" t="s">
        <v>21</v>
      </c>
      <c r="H582" s="4" t="s">
        <v>21</v>
      </c>
    </row>
    <row r="583" spans="1:8">
      <c r="A583" t="n">
        <v>5466</v>
      </c>
      <c r="B583" s="43" t="n">
        <v>48</v>
      </c>
      <c r="C583" s="7" t="n">
        <v>1603</v>
      </c>
      <c r="D583" s="7" t="n">
        <v>0</v>
      </c>
      <c r="E583" s="7" t="s">
        <v>50</v>
      </c>
      <c r="F583" s="7" t="n">
        <v>-1</v>
      </c>
      <c r="G583" s="7" t="n">
        <v>1</v>
      </c>
      <c r="H583" s="7" t="n">
        <v>2.80259692864963e-45</v>
      </c>
    </row>
    <row r="584" spans="1:8">
      <c r="A584" t="s">
        <v>4</v>
      </c>
      <c r="B584" s="4" t="s">
        <v>5</v>
      </c>
      <c r="C584" s="4" t="s">
        <v>12</v>
      </c>
      <c r="D584" s="4" t="s">
        <v>7</v>
      </c>
      <c r="E584" s="4" t="s">
        <v>8</v>
      </c>
      <c r="F584" s="4" t="s">
        <v>21</v>
      </c>
      <c r="G584" s="4" t="s">
        <v>21</v>
      </c>
      <c r="H584" s="4" t="s">
        <v>21</v>
      </c>
    </row>
    <row r="585" spans="1:8">
      <c r="A585" t="n">
        <v>5494</v>
      </c>
      <c r="B585" s="43" t="n">
        <v>48</v>
      </c>
      <c r="C585" s="7" t="n">
        <v>1604</v>
      </c>
      <c r="D585" s="7" t="n">
        <v>0</v>
      </c>
      <c r="E585" s="7" t="s">
        <v>52</v>
      </c>
      <c r="F585" s="7" t="n">
        <v>-1</v>
      </c>
      <c r="G585" s="7" t="n">
        <v>1</v>
      </c>
      <c r="H585" s="7" t="n">
        <v>2.80259692864963e-45</v>
      </c>
    </row>
    <row r="586" spans="1:8">
      <c r="A586" t="s">
        <v>4</v>
      </c>
      <c r="B586" s="4" t="s">
        <v>5</v>
      </c>
      <c r="C586" s="4" t="s">
        <v>12</v>
      </c>
      <c r="D586" s="4" t="s">
        <v>12</v>
      </c>
      <c r="E586" s="4" t="s">
        <v>21</v>
      </c>
      <c r="F586" s="4" t="s">
        <v>21</v>
      </c>
      <c r="G586" s="4" t="s">
        <v>21</v>
      </c>
      <c r="H586" s="4" t="s">
        <v>21</v>
      </c>
      <c r="I586" s="4" t="s">
        <v>7</v>
      </c>
      <c r="J586" s="4" t="s">
        <v>12</v>
      </c>
    </row>
    <row r="587" spans="1:8">
      <c r="A587" t="n">
        <v>5523</v>
      </c>
      <c r="B587" s="44" t="n">
        <v>55</v>
      </c>
      <c r="C587" s="7" t="n">
        <v>1622</v>
      </c>
      <c r="D587" s="7" t="n">
        <v>65533</v>
      </c>
      <c r="E587" s="7" t="n">
        <v>-25.7800006866455</v>
      </c>
      <c r="F587" s="7" t="n">
        <v>0</v>
      </c>
      <c r="G587" s="7" t="n">
        <v>0.529999971389771</v>
      </c>
      <c r="H587" s="7" t="n">
        <v>3.29999995231628</v>
      </c>
      <c r="I587" s="7" t="n">
        <v>2</v>
      </c>
      <c r="J587" s="7" t="n">
        <v>0</v>
      </c>
    </row>
    <row r="588" spans="1:8">
      <c r="A588" t="s">
        <v>4</v>
      </c>
      <c r="B588" s="4" t="s">
        <v>5</v>
      </c>
      <c r="C588" s="4" t="s">
        <v>12</v>
      </c>
    </row>
    <row r="589" spans="1:8">
      <c r="A589" t="n">
        <v>5547</v>
      </c>
      <c r="B589" s="22" t="n">
        <v>16</v>
      </c>
      <c r="C589" s="7" t="n">
        <v>2000</v>
      </c>
    </row>
    <row r="590" spans="1:8">
      <c r="A590" t="s">
        <v>4</v>
      </c>
      <c r="B590" s="4" t="s">
        <v>5</v>
      </c>
      <c r="C590" s="4" t="s">
        <v>7</v>
      </c>
      <c r="D590" s="4" t="s">
        <v>12</v>
      </c>
      <c r="E590" s="4" t="s">
        <v>21</v>
      </c>
    </row>
    <row r="591" spans="1:8">
      <c r="A591" t="n">
        <v>5550</v>
      </c>
      <c r="B591" s="15" t="n">
        <v>58</v>
      </c>
      <c r="C591" s="7" t="n">
        <v>101</v>
      </c>
      <c r="D591" s="7" t="n">
        <v>500</v>
      </c>
      <c r="E591" s="7" t="n">
        <v>1</v>
      </c>
    </row>
    <row r="592" spans="1:8">
      <c r="A592" t="s">
        <v>4</v>
      </c>
      <c r="B592" s="4" t="s">
        <v>5</v>
      </c>
      <c r="C592" s="4" t="s">
        <v>7</v>
      </c>
      <c r="D592" s="4" t="s">
        <v>12</v>
      </c>
    </row>
    <row r="593" spans="1:10">
      <c r="A593" t="n">
        <v>5558</v>
      </c>
      <c r="B593" s="15" t="n">
        <v>58</v>
      </c>
      <c r="C593" s="7" t="n">
        <v>254</v>
      </c>
      <c r="D593" s="7" t="n">
        <v>0</v>
      </c>
    </row>
    <row r="594" spans="1:10">
      <c r="A594" t="s">
        <v>4</v>
      </c>
      <c r="B594" s="4" t="s">
        <v>5</v>
      </c>
      <c r="C594" s="4" t="s">
        <v>7</v>
      </c>
      <c r="D594" s="4" t="s">
        <v>7</v>
      </c>
      <c r="E594" s="4" t="s">
        <v>21</v>
      </c>
      <c r="F594" s="4" t="s">
        <v>21</v>
      </c>
      <c r="G594" s="4" t="s">
        <v>21</v>
      </c>
      <c r="H594" s="4" t="s">
        <v>12</v>
      </c>
    </row>
    <row r="595" spans="1:10">
      <c r="A595" t="n">
        <v>5562</v>
      </c>
      <c r="B595" s="32" t="n">
        <v>45</v>
      </c>
      <c r="C595" s="7" t="n">
        <v>2</v>
      </c>
      <c r="D595" s="7" t="n">
        <v>3</v>
      </c>
      <c r="E595" s="7" t="n">
        <v>-26.4899997711182</v>
      </c>
      <c r="F595" s="7" t="n">
        <v>1.11000001430511</v>
      </c>
      <c r="G595" s="7" t="n">
        <v>-0.360000014305115</v>
      </c>
      <c r="H595" s="7" t="n">
        <v>0</v>
      </c>
    </row>
    <row r="596" spans="1:10">
      <c r="A596" t="s">
        <v>4</v>
      </c>
      <c r="B596" s="4" t="s">
        <v>5</v>
      </c>
      <c r="C596" s="4" t="s">
        <v>7</v>
      </c>
      <c r="D596" s="4" t="s">
        <v>7</v>
      </c>
      <c r="E596" s="4" t="s">
        <v>21</v>
      </c>
      <c r="F596" s="4" t="s">
        <v>21</v>
      </c>
      <c r="G596" s="4" t="s">
        <v>21</v>
      </c>
      <c r="H596" s="4" t="s">
        <v>12</v>
      </c>
      <c r="I596" s="4" t="s">
        <v>7</v>
      </c>
    </row>
    <row r="597" spans="1:10">
      <c r="A597" t="n">
        <v>5579</v>
      </c>
      <c r="B597" s="32" t="n">
        <v>45</v>
      </c>
      <c r="C597" s="7" t="n">
        <v>4</v>
      </c>
      <c r="D597" s="7" t="n">
        <v>3</v>
      </c>
      <c r="E597" s="7" t="n">
        <v>7.19000005722046</v>
      </c>
      <c r="F597" s="7" t="n">
        <v>236.339996337891</v>
      </c>
      <c r="G597" s="7" t="n">
        <v>0</v>
      </c>
      <c r="H597" s="7" t="n">
        <v>0</v>
      </c>
      <c r="I597" s="7" t="n">
        <v>1</v>
      </c>
    </row>
    <row r="598" spans="1:10">
      <c r="A598" t="s">
        <v>4</v>
      </c>
      <c r="B598" s="4" t="s">
        <v>5</v>
      </c>
      <c r="C598" s="4" t="s">
        <v>7</v>
      </c>
      <c r="D598" s="4" t="s">
        <v>7</v>
      </c>
      <c r="E598" s="4" t="s">
        <v>21</v>
      </c>
      <c r="F598" s="4" t="s">
        <v>12</v>
      </c>
    </row>
    <row r="599" spans="1:10">
      <c r="A599" t="n">
        <v>5597</v>
      </c>
      <c r="B599" s="32" t="n">
        <v>45</v>
      </c>
      <c r="C599" s="7" t="n">
        <v>5</v>
      </c>
      <c r="D599" s="7" t="n">
        <v>3</v>
      </c>
      <c r="E599" s="7" t="n">
        <v>4.90000009536743</v>
      </c>
      <c r="F599" s="7" t="n">
        <v>0</v>
      </c>
    </row>
    <row r="600" spans="1:10">
      <c r="A600" t="s">
        <v>4</v>
      </c>
      <c r="B600" s="4" t="s">
        <v>5</v>
      </c>
      <c r="C600" s="4" t="s">
        <v>7</v>
      </c>
      <c r="D600" s="4" t="s">
        <v>7</v>
      </c>
      <c r="E600" s="4" t="s">
        <v>21</v>
      </c>
      <c r="F600" s="4" t="s">
        <v>12</v>
      </c>
    </row>
    <row r="601" spans="1:10">
      <c r="A601" t="n">
        <v>5606</v>
      </c>
      <c r="B601" s="32" t="n">
        <v>45</v>
      </c>
      <c r="C601" s="7" t="n">
        <v>11</v>
      </c>
      <c r="D601" s="7" t="n">
        <v>3</v>
      </c>
      <c r="E601" s="7" t="n">
        <v>40</v>
      </c>
      <c r="F601" s="7" t="n">
        <v>0</v>
      </c>
    </row>
    <row r="602" spans="1:10">
      <c r="A602" t="s">
        <v>4</v>
      </c>
      <c r="B602" s="4" t="s">
        <v>5</v>
      </c>
      <c r="C602" s="4" t="s">
        <v>7</v>
      </c>
      <c r="D602" s="4" t="s">
        <v>7</v>
      </c>
      <c r="E602" s="4" t="s">
        <v>21</v>
      </c>
      <c r="F602" s="4" t="s">
        <v>21</v>
      </c>
      <c r="G602" s="4" t="s">
        <v>21</v>
      </c>
      <c r="H602" s="4" t="s">
        <v>12</v>
      </c>
      <c r="I602" s="4" t="s">
        <v>7</v>
      </c>
    </row>
    <row r="603" spans="1:10">
      <c r="A603" t="n">
        <v>5615</v>
      </c>
      <c r="B603" s="32" t="n">
        <v>45</v>
      </c>
      <c r="C603" s="7" t="n">
        <v>4</v>
      </c>
      <c r="D603" s="7" t="n">
        <v>3</v>
      </c>
      <c r="E603" s="7" t="n">
        <v>7.19000005722046</v>
      </c>
      <c r="F603" s="7" t="n">
        <v>281.420013427734</v>
      </c>
      <c r="G603" s="7" t="n">
        <v>0</v>
      </c>
      <c r="H603" s="7" t="n">
        <v>20000</v>
      </c>
      <c r="I603" s="7" t="n">
        <v>1</v>
      </c>
    </row>
    <row r="604" spans="1:10">
      <c r="A604" t="s">
        <v>4</v>
      </c>
      <c r="B604" s="4" t="s">
        <v>5</v>
      </c>
      <c r="C604" s="4" t="s">
        <v>12</v>
      </c>
      <c r="D604" s="4" t="s">
        <v>21</v>
      </c>
      <c r="E604" s="4" t="s">
        <v>21</v>
      </c>
      <c r="F604" s="4" t="s">
        <v>21</v>
      </c>
      <c r="G604" s="4" t="s">
        <v>21</v>
      </c>
    </row>
    <row r="605" spans="1:10">
      <c r="A605" t="n">
        <v>5633</v>
      </c>
      <c r="B605" s="31" t="n">
        <v>46</v>
      </c>
      <c r="C605" s="7" t="n">
        <v>1621</v>
      </c>
      <c r="D605" s="7" t="n">
        <v>-15.039999961853</v>
      </c>
      <c r="E605" s="7" t="n">
        <v>0</v>
      </c>
      <c r="F605" s="7" t="n">
        <v>6.30999994277954</v>
      </c>
      <c r="G605" s="7" t="n">
        <v>246.300003051758</v>
      </c>
    </row>
    <row r="606" spans="1:10">
      <c r="A606" t="s">
        <v>4</v>
      </c>
      <c r="B606" s="4" t="s">
        <v>5</v>
      </c>
      <c r="C606" s="4" t="s">
        <v>12</v>
      </c>
      <c r="D606" s="4" t="s">
        <v>21</v>
      </c>
      <c r="E606" s="4" t="s">
        <v>21</v>
      </c>
      <c r="F606" s="4" t="s">
        <v>21</v>
      </c>
      <c r="G606" s="4" t="s">
        <v>21</v>
      </c>
    </row>
    <row r="607" spans="1:10">
      <c r="A607" t="n">
        <v>5652</v>
      </c>
      <c r="B607" s="31" t="n">
        <v>46</v>
      </c>
      <c r="C607" s="7" t="n">
        <v>1623</v>
      </c>
      <c r="D607" s="7" t="n">
        <v>-10.0699996948242</v>
      </c>
      <c r="E607" s="7" t="n">
        <v>0</v>
      </c>
      <c r="F607" s="7" t="n">
        <v>5.25</v>
      </c>
      <c r="G607" s="7" t="n">
        <v>256.899993896484</v>
      </c>
    </row>
    <row r="608" spans="1:10">
      <c r="A608" t="s">
        <v>4</v>
      </c>
      <c r="B608" s="4" t="s">
        <v>5</v>
      </c>
      <c r="C608" s="4" t="s">
        <v>12</v>
      </c>
      <c r="D608" s="4" t="s">
        <v>21</v>
      </c>
      <c r="E608" s="4" t="s">
        <v>21</v>
      </c>
      <c r="F608" s="4" t="s">
        <v>21</v>
      </c>
      <c r="G608" s="4" t="s">
        <v>21</v>
      </c>
    </row>
    <row r="609" spans="1:9">
      <c r="A609" t="n">
        <v>5671</v>
      </c>
      <c r="B609" s="31" t="n">
        <v>46</v>
      </c>
      <c r="C609" s="7" t="n">
        <v>1579</v>
      </c>
      <c r="D609" s="7" t="n">
        <v>-9.72999954223633</v>
      </c>
      <c r="E609" s="7" t="n">
        <v>-0.0700000002980232</v>
      </c>
      <c r="F609" s="7" t="n">
        <v>8.39000034332275</v>
      </c>
      <c r="G609" s="7" t="n">
        <v>248.300003051758</v>
      </c>
    </row>
    <row r="610" spans="1:9">
      <c r="A610" t="s">
        <v>4</v>
      </c>
      <c r="B610" s="4" t="s">
        <v>5</v>
      </c>
      <c r="C610" s="4" t="s">
        <v>12</v>
      </c>
      <c r="D610" s="4" t="s">
        <v>7</v>
      </c>
    </row>
    <row r="611" spans="1:9">
      <c r="A611" t="n">
        <v>5690</v>
      </c>
      <c r="B611" s="45" t="n">
        <v>96</v>
      </c>
      <c r="C611" s="7" t="n">
        <v>1621</v>
      </c>
      <c r="D611" s="7" t="n">
        <v>1</v>
      </c>
    </row>
    <row r="612" spans="1:9">
      <c r="A612" t="s">
        <v>4</v>
      </c>
      <c r="B612" s="4" t="s">
        <v>5</v>
      </c>
      <c r="C612" s="4" t="s">
        <v>12</v>
      </c>
      <c r="D612" s="4" t="s">
        <v>7</v>
      </c>
      <c r="E612" s="4" t="s">
        <v>21</v>
      </c>
      <c r="F612" s="4" t="s">
        <v>21</v>
      </c>
      <c r="G612" s="4" t="s">
        <v>21</v>
      </c>
    </row>
    <row r="613" spans="1:9">
      <c r="A613" t="n">
        <v>5694</v>
      </c>
      <c r="B613" s="45" t="n">
        <v>96</v>
      </c>
      <c r="C613" s="7" t="n">
        <v>1621</v>
      </c>
      <c r="D613" s="7" t="n">
        <v>2</v>
      </c>
      <c r="E613" s="7" t="n">
        <v>-19.8600006103516</v>
      </c>
      <c r="F613" s="7" t="n">
        <v>0</v>
      </c>
      <c r="G613" s="7" t="n">
        <v>4.19999980926514</v>
      </c>
    </row>
    <row r="614" spans="1:9">
      <c r="A614" t="s">
        <v>4</v>
      </c>
      <c r="B614" s="4" t="s">
        <v>5</v>
      </c>
      <c r="C614" s="4" t="s">
        <v>12</v>
      </c>
      <c r="D614" s="4" t="s">
        <v>7</v>
      </c>
      <c r="E614" s="4" t="s">
        <v>21</v>
      </c>
      <c r="F614" s="4" t="s">
        <v>21</v>
      </c>
      <c r="G614" s="4" t="s">
        <v>21</v>
      </c>
    </row>
    <row r="615" spans="1:9">
      <c r="A615" t="n">
        <v>5710</v>
      </c>
      <c r="B615" s="45" t="n">
        <v>96</v>
      </c>
      <c r="C615" s="7" t="n">
        <v>1621</v>
      </c>
      <c r="D615" s="7" t="n">
        <v>2</v>
      </c>
      <c r="E615" s="7" t="n">
        <v>-28.8299999237061</v>
      </c>
      <c r="F615" s="7" t="n">
        <v>0</v>
      </c>
      <c r="G615" s="7" t="n">
        <v>4.05999994277954</v>
      </c>
    </row>
    <row r="616" spans="1:9">
      <c r="A616" t="s">
        <v>4</v>
      </c>
      <c r="B616" s="4" t="s">
        <v>5</v>
      </c>
      <c r="C616" s="4" t="s">
        <v>12</v>
      </c>
      <c r="D616" s="4" t="s">
        <v>7</v>
      </c>
      <c r="E616" s="4" t="s">
        <v>13</v>
      </c>
      <c r="F616" s="4" t="s">
        <v>7</v>
      </c>
      <c r="G616" s="4" t="s">
        <v>12</v>
      </c>
    </row>
    <row r="617" spans="1:9">
      <c r="A617" t="n">
        <v>5726</v>
      </c>
      <c r="B617" s="45" t="n">
        <v>96</v>
      </c>
      <c r="C617" s="7" t="n">
        <v>1621</v>
      </c>
      <c r="D617" s="7" t="n">
        <v>0</v>
      </c>
      <c r="E617" s="7" t="n">
        <v>1079194419</v>
      </c>
      <c r="F617" s="7" t="n">
        <v>2</v>
      </c>
      <c r="G617" s="7" t="n">
        <v>0</v>
      </c>
    </row>
    <row r="618" spans="1:9">
      <c r="A618" t="s">
        <v>4</v>
      </c>
      <c r="B618" s="4" t="s">
        <v>5</v>
      </c>
      <c r="C618" s="4" t="s">
        <v>12</v>
      </c>
      <c r="D618" s="4" t="s">
        <v>7</v>
      </c>
    </row>
    <row r="619" spans="1:9">
      <c r="A619" t="n">
        <v>5737</v>
      </c>
      <c r="B619" s="45" t="n">
        <v>96</v>
      </c>
      <c r="C619" s="7" t="n">
        <v>1623</v>
      </c>
      <c r="D619" s="7" t="n">
        <v>1</v>
      </c>
    </row>
    <row r="620" spans="1:9">
      <c r="A620" t="s">
        <v>4</v>
      </c>
      <c r="B620" s="4" t="s">
        <v>5</v>
      </c>
      <c r="C620" s="4" t="s">
        <v>12</v>
      </c>
      <c r="D620" s="4" t="s">
        <v>7</v>
      </c>
      <c r="E620" s="4" t="s">
        <v>21</v>
      </c>
      <c r="F620" s="4" t="s">
        <v>21</v>
      </c>
      <c r="G620" s="4" t="s">
        <v>21</v>
      </c>
    </row>
    <row r="621" spans="1:9">
      <c r="A621" t="n">
        <v>5741</v>
      </c>
      <c r="B621" s="45" t="n">
        <v>96</v>
      </c>
      <c r="C621" s="7" t="n">
        <v>1623</v>
      </c>
      <c r="D621" s="7" t="n">
        <v>2</v>
      </c>
      <c r="E621" s="7" t="n">
        <v>-19.1499996185303</v>
      </c>
      <c r="F621" s="7" t="n">
        <v>0</v>
      </c>
      <c r="G621" s="7" t="n">
        <v>2.48000001907349</v>
      </c>
    </row>
    <row r="622" spans="1:9">
      <c r="A622" t="s">
        <v>4</v>
      </c>
      <c r="B622" s="4" t="s">
        <v>5</v>
      </c>
      <c r="C622" s="4" t="s">
        <v>12</v>
      </c>
      <c r="D622" s="4" t="s">
        <v>7</v>
      </c>
      <c r="E622" s="4" t="s">
        <v>21</v>
      </c>
      <c r="F622" s="4" t="s">
        <v>21</v>
      </c>
      <c r="G622" s="4" t="s">
        <v>21</v>
      </c>
    </row>
    <row r="623" spans="1:9">
      <c r="A623" t="n">
        <v>5757</v>
      </c>
      <c r="B623" s="45" t="n">
        <v>96</v>
      </c>
      <c r="C623" s="7" t="n">
        <v>1623</v>
      </c>
      <c r="D623" s="7" t="n">
        <v>2</v>
      </c>
      <c r="E623" s="7" t="n">
        <v>-24.4099998474121</v>
      </c>
      <c r="F623" s="7" t="n">
        <v>0</v>
      </c>
      <c r="G623" s="7" t="n">
        <v>1.22000002861023</v>
      </c>
    </row>
    <row r="624" spans="1:9">
      <c r="A624" t="s">
        <v>4</v>
      </c>
      <c r="B624" s="4" t="s">
        <v>5</v>
      </c>
      <c r="C624" s="4" t="s">
        <v>12</v>
      </c>
      <c r="D624" s="4" t="s">
        <v>7</v>
      </c>
      <c r="E624" s="4" t="s">
        <v>13</v>
      </c>
      <c r="F624" s="4" t="s">
        <v>7</v>
      </c>
      <c r="G624" s="4" t="s">
        <v>12</v>
      </c>
    </row>
    <row r="625" spans="1:7">
      <c r="A625" t="n">
        <v>5773</v>
      </c>
      <c r="B625" s="45" t="n">
        <v>96</v>
      </c>
      <c r="C625" s="7" t="n">
        <v>1623</v>
      </c>
      <c r="D625" s="7" t="n">
        <v>0</v>
      </c>
      <c r="E625" s="7" t="n">
        <v>1079194419</v>
      </c>
      <c r="F625" s="7" t="n">
        <v>2</v>
      </c>
      <c r="G625" s="7" t="n">
        <v>0</v>
      </c>
    </row>
    <row r="626" spans="1:7">
      <c r="A626" t="s">
        <v>4</v>
      </c>
      <c r="B626" s="4" t="s">
        <v>5</v>
      </c>
      <c r="C626" s="4" t="s">
        <v>12</v>
      </c>
      <c r="D626" s="4" t="s">
        <v>7</v>
      </c>
      <c r="E626" s="4" t="s">
        <v>7</v>
      </c>
      <c r="F626" s="4" t="s">
        <v>8</v>
      </c>
    </row>
    <row r="627" spans="1:7">
      <c r="A627" t="n">
        <v>5784</v>
      </c>
      <c r="B627" s="28" t="n">
        <v>20</v>
      </c>
      <c r="C627" s="7" t="n">
        <v>1579</v>
      </c>
      <c r="D627" s="7" t="n">
        <v>2</v>
      </c>
      <c r="E627" s="7" t="n">
        <v>11</v>
      </c>
      <c r="F627" s="7" t="s">
        <v>82</v>
      </c>
    </row>
    <row r="628" spans="1:7">
      <c r="A628" t="s">
        <v>4</v>
      </c>
      <c r="B628" s="4" t="s">
        <v>5</v>
      </c>
      <c r="C628" s="4" t="s">
        <v>12</v>
      </c>
      <c r="D628" s="4" t="s">
        <v>7</v>
      </c>
    </row>
    <row r="629" spans="1:7">
      <c r="A629" t="n">
        <v>5799</v>
      </c>
      <c r="B629" s="45" t="n">
        <v>96</v>
      </c>
      <c r="C629" s="7" t="n">
        <v>1579</v>
      </c>
      <c r="D629" s="7" t="n">
        <v>1</v>
      </c>
    </row>
    <row r="630" spans="1:7">
      <c r="A630" t="s">
        <v>4</v>
      </c>
      <c r="B630" s="4" t="s">
        <v>5</v>
      </c>
      <c r="C630" s="4" t="s">
        <v>12</v>
      </c>
      <c r="D630" s="4" t="s">
        <v>7</v>
      </c>
      <c r="E630" s="4" t="s">
        <v>21</v>
      </c>
      <c r="F630" s="4" t="s">
        <v>21</v>
      </c>
      <c r="G630" s="4" t="s">
        <v>21</v>
      </c>
    </row>
    <row r="631" spans="1:7">
      <c r="A631" t="n">
        <v>5803</v>
      </c>
      <c r="B631" s="45" t="n">
        <v>96</v>
      </c>
      <c r="C631" s="7" t="n">
        <v>1579</v>
      </c>
      <c r="D631" s="7" t="n">
        <v>2</v>
      </c>
      <c r="E631" s="7" t="n">
        <v>-18.5300006866455</v>
      </c>
      <c r="F631" s="7" t="n">
        <v>-0.0700000002980232</v>
      </c>
      <c r="G631" s="7" t="n">
        <v>4.88000011444092</v>
      </c>
    </row>
    <row r="632" spans="1:7">
      <c r="A632" t="s">
        <v>4</v>
      </c>
      <c r="B632" s="4" t="s">
        <v>5</v>
      </c>
      <c r="C632" s="4" t="s">
        <v>12</v>
      </c>
      <c r="D632" s="4" t="s">
        <v>7</v>
      </c>
      <c r="E632" s="4" t="s">
        <v>21</v>
      </c>
      <c r="F632" s="4" t="s">
        <v>21</v>
      </c>
      <c r="G632" s="4" t="s">
        <v>21</v>
      </c>
    </row>
    <row r="633" spans="1:7">
      <c r="A633" t="n">
        <v>5819</v>
      </c>
      <c r="B633" s="45" t="n">
        <v>96</v>
      </c>
      <c r="C633" s="7" t="n">
        <v>1579</v>
      </c>
      <c r="D633" s="7" t="n">
        <v>2</v>
      </c>
      <c r="E633" s="7" t="n">
        <v>-23.5100002288818</v>
      </c>
      <c r="F633" s="7" t="n">
        <v>-0.0700000002980232</v>
      </c>
      <c r="G633" s="7" t="n">
        <v>4.46000003814697</v>
      </c>
    </row>
    <row r="634" spans="1:7">
      <c r="A634" t="s">
        <v>4</v>
      </c>
      <c r="B634" s="4" t="s">
        <v>5</v>
      </c>
      <c r="C634" s="4" t="s">
        <v>12</v>
      </c>
      <c r="D634" s="4" t="s">
        <v>7</v>
      </c>
      <c r="E634" s="4" t="s">
        <v>13</v>
      </c>
      <c r="F634" s="4" t="s">
        <v>7</v>
      </c>
      <c r="G634" s="4" t="s">
        <v>12</v>
      </c>
    </row>
    <row r="635" spans="1:7">
      <c r="A635" t="n">
        <v>5835</v>
      </c>
      <c r="B635" s="45" t="n">
        <v>96</v>
      </c>
      <c r="C635" s="7" t="n">
        <v>1579</v>
      </c>
      <c r="D635" s="7" t="n">
        <v>0</v>
      </c>
      <c r="E635" s="7" t="n">
        <v>1069547520</v>
      </c>
      <c r="F635" s="7" t="n">
        <v>1</v>
      </c>
      <c r="G635" s="7" t="n">
        <v>0</v>
      </c>
    </row>
    <row r="636" spans="1:7">
      <c r="A636" t="s">
        <v>4</v>
      </c>
      <c r="B636" s="4" t="s">
        <v>5</v>
      </c>
      <c r="C636" s="4" t="s">
        <v>12</v>
      </c>
      <c r="D636" s="4" t="s">
        <v>21</v>
      </c>
      <c r="E636" s="4" t="s">
        <v>21</v>
      </c>
      <c r="F636" s="4" t="s">
        <v>7</v>
      </c>
    </row>
    <row r="637" spans="1:7">
      <c r="A637" t="n">
        <v>5846</v>
      </c>
      <c r="B637" s="46" t="n">
        <v>52</v>
      </c>
      <c r="C637" s="7" t="n">
        <v>1603</v>
      </c>
      <c r="D637" s="7" t="n">
        <v>308.399993896484</v>
      </c>
      <c r="E637" s="7" t="n">
        <v>10</v>
      </c>
      <c r="F637" s="7" t="n">
        <v>0</v>
      </c>
    </row>
    <row r="638" spans="1:7">
      <c r="A638" t="s">
        <v>4</v>
      </c>
      <c r="B638" s="4" t="s">
        <v>5</v>
      </c>
      <c r="C638" s="4" t="s">
        <v>12</v>
      </c>
      <c r="D638" s="4" t="s">
        <v>21</v>
      </c>
      <c r="E638" s="4" t="s">
        <v>21</v>
      </c>
      <c r="F638" s="4" t="s">
        <v>7</v>
      </c>
    </row>
    <row r="639" spans="1:7">
      <c r="A639" t="n">
        <v>5858</v>
      </c>
      <c r="B639" s="46" t="n">
        <v>52</v>
      </c>
      <c r="C639" s="7" t="n">
        <v>1604</v>
      </c>
      <c r="D639" s="7" t="n">
        <v>22.8999996185303</v>
      </c>
      <c r="E639" s="7" t="n">
        <v>10</v>
      </c>
      <c r="F639" s="7" t="n">
        <v>0</v>
      </c>
    </row>
    <row r="640" spans="1:7">
      <c r="A640" t="s">
        <v>4</v>
      </c>
      <c r="B640" s="4" t="s">
        <v>5</v>
      </c>
      <c r="C640" s="4" t="s">
        <v>7</v>
      </c>
      <c r="D640" s="4" t="s">
        <v>12</v>
      </c>
    </row>
    <row r="641" spans="1:7">
      <c r="A641" t="n">
        <v>5870</v>
      </c>
      <c r="B641" s="15" t="n">
        <v>58</v>
      </c>
      <c r="C641" s="7" t="n">
        <v>255</v>
      </c>
      <c r="D641" s="7" t="n">
        <v>0</v>
      </c>
    </row>
    <row r="642" spans="1:7">
      <c r="A642" t="s">
        <v>4</v>
      </c>
      <c r="B642" s="4" t="s">
        <v>5</v>
      </c>
      <c r="C642" s="4" t="s">
        <v>12</v>
      </c>
      <c r="D642" s="4" t="s">
        <v>7</v>
      </c>
    </row>
    <row r="643" spans="1:7">
      <c r="A643" t="n">
        <v>5874</v>
      </c>
      <c r="B643" s="47" t="n">
        <v>56</v>
      </c>
      <c r="C643" s="7" t="n">
        <v>1622</v>
      </c>
      <c r="D643" s="7" t="n">
        <v>0</v>
      </c>
    </row>
    <row r="644" spans="1:7">
      <c r="A644" t="s">
        <v>4</v>
      </c>
      <c r="B644" s="4" t="s">
        <v>5</v>
      </c>
      <c r="C644" s="4" t="s">
        <v>12</v>
      </c>
      <c r="D644" s="4" t="s">
        <v>12</v>
      </c>
      <c r="E644" s="4" t="s">
        <v>21</v>
      </c>
      <c r="F644" s="4" t="s">
        <v>7</v>
      </c>
    </row>
    <row r="645" spans="1:7">
      <c r="A645" t="n">
        <v>5878</v>
      </c>
      <c r="B645" s="48" t="n">
        <v>53</v>
      </c>
      <c r="C645" s="7" t="n">
        <v>1622</v>
      </c>
      <c r="D645" s="7" t="n">
        <v>1604</v>
      </c>
      <c r="E645" s="7" t="n">
        <v>10</v>
      </c>
      <c r="F645" s="7" t="n">
        <v>0</v>
      </c>
    </row>
    <row r="646" spans="1:7">
      <c r="A646" t="s">
        <v>4</v>
      </c>
      <c r="B646" s="4" t="s">
        <v>5</v>
      </c>
      <c r="C646" s="4" t="s">
        <v>12</v>
      </c>
    </row>
    <row r="647" spans="1:7">
      <c r="A647" t="n">
        <v>5888</v>
      </c>
      <c r="B647" s="49" t="n">
        <v>54</v>
      </c>
      <c r="C647" s="7" t="n">
        <v>1622</v>
      </c>
    </row>
    <row r="648" spans="1:7">
      <c r="A648" t="s">
        <v>4</v>
      </c>
      <c r="B648" s="4" t="s">
        <v>5</v>
      </c>
      <c r="C648" s="4" t="s">
        <v>12</v>
      </c>
      <c r="D648" s="4" t="s">
        <v>12</v>
      </c>
      <c r="E648" s="4" t="s">
        <v>21</v>
      </c>
      <c r="F648" s="4" t="s">
        <v>7</v>
      </c>
    </row>
    <row r="649" spans="1:7">
      <c r="A649" t="n">
        <v>5891</v>
      </c>
      <c r="B649" s="48" t="n">
        <v>53</v>
      </c>
      <c r="C649" s="7" t="n">
        <v>1623</v>
      </c>
      <c r="D649" s="7" t="n">
        <v>1604</v>
      </c>
      <c r="E649" s="7" t="n">
        <v>10</v>
      </c>
      <c r="F649" s="7" t="n">
        <v>0</v>
      </c>
    </row>
    <row r="650" spans="1:7">
      <c r="A650" t="s">
        <v>4</v>
      </c>
      <c r="B650" s="4" t="s">
        <v>5</v>
      </c>
      <c r="C650" s="4" t="s">
        <v>7</v>
      </c>
      <c r="D650" s="4" t="s">
        <v>7</v>
      </c>
      <c r="E650" s="4" t="s">
        <v>7</v>
      </c>
      <c r="F650" s="4" t="s">
        <v>7</v>
      </c>
    </row>
    <row r="651" spans="1:7">
      <c r="A651" t="n">
        <v>5901</v>
      </c>
      <c r="B651" s="9" t="n">
        <v>14</v>
      </c>
      <c r="C651" s="7" t="n">
        <v>0</v>
      </c>
      <c r="D651" s="7" t="n">
        <v>1</v>
      </c>
      <c r="E651" s="7" t="n">
        <v>0</v>
      </c>
      <c r="F651" s="7" t="n">
        <v>0</v>
      </c>
    </row>
    <row r="652" spans="1:7">
      <c r="A652" t="s">
        <v>4</v>
      </c>
      <c r="B652" s="4" t="s">
        <v>5</v>
      </c>
      <c r="C652" s="4" t="s">
        <v>7</v>
      </c>
      <c r="D652" s="4" t="s">
        <v>12</v>
      </c>
      <c r="E652" s="4" t="s">
        <v>8</v>
      </c>
    </row>
    <row r="653" spans="1:7">
      <c r="A653" t="n">
        <v>5906</v>
      </c>
      <c r="B653" s="35" t="n">
        <v>51</v>
      </c>
      <c r="C653" s="7" t="n">
        <v>4</v>
      </c>
      <c r="D653" s="7" t="n">
        <v>1622</v>
      </c>
      <c r="E653" s="7" t="s">
        <v>80</v>
      </c>
    </row>
    <row r="654" spans="1:7">
      <c r="A654" t="s">
        <v>4</v>
      </c>
      <c r="B654" s="4" t="s">
        <v>5</v>
      </c>
      <c r="C654" s="4" t="s">
        <v>12</v>
      </c>
    </row>
    <row r="655" spans="1:7">
      <c r="A655" t="n">
        <v>5919</v>
      </c>
      <c r="B655" s="22" t="n">
        <v>16</v>
      </c>
      <c r="C655" s="7" t="n">
        <v>0</v>
      </c>
    </row>
    <row r="656" spans="1:7">
      <c r="A656" t="s">
        <v>4</v>
      </c>
      <c r="B656" s="4" t="s">
        <v>5</v>
      </c>
      <c r="C656" s="4" t="s">
        <v>12</v>
      </c>
      <c r="D656" s="4" t="s">
        <v>7</v>
      </c>
      <c r="E656" s="4" t="s">
        <v>13</v>
      </c>
      <c r="F656" s="4" t="s">
        <v>64</v>
      </c>
      <c r="G656" s="4" t="s">
        <v>7</v>
      </c>
      <c r="H656" s="4" t="s">
        <v>7</v>
      </c>
    </row>
    <row r="657" spans="1:8">
      <c r="A657" t="n">
        <v>5922</v>
      </c>
      <c r="B657" s="36" t="n">
        <v>26</v>
      </c>
      <c r="C657" s="7" t="n">
        <v>1622</v>
      </c>
      <c r="D657" s="7" t="n">
        <v>17</v>
      </c>
      <c r="E657" s="7" t="n">
        <v>64830</v>
      </c>
      <c r="F657" s="7" t="s">
        <v>83</v>
      </c>
      <c r="G657" s="7" t="n">
        <v>2</v>
      </c>
      <c r="H657" s="7" t="n">
        <v>0</v>
      </c>
    </row>
    <row r="658" spans="1:8">
      <c r="A658" t="s">
        <v>4</v>
      </c>
      <c r="B658" s="4" t="s">
        <v>5</v>
      </c>
    </row>
    <row r="659" spans="1:8">
      <c r="A659" t="n">
        <v>5988</v>
      </c>
      <c r="B659" s="37" t="n">
        <v>28</v>
      </c>
    </row>
    <row r="660" spans="1:8">
      <c r="A660" t="s">
        <v>4</v>
      </c>
      <c r="B660" s="4" t="s">
        <v>5</v>
      </c>
      <c r="C660" s="4" t="s">
        <v>12</v>
      </c>
      <c r="D660" s="4" t="s">
        <v>7</v>
      </c>
      <c r="E660" s="4" t="s">
        <v>7</v>
      </c>
      <c r="F660" s="4" t="s">
        <v>8</v>
      </c>
    </row>
    <row r="661" spans="1:8">
      <c r="A661" t="n">
        <v>5989</v>
      </c>
      <c r="B661" s="16" t="n">
        <v>47</v>
      </c>
      <c r="C661" s="7" t="n">
        <v>1603</v>
      </c>
      <c r="D661" s="7" t="n">
        <v>0</v>
      </c>
      <c r="E661" s="7" t="n">
        <v>0</v>
      </c>
      <c r="F661" s="7" t="s">
        <v>51</v>
      </c>
    </row>
    <row r="662" spans="1:8">
      <c r="A662" t="s">
        <v>4</v>
      </c>
      <c r="B662" s="4" t="s">
        <v>5</v>
      </c>
      <c r="C662" s="4" t="s">
        <v>12</v>
      </c>
    </row>
    <row r="663" spans="1:8">
      <c r="A663" t="n">
        <v>6006</v>
      </c>
      <c r="B663" s="22" t="n">
        <v>16</v>
      </c>
      <c r="C663" s="7" t="n">
        <v>300</v>
      </c>
    </row>
    <row r="664" spans="1:8">
      <c r="A664" t="s">
        <v>4</v>
      </c>
      <c r="B664" s="4" t="s">
        <v>5</v>
      </c>
      <c r="C664" s="4" t="s">
        <v>7</v>
      </c>
      <c r="D664" s="4" t="s">
        <v>12</v>
      </c>
      <c r="E664" s="4" t="s">
        <v>8</v>
      </c>
    </row>
    <row r="665" spans="1:8">
      <c r="A665" t="n">
        <v>6009</v>
      </c>
      <c r="B665" s="35" t="n">
        <v>51</v>
      </c>
      <c r="C665" s="7" t="n">
        <v>4</v>
      </c>
      <c r="D665" s="7" t="n">
        <v>1603</v>
      </c>
      <c r="E665" s="7" t="s">
        <v>66</v>
      </c>
    </row>
    <row r="666" spans="1:8">
      <c r="A666" t="s">
        <v>4</v>
      </c>
      <c r="B666" s="4" t="s">
        <v>5</v>
      </c>
      <c r="C666" s="4" t="s">
        <v>12</v>
      </c>
    </row>
    <row r="667" spans="1:8">
      <c r="A667" t="n">
        <v>6022</v>
      </c>
      <c r="B667" s="22" t="n">
        <v>16</v>
      </c>
      <c r="C667" s="7" t="n">
        <v>0</v>
      </c>
    </row>
    <row r="668" spans="1:8">
      <c r="A668" t="s">
        <v>4</v>
      </c>
      <c r="B668" s="4" t="s">
        <v>5</v>
      </c>
      <c r="C668" s="4" t="s">
        <v>12</v>
      </c>
      <c r="D668" s="4" t="s">
        <v>7</v>
      </c>
      <c r="E668" s="4" t="s">
        <v>13</v>
      </c>
      <c r="F668" s="4" t="s">
        <v>64</v>
      </c>
      <c r="G668" s="4" t="s">
        <v>7</v>
      </c>
      <c r="H668" s="4" t="s">
        <v>7</v>
      </c>
    </row>
    <row r="669" spans="1:8">
      <c r="A669" t="n">
        <v>6025</v>
      </c>
      <c r="B669" s="36" t="n">
        <v>26</v>
      </c>
      <c r="C669" s="7" t="n">
        <v>1603</v>
      </c>
      <c r="D669" s="7" t="n">
        <v>17</v>
      </c>
      <c r="E669" s="7" t="n">
        <v>64831</v>
      </c>
      <c r="F669" s="7" t="s">
        <v>84</v>
      </c>
      <c r="G669" s="7" t="n">
        <v>2</v>
      </c>
      <c r="H669" s="7" t="n">
        <v>0</v>
      </c>
    </row>
    <row r="670" spans="1:8">
      <c r="A670" t="s">
        <v>4</v>
      </c>
      <c r="B670" s="4" t="s">
        <v>5</v>
      </c>
    </row>
    <row r="671" spans="1:8">
      <c r="A671" t="n">
        <v>6044</v>
      </c>
      <c r="B671" s="37" t="n">
        <v>28</v>
      </c>
    </row>
    <row r="672" spans="1:8">
      <c r="A672" t="s">
        <v>4</v>
      </c>
      <c r="B672" s="4" t="s">
        <v>5</v>
      </c>
      <c r="C672" s="4" t="s">
        <v>12</v>
      </c>
      <c r="D672" s="4" t="s">
        <v>7</v>
      </c>
      <c r="E672" s="4" t="s">
        <v>7</v>
      </c>
      <c r="F672" s="4" t="s">
        <v>8</v>
      </c>
    </row>
    <row r="673" spans="1:8">
      <c r="A673" t="n">
        <v>6045</v>
      </c>
      <c r="B673" s="16" t="n">
        <v>47</v>
      </c>
      <c r="C673" s="7" t="n">
        <v>1604</v>
      </c>
      <c r="D673" s="7" t="n">
        <v>0</v>
      </c>
      <c r="E673" s="7" t="n">
        <v>0</v>
      </c>
      <c r="F673" s="7" t="s">
        <v>53</v>
      </c>
    </row>
    <row r="674" spans="1:8">
      <c r="A674" t="s">
        <v>4</v>
      </c>
      <c r="B674" s="4" t="s">
        <v>5</v>
      </c>
      <c r="C674" s="4" t="s">
        <v>7</v>
      </c>
      <c r="D674" s="4" t="s">
        <v>12</v>
      </c>
      <c r="E674" s="4" t="s">
        <v>8</v>
      </c>
    </row>
    <row r="675" spans="1:8">
      <c r="A675" t="n">
        <v>6063</v>
      </c>
      <c r="B675" s="35" t="n">
        <v>51</v>
      </c>
      <c r="C675" s="7" t="n">
        <v>4</v>
      </c>
      <c r="D675" s="7" t="n">
        <v>1604</v>
      </c>
      <c r="E675" s="7" t="s">
        <v>85</v>
      </c>
    </row>
    <row r="676" spans="1:8">
      <c r="A676" t="s">
        <v>4</v>
      </c>
      <c r="B676" s="4" t="s">
        <v>5</v>
      </c>
      <c r="C676" s="4" t="s">
        <v>12</v>
      </c>
    </row>
    <row r="677" spans="1:8">
      <c r="A677" t="n">
        <v>6077</v>
      </c>
      <c r="B677" s="22" t="n">
        <v>16</v>
      </c>
      <c r="C677" s="7" t="n">
        <v>0</v>
      </c>
    </row>
    <row r="678" spans="1:8">
      <c r="A678" t="s">
        <v>4</v>
      </c>
      <c r="B678" s="4" t="s">
        <v>5</v>
      </c>
      <c r="C678" s="4" t="s">
        <v>12</v>
      </c>
      <c r="D678" s="4" t="s">
        <v>7</v>
      </c>
      <c r="E678" s="4" t="s">
        <v>13</v>
      </c>
      <c r="F678" s="4" t="s">
        <v>64</v>
      </c>
      <c r="G678" s="4" t="s">
        <v>7</v>
      </c>
      <c r="H678" s="4" t="s">
        <v>7</v>
      </c>
    </row>
    <row r="679" spans="1:8">
      <c r="A679" t="n">
        <v>6080</v>
      </c>
      <c r="B679" s="36" t="n">
        <v>26</v>
      </c>
      <c r="C679" s="7" t="n">
        <v>1604</v>
      </c>
      <c r="D679" s="7" t="n">
        <v>17</v>
      </c>
      <c r="E679" s="7" t="n">
        <v>65268</v>
      </c>
      <c r="F679" s="7" t="s">
        <v>86</v>
      </c>
      <c r="G679" s="7" t="n">
        <v>2</v>
      </c>
      <c r="H679" s="7" t="n">
        <v>0</v>
      </c>
    </row>
    <row r="680" spans="1:8">
      <c r="A680" t="s">
        <v>4</v>
      </c>
      <c r="B680" s="4" t="s">
        <v>5</v>
      </c>
    </row>
    <row r="681" spans="1:8">
      <c r="A681" t="n">
        <v>6099</v>
      </c>
      <c r="B681" s="37" t="n">
        <v>28</v>
      </c>
    </row>
    <row r="682" spans="1:8">
      <c r="A682" t="s">
        <v>4</v>
      </c>
      <c r="B682" s="4" t="s">
        <v>5</v>
      </c>
      <c r="C682" s="4" t="s">
        <v>7</v>
      </c>
      <c r="D682" s="4" t="s">
        <v>12</v>
      </c>
      <c r="E682" s="4" t="s">
        <v>12</v>
      </c>
    </row>
    <row r="683" spans="1:8">
      <c r="A683" t="n">
        <v>6100</v>
      </c>
      <c r="B683" s="24" t="n">
        <v>50</v>
      </c>
      <c r="C683" s="7" t="n">
        <v>1</v>
      </c>
      <c r="D683" s="7" t="n">
        <v>2056</v>
      </c>
      <c r="E683" s="7" t="n">
        <v>4000</v>
      </c>
    </row>
    <row r="684" spans="1:8">
      <c r="A684" t="s">
        <v>4</v>
      </c>
      <c r="B684" s="4" t="s">
        <v>5</v>
      </c>
      <c r="C684" s="4" t="s">
        <v>7</v>
      </c>
      <c r="D684" s="4" t="s">
        <v>12</v>
      </c>
      <c r="E684" s="4" t="s">
        <v>21</v>
      </c>
      <c r="F684" s="4" t="s">
        <v>12</v>
      </c>
      <c r="G684" s="4" t="s">
        <v>13</v>
      </c>
      <c r="H684" s="4" t="s">
        <v>13</v>
      </c>
      <c r="I684" s="4" t="s">
        <v>12</v>
      </c>
      <c r="J684" s="4" t="s">
        <v>12</v>
      </c>
      <c r="K684" s="4" t="s">
        <v>13</v>
      </c>
      <c r="L684" s="4" t="s">
        <v>13</v>
      </c>
      <c r="M684" s="4" t="s">
        <v>13</v>
      </c>
      <c r="N684" s="4" t="s">
        <v>13</v>
      </c>
      <c r="O684" s="4" t="s">
        <v>8</v>
      </c>
    </row>
    <row r="685" spans="1:8">
      <c r="A685" t="n">
        <v>6106</v>
      </c>
      <c r="B685" s="24" t="n">
        <v>50</v>
      </c>
      <c r="C685" s="7" t="n">
        <v>0</v>
      </c>
      <c r="D685" s="7" t="n">
        <v>4525</v>
      </c>
      <c r="E685" s="7" t="n">
        <v>0.5</v>
      </c>
      <c r="F685" s="7" t="n">
        <v>5000</v>
      </c>
      <c r="G685" s="7" t="n">
        <v>0</v>
      </c>
      <c r="H685" s="7" t="n">
        <v>1075838976</v>
      </c>
      <c r="I685" s="7" t="n">
        <v>0</v>
      </c>
      <c r="J685" s="7" t="n">
        <v>65533</v>
      </c>
      <c r="K685" s="7" t="n">
        <v>0</v>
      </c>
      <c r="L685" s="7" t="n">
        <v>0</v>
      </c>
      <c r="M685" s="7" t="n">
        <v>0</v>
      </c>
      <c r="N685" s="7" t="n">
        <v>0</v>
      </c>
      <c r="O685" s="7" t="s">
        <v>14</v>
      </c>
    </row>
    <row r="686" spans="1:8">
      <c r="A686" t="s">
        <v>4</v>
      </c>
      <c r="B686" s="4" t="s">
        <v>5</v>
      </c>
      <c r="C686" s="4" t="s">
        <v>12</v>
      </c>
    </row>
    <row r="687" spans="1:8">
      <c r="A687" t="n">
        <v>6145</v>
      </c>
      <c r="B687" s="22" t="n">
        <v>16</v>
      </c>
      <c r="C687" s="7" t="n">
        <v>1000</v>
      </c>
    </row>
    <row r="688" spans="1:8">
      <c r="A688" t="s">
        <v>4</v>
      </c>
      <c r="B688" s="4" t="s">
        <v>5</v>
      </c>
      <c r="C688" s="4" t="s">
        <v>12</v>
      </c>
      <c r="D688" s="4" t="s">
        <v>7</v>
      </c>
      <c r="E688" s="4" t="s">
        <v>21</v>
      </c>
      <c r="F688" s="4" t="s">
        <v>12</v>
      </c>
    </row>
    <row r="689" spans="1:15">
      <c r="A689" t="n">
        <v>6148</v>
      </c>
      <c r="B689" s="42" t="n">
        <v>59</v>
      </c>
      <c r="C689" s="7" t="n">
        <v>1603</v>
      </c>
      <c r="D689" s="7" t="n">
        <v>13</v>
      </c>
      <c r="E689" s="7" t="n">
        <v>0.150000005960464</v>
      </c>
      <c r="F689" s="7" t="n">
        <v>0</v>
      </c>
    </row>
    <row r="690" spans="1:15">
      <c r="A690" t="s">
        <v>4</v>
      </c>
      <c r="B690" s="4" t="s">
        <v>5</v>
      </c>
      <c r="C690" s="4" t="s">
        <v>7</v>
      </c>
      <c r="D690" s="4" t="s">
        <v>12</v>
      </c>
      <c r="E690" s="4" t="s">
        <v>8</v>
      </c>
      <c r="F690" s="4" t="s">
        <v>8</v>
      </c>
      <c r="G690" s="4" t="s">
        <v>8</v>
      </c>
      <c r="H690" s="4" t="s">
        <v>8</v>
      </c>
    </row>
    <row r="691" spans="1:15">
      <c r="A691" t="n">
        <v>6158</v>
      </c>
      <c r="B691" s="35" t="n">
        <v>51</v>
      </c>
      <c r="C691" s="7" t="n">
        <v>3</v>
      </c>
      <c r="D691" s="7" t="n">
        <v>1603</v>
      </c>
      <c r="E691" s="7" t="s">
        <v>87</v>
      </c>
      <c r="F691" s="7" t="s">
        <v>74</v>
      </c>
      <c r="G691" s="7" t="s">
        <v>75</v>
      </c>
      <c r="H691" s="7" t="s">
        <v>76</v>
      </c>
    </row>
    <row r="692" spans="1:15">
      <c r="A692" t="s">
        <v>4</v>
      </c>
      <c r="B692" s="4" t="s">
        <v>5</v>
      </c>
      <c r="C692" s="4" t="s">
        <v>12</v>
      </c>
    </row>
    <row r="693" spans="1:15">
      <c r="A693" t="n">
        <v>6171</v>
      </c>
      <c r="B693" s="22" t="n">
        <v>16</v>
      </c>
      <c r="C693" s="7" t="n">
        <v>50</v>
      </c>
    </row>
    <row r="694" spans="1:15">
      <c r="A694" t="s">
        <v>4</v>
      </c>
      <c r="B694" s="4" t="s">
        <v>5</v>
      </c>
      <c r="C694" s="4" t="s">
        <v>12</v>
      </c>
      <c r="D694" s="4" t="s">
        <v>7</v>
      </c>
      <c r="E694" s="4" t="s">
        <v>21</v>
      </c>
      <c r="F694" s="4" t="s">
        <v>12</v>
      </c>
    </row>
    <row r="695" spans="1:15">
      <c r="A695" t="n">
        <v>6174</v>
      </c>
      <c r="B695" s="42" t="n">
        <v>59</v>
      </c>
      <c r="C695" s="7" t="n">
        <v>1604</v>
      </c>
      <c r="D695" s="7" t="n">
        <v>13</v>
      </c>
      <c r="E695" s="7" t="n">
        <v>0.150000005960464</v>
      </c>
      <c r="F695" s="7" t="n">
        <v>0</v>
      </c>
    </row>
    <row r="696" spans="1:15">
      <c r="A696" t="s">
        <v>4</v>
      </c>
      <c r="B696" s="4" t="s">
        <v>5</v>
      </c>
      <c r="C696" s="4" t="s">
        <v>7</v>
      </c>
      <c r="D696" s="4" t="s">
        <v>12</v>
      </c>
      <c r="E696" s="4" t="s">
        <v>8</v>
      </c>
      <c r="F696" s="4" t="s">
        <v>8</v>
      </c>
      <c r="G696" s="4" t="s">
        <v>8</v>
      </c>
      <c r="H696" s="4" t="s">
        <v>8</v>
      </c>
    </row>
    <row r="697" spans="1:15">
      <c r="A697" t="n">
        <v>6184</v>
      </c>
      <c r="B697" s="35" t="n">
        <v>51</v>
      </c>
      <c r="C697" s="7" t="n">
        <v>3</v>
      </c>
      <c r="D697" s="7" t="n">
        <v>1604</v>
      </c>
      <c r="E697" s="7" t="s">
        <v>87</v>
      </c>
      <c r="F697" s="7" t="s">
        <v>74</v>
      </c>
      <c r="G697" s="7" t="s">
        <v>75</v>
      </c>
      <c r="H697" s="7" t="s">
        <v>76</v>
      </c>
    </row>
    <row r="698" spans="1:15">
      <c r="A698" t="s">
        <v>4</v>
      </c>
      <c r="B698" s="4" t="s">
        <v>5</v>
      </c>
      <c r="C698" s="4" t="s">
        <v>12</v>
      </c>
    </row>
    <row r="699" spans="1:15">
      <c r="A699" t="n">
        <v>6197</v>
      </c>
      <c r="B699" s="22" t="n">
        <v>16</v>
      </c>
      <c r="C699" s="7" t="n">
        <v>50</v>
      </c>
    </row>
    <row r="700" spans="1:15">
      <c r="A700" t="s">
        <v>4</v>
      </c>
      <c r="B700" s="4" t="s">
        <v>5</v>
      </c>
      <c r="C700" s="4" t="s">
        <v>12</v>
      </c>
      <c r="D700" s="4" t="s">
        <v>7</v>
      </c>
      <c r="E700" s="4" t="s">
        <v>21</v>
      </c>
      <c r="F700" s="4" t="s">
        <v>12</v>
      </c>
    </row>
    <row r="701" spans="1:15">
      <c r="A701" t="n">
        <v>6200</v>
      </c>
      <c r="B701" s="42" t="n">
        <v>59</v>
      </c>
      <c r="C701" s="7" t="n">
        <v>1606</v>
      </c>
      <c r="D701" s="7" t="n">
        <v>13</v>
      </c>
      <c r="E701" s="7" t="n">
        <v>0.150000005960464</v>
      </c>
      <c r="F701" s="7" t="n">
        <v>0</v>
      </c>
    </row>
    <row r="702" spans="1:15">
      <c r="A702" t="s">
        <v>4</v>
      </c>
      <c r="B702" s="4" t="s">
        <v>5</v>
      </c>
      <c r="C702" s="4" t="s">
        <v>12</v>
      </c>
      <c r="D702" s="4" t="s">
        <v>7</v>
      </c>
      <c r="E702" s="4" t="s">
        <v>21</v>
      </c>
      <c r="F702" s="4" t="s">
        <v>12</v>
      </c>
    </row>
    <row r="703" spans="1:15">
      <c r="A703" t="n">
        <v>6210</v>
      </c>
      <c r="B703" s="42" t="n">
        <v>59</v>
      </c>
      <c r="C703" s="7" t="n">
        <v>1607</v>
      </c>
      <c r="D703" s="7" t="n">
        <v>13</v>
      </c>
      <c r="E703" s="7" t="n">
        <v>0.150000005960464</v>
      </c>
      <c r="F703" s="7" t="n">
        <v>0</v>
      </c>
    </row>
    <row r="704" spans="1:15">
      <c r="A704" t="s">
        <v>4</v>
      </c>
      <c r="B704" s="4" t="s">
        <v>5</v>
      </c>
      <c r="C704" s="4" t="s">
        <v>12</v>
      </c>
    </row>
    <row r="705" spans="1:8">
      <c r="A705" t="n">
        <v>6220</v>
      </c>
      <c r="B705" s="22" t="n">
        <v>16</v>
      </c>
      <c r="C705" s="7" t="n">
        <v>50</v>
      </c>
    </row>
    <row r="706" spans="1:8">
      <c r="A706" t="s">
        <v>4</v>
      </c>
      <c r="B706" s="4" t="s">
        <v>5</v>
      </c>
      <c r="C706" s="4" t="s">
        <v>12</v>
      </c>
      <c r="D706" s="4" t="s">
        <v>7</v>
      </c>
      <c r="E706" s="4" t="s">
        <v>21</v>
      </c>
      <c r="F706" s="4" t="s">
        <v>12</v>
      </c>
    </row>
    <row r="707" spans="1:8">
      <c r="A707" t="n">
        <v>6223</v>
      </c>
      <c r="B707" s="42" t="n">
        <v>59</v>
      </c>
      <c r="C707" s="7" t="n">
        <v>1622</v>
      </c>
      <c r="D707" s="7" t="n">
        <v>13</v>
      </c>
      <c r="E707" s="7" t="n">
        <v>0.150000005960464</v>
      </c>
      <c r="F707" s="7" t="n">
        <v>0</v>
      </c>
    </row>
    <row r="708" spans="1:8">
      <c r="A708" t="s">
        <v>4</v>
      </c>
      <c r="B708" s="4" t="s">
        <v>5</v>
      </c>
      <c r="C708" s="4" t="s">
        <v>12</v>
      </c>
      <c r="D708" s="4" t="s">
        <v>7</v>
      </c>
      <c r="E708" s="4" t="s">
        <v>21</v>
      </c>
      <c r="F708" s="4" t="s">
        <v>12</v>
      </c>
    </row>
    <row r="709" spans="1:8">
      <c r="A709" t="n">
        <v>6233</v>
      </c>
      <c r="B709" s="42" t="n">
        <v>59</v>
      </c>
      <c r="C709" s="7" t="n">
        <v>1623</v>
      </c>
      <c r="D709" s="7" t="n">
        <v>13</v>
      </c>
      <c r="E709" s="7" t="n">
        <v>0.150000005960464</v>
      </c>
      <c r="F709" s="7" t="n">
        <v>0</v>
      </c>
    </row>
    <row r="710" spans="1:8">
      <c r="A710" t="s">
        <v>4</v>
      </c>
      <c r="B710" s="4" t="s">
        <v>5</v>
      </c>
      <c r="C710" s="4" t="s">
        <v>12</v>
      </c>
    </row>
    <row r="711" spans="1:8">
      <c r="A711" t="n">
        <v>6243</v>
      </c>
      <c r="B711" s="22" t="n">
        <v>16</v>
      </c>
      <c r="C711" s="7" t="n">
        <v>1300</v>
      </c>
    </row>
    <row r="712" spans="1:8">
      <c r="A712" t="s">
        <v>4</v>
      </c>
      <c r="B712" s="4" t="s">
        <v>5</v>
      </c>
      <c r="C712" s="4" t="s">
        <v>12</v>
      </c>
      <c r="D712" s="4" t="s">
        <v>7</v>
      </c>
      <c r="E712" s="4" t="s">
        <v>8</v>
      </c>
      <c r="F712" s="4" t="s">
        <v>21</v>
      </c>
      <c r="G712" s="4" t="s">
        <v>21</v>
      </c>
      <c r="H712" s="4" t="s">
        <v>21</v>
      </c>
    </row>
    <row r="713" spans="1:8">
      <c r="A713" t="n">
        <v>6246</v>
      </c>
      <c r="B713" s="43" t="n">
        <v>48</v>
      </c>
      <c r="C713" s="7" t="n">
        <v>1603</v>
      </c>
      <c r="D713" s="7" t="n">
        <v>0</v>
      </c>
      <c r="E713" s="7" t="s">
        <v>51</v>
      </c>
      <c r="F713" s="7" t="n">
        <v>-1</v>
      </c>
      <c r="G713" s="7" t="n">
        <v>1</v>
      </c>
      <c r="H713" s="7" t="n">
        <v>2.80259692864963e-45</v>
      </c>
    </row>
    <row r="714" spans="1:8">
      <c r="A714" t="s">
        <v>4</v>
      </c>
      <c r="B714" s="4" t="s">
        <v>5</v>
      </c>
      <c r="C714" s="4" t="s">
        <v>12</v>
      </c>
      <c r="D714" s="4" t="s">
        <v>21</v>
      </c>
      <c r="E714" s="4" t="s">
        <v>21</v>
      </c>
      <c r="F714" s="4" t="s">
        <v>21</v>
      </c>
      <c r="G714" s="4" t="s">
        <v>12</v>
      </c>
      <c r="H714" s="4" t="s">
        <v>12</v>
      </c>
    </row>
    <row r="715" spans="1:8">
      <c r="A715" t="n">
        <v>6274</v>
      </c>
      <c r="B715" s="34" t="n">
        <v>60</v>
      </c>
      <c r="C715" s="7" t="n">
        <v>1603</v>
      </c>
      <c r="D715" s="7" t="n">
        <v>0</v>
      </c>
      <c r="E715" s="7" t="n">
        <v>20</v>
      </c>
      <c r="F715" s="7" t="n">
        <v>0</v>
      </c>
      <c r="G715" s="7" t="n">
        <v>300</v>
      </c>
      <c r="H715" s="7" t="n">
        <v>0</v>
      </c>
    </row>
    <row r="716" spans="1:8">
      <c r="A716" t="s">
        <v>4</v>
      </c>
      <c r="B716" s="4" t="s">
        <v>5</v>
      </c>
      <c r="C716" s="4" t="s">
        <v>12</v>
      </c>
    </row>
    <row r="717" spans="1:8">
      <c r="A717" t="n">
        <v>6293</v>
      </c>
      <c r="B717" s="22" t="n">
        <v>16</v>
      </c>
      <c r="C717" s="7" t="n">
        <v>100</v>
      </c>
    </row>
    <row r="718" spans="1:8">
      <c r="A718" t="s">
        <v>4</v>
      </c>
      <c r="B718" s="4" t="s">
        <v>5</v>
      </c>
      <c r="C718" s="4" t="s">
        <v>12</v>
      </c>
      <c r="D718" s="4" t="s">
        <v>7</v>
      </c>
      <c r="E718" s="4" t="s">
        <v>8</v>
      </c>
      <c r="F718" s="4" t="s">
        <v>21</v>
      </c>
      <c r="G718" s="4" t="s">
        <v>21</v>
      </c>
      <c r="H718" s="4" t="s">
        <v>21</v>
      </c>
    </row>
    <row r="719" spans="1:8">
      <c r="A719" t="n">
        <v>6296</v>
      </c>
      <c r="B719" s="43" t="n">
        <v>48</v>
      </c>
      <c r="C719" s="7" t="n">
        <v>1604</v>
      </c>
      <c r="D719" s="7" t="n">
        <v>0</v>
      </c>
      <c r="E719" s="7" t="s">
        <v>53</v>
      </c>
      <c r="F719" s="7" t="n">
        <v>-1</v>
      </c>
      <c r="G719" s="7" t="n">
        <v>1</v>
      </c>
      <c r="H719" s="7" t="n">
        <v>2.80259692864963e-45</v>
      </c>
    </row>
    <row r="720" spans="1:8">
      <c r="A720" t="s">
        <v>4</v>
      </c>
      <c r="B720" s="4" t="s">
        <v>5</v>
      </c>
      <c r="C720" s="4" t="s">
        <v>12</v>
      </c>
      <c r="D720" s="4" t="s">
        <v>21</v>
      </c>
      <c r="E720" s="4" t="s">
        <v>21</v>
      </c>
      <c r="F720" s="4" t="s">
        <v>21</v>
      </c>
      <c r="G720" s="4" t="s">
        <v>12</v>
      </c>
      <c r="H720" s="4" t="s">
        <v>12</v>
      </c>
    </row>
    <row r="721" spans="1:8">
      <c r="A721" t="n">
        <v>6325</v>
      </c>
      <c r="B721" s="34" t="n">
        <v>60</v>
      </c>
      <c r="C721" s="7" t="n">
        <v>1604</v>
      </c>
      <c r="D721" s="7" t="n">
        <v>0</v>
      </c>
      <c r="E721" s="7" t="n">
        <v>20</v>
      </c>
      <c r="F721" s="7" t="n">
        <v>0</v>
      </c>
      <c r="G721" s="7" t="n">
        <v>300</v>
      </c>
      <c r="H721" s="7" t="n">
        <v>0</v>
      </c>
    </row>
    <row r="722" spans="1:8">
      <c r="A722" t="s">
        <v>4</v>
      </c>
      <c r="B722" s="4" t="s">
        <v>5</v>
      </c>
      <c r="C722" s="4" t="s">
        <v>12</v>
      </c>
    </row>
    <row r="723" spans="1:8">
      <c r="A723" t="n">
        <v>6344</v>
      </c>
      <c r="B723" s="22" t="n">
        <v>16</v>
      </c>
      <c r="C723" s="7" t="n">
        <v>100</v>
      </c>
    </row>
    <row r="724" spans="1:8">
      <c r="A724" t="s">
        <v>4</v>
      </c>
      <c r="B724" s="4" t="s">
        <v>5</v>
      </c>
      <c r="C724" s="4" t="s">
        <v>12</v>
      </c>
      <c r="D724" s="4" t="s">
        <v>21</v>
      </c>
      <c r="E724" s="4" t="s">
        <v>21</v>
      </c>
      <c r="F724" s="4" t="s">
        <v>21</v>
      </c>
      <c r="G724" s="4" t="s">
        <v>12</v>
      </c>
      <c r="H724" s="4" t="s">
        <v>12</v>
      </c>
    </row>
    <row r="725" spans="1:8">
      <c r="A725" t="n">
        <v>6347</v>
      </c>
      <c r="B725" s="34" t="n">
        <v>60</v>
      </c>
      <c r="C725" s="7" t="n">
        <v>1606</v>
      </c>
      <c r="D725" s="7" t="n">
        <v>0</v>
      </c>
      <c r="E725" s="7" t="n">
        <v>20</v>
      </c>
      <c r="F725" s="7" t="n">
        <v>0</v>
      </c>
      <c r="G725" s="7" t="n">
        <v>300</v>
      </c>
      <c r="H725" s="7" t="n">
        <v>0</v>
      </c>
    </row>
    <row r="726" spans="1:8">
      <c r="A726" t="s">
        <v>4</v>
      </c>
      <c r="B726" s="4" t="s">
        <v>5</v>
      </c>
      <c r="C726" s="4" t="s">
        <v>12</v>
      </c>
      <c r="D726" s="4" t="s">
        <v>21</v>
      </c>
      <c r="E726" s="4" t="s">
        <v>21</v>
      </c>
      <c r="F726" s="4" t="s">
        <v>21</v>
      </c>
      <c r="G726" s="4" t="s">
        <v>12</v>
      </c>
      <c r="H726" s="4" t="s">
        <v>12</v>
      </c>
    </row>
    <row r="727" spans="1:8">
      <c r="A727" t="n">
        <v>6366</v>
      </c>
      <c r="B727" s="34" t="n">
        <v>60</v>
      </c>
      <c r="C727" s="7" t="n">
        <v>1607</v>
      </c>
      <c r="D727" s="7" t="n">
        <v>0</v>
      </c>
      <c r="E727" s="7" t="n">
        <v>20</v>
      </c>
      <c r="F727" s="7" t="n">
        <v>0</v>
      </c>
      <c r="G727" s="7" t="n">
        <v>300</v>
      </c>
      <c r="H727" s="7" t="n">
        <v>0</v>
      </c>
    </row>
    <row r="728" spans="1:8">
      <c r="A728" t="s">
        <v>4</v>
      </c>
      <c r="B728" s="4" t="s">
        <v>5</v>
      </c>
      <c r="C728" s="4" t="s">
        <v>12</v>
      </c>
      <c r="D728" s="4" t="s">
        <v>21</v>
      </c>
      <c r="E728" s="4" t="s">
        <v>21</v>
      </c>
      <c r="F728" s="4" t="s">
        <v>21</v>
      </c>
      <c r="G728" s="4" t="s">
        <v>12</v>
      </c>
      <c r="H728" s="4" t="s">
        <v>12</v>
      </c>
    </row>
    <row r="729" spans="1:8">
      <c r="A729" t="n">
        <v>6385</v>
      </c>
      <c r="B729" s="34" t="n">
        <v>60</v>
      </c>
      <c r="C729" s="7" t="n">
        <v>1622</v>
      </c>
      <c r="D729" s="7" t="n">
        <v>0</v>
      </c>
      <c r="E729" s="7" t="n">
        <v>20</v>
      </c>
      <c r="F729" s="7" t="n">
        <v>0</v>
      </c>
      <c r="G729" s="7" t="n">
        <v>300</v>
      </c>
      <c r="H729" s="7" t="n">
        <v>0</v>
      </c>
    </row>
    <row r="730" spans="1:8">
      <c r="A730" t="s">
        <v>4</v>
      </c>
      <c r="B730" s="4" t="s">
        <v>5</v>
      </c>
      <c r="C730" s="4" t="s">
        <v>12</v>
      </c>
      <c r="D730" s="4" t="s">
        <v>21</v>
      </c>
      <c r="E730" s="4" t="s">
        <v>21</v>
      </c>
      <c r="F730" s="4" t="s">
        <v>21</v>
      </c>
      <c r="G730" s="4" t="s">
        <v>12</v>
      </c>
      <c r="H730" s="4" t="s">
        <v>12</v>
      </c>
    </row>
    <row r="731" spans="1:8">
      <c r="A731" t="n">
        <v>6404</v>
      </c>
      <c r="B731" s="34" t="n">
        <v>60</v>
      </c>
      <c r="C731" s="7" t="n">
        <v>1623</v>
      </c>
      <c r="D731" s="7" t="n">
        <v>0</v>
      </c>
      <c r="E731" s="7" t="n">
        <v>20</v>
      </c>
      <c r="F731" s="7" t="n">
        <v>0</v>
      </c>
      <c r="G731" s="7" t="n">
        <v>300</v>
      </c>
      <c r="H731" s="7" t="n">
        <v>0</v>
      </c>
    </row>
    <row r="732" spans="1:8">
      <c r="A732" t="s">
        <v>4</v>
      </c>
      <c r="B732" s="4" t="s">
        <v>5</v>
      </c>
      <c r="C732" s="4" t="s">
        <v>12</v>
      </c>
    </row>
    <row r="733" spans="1:8">
      <c r="A733" t="n">
        <v>6423</v>
      </c>
      <c r="B733" s="22" t="n">
        <v>16</v>
      </c>
      <c r="C733" s="7" t="n">
        <v>1000</v>
      </c>
    </row>
    <row r="734" spans="1:8">
      <c r="A734" t="s">
        <v>4</v>
      </c>
      <c r="B734" s="4" t="s">
        <v>5</v>
      </c>
      <c r="C734" s="4" t="s">
        <v>7</v>
      </c>
      <c r="D734" s="4" t="s">
        <v>12</v>
      </c>
      <c r="E734" s="4" t="s">
        <v>21</v>
      </c>
    </row>
    <row r="735" spans="1:8">
      <c r="A735" t="n">
        <v>6426</v>
      </c>
      <c r="B735" s="15" t="n">
        <v>58</v>
      </c>
      <c r="C735" s="7" t="n">
        <v>101</v>
      </c>
      <c r="D735" s="7" t="n">
        <v>500</v>
      </c>
      <c r="E735" s="7" t="n">
        <v>1</v>
      </c>
    </row>
    <row r="736" spans="1:8">
      <c r="A736" t="s">
        <v>4</v>
      </c>
      <c r="B736" s="4" t="s">
        <v>5</v>
      </c>
      <c r="C736" s="4" t="s">
        <v>7</v>
      </c>
      <c r="D736" s="4" t="s">
        <v>12</v>
      </c>
    </row>
    <row r="737" spans="1:8">
      <c r="A737" t="n">
        <v>6434</v>
      </c>
      <c r="B737" s="15" t="n">
        <v>58</v>
      </c>
      <c r="C737" s="7" t="n">
        <v>254</v>
      </c>
      <c r="D737" s="7" t="n">
        <v>0</v>
      </c>
    </row>
    <row r="738" spans="1:8">
      <c r="A738" t="s">
        <v>4</v>
      </c>
      <c r="B738" s="4" t="s">
        <v>5</v>
      </c>
      <c r="C738" s="4" t="s">
        <v>7</v>
      </c>
      <c r="D738" s="4" t="s">
        <v>7</v>
      </c>
      <c r="E738" s="4" t="s">
        <v>21</v>
      </c>
      <c r="F738" s="4" t="s">
        <v>21</v>
      </c>
      <c r="G738" s="4" t="s">
        <v>21</v>
      </c>
      <c r="H738" s="4" t="s">
        <v>12</v>
      </c>
    </row>
    <row r="739" spans="1:8">
      <c r="A739" t="n">
        <v>6438</v>
      </c>
      <c r="B739" s="32" t="n">
        <v>45</v>
      </c>
      <c r="C739" s="7" t="n">
        <v>2</v>
      </c>
      <c r="D739" s="7" t="n">
        <v>3</v>
      </c>
      <c r="E739" s="7" t="n">
        <v>-25.6200008392334</v>
      </c>
      <c r="F739" s="7" t="n">
        <v>1.11000001430511</v>
      </c>
      <c r="G739" s="7" t="n">
        <v>0.200000002980232</v>
      </c>
      <c r="H739" s="7" t="n">
        <v>0</v>
      </c>
    </row>
    <row r="740" spans="1:8">
      <c r="A740" t="s">
        <v>4</v>
      </c>
      <c r="B740" s="4" t="s">
        <v>5</v>
      </c>
      <c r="C740" s="4" t="s">
        <v>7</v>
      </c>
      <c r="D740" s="4" t="s">
        <v>7</v>
      </c>
      <c r="E740" s="4" t="s">
        <v>21</v>
      </c>
      <c r="F740" s="4" t="s">
        <v>21</v>
      </c>
      <c r="G740" s="4" t="s">
        <v>21</v>
      </c>
      <c r="H740" s="4" t="s">
        <v>12</v>
      </c>
      <c r="I740" s="4" t="s">
        <v>7</v>
      </c>
    </row>
    <row r="741" spans="1:8">
      <c r="A741" t="n">
        <v>6455</v>
      </c>
      <c r="B741" s="32" t="n">
        <v>45</v>
      </c>
      <c r="C741" s="7" t="n">
        <v>4</v>
      </c>
      <c r="D741" s="7" t="n">
        <v>3</v>
      </c>
      <c r="E741" s="7" t="n">
        <v>41.0900001525879</v>
      </c>
      <c r="F741" s="7" t="n">
        <v>56.3400001525879</v>
      </c>
      <c r="G741" s="7" t="n">
        <v>0</v>
      </c>
      <c r="H741" s="7" t="n">
        <v>0</v>
      </c>
      <c r="I741" s="7" t="n">
        <v>1</v>
      </c>
    </row>
    <row r="742" spans="1:8">
      <c r="A742" t="s">
        <v>4</v>
      </c>
      <c r="B742" s="4" t="s">
        <v>5</v>
      </c>
      <c r="C742" s="4" t="s">
        <v>7</v>
      </c>
      <c r="D742" s="4" t="s">
        <v>7</v>
      </c>
      <c r="E742" s="4" t="s">
        <v>21</v>
      </c>
      <c r="F742" s="4" t="s">
        <v>12</v>
      </c>
    </row>
    <row r="743" spans="1:8">
      <c r="A743" t="n">
        <v>6473</v>
      </c>
      <c r="B743" s="32" t="n">
        <v>45</v>
      </c>
      <c r="C743" s="7" t="n">
        <v>5</v>
      </c>
      <c r="D743" s="7" t="n">
        <v>3</v>
      </c>
      <c r="E743" s="7" t="n">
        <v>9.39999961853027</v>
      </c>
      <c r="F743" s="7" t="n">
        <v>0</v>
      </c>
    </row>
    <row r="744" spans="1:8">
      <c r="A744" t="s">
        <v>4</v>
      </c>
      <c r="B744" s="4" t="s">
        <v>5</v>
      </c>
      <c r="C744" s="4" t="s">
        <v>7</v>
      </c>
      <c r="D744" s="4" t="s">
        <v>7</v>
      </c>
      <c r="E744" s="4" t="s">
        <v>21</v>
      </c>
      <c r="F744" s="4" t="s">
        <v>12</v>
      </c>
    </row>
    <row r="745" spans="1:8">
      <c r="A745" t="n">
        <v>6482</v>
      </c>
      <c r="B745" s="32" t="n">
        <v>45</v>
      </c>
      <c r="C745" s="7" t="n">
        <v>11</v>
      </c>
      <c r="D745" s="7" t="n">
        <v>3</v>
      </c>
      <c r="E745" s="7" t="n">
        <v>40</v>
      </c>
      <c r="F745" s="7" t="n">
        <v>0</v>
      </c>
    </row>
    <row r="746" spans="1:8">
      <c r="A746" t="s">
        <v>4</v>
      </c>
      <c r="B746" s="4" t="s">
        <v>5</v>
      </c>
      <c r="C746" s="4" t="s">
        <v>7</v>
      </c>
      <c r="D746" s="4" t="s">
        <v>7</v>
      </c>
      <c r="E746" s="4" t="s">
        <v>21</v>
      </c>
      <c r="F746" s="4" t="s">
        <v>12</v>
      </c>
    </row>
    <row r="747" spans="1:8">
      <c r="A747" t="n">
        <v>6491</v>
      </c>
      <c r="B747" s="32" t="n">
        <v>45</v>
      </c>
      <c r="C747" s="7" t="n">
        <v>5</v>
      </c>
      <c r="D747" s="7" t="n">
        <v>3</v>
      </c>
      <c r="E747" s="7" t="n">
        <v>22.2999992370605</v>
      </c>
      <c r="F747" s="7" t="n">
        <v>20000</v>
      </c>
    </row>
    <row r="748" spans="1:8">
      <c r="A748" t="s">
        <v>4</v>
      </c>
      <c r="B748" s="4" t="s">
        <v>5</v>
      </c>
      <c r="C748" s="4" t="s">
        <v>12</v>
      </c>
      <c r="D748" s="4" t="s">
        <v>21</v>
      </c>
      <c r="E748" s="4" t="s">
        <v>21</v>
      </c>
      <c r="F748" s="4" t="s">
        <v>21</v>
      </c>
      <c r="G748" s="4" t="s">
        <v>12</v>
      </c>
      <c r="H748" s="4" t="s">
        <v>12</v>
      </c>
    </row>
    <row r="749" spans="1:8">
      <c r="A749" t="n">
        <v>6500</v>
      </c>
      <c r="B749" s="34" t="n">
        <v>60</v>
      </c>
      <c r="C749" s="7" t="n">
        <v>1600</v>
      </c>
      <c r="D749" s="7" t="n">
        <v>0</v>
      </c>
      <c r="E749" s="7" t="n">
        <v>20</v>
      </c>
      <c r="F749" s="7" t="n">
        <v>0</v>
      </c>
      <c r="G749" s="7" t="n">
        <v>0</v>
      </c>
      <c r="H749" s="7" t="n">
        <v>0</v>
      </c>
    </row>
    <row r="750" spans="1:8">
      <c r="A750" t="s">
        <v>4</v>
      </c>
      <c r="B750" s="4" t="s">
        <v>5</v>
      </c>
      <c r="C750" s="4" t="s">
        <v>12</v>
      </c>
      <c r="D750" s="4" t="s">
        <v>21</v>
      </c>
      <c r="E750" s="4" t="s">
        <v>21</v>
      </c>
      <c r="F750" s="4" t="s">
        <v>21</v>
      </c>
      <c r="G750" s="4" t="s">
        <v>12</v>
      </c>
      <c r="H750" s="4" t="s">
        <v>12</v>
      </c>
    </row>
    <row r="751" spans="1:8">
      <c r="A751" t="n">
        <v>6519</v>
      </c>
      <c r="B751" s="34" t="n">
        <v>60</v>
      </c>
      <c r="C751" s="7" t="n">
        <v>1601</v>
      </c>
      <c r="D751" s="7" t="n">
        <v>0</v>
      </c>
      <c r="E751" s="7" t="n">
        <v>20</v>
      </c>
      <c r="F751" s="7" t="n">
        <v>0</v>
      </c>
      <c r="G751" s="7" t="n">
        <v>0</v>
      </c>
      <c r="H751" s="7" t="n">
        <v>0</v>
      </c>
    </row>
    <row r="752" spans="1:8">
      <c r="A752" t="s">
        <v>4</v>
      </c>
      <c r="B752" s="4" t="s">
        <v>5</v>
      </c>
      <c r="C752" s="4" t="s">
        <v>12</v>
      </c>
      <c r="D752" s="4" t="s">
        <v>21</v>
      </c>
      <c r="E752" s="4" t="s">
        <v>21</v>
      </c>
      <c r="F752" s="4" t="s">
        <v>21</v>
      </c>
      <c r="G752" s="4" t="s">
        <v>12</v>
      </c>
      <c r="H752" s="4" t="s">
        <v>12</v>
      </c>
    </row>
    <row r="753" spans="1:9">
      <c r="A753" t="n">
        <v>6538</v>
      </c>
      <c r="B753" s="34" t="n">
        <v>60</v>
      </c>
      <c r="C753" s="7" t="n">
        <v>1602</v>
      </c>
      <c r="D753" s="7" t="n">
        <v>0</v>
      </c>
      <c r="E753" s="7" t="n">
        <v>20</v>
      </c>
      <c r="F753" s="7" t="n">
        <v>0</v>
      </c>
      <c r="G753" s="7" t="n">
        <v>0</v>
      </c>
      <c r="H753" s="7" t="n">
        <v>0</v>
      </c>
    </row>
    <row r="754" spans="1:9">
      <c r="A754" t="s">
        <v>4</v>
      </c>
      <c r="B754" s="4" t="s">
        <v>5</v>
      </c>
      <c r="C754" s="4" t="s">
        <v>12</v>
      </c>
      <c r="D754" s="4" t="s">
        <v>21</v>
      </c>
      <c r="E754" s="4" t="s">
        <v>21</v>
      </c>
      <c r="F754" s="4" t="s">
        <v>21</v>
      </c>
      <c r="G754" s="4" t="s">
        <v>12</v>
      </c>
      <c r="H754" s="4" t="s">
        <v>12</v>
      </c>
    </row>
    <row r="755" spans="1:9">
      <c r="A755" t="n">
        <v>6557</v>
      </c>
      <c r="B755" s="34" t="n">
        <v>60</v>
      </c>
      <c r="C755" s="7" t="n">
        <v>1605</v>
      </c>
      <c r="D755" s="7" t="n">
        <v>0</v>
      </c>
      <c r="E755" s="7" t="n">
        <v>20</v>
      </c>
      <c r="F755" s="7" t="n">
        <v>0</v>
      </c>
      <c r="G755" s="7" t="n">
        <v>0</v>
      </c>
      <c r="H755" s="7" t="n">
        <v>0</v>
      </c>
    </row>
    <row r="756" spans="1:9">
      <c r="A756" t="s">
        <v>4</v>
      </c>
      <c r="B756" s="4" t="s">
        <v>5</v>
      </c>
      <c r="C756" s="4" t="s">
        <v>12</v>
      </c>
      <c r="D756" s="4" t="s">
        <v>21</v>
      </c>
      <c r="E756" s="4" t="s">
        <v>21</v>
      </c>
      <c r="F756" s="4" t="s">
        <v>21</v>
      </c>
      <c r="G756" s="4" t="s">
        <v>12</v>
      </c>
      <c r="H756" s="4" t="s">
        <v>12</v>
      </c>
    </row>
    <row r="757" spans="1:9">
      <c r="A757" t="n">
        <v>6576</v>
      </c>
      <c r="B757" s="34" t="n">
        <v>60</v>
      </c>
      <c r="C757" s="7" t="n">
        <v>1606</v>
      </c>
      <c r="D757" s="7" t="n">
        <v>0</v>
      </c>
      <c r="E757" s="7" t="n">
        <v>20</v>
      </c>
      <c r="F757" s="7" t="n">
        <v>0</v>
      </c>
      <c r="G757" s="7" t="n">
        <v>0</v>
      </c>
      <c r="H757" s="7" t="n">
        <v>0</v>
      </c>
    </row>
    <row r="758" spans="1:9">
      <c r="A758" t="s">
        <v>4</v>
      </c>
      <c r="B758" s="4" t="s">
        <v>5</v>
      </c>
      <c r="C758" s="4" t="s">
        <v>12</v>
      </c>
      <c r="D758" s="4" t="s">
        <v>21</v>
      </c>
      <c r="E758" s="4" t="s">
        <v>21</v>
      </c>
      <c r="F758" s="4" t="s">
        <v>21</v>
      </c>
      <c r="G758" s="4" t="s">
        <v>12</v>
      </c>
      <c r="H758" s="4" t="s">
        <v>12</v>
      </c>
    </row>
    <row r="759" spans="1:9">
      <c r="A759" t="n">
        <v>6595</v>
      </c>
      <c r="B759" s="34" t="n">
        <v>60</v>
      </c>
      <c r="C759" s="7" t="n">
        <v>1607</v>
      </c>
      <c r="D759" s="7" t="n">
        <v>0</v>
      </c>
      <c r="E759" s="7" t="n">
        <v>20</v>
      </c>
      <c r="F759" s="7" t="n">
        <v>0</v>
      </c>
      <c r="G759" s="7" t="n">
        <v>0</v>
      </c>
      <c r="H759" s="7" t="n">
        <v>0</v>
      </c>
    </row>
    <row r="760" spans="1:9">
      <c r="A760" t="s">
        <v>4</v>
      </c>
      <c r="B760" s="4" t="s">
        <v>5</v>
      </c>
      <c r="C760" s="4" t="s">
        <v>12</v>
      </c>
      <c r="D760" s="4" t="s">
        <v>21</v>
      </c>
      <c r="E760" s="4" t="s">
        <v>21</v>
      </c>
      <c r="F760" s="4" t="s">
        <v>21</v>
      </c>
      <c r="G760" s="4" t="s">
        <v>12</v>
      </c>
      <c r="H760" s="4" t="s">
        <v>12</v>
      </c>
    </row>
    <row r="761" spans="1:9">
      <c r="A761" t="n">
        <v>6614</v>
      </c>
      <c r="B761" s="34" t="n">
        <v>60</v>
      </c>
      <c r="C761" s="7" t="n">
        <v>1620</v>
      </c>
      <c r="D761" s="7" t="n">
        <v>0</v>
      </c>
      <c r="E761" s="7" t="n">
        <v>20</v>
      </c>
      <c r="F761" s="7" t="n">
        <v>0</v>
      </c>
      <c r="G761" s="7" t="n">
        <v>0</v>
      </c>
      <c r="H761" s="7" t="n">
        <v>0</v>
      </c>
    </row>
    <row r="762" spans="1:9">
      <c r="A762" t="s">
        <v>4</v>
      </c>
      <c r="B762" s="4" t="s">
        <v>5</v>
      </c>
      <c r="C762" s="4" t="s">
        <v>12</v>
      </c>
      <c r="D762" s="4" t="s">
        <v>21</v>
      </c>
      <c r="E762" s="4" t="s">
        <v>21</v>
      </c>
      <c r="F762" s="4" t="s">
        <v>21</v>
      </c>
      <c r="G762" s="4" t="s">
        <v>12</v>
      </c>
      <c r="H762" s="4" t="s">
        <v>12</v>
      </c>
    </row>
    <row r="763" spans="1:9">
      <c r="A763" t="n">
        <v>6633</v>
      </c>
      <c r="B763" s="34" t="n">
        <v>60</v>
      </c>
      <c r="C763" s="7" t="n">
        <v>1621</v>
      </c>
      <c r="D763" s="7" t="n">
        <v>0</v>
      </c>
      <c r="E763" s="7" t="n">
        <v>20</v>
      </c>
      <c r="F763" s="7" t="n">
        <v>0</v>
      </c>
      <c r="G763" s="7" t="n">
        <v>0</v>
      </c>
      <c r="H763" s="7" t="n">
        <v>0</v>
      </c>
    </row>
    <row r="764" spans="1:9">
      <c r="A764" t="s">
        <v>4</v>
      </c>
      <c r="B764" s="4" t="s">
        <v>5</v>
      </c>
      <c r="C764" s="4" t="s">
        <v>7</v>
      </c>
      <c r="D764" s="4" t="s">
        <v>12</v>
      </c>
    </row>
    <row r="765" spans="1:9">
      <c r="A765" t="n">
        <v>6652</v>
      </c>
      <c r="B765" s="15" t="n">
        <v>58</v>
      </c>
      <c r="C765" s="7" t="n">
        <v>255</v>
      </c>
      <c r="D765" s="7" t="n">
        <v>0</v>
      </c>
    </row>
    <row r="766" spans="1:9">
      <c r="A766" t="s">
        <v>4</v>
      </c>
      <c r="B766" s="4" t="s">
        <v>5</v>
      </c>
      <c r="C766" s="4" t="s">
        <v>12</v>
      </c>
    </row>
    <row r="767" spans="1:9">
      <c r="A767" t="n">
        <v>6656</v>
      </c>
      <c r="B767" s="22" t="n">
        <v>16</v>
      </c>
      <c r="C767" s="7" t="n">
        <v>1000</v>
      </c>
    </row>
    <row r="768" spans="1:9">
      <c r="A768" t="s">
        <v>4</v>
      </c>
      <c r="B768" s="4" t="s">
        <v>5</v>
      </c>
      <c r="C768" s="4" t="s">
        <v>12</v>
      </c>
      <c r="D768" s="4" t="s">
        <v>12</v>
      </c>
      <c r="E768" s="4" t="s">
        <v>12</v>
      </c>
    </row>
    <row r="769" spans="1:8">
      <c r="A769" t="n">
        <v>6659</v>
      </c>
      <c r="B769" s="41" t="n">
        <v>61</v>
      </c>
      <c r="C769" s="7" t="n">
        <v>1603</v>
      </c>
      <c r="D769" s="7" t="n">
        <v>65533</v>
      </c>
      <c r="E769" s="7" t="n">
        <v>1000</v>
      </c>
    </row>
    <row r="770" spans="1:8">
      <c r="A770" t="s">
        <v>4</v>
      </c>
      <c r="B770" s="4" t="s">
        <v>5</v>
      </c>
      <c r="C770" s="4" t="s">
        <v>12</v>
      </c>
      <c r="D770" s="4" t="s">
        <v>21</v>
      </c>
      <c r="E770" s="4" t="s">
        <v>21</v>
      </c>
      <c r="F770" s="4" t="s">
        <v>7</v>
      </c>
    </row>
    <row r="771" spans="1:8">
      <c r="A771" t="n">
        <v>6666</v>
      </c>
      <c r="B771" s="46" t="n">
        <v>52</v>
      </c>
      <c r="C771" s="7" t="n">
        <v>1603</v>
      </c>
      <c r="D771" s="7" t="n">
        <v>77.3000030517578</v>
      </c>
      <c r="E771" s="7" t="n">
        <v>2.5</v>
      </c>
      <c r="F771" s="7" t="n">
        <v>0</v>
      </c>
    </row>
    <row r="772" spans="1:8">
      <c r="A772" t="s">
        <v>4</v>
      </c>
      <c r="B772" s="4" t="s">
        <v>5</v>
      </c>
      <c r="C772" s="4" t="s">
        <v>12</v>
      </c>
    </row>
    <row r="773" spans="1:8">
      <c r="A773" t="n">
        <v>6678</v>
      </c>
      <c r="B773" s="49" t="n">
        <v>54</v>
      </c>
      <c r="C773" s="7" t="n">
        <v>1603</v>
      </c>
    </row>
    <row r="774" spans="1:8">
      <c r="A774" t="s">
        <v>4</v>
      </c>
      <c r="B774" s="4" t="s">
        <v>5</v>
      </c>
      <c r="C774" s="4" t="s">
        <v>13</v>
      </c>
    </row>
    <row r="775" spans="1:8">
      <c r="A775" t="n">
        <v>6681</v>
      </c>
      <c r="B775" s="38" t="n">
        <v>15</v>
      </c>
      <c r="C775" s="7" t="n">
        <v>256</v>
      </c>
    </row>
    <row r="776" spans="1:8">
      <c r="A776" t="s">
        <v>4</v>
      </c>
      <c r="B776" s="4" t="s">
        <v>5</v>
      </c>
      <c r="C776" s="4" t="s">
        <v>7</v>
      </c>
      <c r="D776" s="4" t="s">
        <v>12</v>
      </c>
      <c r="E776" s="4" t="s">
        <v>12</v>
      </c>
      <c r="F776" s="4" t="s">
        <v>7</v>
      </c>
    </row>
    <row r="777" spans="1:8">
      <c r="A777" t="n">
        <v>6686</v>
      </c>
      <c r="B777" s="39" t="n">
        <v>25</v>
      </c>
      <c r="C777" s="7" t="n">
        <v>1</v>
      </c>
      <c r="D777" s="7" t="n">
        <v>360</v>
      </c>
      <c r="E777" s="7" t="n">
        <v>280</v>
      </c>
      <c r="F777" s="7" t="n">
        <v>1</v>
      </c>
    </row>
    <row r="778" spans="1:8">
      <c r="A778" t="s">
        <v>4</v>
      </c>
      <c r="B778" s="4" t="s">
        <v>5</v>
      </c>
      <c r="C778" s="4" t="s">
        <v>7</v>
      </c>
      <c r="D778" s="4" t="s">
        <v>12</v>
      </c>
      <c r="E778" s="4" t="s">
        <v>8</v>
      </c>
    </row>
    <row r="779" spans="1:8">
      <c r="A779" t="n">
        <v>6693</v>
      </c>
      <c r="B779" s="35" t="n">
        <v>51</v>
      </c>
      <c r="C779" s="7" t="n">
        <v>4</v>
      </c>
      <c r="D779" s="7" t="n">
        <v>1603</v>
      </c>
      <c r="E779" s="7" t="s">
        <v>63</v>
      </c>
    </row>
    <row r="780" spans="1:8">
      <c r="A780" t="s">
        <v>4</v>
      </c>
      <c r="B780" s="4" t="s">
        <v>5</v>
      </c>
      <c r="C780" s="4" t="s">
        <v>12</v>
      </c>
    </row>
    <row r="781" spans="1:8">
      <c r="A781" t="n">
        <v>6706</v>
      </c>
      <c r="B781" s="22" t="n">
        <v>16</v>
      </c>
      <c r="C781" s="7" t="n">
        <v>0</v>
      </c>
    </row>
    <row r="782" spans="1:8">
      <c r="A782" t="s">
        <v>4</v>
      </c>
      <c r="B782" s="4" t="s">
        <v>5</v>
      </c>
      <c r="C782" s="4" t="s">
        <v>12</v>
      </c>
      <c r="D782" s="4" t="s">
        <v>7</v>
      </c>
      <c r="E782" s="4" t="s">
        <v>13</v>
      </c>
      <c r="F782" s="4" t="s">
        <v>64</v>
      </c>
      <c r="G782" s="4" t="s">
        <v>7</v>
      </c>
      <c r="H782" s="4" t="s">
        <v>7</v>
      </c>
    </row>
    <row r="783" spans="1:8">
      <c r="A783" t="n">
        <v>6709</v>
      </c>
      <c r="B783" s="36" t="n">
        <v>26</v>
      </c>
      <c r="C783" s="7" t="n">
        <v>1603</v>
      </c>
      <c r="D783" s="7" t="n">
        <v>17</v>
      </c>
      <c r="E783" s="7" t="n">
        <v>64832</v>
      </c>
      <c r="F783" s="7" t="s">
        <v>88</v>
      </c>
      <c r="G783" s="7" t="n">
        <v>2</v>
      </c>
      <c r="H783" s="7" t="n">
        <v>0</v>
      </c>
    </row>
    <row r="784" spans="1:8">
      <c r="A784" t="s">
        <v>4</v>
      </c>
      <c r="B784" s="4" t="s">
        <v>5</v>
      </c>
    </row>
    <row r="785" spans="1:8">
      <c r="A785" t="n">
        <v>6740</v>
      </c>
      <c r="B785" s="37" t="n">
        <v>28</v>
      </c>
    </row>
    <row r="786" spans="1:8">
      <c r="A786" t="s">
        <v>4</v>
      </c>
      <c r="B786" s="4" t="s">
        <v>5</v>
      </c>
      <c r="C786" s="4" t="s">
        <v>12</v>
      </c>
      <c r="D786" s="4" t="s">
        <v>12</v>
      </c>
      <c r="E786" s="4" t="s">
        <v>12</v>
      </c>
    </row>
    <row r="787" spans="1:8">
      <c r="A787" t="n">
        <v>6741</v>
      </c>
      <c r="B787" s="41" t="n">
        <v>61</v>
      </c>
      <c r="C787" s="7" t="n">
        <v>1604</v>
      </c>
      <c r="D787" s="7" t="n">
        <v>65533</v>
      </c>
      <c r="E787" s="7" t="n">
        <v>1000</v>
      </c>
    </row>
    <row r="788" spans="1:8">
      <c r="A788" t="s">
        <v>4</v>
      </c>
      <c r="B788" s="4" t="s">
        <v>5</v>
      </c>
      <c r="C788" s="4" t="s">
        <v>12</v>
      </c>
      <c r="D788" s="4" t="s">
        <v>21</v>
      </c>
      <c r="E788" s="4" t="s">
        <v>21</v>
      </c>
      <c r="F788" s="4" t="s">
        <v>7</v>
      </c>
    </row>
    <row r="789" spans="1:8">
      <c r="A789" t="n">
        <v>6748</v>
      </c>
      <c r="B789" s="46" t="n">
        <v>52</v>
      </c>
      <c r="C789" s="7" t="n">
        <v>1604</v>
      </c>
      <c r="D789" s="7" t="n">
        <v>128.899993896484</v>
      </c>
      <c r="E789" s="7" t="n">
        <v>2.5</v>
      </c>
      <c r="F789" s="7" t="n">
        <v>0</v>
      </c>
    </row>
    <row r="790" spans="1:8">
      <c r="A790" t="s">
        <v>4</v>
      </c>
      <c r="B790" s="4" t="s">
        <v>5</v>
      </c>
      <c r="C790" s="4" t="s">
        <v>12</v>
      </c>
    </row>
    <row r="791" spans="1:8">
      <c r="A791" t="n">
        <v>6760</v>
      </c>
      <c r="B791" s="49" t="n">
        <v>54</v>
      </c>
      <c r="C791" s="7" t="n">
        <v>1604</v>
      </c>
    </row>
    <row r="792" spans="1:8">
      <c r="A792" t="s">
        <v>4</v>
      </c>
      <c r="B792" s="4" t="s">
        <v>5</v>
      </c>
      <c r="C792" s="4" t="s">
        <v>7</v>
      </c>
      <c r="D792" s="4" t="s">
        <v>12</v>
      </c>
      <c r="E792" s="4" t="s">
        <v>12</v>
      </c>
      <c r="F792" s="4" t="s">
        <v>7</v>
      </c>
    </row>
    <row r="793" spans="1:8">
      <c r="A793" t="n">
        <v>6763</v>
      </c>
      <c r="B793" s="39" t="n">
        <v>25</v>
      </c>
      <c r="C793" s="7" t="n">
        <v>1</v>
      </c>
      <c r="D793" s="7" t="n">
        <v>460</v>
      </c>
      <c r="E793" s="7" t="n">
        <v>280</v>
      </c>
      <c r="F793" s="7" t="n">
        <v>1</v>
      </c>
    </row>
    <row r="794" spans="1:8">
      <c r="A794" t="s">
        <v>4</v>
      </c>
      <c r="B794" s="4" t="s">
        <v>5</v>
      </c>
      <c r="C794" s="4" t="s">
        <v>7</v>
      </c>
      <c r="D794" s="4" t="s">
        <v>12</v>
      </c>
      <c r="E794" s="4" t="s">
        <v>8</v>
      </c>
    </row>
    <row r="795" spans="1:8">
      <c r="A795" t="n">
        <v>6770</v>
      </c>
      <c r="B795" s="35" t="n">
        <v>51</v>
      </c>
      <c r="C795" s="7" t="n">
        <v>4</v>
      </c>
      <c r="D795" s="7" t="n">
        <v>1604</v>
      </c>
      <c r="E795" s="7" t="s">
        <v>63</v>
      </c>
    </row>
    <row r="796" spans="1:8">
      <c r="A796" t="s">
        <v>4</v>
      </c>
      <c r="B796" s="4" t="s">
        <v>5</v>
      </c>
      <c r="C796" s="4" t="s">
        <v>12</v>
      </c>
    </row>
    <row r="797" spans="1:8">
      <c r="A797" t="n">
        <v>6783</v>
      </c>
      <c r="B797" s="22" t="n">
        <v>16</v>
      </c>
      <c r="C797" s="7" t="n">
        <v>0</v>
      </c>
    </row>
    <row r="798" spans="1:8">
      <c r="A798" t="s">
        <v>4</v>
      </c>
      <c r="B798" s="4" t="s">
        <v>5</v>
      </c>
      <c r="C798" s="4" t="s">
        <v>12</v>
      </c>
      <c r="D798" s="4" t="s">
        <v>7</v>
      </c>
      <c r="E798" s="4" t="s">
        <v>13</v>
      </c>
      <c r="F798" s="4" t="s">
        <v>64</v>
      </c>
      <c r="G798" s="4" t="s">
        <v>7</v>
      </c>
      <c r="H798" s="4" t="s">
        <v>7</v>
      </c>
    </row>
    <row r="799" spans="1:8">
      <c r="A799" t="n">
        <v>6786</v>
      </c>
      <c r="B799" s="36" t="n">
        <v>26</v>
      </c>
      <c r="C799" s="7" t="n">
        <v>1604</v>
      </c>
      <c r="D799" s="7" t="n">
        <v>17</v>
      </c>
      <c r="E799" s="7" t="n">
        <v>65269</v>
      </c>
      <c r="F799" s="7" t="s">
        <v>89</v>
      </c>
      <c r="G799" s="7" t="n">
        <v>2</v>
      </c>
      <c r="H799" s="7" t="n">
        <v>0</v>
      </c>
    </row>
    <row r="800" spans="1:8">
      <c r="A800" t="s">
        <v>4</v>
      </c>
      <c r="B800" s="4" t="s">
        <v>5</v>
      </c>
    </row>
    <row r="801" spans="1:8">
      <c r="A801" t="n">
        <v>6830</v>
      </c>
      <c r="B801" s="37" t="n">
        <v>28</v>
      </c>
    </row>
    <row r="802" spans="1:8">
      <c r="A802" t="s">
        <v>4</v>
      </c>
      <c r="B802" s="4" t="s">
        <v>5</v>
      </c>
      <c r="C802" s="4" t="s">
        <v>12</v>
      </c>
    </row>
    <row r="803" spans="1:8">
      <c r="A803" t="n">
        <v>6831</v>
      </c>
      <c r="B803" s="22" t="n">
        <v>16</v>
      </c>
      <c r="C803" s="7" t="n">
        <v>2000</v>
      </c>
    </row>
    <row r="804" spans="1:8">
      <c r="A804" t="s">
        <v>4</v>
      </c>
      <c r="B804" s="4" t="s">
        <v>5</v>
      </c>
      <c r="C804" s="4" t="s">
        <v>7</v>
      </c>
      <c r="D804" s="4" t="s">
        <v>12</v>
      </c>
      <c r="E804" s="4" t="s">
        <v>21</v>
      </c>
    </row>
    <row r="805" spans="1:8">
      <c r="A805" t="n">
        <v>6834</v>
      </c>
      <c r="B805" s="15" t="n">
        <v>58</v>
      </c>
      <c r="C805" s="7" t="n">
        <v>101</v>
      </c>
      <c r="D805" s="7" t="n">
        <v>2000</v>
      </c>
      <c r="E805" s="7" t="n">
        <v>1</v>
      </c>
    </row>
    <row r="806" spans="1:8">
      <c r="A806" t="s">
        <v>4</v>
      </c>
      <c r="B806" s="4" t="s">
        <v>5</v>
      </c>
      <c r="C806" s="4" t="s">
        <v>7</v>
      </c>
      <c r="D806" s="4" t="s">
        <v>12</v>
      </c>
    </row>
    <row r="807" spans="1:8">
      <c r="A807" t="n">
        <v>6842</v>
      </c>
      <c r="B807" s="15" t="n">
        <v>58</v>
      </c>
      <c r="C807" s="7" t="n">
        <v>254</v>
      </c>
      <c r="D807" s="7" t="n">
        <v>0</v>
      </c>
    </row>
    <row r="808" spans="1:8">
      <c r="A808" t="s">
        <v>4</v>
      </c>
      <c r="B808" s="4" t="s">
        <v>5</v>
      </c>
      <c r="C808" s="4" t="s">
        <v>7</v>
      </c>
    </row>
    <row r="809" spans="1:8">
      <c r="A809" t="n">
        <v>6846</v>
      </c>
      <c r="B809" s="33" t="n">
        <v>116</v>
      </c>
      <c r="C809" s="7" t="n">
        <v>1</v>
      </c>
    </row>
    <row r="810" spans="1:8">
      <c r="A810" t="s">
        <v>4</v>
      </c>
      <c r="B810" s="4" t="s">
        <v>5</v>
      </c>
      <c r="C810" s="4" t="s">
        <v>7</v>
      </c>
      <c r="D810" s="4" t="s">
        <v>12</v>
      </c>
      <c r="E810" s="4" t="s">
        <v>12</v>
      </c>
      <c r="F810" s="4" t="s">
        <v>13</v>
      </c>
    </row>
    <row r="811" spans="1:8">
      <c r="A811" t="n">
        <v>6848</v>
      </c>
      <c r="B811" s="50" t="n">
        <v>84</v>
      </c>
      <c r="C811" s="7" t="n">
        <v>0</v>
      </c>
      <c r="D811" s="7" t="n">
        <v>0</v>
      </c>
      <c r="E811" s="7" t="n">
        <v>0</v>
      </c>
      <c r="F811" s="7" t="n">
        <v>1056964608</v>
      </c>
    </row>
    <row r="812" spans="1:8">
      <c r="A812" t="s">
        <v>4</v>
      </c>
      <c r="B812" s="4" t="s">
        <v>5</v>
      </c>
      <c r="C812" s="4" t="s">
        <v>7</v>
      </c>
      <c r="D812" s="4" t="s">
        <v>7</v>
      </c>
      <c r="E812" s="4" t="s">
        <v>21</v>
      </c>
      <c r="F812" s="4" t="s">
        <v>21</v>
      </c>
      <c r="G812" s="4" t="s">
        <v>21</v>
      </c>
      <c r="H812" s="4" t="s">
        <v>12</v>
      </c>
    </row>
    <row r="813" spans="1:8">
      <c r="A813" t="n">
        <v>6858</v>
      </c>
      <c r="B813" s="32" t="n">
        <v>45</v>
      </c>
      <c r="C813" s="7" t="n">
        <v>2</v>
      </c>
      <c r="D813" s="7" t="n">
        <v>3</v>
      </c>
      <c r="E813" s="7" t="n">
        <v>-27.5300006866455</v>
      </c>
      <c r="F813" s="7" t="n">
        <v>23.3099994659424</v>
      </c>
      <c r="G813" s="7" t="n">
        <v>5.40000009536743</v>
      </c>
      <c r="H813" s="7" t="n">
        <v>0</v>
      </c>
    </row>
    <row r="814" spans="1:8">
      <c r="A814" t="s">
        <v>4</v>
      </c>
      <c r="B814" s="4" t="s">
        <v>5</v>
      </c>
      <c r="C814" s="4" t="s">
        <v>7</v>
      </c>
      <c r="D814" s="4" t="s">
        <v>7</v>
      </c>
      <c r="E814" s="4" t="s">
        <v>21</v>
      </c>
      <c r="F814" s="4" t="s">
        <v>21</v>
      </c>
      <c r="G814" s="4" t="s">
        <v>21</v>
      </c>
      <c r="H814" s="4" t="s">
        <v>12</v>
      </c>
      <c r="I814" s="4" t="s">
        <v>7</v>
      </c>
    </row>
    <row r="815" spans="1:8">
      <c r="A815" t="n">
        <v>6875</v>
      </c>
      <c r="B815" s="32" t="n">
        <v>45</v>
      </c>
      <c r="C815" s="7" t="n">
        <v>4</v>
      </c>
      <c r="D815" s="7" t="n">
        <v>3</v>
      </c>
      <c r="E815" s="7" t="n">
        <v>341.010009765625</v>
      </c>
      <c r="F815" s="7" t="n">
        <v>229.960006713867</v>
      </c>
      <c r="G815" s="7" t="n">
        <v>340</v>
      </c>
      <c r="H815" s="7" t="n">
        <v>0</v>
      </c>
      <c r="I815" s="7" t="n">
        <v>1</v>
      </c>
    </row>
    <row r="816" spans="1:8">
      <c r="A816" t="s">
        <v>4</v>
      </c>
      <c r="B816" s="4" t="s">
        <v>5</v>
      </c>
      <c r="C816" s="4" t="s">
        <v>7</v>
      </c>
      <c r="D816" s="4" t="s">
        <v>7</v>
      </c>
      <c r="E816" s="4" t="s">
        <v>21</v>
      </c>
      <c r="F816" s="4" t="s">
        <v>12</v>
      </c>
    </row>
    <row r="817" spans="1:9">
      <c r="A817" t="n">
        <v>6893</v>
      </c>
      <c r="B817" s="32" t="n">
        <v>45</v>
      </c>
      <c r="C817" s="7" t="n">
        <v>5</v>
      </c>
      <c r="D817" s="7" t="n">
        <v>3</v>
      </c>
      <c r="E817" s="7" t="n">
        <v>3.40000009536743</v>
      </c>
      <c r="F817" s="7" t="n">
        <v>0</v>
      </c>
    </row>
    <row r="818" spans="1:9">
      <c r="A818" t="s">
        <v>4</v>
      </c>
      <c r="B818" s="4" t="s">
        <v>5</v>
      </c>
      <c r="C818" s="4" t="s">
        <v>7</v>
      </c>
      <c r="D818" s="4" t="s">
        <v>7</v>
      </c>
      <c r="E818" s="4" t="s">
        <v>21</v>
      </c>
      <c r="F818" s="4" t="s">
        <v>12</v>
      </c>
    </row>
    <row r="819" spans="1:9">
      <c r="A819" t="n">
        <v>6902</v>
      </c>
      <c r="B819" s="32" t="n">
        <v>45</v>
      </c>
      <c r="C819" s="7" t="n">
        <v>11</v>
      </c>
      <c r="D819" s="7" t="n">
        <v>3</v>
      </c>
      <c r="E819" s="7" t="n">
        <v>38.9000015258789</v>
      </c>
      <c r="F819" s="7" t="n">
        <v>0</v>
      </c>
    </row>
    <row r="820" spans="1:9">
      <c r="A820" t="s">
        <v>4</v>
      </c>
      <c r="B820" s="4" t="s">
        <v>5</v>
      </c>
      <c r="C820" s="4" t="s">
        <v>12</v>
      </c>
      <c r="D820" s="4" t="s">
        <v>8</v>
      </c>
      <c r="E820" s="4" t="s">
        <v>7</v>
      </c>
      <c r="F820" s="4" t="s">
        <v>7</v>
      </c>
      <c r="G820" s="4" t="s">
        <v>7</v>
      </c>
      <c r="H820" s="4" t="s">
        <v>7</v>
      </c>
      <c r="I820" s="4" t="s">
        <v>7</v>
      </c>
      <c r="J820" s="4" t="s">
        <v>21</v>
      </c>
      <c r="K820" s="4" t="s">
        <v>21</v>
      </c>
      <c r="L820" s="4" t="s">
        <v>21</v>
      </c>
      <c r="M820" s="4" t="s">
        <v>21</v>
      </c>
      <c r="N820" s="4" t="s">
        <v>7</v>
      </c>
    </row>
    <row r="821" spans="1:9">
      <c r="A821" t="n">
        <v>6911</v>
      </c>
      <c r="B821" s="51" t="n">
        <v>34</v>
      </c>
      <c r="C821" s="7" t="n">
        <v>7036</v>
      </c>
      <c r="D821" s="7" t="s">
        <v>90</v>
      </c>
      <c r="E821" s="7" t="n">
        <v>1</v>
      </c>
      <c r="F821" s="7" t="n">
        <v>0</v>
      </c>
      <c r="G821" s="7" t="n">
        <v>0</v>
      </c>
      <c r="H821" s="7" t="n">
        <v>0</v>
      </c>
      <c r="I821" s="7" t="n">
        <v>0</v>
      </c>
      <c r="J821" s="7" t="n">
        <v>0</v>
      </c>
      <c r="K821" s="7" t="n">
        <v>-1</v>
      </c>
      <c r="L821" s="7" t="n">
        <v>-1</v>
      </c>
      <c r="M821" s="7" t="n">
        <v>-1</v>
      </c>
      <c r="N821" s="7" t="n">
        <v>0</v>
      </c>
    </row>
    <row r="822" spans="1:9">
      <c r="A822" t="s">
        <v>4</v>
      </c>
      <c r="B822" s="4" t="s">
        <v>5</v>
      </c>
      <c r="C822" s="4" t="s">
        <v>7</v>
      </c>
      <c r="D822" s="4" t="s">
        <v>12</v>
      </c>
      <c r="E822" s="4" t="s">
        <v>12</v>
      </c>
      <c r="F822" s="4" t="s">
        <v>12</v>
      </c>
      <c r="G822" s="4" t="s">
        <v>12</v>
      </c>
      <c r="H822" s="4" t="s">
        <v>12</v>
      </c>
      <c r="I822" s="4" t="s">
        <v>8</v>
      </c>
      <c r="J822" s="4" t="s">
        <v>21</v>
      </c>
      <c r="K822" s="4" t="s">
        <v>21</v>
      </c>
      <c r="L822" s="4" t="s">
        <v>21</v>
      </c>
      <c r="M822" s="4" t="s">
        <v>13</v>
      </c>
      <c r="N822" s="4" t="s">
        <v>13</v>
      </c>
      <c r="O822" s="4" t="s">
        <v>21</v>
      </c>
      <c r="P822" s="4" t="s">
        <v>21</v>
      </c>
      <c r="Q822" s="4" t="s">
        <v>21</v>
      </c>
      <c r="R822" s="4" t="s">
        <v>21</v>
      </c>
      <c r="S822" s="4" t="s">
        <v>7</v>
      </c>
    </row>
    <row r="823" spans="1:9">
      <c r="A823" t="n">
        <v>6943</v>
      </c>
      <c r="B823" s="25" t="n">
        <v>39</v>
      </c>
      <c r="C823" s="7" t="n">
        <v>12</v>
      </c>
      <c r="D823" s="7" t="n">
        <v>65533</v>
      </c>
      <c r="E823" s="7" t="n">
        <v>200</v>
      </c>
      <c r="F823" s="7" t="n">
        <v>0</v>
      </c>
      <c r="G823" s="7" t="n">
        <v>7036</v>
      </c>
      <c r="H823" s="7" t="n">
        <v>3</v>
      </c>
      <c r="I823" s="7" t="s">
        <v>91</v>
      </c>
      <c r="J823" s="7" t="n">
        <v>0</v>
      </c>
      <c r="K823" s="7" t="n">
        <v>0</v>
      </c>
      <c r="L823" s="7" t="n">
        <v>0</v>
      </c>
      <c r="M823" s="7" t="n">
        <v>0</v>
      </c>
      <c r="N823" s="7" t="n">
        <v>0</v>
      </c>
      <c r="O823" s="7" t="n">
        <v>0</v>
      </c>
      <c r="P823" s="7" t="n">
        <v>1</v>
      </c>
      <c r="Q823" s="7" t="n">
        <v>1</v>
      </c>
      <c r="R823" s="7" t="n">
        <v>1</v>
      </c>
      <c r="S823" s="7" t="n">
        <v>104</v>
      </c>
    </row>
    <row r="824" spans="1:9">
      <c r="A824" t="s">
        <v>4</v>
      </c>
      <c r="B824" s="4" t="s">
        <v>5</v>
      </c>
      <c r="C824" s="4" t="s">
        <v>7</v>
      </c>
      <c r="D824" s="4" t="s">
        <v>12</v>
      </c>
      <c r="E824" s="4" t="s">
        <v>12</v>
      </c>
      <c r="F824" s="4" t="s">
        <v>12</v>
      </c>
      <c r="G824" s="4" t="s">
        <v>12</v>
      </c>
      <c r="H824" s="4" t="s">
        <v>12</v>
      </c>
      <c r="I824" s="4" t="s">
        <v>8</v>
      </c>
      <c r="J824" s="4" t="s">
        <v>21</v>
      </c>
      <c r="K824" s="4" t="s">
        <v>21</v>
      </c>
      <c r="L824" s="4" t="s">
        <v>21</v>
      </c>
      <c r="M824" s="4" t="s">
        <v>13</v>
      </c>
      <c r="N824" s="4" t="s">
        <v>13</v>
      </c>
      <c r="O824" s="4" t="s">
        <v>21</v>
      </c>
      <c r="P824" s="4" t="s">
        <v>21</v>
      </c>
      <c r="Q824" s="4" t="s">
        <v>21</v>
      </c>
      <c r="R824" s="4" t="s">
        <v>21</v>
      </c>
      <c r="S824" s="4" t="s">
        <v>7</v>
      </c>
    </row>
    <row r="825" spans="1:9">
      <c r="A825" t="n">
        <v>7006</v>
      </c>
      <c r="B825" s="25" t="n">
        <v>39</v>
      </c>
      <c r="C825" s="7" t="n">
        <v>12</v>
      </c>
      <c r="D825" s="7" t="n">
        <v>65533</v>
      </c>
      <c r="E825" s="7" t="n">
        <v>200</v>
      </c>
      <c r="F825" s="7" t="n">
        <v>0</v>
      </c>
      <c r="G825" s="7" t="n">
        <v>7036</v>
      </c>
      <c r="H825" s="7" t="n">
        <v>3</v>
      </c>
      <c r="I825" s="7" t="s">
        <v>92</v>
      </c>
      <c r="J825" s="7" t="n">
        <v>0</v>
      </c>
      <c r="K825" s="7" t="n">
        <v>0</v>
      </c>
      <c r="L825" s="7" t="n">
        <v>0</v>
      </c>
      <c r="M825" s="7" t="n">
        <v>0</v>
      </c>
      <c r="N825" s="7" t="n">
        <v>0</v>
      </c>
      <c r="O825" s="7" t="n">
        <v>0</v>
      </c>
      <c r="P825" s="7" t="n">
        <v>1</v>
      </c>
      <c r="Q825" s="7" t="n">
        <v>1</v>
      </c>
      <c r="R825" s="7" t="n">
        <v>1</v>
      </c>
      <c r="S825" s="7" t="n">
        <v>105</v>
      </c>
    </row>
    <row r="826" spans="1:9">
      <c r="A826" t="s">
        <v>4</v>
      </c>
      <c r="B826" s="4" t="s">
        <v>5</v>
      </c>
      <c r="C826" s="4" t="s">
        <v>7</v>
      </c>
      <c r="D826" s="4" t="s">
        <v>12</v>
      </c>
      <c r="E826" s="4" t="s">
        <v>12</v>
      </c>
      <c r="F826" s="4" t="s">
        <v>12</v>
      </c>
      <c r="G826" s="4" t="s">
        <v>12</v>
      </c>
      <c r="H826" s="4" t="s">
        <v>12</v>
      </c>
      <c r="I826" s="4" t="s">
        <v>8</v>
      </c>
      <c r="J826" s="4" t="s">
        <v>21</v>
      </c>
      <c r="K826" s="4" t="s">
        <v>21</v>
      </c>
      <c r="L826" s="4" t="s">
        <v>21</v>
      </c>
      <c r="M826" s="4" t="s">
        <v>13</v>
      </c>
      <c r="N826" s="4" t="s">
        <v>13</v>
      </c>
      <c r="O826" s="4" t="s">
        <v>21</v>
      </c>
      <c r="P826" s="4" t="s">
        <v>21</v>
      </c>
      <c r="Q826" s="4" t="s">
        <v>21</v>
      </c>
      <c r="R826" s="4" t="s">
        <v>21</v>
      </c>
      <c r="S826" s="4" t="s">
        <v>7</v>
      </c>
    </row>
    <row r="827" spans="1:9">
      <c r="A827" t="n">
        <v>7069</v>
      </c>
      <c r="B827" s="25" t="n">
        <v>39</v>
      </c>
      <c r="C827" s="7" t="n">
        <v>12</v>
      </c>
      <c r="D827" s="7" t="n">
        <v>65533</v>
      </c>
      <c r="E827" s="7" t="n">
        <v>201</v>
      </c>
      <c r="F827" s="7" t="n">
        <v>0</v>
      </c>
      <c r="G827" s="7" t="n">
        <v>7036</v>
      </c>
      <c r="H827" s="7" t="n">
        <v>3</v>
      </c>
      <c r="I827" s="7" t="s">
        <v>91</v>
      </c>
      <c r="J827" s="7" t="n">
        <v>0</v>
      </c>
      <c r="K827" s="7" t="n">
        <v>0</v>
      </c>
      <c r="L827" s="7" t="n">
        <v>0</v>
      </c>
      <c r="M827" s="7" t="n">
        <v>0</v>
      </c>
      <c r="N827" s="7" t="n">
        <v>0</v>
      </c>
      <c r="O827" s="7" t="n">
        <v>0</v>
      </c>
      <c r="P827" s="7" t="n">
        <v>1</v>
      </c>
      <c r="Q827" s="7" t="n">
        <v>1</v>
      </c>
      <c r="R827" s="7" t="n">
        <v>1</v>
      </c>
      <c r="S827" s="7" t="n">
        <v>106</v>
      </c>
    </row>
    <row r="828" spans="1:9">
      <c r="A828" t="s">
        <v>4</v>
      </c>
      <c r="B828" s="4" t="s">
        <v>5</v>
      </c>
      <c r="C828" s="4" t="s">
        <v>7</v>
      </c>
      <c r="D828" s="4" t="s">
        <v>12</v>
      </c>
      <c r="E828" s="4" t="s">
        <v>12</v>
      </c>
      <c r="F828" s="4" t="s">
        <v>12</v>
      </c>
      <c r="G828" s="4" t="s">
        <v>12</v>
      </c>
      <c r="H828" s="4" t="s">
        <v>12</v>
      </c>
      <c r="I828" s="4" t="s">
        <v>8</v>
      </c>
      <c r="J828" s="4" t="s">
        <v>21</v>
      </c>
      <c r="K828" s="4" t="s">
        <v>21</v>
      </c>
      <c r="L828" s="4" t="s">
        <v>21</v>
      </c>
      <c r="M828" s="4" t="s">
        <v>13</v>
      </c>
      <c r="N828" s="4" t="s">
        <v>13</v>
      </c>
      <c r="O828" s="4" t="s">
        <v>21</v>
      </c>
      <c r="P828" s="4" t="s">
        <v>21</v>
      </c>
      <c r="Q828" s="4" t="s">
        <v>21</v>
      </c>
      <c r="R828" s="4" t="s">
        <v>21</v>
      </c>
      <c r="S828" s="4" t="s">
        <v>7</v>
      </c>
    </row>
    <row r="829" spans="1:9">
      <c r="A829" t="n">
        <v>7132</v>
      </c>
      <c r="B829" s="25" t="n">
        <v>39</v>
      </c>
      <c r="C829" s="7" t="n">
        <v>12</v>
      </c>
      <c r="D829" s="7" t="n">
        <v>65533</v>
      </c>
      <c r="E829" s="7" t="n">
        <v>201</v>
      </c>
      <c r="F829" s="7" t="n">
        <v>0</v>
      </c>
      <c r="G829" s="7" t="n">
        <v>7036</v>
      </c>
      <c r="H829" s="7" t="n">
        <v>3</v>
      </c>
      <c r="I829" s="7" t="s">
        <v>92</v>
      </c>
      <c r="J829" s="7" t="n">
        <v>0</v>
      </c>
      <c r="K829" s="7" t="n">
        <v>0</v>
      </c>
      <c r="L829" s="7" t="n">
        <v>0</v>
      </c>
      <c r="M829" s="7" t="n">
        <v>0</v>
      </c>
      <c r="N829" s="7" t="n">
        <v>0</v>
      </c>
      <c r="O829" s="7" t="n">
        <v>0</v>
      </c>
      <c r="P829" s="7" t="n">
        <v>1</v>
      </c>
      <c r="Q829" s="7" t="n">
        <v>1</v>
      </c>
      <c r="R829" s="7" t="n">
        <v>1</v>
      </c>
      <c r="S829" s="7" t="n">
        <v>107</v>
      </c>
    </row>
    <row r="830" spans="1:9">
      <c r="A830" t="s">
        <v>4</v>
      </c>
      <c r="B830" s="4" t="s">
        <v>5</v>
      </c>
      <c r="C830" s="4" t="s">
        <v>7</v>
      </c>
      <c r="D830" s="4" t="s">
        <v>12</v>
      </c>
    </row>
    <row r="831" spans="1:9">
      <c r="A831" t="n">
        <v>7195</v>
      </c>
      <c r="B831" s="15" t="n">
        <v>58</v>
      </c>
      <c r="C831" s="7" t="n">
        <v>255</v>
      </c>
      <c r="D831" s="7" t="n">
        <v>0</v>
      </c>
    </row>
    <row r="832" spans="1:9">
      <c r="A832" t="s">
        <v>4</v>
      </c>
      <c r="B832" s="4" t="s">
        <v>5</v>
      </c>
      <c r="C832" s="4" t="s">
        <v>12</v>
      </c>
      <c r="D832" s="4" t="s">
        <v>7</v>
      </c>
    </row>
    <row r="833" spans="1:19">
      <c r="A833" t="n">
        <v>7199</v>
      </c>
      <c r="B833" s="45" t="n">
        <v>96</v>
      </c>
      <c r="C833" s="7" t="n">
        <v>7036</v>
      </c>
      <c r="D833" s="7" t="n">
        <v>1</v>
      </c>
    </row>
    <row r="834" spans="1:19">
      <c r="A834" t="s">
        <v>4</v>
      </c>
      <c r="B834" s="4" t="s">
        <v>5</v>
      </c>
      <c r="C834" s="4" t="s">
        <v>12</v>
      </c>
      <c r="D834" s="4" t="s">
        <v>7</v>
      </c>
      <c r="E834" s="4" t="s">
        <v>21</v>
      </c>
      <c r="F834" s="4" t="s">
        <v>21</v>
      </c>
      <c r="G834" s="4" t="s">
        <v>21</v>
      </c>
    </row>
    <row r="835" spans="1:19">
      <c r="A835" t="n">
        <v>7203</v>
      </c>
      <c r="B835" s="45" t="n">
        <v>96</v>
      </c>
      <c r="C835" s="7" t="n">
        <v>7036</v>
      </c>
      <c r="D835" s="7" t="n">
        <v>2</v>
      </c>
      <c r="E835" s="7" t="n">
        <v>55.4300003051758</v>
      </c>
      <c r="F835" s="7" t="n">
        <v>73.2600021362305</v>
      </c>
      <c r="G835" s="7" t="n">
        <v>4.21000003814697</v>
      </c>
    </row>
    <row r="836" spans="1:19">
      <c r="A836" t="s">
        <v>4</v>
      </c>
      <c r="B836" s="4" t="s">
        <v>5</v>
      </c>
      <c r="C836" s="4" t="s">
        <v>12</v>
      </c>
      <c r="D836" s="4" t="s">
        <v>7</v>
      </c>
      <c r="E836" s="4" t="s">
        <v>21</v>
      </c>
      <c r="F836" s="4" t="s">
        <v>21</v>
      </c>
      <c r="G836" s="4" t="s">
        <v>21</v>
      </c>
    </row>
    <row r="837" spans="1:19">
      <c r="A837" t="n">
        <v>7219</v>
      </c>
      <c r="B837" s="45" t="n">
        <v>96</v>
      </c>
      <c r="C837" s="7" t="n">
        <v>7036</v>
      </c>
      <c r="D837" s="7" t="n">
        <v>2</v>
      </c>
      <c r="E837" s="7" t="n">
        <v>4.46000003814697</v>
      </c>
      <c r="F837" s="7" t="n">
        <v>73.2600021362305</v>
      </c>
      <c r="G837" s="7" t="n">
        <v>-522.090026855469</v>
      </c>
    </row>
    <row r="838" spans="1:19">
      <c r="A838" t="s">
        <v>4</v>
      </c>
      <c r="B838" s="4" t="s">
        <v>5</v>
      </c>
      <c r="C838" s="4" t="s">
        <v>12</v>
      </c>
      <c r="D838" s="4" t="s">
        <v>21</v>
      </c>
      <c r="E838" s="4" t="s">
        <v>21</v>
      </c>
      <c r="F838" s="4" t="s">
        <v>21</v>
      </c>
      <c r="G838" s="4" t="s">
        <v>21</v>
      </c>
    </row>
    <row r="839" spans="1:19">
      <c r="A839" t="n">
        <v>7235</v>
      </c>
      <c r="B839" s="52" t="n">
        <v>131</v>
      </c>
      <c r="C839" s="7" t="n">
        <v>7036</v>
      </c>
      <c r="D839" s="7" t="n">
        <v>0</v>
      </c>
      <c r="E839" s="7" t="n">
        <v>0</v>
      </c>
      <c r="F839" s="7" t="n">
        <v>0</v>
      </c>
      <c r="G839" s="7" t="n">
        <v>0</v>
      </c>
    </row>
    <row r="840" spans="1:19">
      <c r="A840" t="s">
        <v>4</v>
      </c>
      <c r="B840" s="4" t="s">
        <v>5</v>
      </c>
      <c r="C840" s="4" t="s">
        <v>12</v>
      </c>
      <c r="D840" s="4" t="s">
        <v>7</v>
      </c>
      <c r="E840" s="4" t="s">
        <v>13</v>
      </c>
      <c r="F840" s="4" t="s">
        <v>7</v>
      </c>
      <c r="G840" s="4" t="s">
        <v>12</v>
      </c>
    </row>
    <row r="841" spans="1:19">
      <c r="A841" t="n">
        <v>7254</v>
      </c>
      <c r="B841" s="45" t="n">
        <v>96</v>
      </c>
      <c r="C841" s="7" t="n">
        <v>7036</v>
      </c>
      <c r="D841" s="7" t="n">
        <v>0</v>
      </c>
      <c r="E841" s="7" t="n">
        <v>1117782016</v>
      </c>
      <c r="F841" s="7" t="n">
        <v>1</v>
      </c>
      <c r="G841" s="7" t="n">
        <v>0</v>
      </c>
    </row>
    <row r="842" spans="1:19">
      <c r="A842" t="s">
        <v>4</v>
      </c>
      <c r="B842" s="4" t="s">
        <v>5</v>
      </c>
      <c r="C842" s="4" t="s">
        <v>12</v>
      </c>
    </row>
    <row r="843" spans="1:19">
      <c r="A843" t="n">
        <v>7265</v>
      </c>
      <c r="B843" s="22" t="n">
        <v>16</v>
      </c>
      <c r="C843" s="7" t="n">
        <v>3000</v>
      </c>
    </row>
    <row r="844" spans="1:19">
      <c r="A844" t="s">
        <v>4</v>
      </c>
      <c r="B844" s="4" t="s">
        <v>5</v>
      </c>
      <c r="C844" s="4" t="s">
        <v>7</v>
      </c>
      <c r="D844" s="4" t="s">
        <v>12</v>
      </c>
      <c r="E844" s="4" t="s">
        <v>21</v>
      </c>
      <c r="F844" s="4" t="s">
        <v>12</v>
      </c>
      <c r="G844" s="4" t="s">
        <v>13</v>
      </c>
      <c r="H844" s="4" t="s">
        <v>13</v>
      </c>
      <c r="I844" s="4" t="s">
        <v>12</v>
      </c>
      <c r="J844" s="4" t="s">
        <v>12</v>
      </c>
      <c r="K844" s="4" t="s">
        <v>13</v>
      </c>
      <c r="L844" s="4" t="s">
        <v>13</v>
      </c>
      <c r="M844" s="4" t="s">
        <v>13</v>
      </c>
      <c r="N844" s="4" t="s">
        <v>13</v>
      </c>
      <c r="O844" s="4" t="s">
        <v>8</v>
      </c>
    </row>
    <row r="845" spans="1:19">
      <c r="A845" t="n">
        <v>7268</v>
      </c>
      <c r="B845" s="24" t="n">
        <v>50</v>
      </c>
      <c r="C845" s="7" t="n">
        <v>0</v>
      </c>
      <c r="D845" s="7" t="n">
        <v>4527</v>
      </c>
      <c r="E845" s="7" t="n">
        <v>1</v>
      </c>
      <c r="F845" s="7" t="n">
        <v>0</v>
      </c>
      <c r="G845" s="7" t="n">
        <v>0</v>
      </c>
      <c r="H845" s="7" t="n">
        <v>0</v>
      </c>
      <c r="I845" s="7" t="n">
        <v>0</v>
      </c>
      <c r="J845" s="7" t="n">
        <v>65533</v>
      </c>
      <c r="K845" s="7" t="n">
        <v>0</v>
      </c>
      <c r="L845" s="7" t="n">
        <v>0</v>
      </c>
      <c r="M845" s="7" t="n">
        <v>0</v>
      </c>
      <c r="N845" s="7" t="n">
        <v>0</v>
      </c>
      <c r="O845" s="7" t="s">
        <v>14</v>
      </c>
    </row>
    <row r="846" spans="1:19">
      <c r="A846" t="s">
        <v>4</v>
      </c>
      <c r="B846" s="4" t="s">
        <v>5</v>
      </c>
      <c r="C846" s="4" t="s">
        <v>12</v>
      </c>
    </row>
    <row r="847" spans="1:19">
      <c r="A847" t="n">
        <v>7307</v>
      </c>
      <c r="B847" s="22" t="n">
        <v>16</v>
      </c>
      <c r="C847" s="7" t="n">
        <v>500</v>
      </c>
    </row>
    <row r="848" spans="1:19">
      <c r="A848" t="s">
        <v>4</v>
      </c>
      <c r="B848" s="4" t="s">
        <v>5</v>
      </c>
      <c r="C848" s="4" t="s">
        <v>7</v>
      </c>
      <c r="D848" s="4" t="s">
        <v>7</v>
      </c>
      <c r="E848" s="4" t="s">
        <v>21</v>
      </c>
      <c r="F848" s="4" t="s">
        <v>21</v>
      </c>
      <c r="G848" s="4" t="s">
        <v>21</v>
      </c>
      <c r="H848" s="4" t="s">
        <v>12</v>
      </c>
      <c r="I848" s="4" t="s">
        <v>7</v>
      </c>
    </row>
    <row r="849" spans="1:15">
      <c r="A849" t="n">
        <v>7310</v>
      </c>
      <c r="B849" s="32" t="n">
        <v>45</v>
      </c>
      <c r="C849" s="7" t="n">
        <v>4</v>
      </c>
      <c r="D849" s="7" t="n">
        <v>3</v>
      </c>
      <c r="E849" s="7" t="n">
        <v>330.079986572266</v>
      </c>
      <c r="F849" s="7" t="n">
        <v>351.640014648438</v>
      </c>
      <c r="G849" s="7" t="n">
        <v>340</v>
      </c>
      <c r="H849" s="7" t="n">
        <v>5500</v>
      </c>
      <c r="I849" s="7" t="n">
        <v>1</v>
      </c>
    </row>
    <row r="850" spans="1:15">
      <c r="A850" t="s">
        <v>4</v>
      </c>
      <c r="B850" s="4" t="s">
        <v>5</v>
      </c>
      <c r="C850" s="4" t="s">
        <v>7</v>
      </c>
      <c r="D850" s="4" t="s">
        <v>7</v>
      </c>
      <c r="E850" s="4" t="s">
        <v>21</v>
      </c>
      <c r="F850" s="4" t="s">
        <v>12</v>
      </c>
    </row>
    <row r="851" spans="1:15">
      <c r="A851" t="n">
        <v>7328</v>
      </c>
      <c r="B851" s="32" t="n">
        <v>45</v>
      </c>
      <c r="C851" s="7" t="n">
        <v>5</v>
      </c>
      <c r="D851" s="7" t="n">
        <v>3</v>
      </c>
      <c r="E851" s="7" t="n">
        <v>11.6999998092651</v>
      </c>
      <c r="F851" s="7" t="n">
        <v>5500</v>
      </c>
    </row>
    <row r="852" spans="1:15">
      <c r="A852" t="s">
        <v>4</v>
      </c>
      <c r="B852" s="4" t="s">
        <v>5</v>
      </c>
      <c r="C852" s="4" t="s">
        <v>12</v>
      </c>
      <c r="D852" s="4" t="s">
        <v>7</v>
      </c>
      <c r="E852" s="4" t="s">
        <v>8</v>
      </c>
      <c r="F852" s="4" t="s">
        <v>21</v>
      </c>
      <c r="G852" s="4" t="s">
        <v>21</v>
      </c>
      <c r="H852" s="4" t="s">
        <v>21</v>
      </c>
    </row>
    <row r="853" spans="1:15">
      <c r="A853" t="n">
        <v>7337</v>
      </c>
      <c r="B853" s="43" t="n">
        <v>48</v>
      </c>
      <c r="C853" s="7" t="n">
        <v>1600</v>
      </c>
      <c r="D853" s="7" t="n">
        <v>0</v>
      </c>
      <c r="E853" s="7" t="s">
        <v>47</v>
      </c>
      <c r="F853" s="7" t="n">
        <v>-1</v>
      </c>
      <c r="G853" s="7" t="n">
        <v>1</v>
      </c>
      <c r="H853" s="7" t="n">
        <v>1.12103877145985e-44</v>
      </c>
    </row>
    <row r="854" spans="1:15">
      <c r="A854" t="s">
        <v>4</v>
      </c>
      <c r="B854" s="4" t="s">
        <v>5</v>
      </c>
      <c r="C854" s="4" t="s">
        <v>12</v>
      </c>
    </row>
    <row r="855" spans="1:15">
      <c r="A855" t="n">
        <v>7369</v>
      </c>
      <c r="B855" s="22" t="n">
        <v>16</v>
      </c>
      <c r="C855" s="7" t="n">
        <v>300</v>
      </c>
    </row>
    <row r="856" spans="1:15">
      <c r="A856" t="s">
        <v>4</v>
      </c>
      <c r="B856" s="4" t="s">
        <v>5</v>
      </c>
      <c r="C856" s="4" t="s">
        <v>12</v>
      </c>
      <c r="D856" s="4" t="s">
        <v>7</v>
      </c>
      <c r="E856" s="4" t="s">
        <v>8</v>
      </c>
      <c r="F856" s="4" t="s">
        <v>21</v>
      </c>
      <c r="G856" s="4" t="s">
        <v>21</v>
      </c>
      <c r="H856" s="4" t="s">
        <v>21</v>
      </c>
    </row>
    <row r="857" spans="1:15">
      <c r="A857" t="n">
        <v>7372</v>
      </c>
      <c r="B857" s="43" t="n">
        <v>48</v>
      </c>
      <c r="C857" s="7" t="n">
        <v>1601</v>
      </c>
      <c r="D857" s="7" t="n">
        <v>0</v>
      </c>
      <c r="E857" s="7" t="s">
        <v>47</v>
      </c>
      <c r="F857" s="7" t="n">
        <v>-1</v>
      </c>
      <c r="G857" s="7" t="n">
        <v>1</v>
      </c>
      <c r="H857" s="7" t="n">
        <v>1.12103877145985e-44</v>
      </c>
    </row>
    <row r="858" spans="1:15">
      <c r="A858" t="s">
        <v>4</v>
      </c>
      <c r="B858" s="4" t="s">
        <v>5</v>
      </c>
      <c r="C858" s="4" t="s">
        <v>12</v>
      </c>
    </row>
    <row r="859" spans="1:15">
      <c r="A859" t="n">
        <v>7404</v>
      </c>
      <c r="B859" s="22" t="n">
        <v>16</v>
      </c>
      <c r="C859" s="7" t="n">
        <v>300</v>
      </c>
    </row>
    <row r="860" spans="1:15">
      <c r="A860" t="s">
        <v>4</v>
      </c>
      <c r="B860" s="4" t="s">
        <v>5</v>
      </c>
      <c r="C860" s="4" t="s">
        <v>12</v>
      </c>
      <c r="D860" s="4" t="s">
        <v>7</v>
      </c>
      <c r="E860" s="4" t="s">
        <v>8</v>
      </c>
      <c r="F860" s="4" t="s">
        <v>21</v>
      </c>
      <c r="G860" s="4" t="s">
        <v>21</v>
      </c>
      <c r="H860" s="4" t="s">
        <v>21</v>
      </c>
    </row>
    <row r="861" spans="1:15">
      <c r="A861" t="n">
        <v>7407</v>
      </c>
      <c r="B861" s="43" t="n">
        <v>48</v>
      </c>
      <c r="C861" s="7" t="n">
        <v>1602</v>
      </c>
      <c r="D861" s="7" t="n">
        <v>0</v>
      </c>
      <c r="E861" s="7" t="s">
        <v>47</v>
      </c>
      <c r="F861" s="7" t="n">
        <v>-1</v>
      </c>
      <c r="G861" s="7" t="n">
        <v>1</v>
      </c>
      <c r="H861" s="7" t="n">
        <v>1.12103877145985e-44</v>
      </c>
    </row>
    <row r="862" spans="1:15">
      <c r="A862" t="s">
        <v>4</v>
      </c>
      <c r="B862" s="4" t="s">
        <v>5</v>
      </c>
      <c r="C862" s="4" t="s">
        <v>12</v>
      </c>
    </row>
    <row r="863" spans="1:15">
      <c r="A863" t="n">
        <v>7439</v>
      </c>
      <c r="B863" s="22" t="n">
        <v>16</v>
      </c>
      <c r="C863" s="7" t="n">
        <v>300</v>
      </c>
    </row>
    <row r="864" spans="1:15">
      <c r="A864" t="s">
        <v>4</v>
      </c>
      <c r="B864" s="4" t="s">
        <v>5</v>
      </c>
      <c r="C864" s="4" t="s">
        <v>12</v>
      </c>
      <c r="D864" s="4" t="s">
        <v>7</v>
      </c>
      <c r="E864" s="4" t="s">
        <v>8</v>
      </c>
      <c r="F864" s="4" t="s">
        <v>21</v>
      </c>
      <c r="G864" s="4" t="s">
        <v>21</v>
      </c>
      <c r="H864" s="4" t="s">
        <v>21</v>
      </c>
    </row>
    <row r="865" spans="1:9">
      <c r="A865" t="n">
        <v>7442</v>
      </c>
      <c r="B865" s="43" t="n">
        <v>48</v>
      </c>
      <c r="C865" s="7" t="n">
        <v>1603</v>
      </c>
      <c r="D865" s="7" t="n">
        <v>0</v>
      </c>
      <c r="E865" s="7" t="s">
        <v>48</v>
      </c>
      <c r="F865" s="7" t="n">
        <v>-1</v>
      </c>
      <c r="G865" s="7" t="n">
        <v>1</v>
      </c>
      <c r="H865" s="7" t="n">
        <v>1.12103877145985e-44</v>
      </c>
    </row>
    <row r="866" spans="1:9">
      <c r="A866" t="s">
        <v>4</v>
      </c>
      <c r="B866" s="4" t="s">
        <v>5</v>
      </c>
      <c r="C866" s="4" t="s">
        <v>12</v>
      </c>
    </row>
    <row r="867" spans="1:9">
      <c r="A867" t="n">
        <v>7471</v>
      </c>
      <c r="B867" s="22" t="n">
        <v>16</v>
      </c>
      <c r="C867" s="7" t="n">
        <v>300</v>
      </c>
    </row>
    <row r="868" spans="1:9">
      <c r="A868" t="s">
        <v>4</v>
      </c>
      <c r="B868" s="4" t="s">
        <v>5</v>
      </c>
      <c r="C868" s="4" t="s">
        <v>12</v>
      </c>
      <c r="D868" s="4" t="s">
        <v>7</v>
      </c>
      <c r="E868" s="4" t="s">
        <v>8</v>
      </c>
      <c r="F868" s="4" t="s">
        <v>21</v>
      </c>
      <c r="G868" s="4" t="s">
        <v>21</v>
      </c>
      <c r="H868" s="4" t="s">
        <v>21</v>
      </c>
    </row>
    <row r="869" spans="1:9">
      <c r="A869" t="n">
        <v>7474</v>
      </c>
      <c r="B869" s="43" t="n">
        <v>48</v>
      </c>
      <c r="C869" s="7" t="n">
        <v>1604</v>
      </c>
      <c r="D869" s="7" t="n">
        <v>0</v>
      </c>
      <c r="E869" s="7" t="s">
        <v>47</v>
      </c>
      <c r="F869" s="7" t="n">
        <v>-1</v>
      </c>
      <c r="G869" s="7" t="n">
        <v>1</v>
      </c>
      <c r="H869" s="7" t="n">
        <v>1.12103877145985e-44</v>
      </c>
    </row>
    <row r="870" spans="1:9">
      <c r="A870" t="s">
        <v>4</v>
      </c>
      <c r="B870" s="4" t="s">
        <v>5</v>
      </c>
      <c r="C870" s="4" t="s">
        <v>12</v>
      </c>
    </row>
    <row r="871" spans="1:9">
      <c r="A871" t="n">
        <v>7506</v>
      </c>
      <c r="B871" s="22" t="n">
        <v>16</v>
      </c>
      <c r="C871" s="7" t="n">
        <v>300</v>
      </c>
    </row>
    <row r="872" spans="1:9">
      <c r="A872" t="s">
        <v>4</v>
      </c>
      <c r="B872" s="4" t="s">
        <v>5</v>
      </c>
      <c r="C872" s="4" t="s">
        <v>12</v>
      </c>
      <c r="D872" s="4" t="s">
        <v>7</v>
      </c>
      <c r="E872" s="4" t="s">
        <v>8</v>
      </c>
      <c r="F872" s="4" t="s">
        <v>21</v>
      </c>
      <c r="G872" s="4" t="s">
        <v>21</v>
      </c>
      <c r="H872" s="4" t="s">
        <v>21</v>
      </c>
    </row>
    <row r="873" spans="1:9">
      <c r="A873" t="n">
        <v>7509</v>
      </c>
      <c r="B873" s="43" t="n">
        <v>48</v>
      </c>
      <c r="C873" s="7" t="n">
        <v>1605</v>
      </c>
      <c r="D873" s="7" t="n">
        <v>0</v>
      </c>
      <c r="E873" s="7" t="s">
        <v>47</v>
      </c>
      <c r="F873" s="7" t="n">
        <v>-1</v>
      </c>
      <c r="G873" s="7" t="n">
        <v>1</v>
      </c>
      <c r="H873" s="7" t="n">
        <v>1.12103877145985e-44</v>
      </c>
    </row>
    <row r="874" spans="1:9">
      <c r="A874" t="s">
        <v>4</v>
      </c>
      <c r="B874" s="4" t="s">
        <v>5</v>
      </c>
      <c r="C874" s="4" t="s">
        <v>12</v>
      </c>
    </row>
    <row r="875" spans="1:9">
      <c r="A875" t="n">
        <v>7541</v>
      </c>
      <c r="B875" s="22" t="n">
        <v>16</v>
      </c>
      <c r="C875" s="7" t="n">
        <v>300</v>
      </c>
    </row>
    <row r="876" spans="1:9">
      <c r="A876" t="s">
        <v>4</v>
      </c>
      <c r="B876" s="4" t="s">
        <v>5</v>
      </c>
      <c r="C876" s="4" t="s">
        <v>7</v>
      </c>
      <c r="D876" s="4" t="s">
        <v>7</v>
      </c>
      <c r="E876" s="4" t="s">
        <v>7</v>
      </c>
      <c r="F876" s="4" t="s">
        <v>7</v>
      </c>
    </row>
    <row r="877" spans="1:9">
      <c r="A877" t="n">
        <v>7544</v>
      </c>
      <c r="B877" s="9" t="n">
        <v>14</v>
      </c>
      <c r="C877" s="7" t="n">
        <v>0</v>
      </c>
      <c r="D877" s="7" t="n">
        <v>64</v>
      </c>
      <c r="E877" s="7" t="n">
        <v>0</v>
      </c>
      <c r="F877" s="7" t="n">
        <v>0</v>
      </c>
    </row>
    <row r="878" spans="1:9">
      <c r="A878" t="s">
        <v>4</v>
      </c>
      <c r="B878" s="4" t="s">
        <v>5</v>
      </c>
      <c r="C878" s="4" t="s">
        <v>12</v>
      </c>
      <c r="D878" s="4" t="s">
        <v>7</v>
      </c>
      <c r="E878" s="4" t="s">
        <v>8</v>
      </c>
      <c r="F878" s="4" t="s">
        <v>21</v>
      </c>
      <c r="G878" s="4" t="s">
        <v>21</v>
      </c>
      <c r="H878" s="4" t="s">
        <v>21</v>
      </c>
    </row>
    <row r="879" spans="1:9">
      <c r="A879" t="n">
        <v>7549</v>
      </c>
      <c r="B879" s="43" t="n">
        <v>48</v>
      </c>
      <c r="C879" s="7" t="n">
        <v>1606</v>
      </c>
      <c r="D879" s="7" t="n">
        <v>0</v>
      </c>
      <c r="E879" s="7" t="s">
        <v>54</v>
      </c>
      <c r="F879" s="7" t="n">
        <v>-1</v>
      </c>
      <c r="G879" s="7" t="n">
        <v>1</v>
      </c>
      <c r="H879" s="7" t="n">
        <v>1.12103877145985e-44</v>
      </c>
    </row>
    <row r="880" spans="1:9">
      <c r="A880" t="s">
        <v>4</v>
      </c>
      <c r="B880" s="4" t="s">
        <v>5</v>
      </c>
      <c r="C880" s="4" t="s">
        <v>12</v>
      </c>
    </row>
    <row r="881" spans="1:8">
      <c r="A881" t="n">
        <v>7577</v>
      </c>
      <c r="B881" s="22" t="n">
        <v>16</v>
      </c>
      <c r="C881" s="7" t="n">
        <v>300</v>
      </c>
    </row>
    <row r="882" spans="1:8">
      <c r="A882" t="s">
        <v>4</v>
      </c>
      <c r="B882" s="4" t="s">
        <v>5</v>
      </c>
      <c r="C882" s="4" t="s">
        <v>12</v>
      </c>
      <c r="D882" s="4" t="s">
        <v>7</v>
      </c>
      <c r="E882" s="4" t="s">
        <v>8</v>
      </c>
      <c r="F882" s="4" t="s">
        <v>21</v>
      </c>
      <c r="G882" s="4" t="s">
        <v>21</v>
      </c>
      <c r="H882" s="4" t="s">
        <v>21</v>
      </c>
    </row>
    <row r="883" spans="1:8">
      <c r="A883" t="n">
        <v>7580</v>
      </c>
      <c r="B883" s="43" t="n">
        <v>48</v>
      </c>
      <c r="C883" s="7" t="n">
        <v>1607</v>
      </c>
      <c r="D883" s="7" t="n">
        <v>0</v>
      </c>
      <c r="E883" s="7" t="s">
        <v>49</v>
      </c>
      <c r="F883" s="7" t="n">
        <v>-1</v>
      </c>
      <c r="G883" s="7" t="n">
        <v>1</v>
      </c>
      <c r="H883" s="7" t="n">
        <v>1.12103877145985e-44</v>
      </c>
    </row>
    <row r="884" spans="1:8">
      <c r="A884" t="s">
        <v>4</v>
      </c>
      <c r="B884" s="4" t="s">
        <v>5</v>
      </c>
      <c r="C884" s="4" t="s">
        <v>12</v>
      </c>
    </row>
    <row r="885" spans="1:8">
      <c r="A885" t="n">
        <v>7607</v>
      </c>
      <c r="B885" s="22" t="n">
        <v>16</v>
      </c>
      <c r="C885" s="7" t="n">
        <v>2000</v>
      </c>
    </row>
    <row r="886" spans="1:8">
      <c r="A886" t="s">
        <v>4</v>
      </c>
      <c r="B886" s="4" t="s">
        <v>5</v>
      </c>
      <c r="C886" s="4" t="s">
        <v>13</v>
      </c>
    </row>
    <row r="887" spans="1:8">
      <c r="A887" t="n">
        <v>7610</v>
      </c>
      <c r="B887" s="38" t="n">
        <v>15</v>
      </c>
      <c r="C887" s="7" t="n">
        <v>16384</v>
      </c>
    </row>
    <row r="888" spans="1:8">
      <c r="A888" t="s">
        <v>4</v>
      </c>
      <c r="B888" s="4" t="s">
        <v>5</v>
      </c>
      <c r="C888" s="4" t="s">
        <v>7</v>
      </c>
      <c r="D888" s="4" t="s">
        <v>12</v>
      </c>
      <c r="E888" s="4" t="s">
        <v>12</v>
      </c>
    </row>
    <row r="889" spans="1:8">
      <c r="A889" t="n">
        <v>7615</v>
      </c>
      <c r="B889" s="24" t="n">
        <v>50</v>
      </c>
      <c r="C889" s="7" t="n">
        <v>1</v>
      </c>
      <c r="D889" s="7" t="n">
        <v>4525</v>
      </c>
      <c r="E889" s="7" t="n">
        <v>5000</v>
      </c>
    </row>
    <row r="890" spans="1:8">
      <c r="A890" t="s">
        <v>4</v>
      </c>
      <c r="B890" s="4" t="s">
        <v>5</v>
      </c>
      <c r="C890" s="4" t="s">
        <v>12</v>
      </c>
    </row>
    <row r="891" spans="1:8">
      <c r="A891" t="n">
        <v>7621</v>
      </c>
      <c r="B891" s="22" t="n">
        <v>16</v>
      </c>
      <c r="C891" s="7" t="n">
        <v>3000</v>
      </c>
    </row>
    <row r="892" spans="1:8">
      <c r="A892" t="s">
        <v>4</v>
      </c>
      <c r="B892" s="4" t="s">
        <v>5</v>
      </c>
      <c r="C892" s="4" t="s">
        <v>7</v>
      </c>
      <c r="D892" s="4" t="s">
        <v>12</v>
      </c>
      <c r="E892" s="4" t="s">
        <v>12</v>
      </c>
      <c r="F892" s="4" t="s">
        <v>7</v>
      </c>
    </row>
    <row r="893" spans="1:8">
      <c r="A893" t="n">
        <v>7624</v>
      </c>
      <c r="B893" s="39" t="n">
        <v>25</v>
      </c>
      <c r="C893" s="7" t="n">
        <v>1</v>
      </c>
      <c r="D893" s="7" t="n">
        <v>60</v>
      </c>
      <c r="E893" s="7" t="n">
        <v>560</v>
      </c>
      <c r="F893" s="7" t="n">
        <v>2</v>
      </c>
    </row>
    <row r="894" spans="1:8">
      <c r="A894" t="s">
        <v>4</v>
      </c>
      <c r="B894" s="4" t="s">
        <v>5</v>
      </c>
      <c r="C894" s="4" t="s">
        <v>7</v>
      </c>
      <c r="D894" s="4" t="s">
        <v>12</v>
      </c>
      <c r="E894" s="4" t="s">
        <v>8</v>
      </c>
    </row>
    <row r="895" spans="1:8">
      <c r="A895" t="n">
        <v>7631</v>
      </c>
      <c r="B895" s="35" t="n">
        <v>51</v>
      </c>
      <c r="C895" s="7" t="n">
        <v>4</v>
      </c>
      <c r="D895" s="7" t="n">
        <v>1603</v>
      </c>
      <c r="E895" s="7" t="s">
        <v>63</v>
      </c>
    </row>
    <row r="896" spans="1:8">
      <c r="A896" t="s">
        <v>4</v>
      </c>
      <c r="B896" s="4" t="s">
        <v>5</v>
      </c>
      <c r="C896" s="4" t="s">
        <v>12</v>
      </c>
    </row>
    <row r="897" spans="1:8">
      <c r="A897" t="n">
        <v>7644</v>
      </c>
      <c r="B897" s="22" t="n">
        <v>16</v>
      </c>
      <c r="C897" s="7" t="n">
        <v>0</v>
      </c>
    </row>
    <row r="898" spans="1:8">
      <c r="A898" t="s">
        <v>4</v>
      </c>
      <c r="B898" s="4" t="s">
        <v>5</v>
      </c>
      <c r="C898" s="4" t="s">
        <v>12</v>
      </c>
      <c r="D898" s="4" t="s">
        <v>7</v>
      </c>
      <c r="E898" s="4" t="s">
        <v>13</v>
      </c>
      <c r="F898" s="4" t="s">
        <v>64</v>
      </c>
      <c r="G898" s="4" t="s">
        <v>7</v>
      </c>
      <c r="H898" s="4" t="s">
        <v>7</v>
      </c>
    </row>
    <row r="899" spans="1:8">
      <c r="A899" t="n">
        <v>7647</v>
      </c>
      <c r="B899" s="36" t="n">
        <v>26</v>
      </c>
      <c r="C899" s="7" t="n">
        <v>1603</v>
      </c>
      <c r="D899" s="7" t="n">
        <v>17</v>
      </c>
      <c r="E899" s="7" t="n">
        <v>64833</v>
      </c>
      <c r="F899" s="7" t="s">
        <v>93</v>
      </c>
      <c r="G899" s="7" t="n">
        <v>2</v>
      </c>
      <c r="H899" s="7" t="n">
        <v>0</v>
      </c>
    </row>
    <row r="900" spans="1:8">
      <c r="A900" t="s">
        <v>4</v>
      </c>
      <c r="B900" s="4" t="s">
        <v>5</v>
      </c>
    </row>
    <row r="901" spans="1:8">
      <c r="A901" t="n">
        <v>7696</v>
      </c>
      <c r="B901" s="37" t="n">
        <v>28</v>
      </c>
    </row>
    <row r="902" spans="1:8">
      <c r="A902" t="s">
        <v>4</v>
      </c>
      <c r="B902" s="4" t="s">
        <v>5</v>
      </c>
      <c r="C902" s="4" t="s">
        <v>7</v>
      </c>
      <c r="D902" s="4" t="s">
        <v>12</v>
      </c>
      <c r="E902" s="4" t="s">
        <v>12</v>
      </c>
      <c r="F902" s="4" t="s">
        <v>7</v>
      </c>
    </row>
    <row r="903" spans="1:8">
      <c r="A903" t="n">
        <v>7697</v>
      </c>
      <c r="B903" s="39" t="n">
        <v>25</v>
      </c>
      <c r="C903" s="7" t="n">
        <v>1</v>
      </c>
      <c r="D903" s="7" t="n">
        <v>65535</v>
      </c>
      <c r="E903" s="7" t="n">
        <v>65535</v>
      </c>
      <c r="F903" s="7" t="n">
        <v>0</v>
      </c>
    </row>
    <row r="904" spans="1:8">
      <c r="A904" t="s">
        <v>4</v>
      </c>
      <c r="B904" s="4" t="s">
        <v>5</v>
      </c>
      <c r="C904" s="4" t="s">
        <v>12</v>
      </c>
    </row>
    <row r="905" spans="1:8">
      <c r="A905" t="n">
        <v>7704</v>
      </c>
      <c r="B905" s="22" t="n">
        <v>16</v>
      </c>
      <c r="C905" s="7" t="n">
        <v>500</v>
      </c>
    </row>
    <row r="906" spans="1:8">
      <c r="A906" t="s">
        <v>4</v>
      </c>
      <c r="B906" s="4" t="s">
        <v>5</v>
      </c>
      <c r="C906" s="4" t="s">
        <v>7</v>
      </c>
      <c r="D906" s="4" t="s">
        <v>12</v>
      </c>
      <c r="E906" s="4" t="s">
        <v>12</v>
      </c>
      <c r="F906" s="4" t="s">
        <v>7</v>
      </c>
    </row>
    <row r="907" spans="1:8">
      <c r="A907" t="n">
        <v>7707</v>
      </c>
      <c r="B907" s="39" t="n">
        <v>25</v>
      </c>
      <c r="C907" s="7" t="n">
        <v>1</v>
      </c>
      <c r="D907" s="7" t="n">
        <v>200</v>
      </c>
      <c r="E907" s="7" t="n">
        <v>660</v>
      </c>
      <c r="F907" s="7" t="n">
        <v>2</v>
      </c>
    </row>
    <row r="908" spans="1:8">
      <c r="A908" t="s">
        <v>4</v>
      </c>
      <c r="B908" s="4" t="s">
        <v>5</v>
      </c>
      <c r="C908" s="4" t="s">
        <v>7</v>
      </c>
      <c r="D908" s="4" t="s">
        <v>12</v>
      </c>
      <c r="E908" s="4" t="s">
        <v>8</v>
      </c>
    </row>
    <row r="909" spans="1:8">
      <c r="A909" t="n">
        <v>7714</v>
      </c>
      <c r="B909" s="35" t="n">
        <v>51</v>
      </c>
      <c r="C909" s="7" t="n">
        <v>4</v>
      </c>
      <c r="D909" s="7" t="n">
        <v>1604</v>
      </c>
      <c r="E909" s="7" t="s">
        <v>94</v>
      </c>
    </row>
    <row r="910" spans="1:8">
      <c r="A910" t="s">
        <v>4</v>
      </c>
      <c r="B910" s="4" t="s">
        <v>5</v>
      </c>
      <c r="C910" s="4" t="s">
        <v>12</v>
      </c>
    </row>
    <row r="911" spans="1:8">
      <c r="A911" t="n">
        <v>7728</v>
      </c>
      <c r="B911" s="22" t="n">
        <v>16</v>
      </c>
      <c r="C911" s="7" t="n">
        <v>0</v>
      </c>
    </row>
    <row r="912" spans="1:8">
      <c r="A912" t="s">
        <v>4</v>
      </c>
      <c r="B912" s="4" t="s">
        <v>5</v>
      </c>
      <c r="C912" s="4" t="s">
        <v>12</v>
      </c>
      <c r="D912" s="4" t="s">
        <v>7</v>
      </c>
      <c r="E912" s="4" t="s">
        <v>13</v>
      </c>
      <c r="F912" s="4" t="s">
        <v>64</v>
      </c>
      <c r="G912" s="4" t="s">
        <v>7</v>
      </c>
      <c r="H912" s="4" t="s">
        <v>7</v>
      </c>
    </row>
    <row r="913" spans="1:8">
      <c r="A913" t="n">
        <v>7731</v>
      </c>
      <c r="B913" s="36" t="n">
        <v>26</v>
      </c>
      <c r="C913" s="7" t="n">
        <v>1604</v>
      </c>
      <c r="D913" s="7" t="n">
        <v>17</v>
      </c>
      <c r="E913" s="7" t="n">
        <v>65270</v>
      </c>
      <c r="F913" s="7" t="s">
        <v>95</v>
      </c>
      <c r="G913" s="7" t="n">
        <v>2</v>
      </c>
      <c r="H913" s="7" t="n">
        <v>0</v>
      </c>
    </row>
    <row r="914" spans="1:8">
      <c r="A914" t="s">
        <v>4</v>
      </c>
      <c r="B914" s="4" t="s">
        <v>5</v>
      </c>
    </row>
    <row r="915" spans="1:8">
      <c r="A915" t="n">
        <v>7772</v>
      </c>
      <c r="B915" s="37" t="n">
        <v>28</v>
      </c>
    </row>
    <row r="916" spans="1:8">
      <c r="A916" t="s">
        <v>4</v>
      </c>
      <c r="B916" s="4" t="s">
        <v>5</v>
      </c>
      <c r="C916" s="4" t="s">
        <v>7</v>
      </c>
      <c r="D916" s="4" t="s">
        <v>12</v>
      </c>
      <c r="E916" s="4" t="s">
        <v>12</v>
      </c>
      <c r="F916" s="4" t="s">
        <v>7</v>
      </c>
    </row>
    <row r="917" spans="1:8">
      <c r="A917" t="n">
        <v>7773</v>
      </c>
      <c r="B917" s="39" t="n">
        <v>25</v>
      </c>
      <c r="C917" s="7" t="n">
        <v>1</v>
      </c>
      <c r="D917" s="7" t="n">
        <v>65535</v>
      </c>
      <c r="E917" s="7" t="n">
        <v>65535</v>
      </c>
      <c r="F917" s="7" t="n">
        <v>0</v>
      </c>
    </row>
    <row r="918" spans="1:8">
      <c r="A918" t="s">
        <v>4</v>
      </c>
      <c r="B918" s="4" t="s">
        <v>5</v>
      </c>
      <c r="C918" s="4" t="s">
        <v>12</v>
      </c>
    </row>
    <row r="919" spans="1:8">
      <c r="A919" t="n">
        <v>7780</v>
      </c>
      <c r="B919" s="22" t="n">
        <v>16</v>
      </c>
      <c r="C919" s="7" t="n">
        <v>500</v>
      </c>
    </row>
    <row r="920" spans="1:8">
      <c r="A920" t="s">
        <v>4</v>
      </c>
      <c r="B920" s="4" t="s">
        <v>5</v>
      </c>
      <c r="C920" s="4" t="s">
        <v>7</v>
      </c>
      <c r="D920" s="4" t="s">
        <v>12</v>
      </c>
      <c r="E920" s="4" t="s">
        <v>12</v>
      </c>
      <c r="F920" s="4" t="s">
        <v>7</v>
      </c>
    </row>
    <row r="921" spans="1:8">
      <c r="A921" t="n">
        <v>7783</v>
      </c>
      <c r="B921" s="39" t="n">
        <v>25</v>
      </c>
      <c r="C921" s="7" t="n">
        <v>1</v>
      </c>
      <c r="D921" s="7" t="n">
        <v>160</v>
      </c>
      <c r="E921" s="7" t="n">
        <v>560</v>
      </c>
      <c r="F921" s="7" t="n">
        <v>1</v>
      </c>
    </row>
    <row r="922" spans="1:8">
      <c r="A922" t="s">
        <v>4</v>
      </c>
      <c r="B922" s="4" t="s">
        <v>5</v>
      </c>
      <c r="C922" s="4" t="s">
        <v>7</v>
      </c>
      <c r="D922" s="4" t="s">
        <v>21</v>
      </c>
      <c r="E922" s="4" t="s">
        <v>21</v>
      </c>
      <c r="F922" s="4" t="s">
        <v>21</v>
      </c>
    </row>
    <row r="923" spans="1:8">
      <c r="A923" t="n">
        <v>7790</v>
      </c>
      <c r="B923" s="32" t="n">
        <v>45</v>
      </c>
      <c r="C923" s="7" t="n">
        <v>9</v>
      </c>
      <c r="D923" s="7" t="n">
        <v>0.0199999995529652</v>
      </c>
      <c r="E923" s="7" t="n">
        <v>0.0199999995529652</v>
      </c>
      <c r="F923" s="7" t="n">
        <v>0.200000002980232</v>
      </c>
    </row>
    <row r="924" spans="1:8">
      <c r="A924" t="s">
        <v>4</v>
      </c>
      <c r="B924" s="4" t="s">
        <v>5</v>
      </c>
      <c r="C924" s="4" t="s">
        <v>7</v>
      </c>
      <c r="D924" s="4" t="s">
        <v>12</v>
      </c>
      <c r="E924" s="4" t="s">
        <v>8</v>
      </c>
    </row>
    <row r="925" spans="1:8">
      <c r="A925" t="n">
        <v>7804</v>
      </c>
      <c r="B925" s="35" t="n">
        <v>51</v>
      </c>
      <c r="C925" s="7" t="n">
        <v>4</v>
      </c>
      <c r="D925" s="7" t="n">
        <v>1606</v>
      </c>
      <c r="E925" s="7" t="s">
        <v>96</v>
      </c>
    </row>
    <row r="926" spans="1:8">
      <c r="A926" t="s">
        <v>4</v>
      </c>
      <c r="B926" s="4" t="s">
        <v>5</v>
      </c>
      <c r="C926" s="4" t="s">
        <v>12</v>
      </c>
    </row>
    <row r="927" spans="1:8">
      <c r="A927" t="n">
        <v>7818</v>
      </c>
      <c r="B927" s="22" t="n">
        <v>16</v>
      </c>
      <c r="C927" s="7" t="n">
        <v>0</v>
      </c>
    </row>
    <row r="928" spans="1:8">
      <c r="A928" t="s">
        <v>4</v>
      </c>
      <c r="B928" s="4" t="s">
        <v>5</v>
      </c>
      <c r="C928" s="4" t="s">
        <v>12</v>
      </c>
      <c r="D928" s="4" t="s">
        <v>7</v>
      </c>
      <c r="E928" s="4" t="s">
        <v>13</v>
      </c>
      <c r="F928" s="4" t="s">
        <v>64</v>
      </c>
      <c r="G928" s="4" t="s">
        <v>7</v>
      </c>
      <c r="H928" s="4" t="s">
        <v>7</v>
      </c>
    </row>
    <row r="929" spans="1:8">
      <c r="A929" t="n">
        <v>7821</v>
      </c>
      <c r="B929" s="36" t="n">
        <v>26</v>
      </c>
      <c r="C929" s="7" t="n">
        <v>1606</v>
      </c>
      <c r="D929" s="7" t="n">
        <v>17</v>
      </c>
      <c r="E929" s="7" t="n">
        <v>64834</v>
      </c>
      <c r="F929" s="7" t="s">
        <v>97</v>
      </c>
      <c r="G929" s="7" t="n">
        <v>2</v>
      </c>
      <c r="H929" s="7" t="n">
        <v>0</v>
      </c>
    </row>
    <row r="930" spans="1:8">
      <c r="A930" t="s">
        <v>4</v>
      </c>
      <c r="B930" s="4" t="s">
        <v>5</v>
      </c>
    </row>
    <row r="931" spans="1:8">
      <c r="A931" t="n">
        <v>7885</v>
      </c>
      <c r="B931" s="37" t="n">
        <v>28</v>
      </c>
    </row>
    <row r="932" spans="1:8">
      <c r="A932" t="s">
        <v>4</v>
      </c>
      <c r="B932" s="4" t="s">
        <v>5</v>
      </c>
      <c r="C932" s="4" t="s">
        <v>7</v>
      </c>
      <c r="D932" s="4" t="s">
        <v>12</v>
      </c>
      <c r="E932" s="4" t="s">
        <v>12</v>
      </c>
      <c r="F932" s="4" t="s">
        <v>7</v>
      </c>
    </row>
    <row r="933" spans="1:8">
      <c r="A933" t="n">
        <v>7886</v>
      </c>
      <c r="B933" s="39" t="n">
        <v>25</v>
      </c>
      <c r="C933" s="7" t="n">
        <v>1</v>
      </c>
      <c r="D933" s="7" t="n">
        <v>65535</v>
      </c>
      <c r="E933" s="7" t="n">
        <v>65535</v>
      </c>
      <c r="F933" s="7" t="n">
        <v>0</v>
      </c>
    </row>
    <row r="934" spans="1:8">
      <c r="A934" t="s">
        <v>4</v>
      </c>
      <c r="B934" s="4" t="s">
        <v>5</v>
      </c>
      <c r="C934" s="4" t="s">
        <v>12</v>
      </c>
    </row>
    <row r="935" spans="1:8">
      <c r="A935" t="n">
        <v>7893</v>
      </c>
      <c r="B935" s="22" t="n">
        <v>16</v>
      </c>
      <c r="C935" s="7" t="n">
        <v>1000</v>
      </c>
    </row>
    <row r="936" spans="1:8">
      <c r="A936" t="s">
        <v>4</v>
      </c>
      <c r="B936" s="4" t="s">
        <v>5</v>
      </c>
      <c r="C936" s="4" t="s">
        <v>7</v>
      </c>
      <c r="D936" s="4" t="s">
        <v>12</v>
      </c>
      <c r="E936" s="4" t="s">
        <v>21</v>
      </c>
    </row>
    <row r="937" spans="1:8">
      <c r="A937" t="n">
        <v>7896</v>
      </c>
      <c r="B937" s="15" t="n">
        <v>58</v>
      </c>
      <c r="C937" s="7" t="n">
        <v>101</v>
      </c>
      <c r="D937" s="7" t="n">
        <v>500</v>
      </c>
      <c r="E937" s="7" t="n">
        <v>1</v>
      </c>
    </row>
    <row r="938" spans="1:8">
      <c r="A938" t="s">
        <v>4</v>
      </c>
      <c r="B938" s="4" t="s">
        <v>5</v>
      </c>
      <c r="C938" s="4" t="s">
        <v>7</v>
      </c>
      <c r="D938" s="4" t="s">
        <v>12</v>
      </c>
    </row>
    <row r="939" spans="1:8">
      <c r="A939" t="n">
        <v>7904</v>
      </c>
      <c r="B939" s="15" t="n">
        <v>58</v>
      </c>
      <c r="C939" s="7" t="n">
        <v>254</v>
      </c>
      <c r="D939" s="7" t="n">
        <v>0</v>
      </c>
    </row>
    <row r="940" spans="1:8">
      <c r="A940" t="s">
        <v>4</v>
      </c>
      <c r="B940" s="4" t="s">
        <v>5</v>
      </c>
      <c r="C940" s="4" t="s">
        <v>7</v>
      </c>
      <c r="D940" s="4" t="s">
        <v>12</v>
      </c>
      <c r="E940" s="4" t="s">
        <v>12</v>
      </c>
      <c r="F940" s="4" t="s">
        <v>13</v>
      </c>
    </row>
    <row r="941" spans="1:8">
      <c r="A941" t="n">
        <v>7908</v>
      </c>
      <c r="B941" s="50" t="n">
        <v>84</v>
      </c>
      <c r="C941" s="7" t="n">
        <v>1</v>
      </c>
      <c r="D941" s="7" t="n">
        <v>0</v>
      </c>
      <c r="E941" s="7" t="n">
        <v>0</v>
      </c>
      <c r="F941" s="7" t="n">
        <v>0</v>
      </c>
    </row>
    <row r="942" spans="1:8">
      <c r="A942" t="s">
        <v>4</v>
      </c>
      <c r="B942" s="4" t="s">
        <v>5</v>
      </c>
      <c r="C942" s="4" t="s">
        <v>7</v>
      </c>
      <c r="D942" s="4" t="s">
        <v>7</v>
      </c>
      <c r="E942" s="4" t="s">
        <v>21</v>
      </c>
      <c r="F942" s="4" t="s">
        <v>21</v>
      </c>
      <c r="G942" s="4" t="s">
        <v>21</v>
      </c>
      <c r="H942" s="4" t="s">
        <v>12</v>
      </c>
    </row>
    <row r="943" spans="1:8">
      <c r="A943" t="n">
        <v>7918</v>
      </c>
      <c r="B943" s="32" t="n">
        <v>45</v>
      </c>
      <c r="C943" s="7" t="n">
        <v>2</v>
      </c>
      <c r="D943" s="7" t="n">
        <v>3</v>
      </c>
      <c r="E943" s="7" t="n">
        <v>-25.5200004577637</v>
      </c>
      <c r="F943" s="7" t="n">
        <v>1.53999996185303</v>
      </c>
      <c r="G943" s="7" t="n">
        <v>-0.159999996423721</v>
      </c>
      <c r="H943" s="7" t="n">
        <v>0</v>
      </c>
    </row>
    <row r="944" spans="1:8">
      <c r="A944" t="s">
        <v>4</v>
      </c>
      <c r="B944" s="4" t="s">
        <v>5</v>
      </c>
      <c r="C944" s="4" t="s">
        <v>7</v>
      </c>
      <c r="D944" s="4" t="s">
        <v>7</v>
      </c>
      <c r="E944" s="4" t="s">
        <v>21</v>
      </c>
      <c r="F944" s="4" t="s">
        <v>21</v>
      </c>
      <c r="G944" s="4" t="s">
        <v>21</v>
      </c>
      <c r="H944" s="4" t="s">
        <v>12</v>
      </c>
      <c r="I944" s="4" t="s">
        <v>7</v>
      </c>
    </row>
    <row r="945" spans="1:9">
      <c r="A945" t="n">
        <v>7935</v>
      </c>
      <c r="B945" s="32" t="n">
        <v>45</v>
      </c>
      <c r="C945" s="7" t="n">
        <v>4</v>
      </c>
      <c r="D945" s="7" t="n">
        <v>3</v>
      </c>
      <c r="E945" s="7" t="n">
        <v>352.929992675781</v>
      </c>
      <c r="F945" s="7" t="n">
        <v>298.760009765625</v>
      </c>
      <c r="G945" s="7" t="n">
        <v>0</v>
      </c>
      <c r="H945" s="7" t="n">
        <v>0</v>
      </c>
      <c r="I945" s="7" t="n">
        <v>1</v>
      </c>
    </row>
    <row r="946" spans="1:9">
      <c r="A946" t="s">
        <v>4</v>
      </c>
      <c r="B946" s="4" t="s">
        <v>5</v>
      </c>
      <c r="C946" s="4" t="s">
        <v>7</v>
      </c>
      <c r="D946" s="4" t="s">
        <v>7</v>
      </c>
      <c r="E946" s="4" t="s">
        <v>21</v>
      </c>
      <c r="F946" s="4" t="s">
        <v>12</v>
      </c>
    </row>
    <row r="947" spans="1:9">
      <c r="A947" t="n">
        <v>7953</v>
      </c>
      <c r="B947" s="32" t="n">
        <v>45</v>
      </c>
      <c r="C947" s="7" t="n">
        <v>5</v>
      </c>
      <c r="D947" s="7" t="n">
        <v>3</v>
      </c>
      <c r="E947" s="7" t="n">
        <v>4.30000019073486</v>
      </c>
      <c r="F947" s="7" t="n">
        <v>0</v>
      </c>
    </row>
    <row r="948" spans="1:9">
      <c r="A948" t="s">
        <v>4</v>
      </c>
      <c r="B948" s="4" t="s">
        <v>5</v>
      </c>
      <c r="C948" s="4" t="s">
        <v>7</v>
      </c>
      <c r="D948" s="4" t="s">
        <v>7</v>
      </c>
      <c r="E948" s="4" t="s">
        <v>21</v>
      </c>
      <c r="F948" s="4" t="s">
        <v>12</v>
      </c>
    </row>
    <row r="949" spans="1:9">
      <c r="A949" t="n">
        <v>7962</v>
      </c>
      <c r="B949" s="32" t="n">
        <v>45</v>
      </c>
      <c r="C949" s="7" t="n">
        <v>11</v>
      </c>
      <c r="D949" s="7" t="n">
        <v>3</v>
      </c>
      <c r="E949" s="7" t="n">
        <v>38.9000015258789</v>
      </c>
      <c r="F949" s="7" t="n">
        <v>0</v>
      </c>
    </row>
    <row r="950" spans="1:9">
      <c r="A950" t="s">
        <v>4</v>
      </c>
      <c r="B950" s="4" t="s">
        <v>5</v>
      </c>
      <c r="C950" s="4" t="s">
        <v>12</v>
      </c>
      <c r="D950" s="4" t="s">
        <v>21</v>
      </c>
      <c r="E950" s="4" t="s">
        <v>21</v>
      </c>
      <c r="F950" s="4" t="s">
        <v>21</v>
      </c>
      <c r="G950" s="4" t="s">
        <v>21</v>
      </c>
    </row>
    <row r="951" spans="1:9">
      <c r="A951" t="n">
        <v>7971</v>
      </c>
      <c r="B951" s="31" t="n">
        <v>46</v>
      </c>
      <c r="C951" s="7" t="n">
        <v>1600</v>
      </c>
      <c r="D951" s="7" t="n">
        <v>-23.0100002288818</v>
      </c>
      <c r="E951" s="7" t="n">
        <v>0</v>
      </c>
      <c r="F951" s="7" t="n">
        <v>-0.0700000002980232</v>
      </c>
      <c r="G951" s="7" t="n">
        <v>128.899993896484</v>
      </c>
    </row>
    <row r="952" spans="1:9">
      <c r="A952" t="s">
        <v>4</v>
      </c>
      <c r="B952" s="4" t="s">
        <v>5</v>
      </c>
      <c r="C952" s="4" t="s">
        <v>12</v>
      </c>
      <c r="D952" s="4" t="s">
        <v>21</v>
      </c>
      <c r="E952" s="4" t="s">
        <v>21</v>
      </c>
      <c r="F952" s="4" t="s">
        <v>21</v>
      </c>
      <c r="G952" s="4" t="s">
        <v>21</v>
      </c>
    </row>
    <row r="953" spans="1:9">
      <c r="A953" t="n">
        <v>7990</v>
      </c>
      <c r="B953" s="31" t="n">
        <v>46</v>
      </c>
      <c r="C953" s="7" t="n">
        <v>1601</v>
      </c>
      <c r="D953" s="7" t="n">
        <v>-19.2000007629395</v>
      </c>
      <c r="E953" s="7" t="n">
        <v>0</v>
      </c>
      <c r="F953" s="7" t="n">
        <v>-4.90000009536743</v>
      </c>
      <c r="G953" s="7" t="n">
        <v>179.5</v>
      </c>
    </row>
    <row r="954" spans="1:9">
      <c r="A954" t="s">
        <v>4</v>
      </c>
      <c r="B954" s="4" t="s">
        <v>5</v>
      </c>
      <c r="C954" s="4" t="s">
        <v>12</v>
      </c>
      <c r="D954" s="4" t="s">
        <v>21</v>
      </c>
      <c r="E954" s="4" t="s">
        <v>21</v>
      </c>
      <c r="F954" s="4" t="s">
        <v>21</v>
      </c>
      <c r="G954" s="4" t="s">
        <v>21</v>
      </c>
    </row>
    <row r="955" spans="1:9">
      <c r="A955" t="n">
        <v>8009</v>
      </c>
      <c r="B955" s="31" t="n">
        <v>46</v>
      </c>
      <c r="C955" s="7" t="n">
        <v>1602</v>
      </c>
      <c r="D955" s="7" t="n">
        <v>-24.6700000762939</v>
      </c>
      <c r="E955" s="7" t="n">
        <v>0</v>
      </c>
      <c r="F955" s="7" t="n">
        <v>-1.02999997138977</v>
      </c>
      <c r="G955" s="7" t="n">
        <v>164.300003051758</v>
      </c>
    </row>
    <row r="956" spans="1:9">
      <c r="A956" t="s">
        <v>4</v>
      </c>
      <c r="B956" s="4" t="s">
        <v>5</v>
      </c>
      <c r="C956" s="4" t="s">
        <v>12</v>
      </c>
      <c r="D956" s="4" t="s">
        <v>21</v>
      </c>
      <c r="E956" s="4" t="s">
        <v>21</v>
      </c>
      <c r="F956" s="4" t="s">
        <v>21</v>
      </c>
      <c r="G956" s="4" t="s">
        <v>21</v>
      </c>
    </row>
    <row r="957" spans="1:9">
      <c r="A957" t="n">
        <v>8028</v>
      </c>
      <c r="B957" s="31" t="n">
        <v>46</v>
      </c>
      <c r="C957" s="7" t="n">
        <v>1603</v>
      </c>
      <c r="D957" s="7" t="n">
        <v>-25.4099998474121</v>
      </c>
      <c r="E957" s="7" t="n">
        <v>0</v>
      </c>
      <c r="F957" s="7" t="n">
        <v>-0.140000000596046</v>
      </c>
      <c r="G957" s="7" t="n">
        <v>199.5</v>
      </c>
    </row>
    <row r="958" spans="1:9">
      <c r="A958" t="s">
        <v>4</v>
      </c>
      <c r="B958" s="4" t="s">
        <v>5</v>
      </c>
      <c r="C958" s="4" t="s">
        <v>12</v>
      </c>
      <c r="D958" s="4" t="s">
        <v>21</v>
      </c>
      <c r="E958" s="4" t="s">
        <v>21</v>
      </c>
      <c r="F958" s="4" t="s">
        <v>21</v>
      </c>
      <c r="G958" s="4" t="s">
        <v>21</v>
      </c>
    </row>
    <row r="959" spans="1:9">
      <c r="A959" t="n">
        <v>8047</v>
      </c>
      <c r="B959" s="31" t="n">
        <v>46</v>
      </c>
      <c r="C959" s="7" t="n">
        <v>1604</v>
      </c>
      <c r="D959" s="7" t="n">
        <v>-26.7299995422363</v>
      </c>
      <c r="E959" s="7" t="n">
        <v>0</v>
      </c>
      <c r="F959" s="7" t="n">
        <v>-1.44000005722046</v>
      </c>
      <c r="G959" s="7" t="n">
        <v>85.9000015258789</v>
      </c>
    </row>
    <row r="960" spans="1:9">
      <c r="A960" t="s">
        <v>4</v>
      </c>
      <c r="B960" s="4" t="s">
        <v>5</v>
      </c>
      <c r="C960" s="4" t="s">
        <v>12</v>
      </c>
      <c r="D960" s="4" t="s">
        <v>21</v>
      </c>
      <c r="E960" s="4" t="s">
        <v>21</v>
      </c>
      <c r="F960" s="4" t="s">
        <v>21</v>
      </c>
      <c r="G960" s="4" t="s">
        <v>21</v>
      </c>
    </row>
    <row r="961" spans="1:9">
      <c r="A961" t="n">
        <v>8066</v>
      </c>
      <c r="B961" s="31" t="n">
        <v>46</v>
      </c>
      <c r="C961" s="7" t="n">
        <v>1605</v>
      </c>
      <c r="D961" s="7" t="n">
        <v>-24.3199996948242</v>
      </c>
      <c r="E961" s="7" t="n">
        <v>0</v>
      </c>
      <c r="F961" s="7" t="n">
        <v>0.310000002384186</v>
      </c>
      <c r="G961" s="7" t="n">
        <v>104.099998474121</v>
      </c>
    </row>
    <row r="962" spans="1:9">
      <c r="A962" t="s">
        <v>4</v>
      </c>
      <c r="B962" s="4" t="s">
        <v>5</v>
      </c>
      <c r="C962" s="4" t="s">
        <v>12</v>
      </c>
      <c r="D962" s="4" t="s">
        <v>21</v>
      </c>
      <c r="E962" s="4" t="s">
        <v>21</v>
      </c>
      <c r="F962" s="4" t="s">
        <v>21</v>
      </c>
      <c r="G962" s="4" t="s">
        <v>21</v>
      </c>
    </row>
    <row r="963" spans="1:9">
      <c r="A963" t="n">
        <v>8085</v>
      </c>
      <c r="B963" s="31" t="n">
        <v>46</v>
      </c>
      <c r="C963" s="7" t="n">
        <v>1606</v>
      </c>
      <c r="D963" s="7" t="n">
        <v>-25.2199993133545</v>
      </c>
      <c r="E963" s="7" t="n">
        <v>0</v>
      </c>
      <c r="F963" s="7" t="n">
        <v>-2.45000004768372</v>
      </c>
      <c r="G963" s="7" t="n">
        <v>137.5</v>
      </c>
    </row>
    <row r="964" spans="1:9">
      <c r="A964" t="s">
        <v>4</v>
      </c>
      <c r="B964" s="4" t="s">
        <v>5</v>
      </c>
      <c r="C964" s="4" t="s">
        <v>12</v>
      </c>
      <c r="D964" s="4" t="s">
        <v>21</v>
      </c>
      <c r="E964" s="4" t="s">
        <v>21</v>
      </c>
      <c r="F964" s="4" t="s">
        <v>21</v>
      </c>
      <c r="G964" s="4" t="s">
        <v>21</v>
      </c>
    </row>
    <row r="965" spans="1:9">
      <c r="A965" t="n">
        <v>8104</v>
      </c>
      <c r="B965" s="31" t="n">
        <v>46</v>
      </c>
      <c r="C965" s="7" t="n">
        <v>1607</v>
      </c>
      <c r="D965" s="7" t="n">
        <v>-16.8199996948242</v>
      </c>
      <c r="E965" s="7" t="n">
        <v>0</v>
      </c>
      <c r="F965" s="7" t="n">
        <v>-0.550000011920929</v>
      </c>
      <c r="G965" s="7" t="n">
        <v>177.600006103516</v>
      </c>
    </row>
    <row r="966" spans="1:9">
      <c r="A966" t="s">
        <v>4</v>
      </c>
      <c r="B966" s="4" t="s">
        <v>5</v>
      </c>
      <c r="C966" s="4" t="s">
        <v>12</v>
      </c>
      <c r="D966" s="4" t="s">
        <v>21</v>
      </c>
      <c r="E966" s="4" t="s">
        <v>21</v>
      </c>
      <c r="F966" s="4" t="s">
        <v>21</v>
      </c>
      <c r="G966" s="4" t="s">
        <v>21</v>
      </c>
    </row>
    <row r="967" spans="1:9">
      <c r="A967" t="n">
        <v>8123</v>
      </c>
      <c r="B967" s="31" t="n">
        <v>46</v>
      </c>
      <c r="C967" s="7" t="n">
        <v>1622</v>
      </c>
      <c r="D967" s="7" t="n">
        <v>-25.7800006866455</v>
      </c>
      <c r="E967" s="7" t="n">
        <v>0</v>
      </c>
      <c r="F967" s="7" t="n">
        <v>0.529999971389771</v>
      </c>
      <c r="G967" s="7" t="n">
        <v>193.100006103516</v>
      </c>
    </row>
    <row r="968" spans="1:9">
      <c r="A968" t="s">
        <v>4</v>
      </c>
      <c r="B968" s="4" t="s">
        <v>5</v>
      </c>
      <c r="C968" s="4" t="s">
        <v>12</v>
      </c>
      <c r="D968" s="4" t="s">
        <v>21</v>
      </c>
      <c r="E968" s="4" t="s">
        <v>21</v>
      </c>
      <c r="F968" s="4" t="s">
        <v>21</v>
      </c>
      <c r="G968" s="4" t="s">
        <v>21</v>
      </c>
    </row>
    <row r="969" spans="1:9">
      <c r="A969" t="n">
        <v>8142</v>
      </c>
      <c r="B969" s="31" t="n">
        <v>46</v>
      </c>
      <c r="C969" s="7" t="n">
        <v>1623</v>
      </c>
      <c r="D969" s="7" t="n">
        <v>-24.3500003814697</v>
      </c>
      <c r="E969" s="7" t="n">
        <v>0</v>
      </c>
      <c r="F969" s="7" t="n">
        <v>1.24000000953674</v>
      </c>
      <c r="G969" s="7" t="n">
        <v>130.600006103516</v>
      </c>
    </row>
    <row r="970" spans="1:9">
      <c r="A970" t="s">
        <v>4</v>
      </c>
      <c r="B970" s="4" t="s">
        <v>5</v>
      </c>
      <c r="C970" s="4" t="s">
        <v>12</v>
      </c>
      <c r="D970" s="4" t="s">
        <v>12</v>
      </c>
      <c r="E970" s="4" t="s">
        <v>12</v>
      </c>
    </row>
    <row r="971" spans="1:9">
      <c r="A971" t="n">
        <v>8161</v>
      </c>
      <c r="B971" s="41" t="n">
        <v>61</v>
      </c>
      <c r="C971" s="7" t="n">
        <v>1600</v>
      </c>
      <c r="D971" s="7" t="n">
        <v>7036</v>
      </c>
      <c r="E971" s="7" t="n">
        <v>0</v>
      </c>
    </row>
    <row r="972" spans="1:9">
      <c r="A972" t="s">
        <v>4</v>
      </c>
      <c r="B972" s="4" t="s">
        <v>5</v>
      </c>
      <c r="C972" s="4" t="s">
        <v>12</v>
      </c>
      <c r="D972" s="4" t="s">
        <v>12</v>
      </c>
      <c r="E972" s="4" t="s">
        <v>12</v>
      </c>
    </row>
    <row r="973" spans="1:9">
      <c r="A973" t="n">
        <v>8168</v>
      </c>
      <c r="B973" s="41" t="n">
        <v>61</v>
      </c>
      <c r="C973" s="7" t="n">
        <v>1601</v>
      </c>
      <c r="D973" s="7" t="n">
        <v>7036</v>
      </c>
      <c r="E973" s="7" t="n">
        <v>0</v>
      </c>
    </row>
    <row r="974" spans="1:9">
      <c r="A974" t="s">
        <v>4</v>
      </c>
      <c r="B974" s="4" t="s">
        <v>5</v>
      </c>
      <c r="C974" s="4" t="s">
        <v>12</v>
      </c>
      <c r="D974" s="4" t="s">
        <v>12</v>
      </c>
      <c r="E974" s="4" t="s">
        <v>12</v>
      </c>
    </row>
    <row r="975" spans="1:9">
      <c r="A975" t="n">
        <v>8175</v>
      </c>
      <c r="B975" s="41" t="n">
        <v>61</v>
      </c>
      <c r="C975" s="7" t="n">
        <v>1602</v>
      </c>
      <c r="D975" s="7" t="n">
        <v>7036</v>
      </c>
      <c r="E975" s="7" t="n">
        <v>0</v>
      </c>
    </row>
    <row r="976" spans="1:9">
      <c r="A976" t="s">
        <v>4</v>
      </c>
      <c r="B976" s="4" t="s">
        <v>5</v>
      </c>
      <c r="C976" s="4" t="s">
        <v>12</v>
      </c>
      <c r="D976" s="4" t="s">
        <v>12</v>
      </c>
      <c r="E976" s="4" t="s">
        <v>12</v>
      </c>
    </row>
    <row r="977" spans="1:7">
      <c r="A977" t="n">
        <v>8182</v>
      </c>
      <c r="B977" s="41" t="n">
        <v>61</v>
      </c>
      <c r="C977" s="7" t="n">
        <v>1603</v>
      </c>
      <c r="D977" s="7" t="n">
        <v>7036</v>
      </c>
      <c r="E977" s="7" t="n">
        <v>0</v>
      </c>
    </row>
    <row r="978" spans="1:7">
      <c r="A978" t="s">
        <v>4</v>
      </c>
      <c r="B978" s="4" t="s">
        <v>5</v>
      </c>
      <c r="C978" s="4" t="s">
        <v>12</v>
      </c>
      <c r="D978" s="4" t="s">
        <v>12</v>
      </c>
      <c r="E978" s="4" t="s">
        <v>12</v>
      </c>
    </row>
    <row r="979" spans="1:7">
      <c r="A979" t="n">
        <v>8189</v>
      </c>
      <c r="B979" s="41" t="n">
        <v>61</v>
      </c>
      <c r="C979" s="7" t="n">
        <v>1604</v>
      </c>
      <c r="D979" s="7" t="n">
        <v>7036</v>
      </c>
      <c r="E979" s="7" t="n">
        <v>0</v>
      </c>
    </row>
    <row r="980" spans="1:7">
      <c r="A980" t="s">
        <v>4</v>
      </c>
      <c r="B980" s="4" t="s">
        <v>5</v>
      </c>
      <c r="C980" s="4" t="s">
        <v>12</v>
      </c>
      <c r="D980" s="4" t="s">
        <v>12</v>
      </c>
      <c r="E980" s="4" t="s">
        <v>12</v>
      </c>
    </row>
    <row r="981" spans="1:7">
      <c r="A981" t="n">
        <v>8196</v>
      </c>
      <c r="B981" s="41" t="n">
        <v>61</v>
      </c>
      <c r="C981" s="7" t="n">
        <v>1605</v>
      </c>
      <c r="D981" s="7" t="n">
        <v>7036</v>
      </c>
      <c r="E981" s="7" t="n">
        <v>0</v>
      </c>
    </row>
    <row r="982" spans="1:7">
      <c r="A982" t="s">
        <v>4</v>
      </c>
      <c r="B982" s="4" t="s">
        <v>5</v>
      </c>
      <c r="C982" s="4" t="s">
        <v>12</v>
      </c>
      <c r="D982" s="4" t="s">
        <v>12</v>
      </c>
      <c r="E982" s="4" t="s">
        <v>12</v>
      </c>
    </row>
    <row r="983" spans="1:7">
      <c r="A983" t="n">
        <v>8203</v>
      </c>
      <c r="B983" s="41" t="n">
        <v>61</v>
      </c>
      <c r="C983" s="7" t="n">
        <v>1606</v>
      </c>
      <c r="D983" s="7" t="n">
        <v>7036</v>
      </c>
      <c r="E983" s="7" t="n">
        <v>0</v>
      </c>
    </row>
    <row r="984" spans="1:7">
      <c r="A984" t="s">
        <v>4</v>
      </c>
      <c r="B984" s="4" t="s">
        <v>5</v>
      </c>
      <c r="C984" s="4" t="s">
        <v>12</v>
      </c>
      <c r="D984" s="4" t="s">
        <v>12</v>
      </c>
      <c r="E984" s="4" t="s">
        <v>12</v>
      </c>
    </row>
    <row r="985" spans="1:7">
      <c r="A985" t="n">
        <v>8210</v>
      </c>
      <c r="B985" s="41" t="n">
        <v>61</v>
      </c>
      <c r="C985" s="7" t="n">
        <v>1607</v>
      </c>
      <c r="D985" s="7" t="n">
        <v>7036</v>
      </c>
      <c r="E985" s="7" t="n">
        <v>0</v>
      </c>
    </row>
    <row r="986" spans="1:7">
      <c r="A986" t="s">
        <v>4</v>
      </c>
      <c r="B986" s="4" t="s">
        <v>5</v>
      </c>
      <c r="C986" s="4" t="s">
        <v>12</v>
      </c>
      <c r="D986" s="4" t="s">
        <v>21</v>
      </c>
      <c r="E986" s="4" t="s">
        <v>21</v>
      </c>
      <c r="F986" s="4" t="s">
        <v>21</v>
      </c>
      <c r="G986" s="4" t="s">
        <v>12</v>
      </c>
      <c r="H986" s="4" t="s">
        <v>12</v>
      </c>
    </row>
    <row r="987" spans="1:7">
      <c r="A987" t="n">
        <v>8217</v>
      </c>
      <c r="B987" s="34" t="n">
        <v>60</v>
      </c>
      <c r="C987" s="7" t="n">
        <v>1600</v>
      </c>
      <c r="D987" s="7" t="n">
        <v>0</v>
      </c>
      <c r="E987" s="7" t="n">
        <v>20</v>
      </c>
      <c r="F987" s="7" t="n">
        <v>0</v>
      </c>
      <c r="G987" s="7" t="n">
        <v>0</v>
      </c>
      <c r="H987" s="7" t="n">
        <v>0</v>
      </c>
    </row>
    <row r="988" spans="1:7">
      <c r="A988" t="s">
        <v>4</v>
      </c>
      <c r="B988" s="4" t="s">
        <v>5</v>
      </c>
      <c r="C988" s="4" t="s">
        <v>12</v>
      </c>
      <c r="D988" s="4" t="s">
        <v>21</v>
      </c>
      <c r="E988" s="4" t="s">
        <v>21</v>
      </c>
      <c r="F988" s="4" t="s">
        <v>21</v>
      </c>
      <c r="G988" s="4" t="s">
        <v>12</v>
      </c>
      <c r="H988" s="4" t="s">
        <v>12</v>
      </c>
    </row>
    <row r="989" spans="1:7">
      <c r="A989" t="n">
        <v>8236</v>
      </c>
      <c r="B989" s="34" t="n">
        <v>60</v>
      </c>
      <c r="C989" s="7" t="n">
        <v>1601</v>
      </c>
      <c r="D989" s="7" t="n">
        <v>0</v>
      </c>
      <c r="E989" s="7" t="n">
        <v>20</v>
      </c>
      <c r="F989" s="7" t="n">
        <v>0</v>
      </c>
      <c r="G989" s="7" t="n">
        <v>0</v>
      </c>
      <c r="H989" s="7" t="n">
        <v>0</v>
      </c>
    </row>
    <row r="990" spans="1:7">
      <c r="A990" t="s">
        <v>4</v>
      </c>
      <c r="B990" s="4" t="s">
        <v>5</v>
      </c>
      <c r="C990" s="4" t="s">
        <v>12</v>
      </c>
      <c r="D990" s="4" t="s">
        <v>21</v>
      </c>
      <c r="E990" s="4" t="s">
        <v>21</v>
      </c>
      <c r="F990" s="4" t="s">
        <v>21</v>
      </c>
      <c r="G990" s="4" t="s">
        <v>12</v>
      </c>
      <c r="H990" s="4" t="s">
        <v>12</v>
      </c>
    </row>
    <row r="991" spans="1:7">
      <c r="A991" t="n">
        <v>8255</v>
      </c>
      <c r="B991" s="34" t="n">
        <v>60</v>
      </c>
      <c r="C991" s="7" t="n">
        <v>1602</v>
      </c>
      <c r="D991" s="7" t="n">
        <v>0</v>
      </c>
      <c r="E991" s="7" t="n">
        <v>20</v>
      </c>
      <c r="F991" s="7" t="n">
        <v>0</v>
      </c>
      <c r="G991" s="7" t="n">
        <v>0</v>
      </c>
      <c r="H991" s="7" t="n">
        <v>0</v>
      </c>
    </row>
    <row r="992" spans="1:7">
      <c r="A992" t="s">
        <v>4</v>
      </c>
      <c r="B992" s="4" t="s">
        <v>5</v>
      </c>
      <c r="C992" s="4" t="s">
        <v>12</v>
      </c>
      <c r="D992" s="4" t="s">
        <v>21</v>
      </c>
      <c r="E992" s="4" t="s">
        <v>21</v>
      </c>
      <c r="F992" s="4" t="s">
        <v>21</v>
      </c>
      <c r="G992" s="4" t="s">
        <v>12</v>
      </c>
      <c r="H992" s="4" t="s">
        <v>12</v>
      </c>
    </row>
    <row r="993" spans="1:8">
      <c r="A993" t="n">
        <v>8274</v>
      </c>
      <c r="B993" s="34" t="n">
        <v>60</v>
      </c>
      <c r="C993" s="7" t="n">
        <v>1603</v>
      </c>
      <c r="D993" s="7" t="n">
        <v>0</v>
      </c>
      <c r="E993" s="7" t="n">
        <v>20</v>
      </c>
      <c r="F993" s="7" t="n">
        <v>0</v>
      </c>
      <c r="G993" s="7" t="n">
        <v>0</v>
      </c>
      <c r="H993" s="7" t="n">
        <v>0</v>
      </c>
    </row>
    <row r="994" spans="1:8">
      <c r="A994" t="s">
        <v>4</v>
      </c>
      <c r="B994" s="4" t="s">
        <v>5</v>
      </c>
      <c r="C994" s="4" t="s">
        <v>12</v>
      </c>
      <c r="D994" s="4" t="s">
        <v>21</v>
      </c>
      <c r="E994" s="4" t="s">
        <v>21</v>
      </c>
      <c r="F994" s="4" t="s">
        <v>21</v>
      </c>
      <c r="G994" s="4" t="s">
        <v>12</v>
      </c>
      <c r="H994" s="4" t="s">
        <v>12</v>
      </c>
    </row>
    <row r="995" spans="1:8">
      <c r="A995" t="n">
        <v>8293</v>
      </c>
      <c r="B995" s="34" t="n">
        <v>60</v>
      </c>
      <c r="C995" s="7" t="n">
        <v>1604</v>
      </c>
      <c r="D995" s="7" t="n">
        <v>0</v>
      </c>
      <c r="E995" s="7" t="n">
        <v>20</v>
      </c>
      <c r="F995" s="7" t="n">
        <v>0</v>
      </c>
      <c r="G995" s="7" t="n">
        <v>0</v>
      </c>
      <c r="H995" s="7" t="n">
        <v>0</v>
      </c>
    </row>
    <row r="996" spans="1:8">
      <c r="A996" t="s">
        <v>4</v>
      </c>
      <c r="B996" s="4" t="s">
        <v>5</v>
      </c>
      <c r="C996" s="4" t="s">
        <v>12</v>
      </c>
      <c r="D996" s="4" t="s">
        <v>21</v>
      </c>
      <c r="E996" s="4" t="s">
        <v>21</v>
      </c>
      <c r="F996" s="4" t="s">
        <v>21</v>
      </c>
      <c r="G996" s="4" t="s">
        <v>12</v>
      </c>
      <c r="H996" s="4" t="s">
        <v>12</v>
      </c>
    </row>
    <row r="997" spans="1:8">
      <c r="A997" t="n">
        <v>8312</v>
      </c>
      <c r="B997" s="34" t="n">
        <v>60</v>
      </c>
      <c r="C997" s="7" t="n">
        <v>1605</v>
      </c>
      <c r="D997" s="7" t="n">
        <v>0</v>
      </c>
      <c r="E997" s="7" t="n">
        <v>20</v>
      </c>
      <c r="F997" s="7" t="n">
        <v>0</v>
      </c>
      <c r="G997" s="7" t="n">
        <v>0</v>
      </c>
      <c r="H997" s="7" t="n">
        <v>0</v>
      </c>
    </row>
    <row r="998" spans="1:8">
      <c r="A998" t="s">
        <v>4</v>
      </c>
      <c r="B998" s="4" t="s">
        <v>5</v>
      </c>
      <c r="C998" s="4" t="s">
        <v>12</v>
      </c>
      <c r="D998" s="4" t="s">
        <v>21</v>
      </c>
      <c r="E998" s="4" t="s">
        <v>21</v>
      </c>
      <c r="F998" s="4" t="s">
        <v>21</v>
      </c>
      <c r="G998" s="4" t="s">
        <v>12</v>
      </c>
      <c r="H998" s="4" t="s">
        <v>12</v>
      </c>
    </row>
    <row r="999" spans="1:8">
      <c r="A999" t="n">
        <v>8331</v>
      </c>
      <c r="B999" s="34" t="n">
        <v>60</v>
      </c>
      <c r="C999" s="7" t="n">
        <v>1606</v>
      </c>
      <c r="D999" s="7" t="n">
        <v>0</v>
      </c>
      <c r="E999" s="7" t="n">
        <v>20</v>
      </c>
      <c r="F999" s="7" t="n">
        <v>0</v>
      </c>
      <c r="G999" s="7" t="n">
        <v>0</v>
      </c>
      <c r="H999" s="7" t="n">
        <v>0</v>
      </c>
    </row>
    <row r="1000" spans="1:8">
      <c r="A1000" t="s">
        <v>4</v>
      </c>
      <c r="B1000" s="4" t="s">
        <v>5</v>
      </c>
      <c r="C1000" s="4" t="s">
        <v>12</v>
      </c>
      <c r="D1000" s="4" t="s">
        <v>21</v>
      </c>
      <c r="E1000" s="4" t="s">
        <v>21</v>
      </c>
      <c r="F1000" s="4" t="s">
        <v>21</v>
      </c>
      <c r="G1000" s="4" t="s">
        <v>12</v>
      </c>
      <c r="H1000" s="4" t="s">
        <v>12</v>
      </c>
    </row>
    <row r="1001" spans="1:8">
      <c r="A1001" t="n">
        <v>8350</v>
      </c>
      <c r="B1001" s="34" t="n">
        <v>60</v>
      </c>
      <c r="C1001" s="7" t="n">
        <v>1607</v>
      </c>
      <c r="D1001" s="7" t="n">
        <v>0</v>
      </c>
      <c r="E1001" s="7" t="n">
        <v>20</v>
      </c>
      <c r="F1001" s="7" t="n">
        <v>0</v>
      </c>
      <c r="G1001" s="7" t="n">
        <v>0</v>
      </c>
      <c r="H1001" s="7" t="n">
        <v>0</v>
      </c>
    </row>
    <row r="1002" spans="1:8">
      <c r="A1002" t="s">
        <v>4</v>
      </c>
      <c r="B1002" s="4" t="s">
        <v>5</v>
      </c>
      <c r="C1002" s="4" t="s">
        <v>12</v>
      </c>
      <c r="D1002" s="4" t="s">
        <v>21</v>
      </c>
      <c r="E1002" s="4" t="s">
        <v>21</v>
      </c>
      <c r="F1002" s="4" t="s">
        <v>21</v>
      </c>
      <c r="G1002" s="4" t="s">
        <v>12</v>
      </c>
      <c r="H1002" s="4" t="s">
        <v>12</v>
      </c>
    </row>
    <row r="1003" spans="1:8">
      <c r="A1003" t="n">
        <v>8369</v>
      </c>
      <c r="B1003" s="34" t="n">
        <v>60</v>
      </c>
      <c r="C1003" s="7" t="n">
        <v>1620</v>
      </c>
      <c r="D1003" s="7" t="n">
        <v>0</v>
      </c>
      <c r="E1003" s="7" t="n">
        <v>0</v>
      </c>
      <c r="F1003" s="7" t="n">
        <v>0</v>
      </c>
      <c r="G1003" s="7" t="n">
        <v>0</v>
      </c>
      <c r="H1003" s="7" t="n">
        <v>1</v>
      </c>
    </row>
    <row r="1004" spans="1:8">
      <c r="A1004" t="s">
        <v>4</v>
      </c>
      <c r="B1004" s="4" t="s">
        <v>5</v>
      </c>
      <c r="C1004" s="4" t="s">
        <v>12</v>
      </c>
      <c r="D1004" s="4" t="s">
        <v>21</v>
      </c>
      <c r="E1004" s="4" t="s">
        <v>21</v>
      </c>
      <c r="F1004" s="4" t="s">
        <v>21</v>
      </c>
      <c r="G1004" s="4" t="s">
        <v>12</v>
      </c>
      <c r="H1004" s="4" t="s">
        <v>12</v>
      </c>
    </row>
    <row r="1005" spans="1:8">
      <c r="A1005" t="n">
        <v>8388</v>
      </c>
      <c r="B1005" s="34" t="n">
        <v>60</v>
      </c>
      <c r="C1005" s="7" t="n">
        <v>1620</v>
      </c>
      <c r="D1005" s="7" t="n">
        <v>0</v>
      </c>
      <c r="E1005" s="7" t="n">
        <v>0</v>
      </c>
      <c r="F1005" s="7" t="n">
        <v>0</v>
      </c>
      <c r="G1005" s="7" t="n">
        <v>0</v>
      </c>
      <c r="H1005" s="7" t="n">
        <v>0</v>
      </c>
    </row>
    <row r="1006" spans="1:8">
      <c r="A1006" t="s">
        <v>4</v>
      </c>
      <c r="B1006" s="4" t="s">
        <v>5</v>
      </c>
      <c r="C1006" s="4" t="s">
        <v>12</v>
      </c>
      <c r="D1006" s="4" t="s">
        <v>12</v>
      </c>
      <c r="E1006" s="4" t="s">
        <v>12</v>
      </c>
    </row>
    <row r="1007" spans="1:8">
      <c r="A1007" t="n">
        <v>8407</v>
      </c>
      <c r="B1007" s="41" t="n">
        <v>61</v>
      </c>
      <c r="C1007" s="7" t="n">
        <v>1620</v>
      </c>
      <c r="D1007" s="7" t="n">
        <v>65533</v>
      </c>
      <c r="E1007" s="7" t="n">
        <v>0</v>
      </c>
    </row>
    <row r="1008" spans="1:8">
      <c r="A1008" t="s">
        <v>4</v>
      </c>
      <c r="B1008" s="4" t="s">
        <v>5</v>
      </c>
      <c r="C1008" s="4" t="s">
        <v>12</v>
      </c>
      <c r="D1008" s="4" t="s">
        <v>21</v>
      </c>
      <c r="E1008" s="4" t="s">
        <v>21</v>
      </c>
      <c r="F1008" s="4" t="s">
        <v>21</v>
      </c>
      <c r="G1008" s="4" t="s">
        <v>12</v>
      </c>
      <c r="H1008" s="4" t="s">
        <v>12</v>
      </c>
    </row>
    <row r="1009" spans="1:8">
      <c r="A1009" t="n">
        <v>8414</v>
      </c>
      <c r="B1009" s="34" t="n">
        <v>60</v>
      </c>
      <c r="C1009" s="7" t="n">
        <v>1621</v>
      </c>
      <c r="D1009" s="7" t="n">
        <v>0</v>
      </c>
      <c r="E1009" s="7" t="n">
        <v>0</v>
      </c>
      <c r="F1009" s="7" t="n">
        <v>0</v>
      </c>
      <c r="G1009" s="7" t="n">
        <v>0</v>
      </c>
      <c r="H1009" s="7" t="n">
        <v>1</v>
      </c>
    </row>
    <row r="1010" spans="1:8">
      <c r="A1010" t="s">
        <v>4</v>
      </c>
      <c r="B1010" s="4" t="s">
        <v>5</v>
      </c>
      <c r="C1010" s="4" t="s">
        <v>12</v>
      </c>
      <c r="D1010" s="4" t="s">
        <v>21</v>
      </c>
      <c r="E1010" s="4" t="s">
        <v>21</v>
      </c>
      <c r="F1010" s="4" t="s">
        <v>21</v>
      </c>
      <c r="G1010" s="4" t="s">
        <v>12</v>
      </c>
      <c r="H1010" s="4" t="s">
        <v>12</v>
      </c>
    </row>
    <row r="1011" spans="1:8">
      <c r="A1011" t="n">
        <v>8433</v>
      </c>
      <c r="B1011" s="34" t="n">
        <v>60</v>
      </c>
      <c r="C1011" s="7" t="n">
        <v>1621</v>
      </c>
      <c r="D1011" s="7" t="n">
        <v>0</v>
      </c>
      <c r="E1011" s="7" t="n">
        <v>0</v>
      </c>
      <c r="F1011" s="7" t="n">
        <v>0</v>
      </c>
      <c r="G1011" s="7" t="n">
        <v>0</v>
      </c>
      <c r="H1011" s="7" t="n">
        <v>0</v>
      </c>
    </row>
    <row r="1012" spans="1:8">
      <c r="A1012" t="s">
        <v>4</v>
      </c>
      <c r="B1012" s="4" t="s">
        <v>5</v>
      </c>
      <c r="C1012" s="4" t="s">
        <v>12</v>
      </c>
      <c r="D1012" s="4" t="s">
        <v>12</v>
      </c>
      <c r="E1012" s="4" t="s">
        <v>12</v>
      </c>
    </row>
    <row r="1013" spans="1:8">
      <c r="A1013" t="n">
        <v>8452</v>
      </c>
      <c r="B1013" s="41" t="n">
        <v>61</v>
      </c>
      <c r="C1013" s="7" t="n">
        <v>1621</v>
      </c>
      <c r="D1013" s="7" t="n">
        <v>65533</v>
      </c>
      <c r="E1013" s="7" t="n">
        <v>0</v>
      </c>
    </row>
    <row r="1014" spans="1:8">
      <c r="A1014" t="s">
        <v>4</v>
      </c>
      <c r="B1014" s="4" t="s">
        <v>5</v>
      </c>
      <c r="C1014" s="4" t="s">
        <v>12</v>
      </c>
      <c r="D1014" s="4" t="s">
        <v>21</v>
      </c>
      <c r="E1014" s="4" t="s">
        <v>21</v>
      </c>
      <c r="F1014" s="4" t="s">
        <v>21</v>
      </c>
      <c r="G1014" s="4" t="s">
        <v>12</v>
      </c>
      <c r="H1014" s="4" t="s">
        <v>12</v>
      </c>
    </row>
    <row r="1015" spans="1:8">
      <c r="A1015" t="n">
        <v>8459</v>
      </c>
      <c r="B1015" s="34" t="n">
        <v>60</v>
      </c>
      <c r="C1015" s="7" t="n">
        <v>1622</v>
      </c>
      <c r="D1015" s="7" t="n">
        <v>0</v>
      </c>
      <c r="E1015" s="7" t="n">
        <v>0</v>
      </c>
      <c r="F1015" s="7" t="n">
        <v>0</v>
      </c>
      <c r="G1015" s="7" t="n">
        <v>0</v>
      </c>
      <c r="H1015" s="7" t="n">
        <v>1</v>
      </c>
    </row>
    <row r="1016" spans="1:8">
      <c r="A1016" t="s">
        <v>4</v>
      </c>
      <c r="B1016" s="4" t="s">
        <v>5</v>
      </c>
      <c r="C1016" s="4" t="s">
        <v>12</v>
      </c>
      <c r="D1016" s="4" t="s">
        <v>21</v>
      </c>
      <c r="E1016" s="4" t="s">
        <v>21</v>
      </c>
      <c r="F1016" s="4" t="s">
        <v>21</v>
      </c>
      <c r="G1016" s="4" t="s">
        <v>12</v>
      </c>
      <c r="H1016" s="4" t="s">
        <v>12</v>
      </c>
    </row>
    <row r="1017" spans="1:8">
      <c r="A1017" t="n">
        <v>8478</v>
      </c>
      <c r="B1017" s="34" t="n">
        <v>60</v>
      </c>
      <c r="C1017" s="7" t="n">
        <v>1622</v>
      </c>
      <c r="D1017" s="7" t="n">
        <v>0</v>
      </c>
      <c r="E1017" s="7" t="n">
        <v>0</v>
      </c>
      <c r="F1017" s="7" t="n">
        <v>0</v>
      </c>
      <c r="G1017" s="7" t="n">
        <v>0</v>
      </c>
      <c r="H1017" s="7" t="n">
        <v>0</v>
      </c>
    </row>
    <row r="1018" spans="1:8">
      <c r="A1018" t="s">
        <v>4</v>
      </c>
      <c r="B1018" s="4" t="s">
        <v>5</v>
      </c>
      <c r="C1018" s="4" t="s">
        <v>12</v>
      </c>
      <c r="D1018" s="4" t="s">
        <v>12</v>
      </c>
      <c r="E1018" s="4" t="s">
        <v>12</v>
      </c>
    </row>
    <row r="1019" spans="1:8">
      <c r="A1019" t="n">
        <v>8497</v>
      </c>
      <c r="B1019" s="41" t="n">
        <v>61</v>
      </c>
      <c r="C1019" s="7" t="n">
        <v>1622</v>
      </c>
      <c r="D1019" s="7" t="n">
        <v>65533</v>
      </c>
      <c r="E1019" s="7" t="n">
        <v>0</v>
      </c>
    </row>
    <row r="1020" spans="1:8">
      <c r="A1020" t="s">
        <v>4</v>
      </c>
      <c r="B1020" s="4" t="s">
        <v>5</v>
      </c>
      <c r="C1020" s="4" t="s">
        <v>12</v>
      </c>
      <c r="D1020" s="4" t="s">
        <v>21</v>
      </c>
      <c r="E1020" s="4" t="s">
        <v>21</v>
      </c>
      <c r="F1020" s="4" t="s">
        <v>21</v>
      </c>
      <c r="G1020" s="4" t="s">
        <v>12</v>
      </c>
      <c r="H1020" s="4" t="s">
        <v>12</v>
      </c>
    </row>
    <row r="1021" spans="1:8">
      <c r="A1021" t="n">
        <v>8504</v>
      </c>
      <c r="B1021" s="34" t="n">
        <v>60</v>
      </c>
      <c r="C1021" s="7" t="n">
        <v>1623</v>
      </c>
      <c r="D1021" s="7" t="n">
        <v>0</v>
      </c>
      <c r="E1021" s="7" t="n">
        <v>0</v>
      </c>
      <c r="F1021" s="7" t="n">
        <v>0</v>
      </c>
      <c r="G1021" s="7" t="n">
        <v>0</v>
      </c>
      <c r="H1021" s="7" t="n">
        <v>1</v>
      </c>
    </row>
    <row r="1022" spans="1:8">
      <c r="A1022" t="s">
        <v>4</v>
      </c>
      <c r="B1022" s="4" t="s">
        <v>5</v>
      </c>
      <c r="C1022" s="4" t="s">
        <v>12</v>
      </c>
      <c r="D1022" s="4" t="s">
        <v>21</v>
      </c>
      <c r="E1022" s="4" t="s">
        <v>21</v>
      </c>
      <c r="F1022" s="4" t="s">
        <v>21</v>
      </c>
      <c r="G1022" s="4" t="s">
        <v>12</v>
      </c>
      <c r="H1022" s="4" t="s">
        <v>12</v>
      </c>
    </row>
    <row r="1023" spans="1:8">
      <c r="A1023" t="n">
        <v>8523</v>
      </c>
      <c r="B1023" s="34" t="n">
        <v>60</v>
      </c>
      <c r="C1023" s="7" t="n">
        <v>1623</v>
      </c>
      <c r="D1023" s="7" t="n">
        <v>0</v>
      </c>
      <c r="E1023" s="7" t="n">
        <v>0</v>
      </c>
      <c r="F1023" s="7" t="n">
        <v>0</v>
      </c>
      <c r="G1023" s="7" t="n">
        <v>0</v>
      </c>
      <c r="H1023" s="7" t="n">
        <v>0</v>
      </c>
    </row>
    <row r="1024" spans="1:8">
      <c r="A1024" t="s">
        <v>4</v>
      </c>
      <c r="B1024" s="4" t="s">
        <v>5</v>
      </c>
      <c r="C1024" s="4" t="s">
        <v>12</v>
      </c>
      <c r="D1024" s="4" t="s">
        <v>12</v>
      </c>
      <c r="E1024" s="4" t="s">
        <v>12</v>
      </c>
    </row>
    <row r="1025" spans="1:8">
      <c r="A1025" t="n">
        <v>8542</v>
      </c>
      <c r="B1025" s="41" t="n">
        <v>61</v>
      </c>
      <c r="C1025" s="7" t="n">
        <v>1623</v>
      </c>
      <c r="D1025" s="7" t="n">
        <v>65533</v>
      </c>
      <c r="E1025" s="7" t="n">
        <v>0</v>
      </c>
    </row>
    <row r="1026" spans="1:8">
      <c r="A1026" t="s">
        <v>4</v>
      </c>
      <c r="B1026" s="4" t="s">
        <v>5</v>
      </c>
      <c r="C1026" s="4" t="s">
        <v>12</v>
      </c>
      <c r="D1026" s="4" t="s">
        <v>7</v>
      </c>
      <c r="E1026" s="4" t="s">
        <v>8</v>
      </c>
      <c r="F1026" s="4" t="s">
        <v>21</v>
      </c>
      <c r="G1026" s="4" t="s">
        <v>21</v>
      </c>
      <c r="H1026" s="4" t="s">
        <v>21</v>
      </c>
    </row>
    <row r="1027" spans="1:8">
      <c r="A1027" t="n">
        <v>8549</v>
      </c>
      <c r="B1027" s="43" t="n">
        <v>48</v>
      </c>
      <c r="C1027" s="7" t="n">
        <v>1622</v>
      </c>
      <c r="D1027" s="7" t="n">
        <v>0</v>
      </c>
      <c r="E1027" s="7" t="s">
        <v>48</v>
      </c>
      <c r="F1027" s="7" t="n">
        <v>-1</v>
      </c>
      <c r="G1027" s="7" t="n">
        <v>1</v>
      </c>
      <c r="H1027" s="7" t="n">
        <v>1.40129846432482e-45</v>
      </c>
    </row>
    <row r="1028" spans="1:8">
      <c r="A1028" t="s">
        <v>4</v>
      </c>
      <c r="B1028" s="4" t="s">
        <v>5</v>
      </c>
      <c r="C1028" s="4" t="s">
        <v>12</v>
      </c>
      <c r="D1028" s="4" t="s">
        <v>7</v>
      </c>
      <c r="E1028" s="4" t="s">
        <v>8</v>
      </c>
      <c r="F1028" s="4" t="s">
        <v>21</v>
      </c>
      <c r="G1028" s="4" t="s">
        <v>21</v>
      </c>
      <c r="H1028" s="4" t="s">
        <v>21</v>
      </c>
    </row>
    <row r="1029" spans="1:8">
      <c r="A1029" t="n">
        <v>8578</v>
      </c>
      <c r="B1029" s="43" t="n">
        <v>48</v>
      </c>
      <c r="C1029" s="7" t="n">
        <v>1623</v>
      </c>
      <c r="D1029" s="7" t="n">
        <v>0</v>
      </c>
      <c r="E1029" s="7" t="s">
        <v>48</v>
      </c>
      <c r="F1029" s="7" t="n">
        <v>-1</v>
      </c>
      <c r="G1029" s="7" t="n">
        <v>1</v>
      </c>
      <c r="H1029" s="7" t="n">
        <v>1.40129846432482e-45</v>
      </c>
    </row>
    <row r="1030" spans="1:8">
      <c r="A1030" t="s">
        <v>4</v>
      </c>
      <c r="B1030" s="4" t="s">
        <v>5</v>
      </c>
      <c r="C1030" s="4" t="s">
        <v>7</v>
      </c>
    </row>
    <row r="1031" spans="1:8">
      <c r="A1031" t="n">
        <v>8607</v>
      </c>
      <c r="B1031" s="33" t="n">
        <v>116</v>
      </c>
      <c r="C1031" s="7" t="n">
        <v>0</v>
      </c>
    </row>
    <row r="1032" spans="1:8">
      <c r="A1032" t="s">
        <v>4</v>
      </c>
      <c r="B1032" s="4" t="s">
        <v>5</v>
      </c>
      <c r="C1032" s="4" t="s">
        <v>7</v>
      </c>
      <c r="D1032" s="4" t="s">
        <v>12</v>
      </c>
    </row>
    <row r="1033" spans="1:8">
      <c r="A1033" t="n">
        <v>8609</v>
      </c>
      <c r="B1033" s="33" t="n">
        <v>116</v>
      </c>
      <c r="C1033" s="7" t="n">
        <v>2</v>
      </c>
      <c r="D1033" s="7" t="n">
        <v>1</v>
      </c>
    </row>
    <row r="1034" spans="1:8">
      <c r="A1034" t="s">
        <v>4</v>
      </c>
      <c r="B1034" s="4" t="s">
        <v>5</v>
      </c>
      <c r="C1034" s="4" t="s">
        <v>7</v>
      </c>
      <c r="D1034" s="4" t="s">
        <v>13</v>
      </c>
    </row>
    <row r="1035" spans="1:8">
      <c r="A1035" t="n">
        <v>8613</v>
      </c>
      <c r="B1035" s="33" t="n">
        <v>116</v>
      </c>
      <c r="C1035" s="7" t="n">
        <v>5</v>
      </c>
      <c r="D1035" s="7" t="n">
        <v>1120403456</v>
      </c>
    </row>
    <row r="1036" spans="1:8">
      <c r="A1036" t="s">
        <v>4</v>
      </c>
      <c r="B1036" s="4" t="s">
        <v>5</v>
      </c>
      <c r="C1036" s="4" t="s">
        <v>7</v>
      </c>
      <c r="D1036" s="4" t="s">
        <v>12</v>
      </c>
    </row>
    <row r="1037" spans="1:8">
      <c r="A1037" t="n">
        <v>8619</v>
      </c>
      <c r="B1037" s="33" t="n">
        <v>116</v>
      </c>
      <c r="C1037" s="7" t="n">
        <v>6</v>
      </c>
      <c r="D1037" s="7" t="n">
        <v>1</v>
      </c>
    </row>
    <row r="1038" spans="1:8">
      <c r="A1038" t="s">
        <v>4</v>
      </c>
      <c r="B1038" s="4" t="s">
        <v>5</v>
      </c>
      <c r="C1038" s="4" t="s">
        <v>7</v>
      </c>
      <c r="D1038" s="4" t="s">
        <v>12</v>
      </c>
    </row>
    <row r="1039" spans="1:8">
      <c r="A1039" t="n">
        <v>8623</v>
      </c>
      <c r="B1039" s="15" t="n">
        <v>58</v>
      </c>
      <c r="C1039" s="7" t="n">
        <v>255</v>
      </c>
      <c r="D1039" s="7" t="n">
        <v>0</v>
      </c>
    </row>
    <row r="1040" spans="1:8">
      <c r="A1040" t="s">
        <v>4</v>
      </c>
      <c r="B1040" s="4" t="s">
        <v>5</v>
      </c>
      <c r="C1040" s="4" t="s">
        <v>7</v>
      </c>
      <c r="D1040" s="4" t="s">
        <v>12</v>
      </c>
      <c r="E1040" s="4" t="s">
        <v>21</v>
      </c>
      <c r="F1040" s="4" t="s">
        <v>12</v>
      </c>
      <c r="G1040" s="4" t="s">
        <v>13</v>
      </c>
      <c r="H1040" s="4" t="s">
        <v>13</v>
      </c>
      <c r="I1040" s="4" t="s">
        <v>12</v>
      </c>
      <c r="J1040" s="4" t="s">
        <v>12</v>
      </c>
      <c r="K1040" s="4" t="s">
        <v>13</v>
      </c>
      <c r="L1040" s="4" t="s">
        <v>13</v>
      </c>
      <c r="M1040" s="4" t="s">
        <v>13</v>
      </c>
      <c r="N1040" s="4" t="s">
        <v>13</v>
      </c>
      <c r="O1040" s="4" t="s">
        <v>8</v>
      </c>
    </row>
    <row r="1041" spans="1:15">
      <c r="A1041" t="n">
        <v>8627</v>
      </c>
      <c r="B1041" s="24" t="n">
        <v>50</v>
      </c>
      <c r="C1041" s="7" t="n">
        <v>0</v>
      </c>
      <c r="D1041" s="7" t="n">
        <v>10200</v>
      </c>
      <c r="E1041" s="7" t="n">
        <v>0.5</v>
      </c>
      <c r="F1041" s="7" t="n">
        <v>200</v>
      </c>
      <c r="G1041" s="7" t="n">
        <v>0</v>
      </c>
      <c r="H1041" s="7" t="n">
        <v>-1069547520</v>
      </c>
      <c r="I1041" s="7" t="n">
        <v>0</v>
      </c>
      <c r="J1041" s="7" t="n">
        <v>65533</v>
      </c>
      <c r="K1041" s="7" t="n">
        <v>0</v>
      </c>
      <c r="L1041" s="7" t="n">
        <v>0</v>
      </c>
      <c r="M1041" s="7" t="n">
        <v>0</v>
      </c>
      <c r="N1041" s="7" t="n">
        <v>0</v>
      </c>
      <c r="O1041" s="7" t="s">
        <v>14</v>
      </c>
    </row>
    <row r="1042" spans="1:15">
      <c r="A1042" t="s">
        <v>4</v>
      </c>
      <c r="B1042" s="4" t="s">
        <v>5</v>
      </c>
      <c r="C1042" s="4" t="s">
        <v>7</v>
      </c>
      <c r="D1042" s="4" t="s">
        <v>12</v>
      </c>
      <c r="E1042" s="4" t="s">
        <v>21</v>
      </c>
      <c r="F1042" s="4" t="s">
        <v>12</v>
      </c>
      <c r="G1042" s="4" t="s">
        <v>13</v>
      </c>
      <c r="H1042" s="4" t="s">
        <v>13</v>
      </c>
      <c r="I1042" s="4" t="s">
        <v>12</v>
      </c>
      <c r="J1042" s="4" t="s">
        <v>12</v>
      </c>
      <c r="K1042" s="4" t="s">
        <v>13</v>
      </c>
      <c r="L1042" s="4" t="s">
        <v>13</v>
      </c>
      <c r="M1042" s="4" t="s">
        <v>13</v>
      </c>
      <c r="N1042" s="4" t="s">
        <v>13</v>
      </c>
      <c r="O1042" s="4" t="s">
        <v>8</v>
      </c>
    </row>
    <row r="1043" spans="1:15">
      <c r="A1043" t="n">
        <v>8666</v>
      </c>
      <c r="B1043" s="24" t="n">
        <v>50</v>
      </c>
      <c r="C1043" s="7" t="n">
        <v>0</v>
      </c>
      <c r="D1043" s="7" t="n">
        <v>2107</v>
      </c>
      <c r="E1043" s="7" t="n">
        <v>0.600000023841858</v>
      </c>
      <c r="F1043" s="7" t="n">
        <v>200</v>
      </c>
      <c r="G1043" s="7" t="n">
        <v>0</v>
      </c>
      <c r="H1043" s="7" t="n">
        <v>-1069547520</v>
      </c>
      <c r="I1043" s="7" t="n">
        <v>0</v>
      </c>
      <c r="J1043" s="7" t="n">
        <v>65533</v>
      </c>
      <c r="K1043" s="7" t="n">
        <v>0</v>
      </c>
      <c r="L1043" s="7" t="n">
        <v>0</v>
      </c>
      <c r="M1043" s="7" t="n">
        <v>0</v>
      </c>
      <c r="N1043" s="7" t="n">
        <v>0</v>
      </c>
      <c r="O1043" s="7" t="s">
        <v>14</v>
      </c>
    </row>
    <row r="1044" spans="1:15">
      <c r="A1044" t="s">
        <v>4</v>
      </c>
      <c r="B1044" s="4" t="s">
        <v>5</v>
      </c>
      <c r="C1044" s="4" t="s">
        <v>12</v>
      </c>
      <c r="D1044" s="4" t="s">
        <v>7</v>
      </c>
      <c r="E1044" s="4" t="s">
        <v>7</v>
      </c>
      <c r="F1044" s="4" t="s">
        <v>8</v>
      </c>
    </row>
    <row r="1045" spans="1:15">
      <c r="A1045" t="n">
        <v>8705</v>
      </c>
      <c r="B1045" s="28" t="n">
        <v>20</v>
      </c>
      <c r="C1045" s="7" t="n">
        <v>65533</v>
      </c>
      <c r="D1045" s="7" t="n">
        <v>1</v>
      </c>
      <c r="E1045" s="7" t="n">
        <v>11</v>
      </c>
      <c r="F1045" s="7" t="s">
        <v>98</v>
      </c>
    </row>
    <row r="1046" spans="1:15">
      <c r="A1046" t="s">
        <v>4</v>
      </c>
      <c r="B1046" s="4" t="s">
        <v>5</v>
      </c>
      <c r="C1046" s="4" t="s">
        <v>7</v>
      </c>
      <c r="D1046" s="4" t="s">
        <v>7</v>
      </c>
      <c r="E1046" s="4" t="s">
        <v>21</v>
      </c>
      <c r="F1046" s="4" t="s">
        <v>21</v>
      </c>
      <c r="G1046" s="4" t="s">
        <v>21</v>
      </c>
      <c r="H1046" s="4" t="s">
        <v>12</v>
      </c>
    </row>
    <row r="1047" spans="1:15">
      <c r="A1047" t="n">
        <v>8729</v>
      </c>
      <c r="B1047" s="32" t="n">
        <v>45</v>
      </c>
      <c r="C1047" s="7" t="n">
        <v>2</v>
      </c>
      <c r="D1047" s="7" t="n">
        <v>3</v>
      </c>
      <c r="E1047" s="7" t="n">
        <v>-25.9599990844727</v>
      </c>
      <c r="F1047" s="7" t="n">
        <v>5.09999990463257</v>
      </c>
      <c r="G1047" s="7" t="n">
        <v>0.0900000035762787</v>
      </c>
      <c r="H1047" s="7" t="n">
        <v>30000</v>
      </c>
    </row>
    <row r="1048" spans="1:15">
      <c r="A1048" t="s">
        <v>4</v>
      </c>
      <c r="B1048" s="4" t="s">
        <v>5</v>
      </c>
      <c r="C1048" s="4" t="s">
        <v>12</v>
      </c>
      <c r="D1048" s="4" t="s">
        <v>7</v>
      </c>
      <c r="E1048" s="4" t="s">
        <v>7</v>
      </c>
      <c r="F1048" s="4" t="s">
        <v>8</v>
      </c>
    </row>
    <row r="1049" spans="1:15">
      <c r="A1049" t="n">
        <v>8746</v>
      </c>
      <c r="B1049" s="16" t="n">
        <v>47</v>
      </c>
      <c r="C1049" s="7" t="n">
        <v>1622</v>
      </c>
      <c r="D1049" s="7" t="n">
        <v>0</v>
      </c>
      <c r="E1049" s="7" t="n">
        <v>0</v>
      </c>
      <c r="F1049" s="7" t="s">
        <v>55</v>
      </c>
    </row>
    <row r="1050" spans="1:15">
      <c r="A1050" t="s">
        <v>4</v>
      </c>
      <c r="B1050" s="4" t="s">
        <v>5</v>
      </c>
      <c r="C1050" s="4" t="s">
        <v>7</v>
      </c>
      <c r="D1050" s="4" t="s">
        <v>12</v>
      </c>
      <c r="E1050" s="4" t="s">
        <v>8</v>
      </c>
    </row>
    <row r="1051" spans="1:15">
      <c r="A1051" t="n">
        <v>8770</v>
      </c>
      <c r="B1051" s="35" t="n">
        <v>51</v>
      </c>
      <c r="C1051" s="7" t="n">
        <v>4</v>
      </c>
      <c r="D1051" s="7" t="n">
        <v>1622</v>
      </c>
      <c r="E1051" s="7" t="s">
        <v>80</v>
      </c>
    </row>
    <row r="1052" spans="1:15">
      <c r="A1052" t="s">
        <v>4</v>
      </c>
      <c r="B1052" s="4" t="s">
        <v>5</v>
      </c>
      <c r="C1052" s="4" t="s">
        <v>12</v>
      </c>
    </row>
    <row r="1053" spans="1:15">
      <c r="A1053" t="n">
        <v>8783</v>
      </c>
      <c r="B1053" s="22" t="n">
        <v>16</v>
      </c>
      <c r="C1053" s="7" t="n">
        <v>0</v>
      </c>
    </row>
    <row r="1054" spans="1:15">
      <c r="A1054" t="s">
        <v>4</v>
      </c>
      <c r="B1054" s="4" t="s">
        <v>5</v>
      </c>
      <c r="C1054" s="4" t="s">
        <v>12</v>
      </c>
      <c r="D1054" s="4" t="s">
        <v>7</v>
      </c>
      <c r="E1054" s="4" t="s">
        <v>13</v>
      </c>
      <c r="F1054" s="4" t="s">
        <v>64</v>
      </c>
      <c r="G1054" s="4" t="s">
        <v>7</v>
      </c>
      <c r="H1054" s="4" t="s">
        <v>7</v>
      </c>
    </row>
    <row r="1055" spans="1:15">
      <c r="A1055" t="n">
        <v>8786</v>
      </c>
      <c r="B1055" s="36" t="n">
        <v>26</v>
      </c>
      <c r="C1055" s="7" t="n">
        <v>1622</v>
      </c>
      <c r="D1055" s="7" t="n">
        <v>17</v>
      </c>
      <c r="E1055" s="7" t="n">
        <v>64835</v>
      </c>
      <c r="F1055" s="7" t="s">
        <v>99</v>
      </c>
      <c r="G1055" s="7" t="n">
        <v>2</v>
      </c>
      <c r="H1055" s="7" t="n">
        <v>0</v>
      </c>
    </row>
    <row r="1056" spans="1:15">
      <c r="A1056" t="s">
        <v>4</v>
      </c>
      <c r="B1056" s="4" t="s">
        <v>5</v>
      </c>
    </row>
    <row r="1057" spans="1:15">
      <c r="A1057" t="n">
        <v>8829</v>
      </c>
      <c r="B1057" s="37" t="n">
        <v>28</v>
      </c>
    </row>
    <row r="1058" spans="1:15">
      <c r="A1058" t="s">
        <v>4</v>
      </c>
      <c r="B1058" s="4" t="s">
        <v>5</v>
      </c>
      <c r="C1058" s="4" t="s">
        <v>12</v>
      </c>
      <c r="D1058" s="4" t="s">
        <v>12</v>
      </c>
      <c r="E1058" s="4" t="s">
        <v>12</v>
      </c>
    </row>
    <row r="1059" spans="1:15">
      <c r="A1059" t="n">
        <v>8830</v>
      </c>
      <c r="B1059" s="41" t="n">
        <v>61</v>
      </c>
      <c r="C1059" s="7" t="n">
        <v>1623</v>
      </c>
      <c r="D1059" s="7" t="n">
        <v>1622</v>
      </c>
      <c r="E1059" s="7" t="n">
        <v>1000</v>
      </c>
    </row>
    <row r="1060" spans="1:15">
      <c r="A1060" t="s">
        <v>4</v>
      </c>
      <c r="B1060" s="4" t="s">
        <v>5</v>
      </c>
      <c r="C1060" s="4" t="s">
        <v>7</v>
      </c>
      <c r="D1060" s="4" t="s">
        <v>12</v>
      </c>
      <c r="E1060" s="4" t="s">
        <v>8</v>
      </c>
    </row>
    <row r="1061" spans="1:15">
      <c r="A1061" t="n">
        <v>8837</v>
      </c>
      <c r="B1061" s="35" t="n">
        <v>51</v>
      </c>
      <c r="C1061" s="7" t="n">
        <v>4</v>
      </c>
      <c r="D1061" s="7" t="n">
        <v>1623</v>
      </c>
      <c r="E1061" s="7" t="s">
        <v>80</v>
      </c>
    </row>
    <row r="1062" spans="1:15">
      <c r="A1062" t="s">
        <v>4</v>
      </c>
      <c r="B1062" s="4" t="s">
        <v>5</v>
      </c>
      <c r="C1062" s="4" t="s">
        <v>12</v>
      </c>
    </row>
    <row r="1063" spans="1:15">
      <c r="A1063" t="n">
        <v>8850</v>
      </c>
      <c r="B1063" s="22" t="n">
        <v>16</v>
      </c>
      <c r="C1063" s="7" t="n">
        <v>0</v>
      </c>
    </row>
    <row r="1064" spans="1:15">
      <c r="A1064" t="s">
        <v>4</v>
      </c>
      <c r="B1064" s="4" t="s">
        <v>5</v>
      </c>
      <c r="C1064" s="4" t="s">
        <v>12</v>
      </c>
      <c r="D1064" s="4" t="s">
        <v>7</v>
      </c>
      <c r="E1064" s="4" t="s">
        <v>13</v>
      </c>
      <c r="F1064" s="4" t="s">
        <v>64</v>
      </c>
      <c r="G1064" s="4" t="s">
        <v>7</v>
      </c>
      <c r="H1064" s="4" t="s">
        <v>7</v>
      </c>
    </row>
    <row r="1065" spans="1:15">
      <c r="A1065" t="n">
        <v>8853</v>
      </c>
      <c r="B1065" s="36" t="n">
        <v>26</v>
      </c>
      <c r="C1065" s="7" t="n">
        <v>1623</v>
      </c>
      <c r="D1065" s="7" t="n">
        <v>17</v>
      </c>
      <c r="E1065" s="7" t="n">
        <v>64836</v>
      </c>
      <c r="F1065" s="7" t="s">
        <v>100</v>
      </c>
      <c r="G1065" s="7" t="n">
        <v>2</v>
      </c>
      <c r="H1065" s="7" t="n">
        <v>0</v>
      </c>
    </row>
    <row r="1066" spans="1:15">
      <c r="A1066" t="s">
        <v>4</v>
      </c>
      <c r="B1066" s="4" t="s">
        <v>5</v>
      </c>
    </row>
    <row r="1067" spans="1:15">
      <c r="A1067" t="n">
        <v>8893</v>
      </c>
      <c r="B1067" s="37" t="n">
        <v>28</v>
      </c>
    </row>
    <row r="1068" spans="1:15">
      <c r="A1068" t="s">
        <v>4</v>
      </c>
      <c r="B1068" s="4" t="s">
        <v>5</v>
      </c>
      <c r="C1068" s="4" t="s">
        <v>12</v>
      </c>
    </row>
    <row r="1069" spans="1:15">
      <c r="A1069" t="n">
        <v>8894</v>
      </c>
      <c r="B1069" s="22" t="n">
        <v>16</v>
      </c>
      <c r="C1069" s="7" t="n">
        <v>1000</v>
      </c>
    </row>
    <row r="1070" spans="1:15">
      <c r="A1070" t="s">
        <v>4</v>
      </c>
      <c r="B1070" s="4" t="s">
        <v>5</v>
      </c>
      <c r="C1070" s="4" t="s">
        <v>7</v>
      </c>
      <c r="D1070" s="4" t="s">
        <v>12</v>
      </c>
      <c r="E1070" s="4" t="s">
        <v>12</v>
      </c>
    </row>
    <row r="1071" spans="1:15">
      <c r="A1071" t="n">
        <v>8897</v>
      </c>
      <c r="B1071" s="24" t="n">
        <v>50</v>
      </c>
      <c r="C1071" s="7" t="n">
        <v>1</v>
      </c>
      <c r="D1071" s="7" t="n">
        <v>8142</v>
      </c>
      <c r="E1071" s="7" t="n">
        <v>1000</v>
      </c>
    </row>
    <row r="1072" spans="1:15">
      <c r="A1072" t="s">
        <v>4</v>
      </c>
      <c r="B1072" s="4" t="s">
        <v>5</v>
      </c>
      <c r="C1072" s="4" t="s">
        <v>7</v>
      </c>
      <c r="D1072" s="4" t="s">
        <v>12</v>
      </c>
      <c r="E1072" s="4" t="s">
        <v>21</v>
      </c>
    </row>
    <row r="1073" spans="1:8">
      <c r="A1073" t="n">
        <v>8903</v>
      </c>
      <c r="B1073" s="15" t="n">
        <v>58</v>
      </c>
      <c r="C1073" s="7" t="n">
        <v>0</v>
      </c>
      <c r="D1073" s="7" t="n">
        <v>1000</v>
      </c>
      <c r="E1073" s="7" t="n">
        <v>1</v>
      </c>
    </row>
    <row r="1074" spans="1:8">
      <c r="A1074" t="s">
        <v>4</v>
      </c>
      <c r="B1074" s="4" t="s">
        <v>5</v>
      </c>
      <c r="C1074" s="4" t="s">
        <v>7</v>
      </c>
      <c r="D1074" s="4" t="s">
        <v>12</v>
      </c>
    </row>
    <row r="1075" spans="1:8">
      <c r="A1075" t="n">
        <v>8911</v>
      </c>
      <c r="B1075" s="15" t="n">
        <v>58</v>
      </c>
      <c r="C1075" s="7" t="n">
        <v>255</v>
      </c>
      <c r="D1075" s="7" t="n">
        <v>0</v>
      </c>
    </row>
    <row r="1076" spans="1:8">
      <c r="A1076" t="s">
        <v>4</v>
      </c>
      <c r="B1076" s="4" t="s">
        <v>5</v>
      </c>
      <c r="C1076" s="4" t="s">
        <v>12</v>
      </c>
      <c r="D1076" s="4" t="s">
        <v>7</v>
      </c>
    </row>
    <row r="1077" spans="1:8">
      <c r="A1077" t="n">
        <v>8915</v>
      </c>
      <c r="B1077" s="53" t="n">
        <v>21</v>
      </c>
      <c r="C1077" s="7" t="n">
        <v>1579</v>
      </c>
      <c r="D1077" s="7" t="n">
        <v>2</v>
      </c>
    </row>
    <row r="1078" spans="1:8">
      <c r="A1078" t="s">
        <v>4</v>
      </c>
      <c r="B1078" s="4" t="s">
        <v>5</v>
      </c>
      <c r="C1078" s="4" t="s">
        <v>12</v>
      </c>
      <c r="D1078" s="4" t="s">
        <v>21</v>
      </c>
      <c r="E1078" s="4" t="s">
        <v>21</v>
      </c>
      <c r="F1078" s="4" t="s">
        <v>21</v>
      </c>
      <c r="G1078" s="4" t="s">
        <v>21</v>
      </c>
    </row>
    <row r="1079" spans="1:8">
      <c r="A1079" t="n">
        <v>8919</v>
      </c>
      <c r="B1079" s="31" t="n">
        <v>46</v>
      </c>
      <c r="C1079" s="7" t="n">
        <v>61456</v>
      </c>
      <c r="D1079" s="7" t="n">
        <v>-9</v>
      </c>
      <c r="E1079" s="7" t="n">
        <v>0</v>
      </c>
      <c r="F1079" s="7" t="n">
        <v>51.5</v>
      </c>
      <c r="G1079" s="7" t="n">
        <v>180</v>
      </c>
    </row>
    <row r="1080" spans="1:8">
      <c r="A1080" t="s">
        <v>4</v>
      </c>
      <c r="B1080" s="4" t="s">
        <v>5</v>
      </c>
      <c r="C1080" s="4" t="s">
        <v>7</v>
      </c>
      <c r="D1080" s="4" t="s">
        <v>12</v>
      </c>
    </row>
    <row r="1081" spans="1:8">
      <c r="A1081" t="n">
        <v>8938</v>
      </c>
      <c r="B1081" s="8" t="n">
        <v>162</v>
      </c>
      <c r="C1081" s="7" t="n">
        <v>1</v>
      </c>
      <c r="D1081" s="7" t="n">
        <v>0</v>
      </c>
    </row>
    <row r="1082" spans="1:8">
      <c r="A1082" t="s">
        <v>4</v>
      </c>
      <c r="B1082" s="4" t="s">
        <v>5</v>
      </c>
    </row>
    <row r="1083" spans="1:8">
      <c r="A1083" t="n">
        <v>8942</v>
      </c>
      <c r="B1083" s="5" t="n">
        <v>1</v>
      </c>
    </row>
    <row r="1084" spans="1:8" s="3" customFormat="1" customHeight="0">
      <c r="A1084" s="3" t="s">
        <v>2</v>
      </c>
      <c r="B1084" s="3" t="s">
        <v>101</v>
      </c>
    </row>
    <row r="1085" spans="1:8">
      <c r="A1085" t="s">
        <v>4</v>
      </c>
      <c r="B1085" s="4" t="s">
        <v>5</v>
      </c>
      <c r="C1085" s="4" t="s">
        <v>7</v>
      </c>
      <c r="D1085" s="4" t="s">
        <v>13</v>
      </c>
      <c r="E1085" s="4" t="s">
        <v>7</v>
      </c>
      <c r="F1085" s="4" t="s">
        <v>16</v>
      </c>
    </row>
    <row r="1086" spans="1:8">
      <c r="A1086" t="n">
        <v>8944</v>
      </c>
      <c r="B1086" s="11" t="n">
        <v>5</v>
      </c>
      <c r="C1086" s="7" t="n">
        <v>0</v>
      </c>
      <c r="D1086" s="7" t="n">
        <v>1</v>
      </c>
      <c r="E1086" s="7" t="n">
        <v>1</v>
      </c>
      <c r="F1086" s="12" t="n">
        <f t="normal" ca="1">A1122</f>
        <v>0</v>
      </c>
    </row>
    <row r="1087" spans="1:8">
      <c r="A1087" t="s">
        <v>4</v>
      </c>
      <c r="B1087" s="4" t="s">
        <v>5</v>
      </c>
      <c r="C1087" s="4" t="s">
        <v>12</v>
      </c>
      <c r="D1087" s="4" t="s">
        <v>7</v>
      </c>
      <c r="E1087" s="4" t="s">
        <v>21</v>
      </c>
      <c r="F1087" s="4" t="s">
        <v>12</v>
      </c>
    </row>
    <row r="1088" spans="1:8">
      <c r="A1088" t="n">
        <v>8955</v>
      </c>
      <c r="B1088" s="42" t="n">
        <v>59</v>
      </c>
      <c r="C1088" s="7" t="n">
        <v>1600</v>
      </c>
      <c r="D1088" s="7" t="n">
        <v>12</v>
      </c>
      <c r="E1088" s="7" t="n">
        <v>0.150000005960464</v>
      </c>
      <c r="F1088" s="7" t="n">
        <v>0</v>
      </c>
    </row>
    <row r="1089" spans="1:7">
      <c r="A1089" t="s">
        <v>4</v>
      </c>
      <c r="B1089" s="4" t="s">
        <v>5</v>
      </c>
      <c r="C1089" s="4" t="s">
        <v>12</v>
      </c>
    </row>
    <row r="1090" spans="1:7">
      <c r="A1090" t="n">
        <v>8965</v>
      </c>
      <c r="B1090" s="22" t="n">
        <v>16</v>
      </c>
      <c r="C1090" s="7" t="n">
        <v>100</v>
      </c>
    </row>
    <row r="1091" spans="1:7">
      <c r="A1091" t="s">
        <v>4</v>
      </c>
      <c r="B1091" s="4" t="s">
        <v>5</v>
      </c>
      <c r="C1091" s="4" t="s">
        <v>12</v>
      </c>
      <c r="D1091" s="4" t="s">
        <v>7</v>
      </c>
      <c r="E1091" s="4" t="s">
        <v>21</v>
      </c>
      <c r="F1091" s="4" t="s">
        <v>12</v>
      </c>
    </row>
    <row r="1092" spans="1:7">
      <c r="A1092" t="n">
        <v>8968</v>
      </c>
      <c r="B1092" s="42" t="n">
        <v>59</v>
      </c>
      <c r="C1092" s="7" t="n">
        <v>1601</v>
      </c>
      <c r="D1092" s="7" t="n">
        <v>12</v>
      </c>
      <c r="E1092" s="7" t="n">
        <v>0.150000005960464</v>
      </c>
      <c r="F1092" s="7" t="n">
        <v>0</v>
      </c>
    </row>
    <row r="1093" spans="1:7">
      <c r="A1093" t="s">
        <v>4</v>
      </c>
      <c r="B1093" s="4" t="s">
        <v>5</v>
      </c>
      <c r="C1093" s="4" t="s">
        <v>12</v>
      </c>
    </row>
    <row r="1094" spans="1:7">
      <c r="A1094" t="n">
        <v>8978</v>
      </c>
      <c r="B1094" s="22" t="n">
        <v>16</v>
      </c>
      <c r="C1094" s="7" t="n">
        <v>100</v>
      </c>
    </row>
    <row r="1095" spans="1:7">
      <c r="A1095" t="s">
        <v>4</v>
      </c>
      <c r="B1095" s="4" t="s">
        <v>5</v>
      </c>
      <c r="C1095" s="4" t="s">
        <v>12</v>
      </c>
      <c r="D1095" s="4" t="s">
        <v>7</v>
      </c>
      <c r="E1095" s="4" t="s">
        <v>21</v>
      </c>
      <c r="F1095" s="4" t="s">
        <v>12</v>
      </c>
    </row>
    <row r="1096" spans="1:7">
      <c r="A1096" t="n">
        <v>8981</v>
      </c>
      <c r="B1096" s="42" t="n">
        <v>59</v>
      </c>
      <c r="C1096" s="7" t="n">
        <v>1602</v>
      </c>
      <c r="D1096" s="7" t="n">
        <v>12</v>
      </c>
      <c r="E1096" s="7" t="n">
        <v>0.150000005960464</v>
      </c>
      <c r="F1096" s="7" t="n">
        <v>0</v>
      </c>
    </row>
    <row r="1097" spans="1:7">
      <c r="A1097" t="s">
        <v>4</v>
      </c>
      <c r="B1097" s="4" t="s">
        <v>5</v>
      </c>
      <c r="C1097" s="4" t="s">
        <v>12</v>
      </c>
    </row>
    <row r="1098" spans="1:7">
      <c r="A1098" t="n">
        <v>8991</v>
      </c>
      <c r="B1098" s="22" t="n">
        <v>16</v>
      </c>
      <c r="C1098" s="7" t="n">
        <v>100</v>
      </c>
    </row>
    <row r="1099" spans="1:7">
      <c r="A1099" t="s">
        <v>4</v>
      </c>
      <c r="B1099" s="4" t="s">
        <v>5</v>
      </c>
      <c r="C1099" s="4" t="s">
        <v>12</v>
      </c>
      <c r="D1099" s="4" t="s">
        <v>7</v>
      </c>
      <c r="E1099" s="4" t="s">
        <v>21</v>
      </c>
      <c r="F1099" s="4" t="s">
        <v>12</v>
      </c>
    </row>
    <row r="1100" spans="1:7">
      <c r="A1100" t="n">
        <v>8994</v>
      </c>
      <c r="B1100" s="42" t="n">
        <v>59</v>
      </c>
      <c r="C1100" s="7" t="n">
        <v>1603</v>
      </c>
      <c r="D1100" s="7" t="n">
        <v>12</v>
      </c>
      <c r="E1100" s="7" t="n">
        <v>0.150000005960464</v>
      </c>
      <c r="F1100" s="7" t="n">
        <v>0</v>
      </c>
    </row>
    <row r="1101" spans="1:7">
      <c r="A1101" t="s">
        <v>4</v>
      </c>
      <c r="B1101" s="4" t="s">
        <v>5</v>
      </c>
      <c r="C1101" s="4" t="s">
        <v>12</v>
      </c>
    </row>
    <row r="1102" spans="1:7">
      <c r="A1102" t="n">
        <v>9004</v>
      </c>
      <c r="B1102" s="22" t="n">
        <v>16</v>
      </c>
      <c r="C1102" s="7" t="n">
        <v>100</v>
      </c>
    </row>
    <row r="1103" spans="1:7">
      <c r="A1103" t="s">
        <v>4</v>
      </c>
      <c r="B1103" s="4" t="s">
        <v>5</v>
      </c>
      <c r="C1103" s="4" t="s">
        <v>12</v>
      </c>
      <c r="D1103" s="4" t="s">
        <v>7</v>
      </c>
      <c r="E1103" s="4" t="s">
        <v>21</v>
      </c>
      <c r="F1103" s="4" t="s">
        <v>12</v>
      </c>
    </row>
    <row r="1104" spans="1:7">
      <c r="A1104" t="n">
        <v>9007</v>
      </c>
      <c r="B1104" s="42" t="n">
        <v>59</v>
      </c>
      <c r="C1104" s="7" t="n">
        <v>1604</v>
      </c>
      <c r="D1104" s="7" t="n">
        <v>12</v>
      </c>
      <c r="E1104" s="7" t="n">
        <v>0.150000005960464</v>
      </c>
      <c r="F1104" s="7" t="n">
        <v>0</v>
      </c>
    </row>
    <row r="1105" spans="1:6">
      <c r="A1105" t="s">
        <v>4</v>
      </c>
      <c r="B1105" s="4" t="s">
        <v>5</v>
      </c>
      <c r="C1105" s="4" t="s">
        <v>12</v>
      </c>
    </row>
    <row r="1106" spans="1:6">
      <c r="A1106" t="n">
        <v>9017</v>
      </c>
      <c r="B1106" s="22" t="n">
        <v>16</v>
      </c>
      <c r="C1106" s="7" t="n">
        <v>100</v>
      </c>
    </row>
    <row r="1107" spans="1:6">
      <c r="A1107" t="s">
        <v>4</v>
      </c>
      <c r="B1107" s="4" t="s">
        <v>5</v>
      </c>
      <c r="C1107" s="4" t="s">
        <v>12</v>
      </c>
      <c r="D1107" s="4" t="s">
        <v>7</v>
      </c>
      <c r="E1107" s="4" t="s">
        <v>21</v>
      </c>
      <c r="F1107" s="4" t="s">
        <v>12</v>
      </c>
    </row>
    <row r="1108" spans="1:6">
      <c r="A1108" t="n">
        <v>9020</v>
      </c>
      <c r="B1108" s="42" t="n">
        <v>59</v>
      </c>
      <c r="C1108" s="7" t="n">
        <v>1605</v>
      </c>
      <c r="D1108" s="7" t="n">
        <v>12</v>
      </c>
      <c r="E1108" s="7" t="n">
        <v>0.150000005960464</v>
      </c>
      <c r="F1108" s="7" t="n">
        <v>0</v>
      </c>
    </row>
    <row r="1109" spans="1:6">
      <c r="A1109" t="s">
        <v>4</v>
      </c>
      <c r="B1109" s="4" t="s">
        <v>5</v>
      </c>
      <c r="C1109" s="4" t="s">
        <v>12</v>
      </c>
    </row>
    <row r="1110" spans="1:6">
      <c r="A1110" t="n">
        <v>9030</v>
      </c>
      <c r="B1110" s="22" t="n">
        <v>16</v>
      </c>
      <c r="C1110" s="7" t="n">
        <v>100</v>
      </c>
    </row>
    <row r="1111" spans="1:6">
      <c r="A1111" t="s">
        <v>4</v>
      </c>
      <c r="B1111" s="4" t="s">
        <v>5</v>
      </c>
      <c r="C1111" s="4" t="s">
        <v>12</v>
      </c>
      <c r="D1111" s="4" t="s">
        <v>7</v>
      </c>
      <c r="E1111" s="4" t="s">
        <v>21</v>
      </c>
      <c r="F1111" s="4" t="s">
        <v>12</v>
      </c>
    </row>
    <row r="1112" spans="1:6">
      <c r="A1112" t="n">
        <v>9033</v>
      </c>
      <c r="B1112" s="42" t="n">
        <v>59</v>
      </c>
      <c r="C1112" s="7" t="n">
        <v>1606</v>
      </c>
      <c r="D1112" s="7" t="n">
        <v>12</v>
      </c>
      <c r="E1112" s="7" t="n">
        <v>0.150000005960464</v>
      </c>
      <c r="F1112" s="7" t="n">
        <v>0</v>
      </c>
    </row>
    <row r="1113" spans="1:6">
      <c r="A1113" t="s">
        <v>4</v>
      </c>
      <c r="B1113" s="4" t="s">
        <v>5</v>
      </c>
      <c r="C1113" s="4" t="s">
        <v>12</v>
      </c>
    </row>
    <row r="1114" spans="1:6">
      <c r="A1114" t="n">
        <v>9043</v>
      </c>
      <c r="B1114" s="22" t="n">
        <v>16</v>
      </c>
      <c r="C1114" s="7" t="n">
        <v>100</v>
      </c>
    </row>
    <row r="1115" spans="1:6">
      <c r="A1115" t="s">
        <v>4</v>
      </c>
      <c r="B1115" s="4" t="s">
        <v>5</v>
      </c>
      <c r="C1115" s="4" t="s">
        <v>12</v>
      </c>
      <c r="D1115" s="4" t="s">
        <v>7</v>
      </c>
      <c r="E1115" s="4" t="s">
        <v>21</v>
      </c>
      <c r="F1115" s="4" t="s">
        <v>12</v>
      </c>
    </row>
    <row r="1116" spans="1:6">
      <c r="A1116" t="n">
        <v>9046</v>
      </c>
      <c r="B1116" s="42" t="n">
        <v>59</v>
      </c>
      <c r="C1116" s="7" t="n">
        <v>1607</v>
      </c>
      <c r="D1116" s="7" t="n">
        <v>12</v>
      </c>
      <c r="E1116" s="7" t="n">
        <v>0.150000005960464</v>
      </c>
      <c r="F1116" s="7" t="n">
        <v>0</v>
      </c>
    </row>
    <row r="1117" spans="1:6">
      <c r="A1117" t="s">
        <v>4</v>
      </c>
      <c r="B1117" s="4" t="s">
        <v>5</v>
      </c>
      <c r="C1117" s="4" t="s">
        <v>12</v>
      </c>
    </row>
    <row r="1118" spans="1:6">
      <c r="A1118" t="n">
        <v>9056</v>
      </c>
      <c r="B1118" s="22" t="n">
        <v>16</v>
      </c>
      <c r="C1118" s="7" t="n">
        <v>2000</v>
      </c>
    </row>
    <row r="1119" spans="1:6">
      <c r="A1119" t="s">
        <v>4</v>
      </c>
      <c r="B1119" s="4" t="s">
        <v>5</v>
      </c>
      <c r="C1119" s="4" t="s">
        <v>16</v>
      </c>
    </row>
    <row r="1120" spans="1:6">
      <c r="A1120" t="n">
        <v>9059</v>
      </c>
      <c r="B1120" s="13" t="n">
        <v>3</v>
      </c>
      <c r="C1120" s="12" t="n">
        <f t="normal" ca="1">A1086</f>
        <v>0</v>
      </c>
    </row>
    <row r="1121" spans="1:6">
      <c r="A1121" t="s">
        <v>4</v>
      </c>
      <c r="B1121" s="4" t="s">
        <v>5</v>
      </c>
    </row>
    <row r="1122" spans="1:6">
      <c r="A1122" t="n">
        <v>9064</v>
      </c>
      <c r="B1122" s="5" t="n">
        <v>1</v>
      </c>
    </row>
    <row r="1123" spans="1:6" s="3" customFormat="1" customHeight="0">
      <c r="A1123" s="3" t="s">
        <v>2</v>
      </c>
      <c r="B1123" s="3" t="s">
        <v>102</v>
      </c>
    </row>
    <row r="1124" spans="1:6">
      <c r="A1124" t="s">
        <v>4</v>
      </c>
      <c r="B1124" s="4" t="s">
        <v>5</v>
      </c>
      <c r="C1124" s="4" t="s">
        <v>12</v>
      </c>
      <c r="D1124" s="4" t="s">
        <v>8</v>
      </c>
      <c r="E1124" s="4" t="s">
        <v>8</v>
      </c>
      <c r="F1124" s="4" t="s">
        <v>8</v>
      </c>
      <c r="G1124" s="4" t="s">
        <v>7</v>
      </c>
      <c r="H1124" s="4" t="s">
        <v>13</v>
      </c>
      <c r="I1124" s="4" t="s">
        <v>21</v>
      </c>
      <c r="J1124" s="4" t="s">
        <v>21</v>
      </c>
      <c r="K1124" s="4" t="s">
        <v>21</v>
      </c>
      <c r="L1124" s="4" t="s">
        <v>21</v>
      </c>
      <c r="M1124" s="4" t="s">
        <v>21</v>
      </c>
      <c r="N1124" s="4" t="s">
        <v>21</v>
      </c>
      <c r="O1124" s="4" t="s">
        <v>21</v>
      </c>
      <c r="P1124" s="4" t="s">
        <v>8</v>
      </c>
      <c r="Q1124" s="4" t="s">
        <v>8</v>
      </c>
      <c r="R1124" s="4" t="s">
        <v>13</v>
      </c>
      <c r="S1124" s="4" t="s">
        <v>7</v>
      </c>
      <c r="T1124" s="4" t="s">
        <v>13</v>
      </c>
      <c r="U1124" s="4" t="s">
        <v>13</v>
      </c>
      <c r="V1124" s="4" t="s">
        <v>12</v>
      </c>
    </row>
    <row r="1125" spans="1:6">
      <c r="A1125" t="n">
        <v>9068</v>
      </c>
      <c r="B1125" s="27" t="n">
        <v>19</v>
      </c>
      <c r="C1125" s="7" t="n">
        <v>1571</v>
      </c>
      <c r="D1125" s="7" t="s">
        <v>103</v>
      </c>
      <c r="E1125" s="7" t="s">
        <v>104</v>
      </c>
      <c r="F1125" s="7" t="s">
        <v>14</v>
      </c>
      <c r="G1125" s="7" t="n">
        <v>0</v>
      </c>
      <c r="H1125" s="7" t="n">
        <v>4194593</v>
      </c>
      <c r="I1125" s="7" t="n">
        <v>-1.25</v>
      </c>
      <c r="J1125" s="7" t="n">
        <v>-0.0700000002980232</v>
      </c>
      <c r="K1125" s="7" t="n">
        <v>58.810001373291</v>
      </c>
      <c r="L1125" s="7" t="n">
        <v>180</v>
      </c>
      <c r="M1125" s="7" t="n">
        <v>1</v>
      </c>
      <c r="N1125" s="7" t="n">
        <v>1.60000002384186</v>
      </c>
      <c r="O1125" s="7" t="n">
        <v>0.0900000035762787</v>
      </c>
      <c r="P1125" s="7" t="s">
        <v>105</v>
      </c>
      <c r="Q1125" s="7" t="s">
        <v>14</v>
      </c>
      <c r="R1125" s="7" t="n">
        <v>-1</v>
      </c>
      <c r="S1125" s="7" t="n">
        <v>0</v>
      </c>
      <c r="T1125" s="7" t="n">
        <v>0</v>
      </c>
      <c r="U1125" s="7" t="n">
        <v>0</v>
      </c>
      <c r="V1125" s="7" t="n">
        <v>0</v>
      </c>
    </row>
    <row r="1126" spans="1:6">
      <c r="A1126" t="s">
        <v>4</v>
      </c>
      <c r="B1126" s="4" t="s">
        <v>5</v>
      </c>
      <c r="C1126" s="4" t="s">
        <v>12</v>
      </c>
      <c r="D1126" s="4" t="s">
        <v>8</v>
      </c>
      <c r="E1126" s="4" t="s">
        <v>8</v>
      </c>
      <c r="F1126" s="4" t="s">
        <v>8</v>
      </c>
      <c r="G1126" s="4" t="s">
        <v>7</v>
      </c>
      <c r="H1126" s="4" t="s">
        <v>13</v>
      </c>
      <c r="I1126" s="4" t="s">
        <v>21</v>
      </c>
      <c r="J1126" s="4" t="s">
        <v>21</v>
      </c>
      <c r="K1126" s="4" t="s">
        <v>21</v>
      </c>
      <c r="L1126" s="4" t="s">
        <v>21</v>
      </c>
      <c r="M1126" s="4" t="s">
        <v>21</v>
      </c>
      <c r="N1126" s="4" t="s">
        <v>21</v>
      </c>
      <c r="O1126" s="4" t="s">
        <v>21</v>
      </c>
      <c r="P1126" s="4" t="s">
        <v>8</v>
      </c>
      <c r="Q1126" s="4" t="s">
        <v>8</v>
      </c>
      <c r="R1126" s="4" t="s">
        <v>13</v>
      </c>
      <c r="S1126" s="4" t="s">
        <v>7</v>
      </c>
      <c r="T1126" s="4" t="s">
        <v>13</v>
      </c>
      <c r="U1126" s="4" t="s">
        <v>13</v>
      </c>
      <c r="V1126" s="4" t="s">
        <v>12</v>
      </c>
    </row>
    <row r="1127" spans="1:6">
      <c r="A1127" t="n">
        <v>9140</v>
      </c>
      <c r="B1127" s="27" t="n">
        <v>19</v>
      </c>
      <c r="C1127" s="7" t="n">
        <v>1572</v>
      </c>
      <c r="D1127" s="7" t="s">
        <v>42</v>
      </c>
      <c r="E1127" s="7" t="s">
        <v>104</v>
      </c>
      <c r="F1127" s="7" t="s">
        <v>14</v>
      </c>
      <c r="G1127" s="7" t="n">
        <v>0</v>
      </c>
      <c r="H1127" s="7" t="n">
        <v>4194593</v>
      </c>
      <c r="I1127" s="7" t="n">
        <v>-1.25</v>
      </c>
      <c r="J1127" s="7" t="n">
        <v>-0.0700000002980232</v>
      </c>
      <c r="K1127" s="7" t="n">
        <v>100.809997558594</v>
      </c>
      <c r="L1127" s="7" t="n">
        <v>180</v>
      </c>
      <c r="M1127" s="7" t="n">
        <v>1</v>
      </c>
      <c r="N1127" s="7" t="n">
        <v>1.60000002384186</v>
      </c>
      <c r="O1127" s="7" t="n">
        <v>0.0900000035762787</v>
      </c>
      <c r="P1127" s="7" t="s">
        <v>105</v>
      </c>
      <c r="Q1127" s="7" t="s">
        <v>14</v>
      </c>
      <c r="R1127" s="7" t="n">
        <v>-1</v>
      </c>
      <c r="S1127" s="7" t="n">
        <v>0</v>
      </c>
      <c r="T1127" s="7" t="n">
        <v>0</v>
      </c>
      <c r="U1127" s="7" t="n">
        <v>0</v>
      </c>
      <c r="V1127" s="7" t="n">
        <v>0</v>
      </c>
    </row>
    <row r="1128" spans="1:6">
      <c r="A1128" t="s">
        <v>4</v>
      </c>
      <c r="B1128" s="4" t="s">
        <v>5</v>
      </c>
      <c r="C1128" s="4" t="s">
        <v>12</v>
      </c>
      <c r="D1128" s="4" t="s">
        <v>8</v>
      </c>
      <c r="E1128" s="4" t="s">
        <v>8</v>
      </c>
      <c r="F1128" s="4" t="s">
        <v>8</v>
      </c>
      <c r="G1128" s="4" t="s">
        <v>7</v>
      </c>
      <c r="H1128" s="4" t="s">
        <v>13</v>
      </c>
      <c r="I1128" s="4" t="s">
        <v>21</v>
      </c>
      <c r="J1128" s="4" t="s">
        <v>21</v>
      </c>
      <c r="K1128" s="4" t="s">
        <v>21</v>
      </c>
      <c r="L1128" s="4" t="s">
        <v>21</v>
      </c>
      <c r="M1128" s="4" t="s">
        <v>21</v>
      </c>
      <c r="N1128" s="4" t="s">
        <v>21</v>
      </c>
      <c r="O1128" s="4" t="s">
        <v>21</v>
      </c>
      <c r="P1128" s="4" t="s">
        <v>8</v>
      </c>
      <c r="Q1128" s="4" t="s">
        <v>8</v>
      </c>
      <c r="R1128" s="4" t="s">
        <v>13</v>
      </c>
      <c r="S1128" s="4" t="s">
        <v>7</v>
      </c>
      <c r="T1128" s="4" t="s">
        <v>13</v>
      </c>
      <c r="U1128" s="4" t="s">
        <v>13</v>
      </c>
      <c r="V1128" s="4" t="s">
        <v>12</v>
      </c>
    </row>
    <row r="1129" spans="1:6">
      <c r="A1129" t="n">
        <v>9212</v>
      </c>
      <c r="B1129" s="27" t="n">
        <v>19</v>
      </c>
      <c r="C1129" s="7" t="n">
        <v>1573</v>
      </c>
      <c r="D1129" s="7" t="s">
        <v>106</v>
      </c>
      <c r="E1129" s="7" t="s">
        <v>104</v>
      </c>
      <c r="F1129" s="7" t="s">
        <v>14</v>
      </c>
      <c r="G1129" s="7" t="n">
        <v>0</v>
      </c>
      <c r="H1129" s="7" t="n">
        <v>4194593</v>
      </c>
      <c r="I1129" s="7" t="n">
        <v>-1.25</v>
      </c>
      <c r="J1129" s="7" t="n">
        <v>-0.0700000002980232</v>
      </c>
      <c r="K1129" s="7" t="n">
        <v>-10.8100004196167</v>
      </c>
      <c r="L1129" s="7" t="n">
        <v>180</v>
      </c>
      <c r="M1129" s="7" t="n">
        <v>1</v>
      </c>
      <c r="N1129" s="7" t="n">
        <v>1.60000002384186</v>
      </c>
      <c r="O1129" s="7" t="n">
        <v>0.0900000035762787</v>
      </c>
      <c r="P1129" s="7" t="s">
        <v>105</v>
      </c>
      <c r="Q1129" s="7" t="s">
        <v>14</v>
      </c>
      <c r="R1129" s="7" t="n">
        <v>-1</v>
      </c>
      <c r="S1129" s="7" t="n">
        <v>0</v>
      </c>
      <c r="T1129" s="7" t="n">
        <v>0</v>
      </c>
      <c r="U1129" s="7" t="n">
        <v>0</v>
      </c>
      <c r="V1129" s="7" t="n">
        <v>0</v>
      </c>
    </row>
    <row r="1130" spans="1:6">
      <c r="A1130" t="s">
        <v>4</v>
      </c>
      <c r="B1130" s="4" t="s">
        <v>5</v>
      </c>
      <c r="C1130" s="4" t="s">
        <v>12</v>
      </c>
      <c r="D1130" s="4" t="s">
        <v>8</v>
      </c>
      <c r="E1130" s="4" t="s">
        <v>8</v>
      </c>
      <c r="F1130" s="4" t="s">
        <v>8</v>
      </c>
      <c r="G1130" s="4" t="s">
        <v>7</v>
      </c>
      <c r="H1130" s="4" t="s">
        <v>13</v>
      </c>
      <c r="I1130" s="4" t="s">
        <v>21</v>
      </c>
      <c r="J1130" s="4" t="s">
        <v>21</v>
      </c>
      <c r="K1130" s="4" t="s">
        <v>21</v>
      </c>
      <c r="L1130" s="4" t="s">
        <v>21</v>
      </c>
      <c r="M1130" s="4" t="s">
        <v>21</v>
      </c>
      <c r="N1130" s="4" t="s">
        <v>21</v>
      </c>
      <c r="O1130" s="4" t="s">
        <v>21</v>
      </c>
      <c r="P1130" s="4" t="s">
        <v>8</v>
      </c>
      <c r="Q1130" s="4" t="s">
        <v>8</v>
      </c>
      <c r="R1130" s="4" t="s">
        <v>13</v>
      </c>
      <c r="S1130" s="4" t="s">
        <v>7</v>
      </c>
      <c r="T1130" s="4" t="s">
        <v>13</v>
      </c>
      <c r="U1130" s="4" t="s">
        <v>13</v>
      </c>
      <c r="V1130" s="4" t="s">
        <v>12</v>
      </c>
    </row>
    <row r="1131" spans="1:6">
      <c r="A1131" t="n">
        <v>9284</v>
      </c>
      <c r="B1131" s="27" t="n">
        <v>19</v>
      </c>
      <c r="C1131" s="7" t="n">
        <v>1575</v>
      </c>
      <c r="D1131" s="7" t="s">
        <v>107</v>
      </c>
      <c r="E1131" s="7" t="s">
        <v>104</v>
      </c>
      <c r="F1131" s="7" t="s">
        <v>14</v>
      </c>
      <c r="G1131" s="7" t="n">
        <v>0</v>
      </c>
      <c r="H1131" s="7" t="n">
        <v>4194593</v>
      </c>
      <c r="I1131" s="7" t="n">
        <v>5.25</v>
      </c>
      <c r="J1131" s="7" t="n">
        <v>-0.0700000002980232</v>
      </c>
      <c r="K1131" s="7" t="n">
        <v>19.7199993133545</v>
      </c>
      <c r="L1131" s="7" t="n">
        <v>0</v>
      </c>
      <c r="M1131" s="7" t="n">
        <v>1</v>
      </c>
      <c r="N1131" s="7" t="n">
        <v>1.60000002384186</v>
      </c>
      <c r="O1131" s="7" t="n">
        <v>0.0900000035762787</v>
      </c>
      <c r="P1131" s="7" t="s">
        <v>105</v>
      </c>
      <c r="Q1131" s="7" t="s">
        <v>14</v>
      </c>
      <c r="R1131" s="7" t="n">
        <v>-1</v>
      </c>
      <c r="S1131" s="7" t="n">
        <v>0</v>
      </c>
      <c r="T1131" s="7" t="n">
        <v>0</v>
      </c>
      <c r="U1131" s="7" t="n">
        <v>0</v>
      </c>
      <c r="V1131" s="7" t="n">
        <v>0</v>
      </c>
    </row>
    <row r="1132" spans="1:6">
      <c r="A1132" t="s">
        <v>4</v>
      </c>
      <c r="B1132" s="4" t="s">
        <v>5</v>
      </c>
      <c r="C1132" s="4" t="s">
        <v>12</v>
      </c>
      <c r="D1132" s="4" t="s">
        <v>8</v>
      </c>
      <c r="E1132" s="4" t="s">
        <v>8</v>
      </c>
      <c r="F1132" s="4" t="s">
        <v>8</v>
      </c>
      <c r="G1132" s="4" t="s">
        <v>7</v>
      </c>
      <c r="H1132" s="4" t="s">
        <v>13</v>
      </c>
      <c r="I1132" s="4" t="s">
        <v>21</v>
      </c>
      <c r="J1132" s="4" t="s">
        <v>21</v>
      </c>
      <c r="K1132" s="4" t="s">
        <v>21</v>
      </c>
      <c r="L1132" s="4" t="s">
        <v>21</v>
      </c>
      <c r="M1132" s="4" t="s">
        <v>21</v>
      </c>
      <c r="N1132" s="4" t="s">
        <v>21</v>
      </c>
      <c r="O1132" s="4" t="s">
        <v>21</v>
      </c>
      <c r="P1132" s="4" t="s">
        <v>8</v>
      </c>
      <c r="Q1132" s="4" t="s">
        <v>8</v>
      </c>
      <c r="R1132" s="4" t="s">
        <v>13</v>
      </c>
      <c r="S1132" s="4" t="s">
        <v>7</v>
      </c>
      <c r="T1132" s="4" t="s">
        <v>13</v>
      </c>
      <c r="U1132" s="4" t="s">
        <v>13</v>
      </c>
      <c r="V1132" s="4" t="s">
        <v>12</v>
      </c>
    </row>
    <row r="1133" spans="1:6">
      <c r="A1133" t="n">
        <v>9356</v>
      </c>
      <c r="B1133" s="27" t="n">
        <v>19</v>
      </c>
      <c r="C1133" s="7" t="n">
        <v>1576</v>
      </c>
      <c r="D1133" s="7" t="s">
        <v>106</v>
      </c>
      <c r="E1133" s="7" t="s">
        <v>104</v>
      </c>
      <c r="F1133" s="7" t="s">
        <v>14</v>
      </c>
      <c r="G1133" s="7" t="n">
        <v>0</v>
      </c>
      <c r="H1133" s="7" t="n">
        <v>4194593</v>
      </c>
      <c r="I1133" s="7" t="n">
        <v>5.25</v>
      </c>
      <c r="J1133" s="7" t="n">
        <v>-0.0700000002980232</v>
      </c>
      <c r="K1133" s="7" t="n">
        <v>71.25</v>
      </c>
      <c r="L1133" s="7" t="n">
        <v>0</v>
      </c>
      <c r="M1133" s="7" t="n">
        <v>1</v>
      </c>
      <c r="N1133" s="7" t="n">
        <v>1.60000002384186</v>
      </c>
      <c r="O1133" s="7" t="n">
        <v>0.0900000035762787</v>
      </c>
      <c r="P1133" s="7" t="s">
        <v>105</v>
      </c>
      <c r="Q1133" s="7" t="s">
        <v>14</v>
      </c>
      <c r="R1133" s="7" t="n">
        <v>-1</v>
      </c>
      <c r="S1133" s="7" t="n">
        <v>0</v>
      </c>
      <c r="T1133" s="7" t="n">
        <v>0</v>
      </c>
      <c r="U1133" s="7" t="n">
        <v>0</v>
      </c>
      <c r="V1133" s="7" t="n">
        <v>0</v>
      </c>
    </row>
    <row r="1134" spans="1:6">
      <c r="A1134" t="s">
        <v>4</v>
      </c>
      <c r="B1134" s="4" t="s">
        <v>5</v>
      </c>
      <c r="C1134" s="4" t="s">
        <v>12</v>
      </c>
      <c r="D1134" s="4" t="s">
        <v>8</v>
      </c>
      <c r="E1134" s="4" t="s">
        <v>8</v>
      </c>
      <c r="F1134" s="4" t="s">
        <v>8</v>
      </c>
      <c r="G1134" s="4" t="s">
        <v>7</v>
      </c>
      <c r="H1134" s="4" t="s">
        <v>13</v>
      </c>
      <c r="I1134" s="4" t="s">
        <v>21</v>
      </c>
      <c r="J1134" s="4" t="s">
        <v>21</v>
      </c>
      <c r="K1134" s="4" t="s">
        <v>21</v>
      </c>
      <c r="L1134" s="4" t="s">
        <v>21</v>
      </c>
      <c r="M1134" s="4" t="s">
        <v>21</v>
      </c>
      <c r="N1134" s="4" t="s">
        <v>21</v>
      </c>
      <c r="O1134" s="4" t="s">
        <v>21</v>
      </c>
      <c r="P1134" s="4" t="s">
        <v>8</v>
      </c>
      <c r="Q1134" s="4" t="s">
        <v>8</v>
      </c>
      <c r="R1134" s="4" t="s">
        <v>13</v>
      </c>
      <c r="S1134" s="4" t="s">
        <v>7</v>
      </c>
      <c r="T1134" s="4" t="s">
        <v>13</v>
      </c>
      <c r="U1134" s="4" t="s">
        <v>13</v>
      </c>
      <c r="V1134" s="4" t="s">
        <v>12</v>
      </c>
    </row>
    <row r="1135" spans="1:6">
      <c r="A1135" t="n">
        <v>9428</v>
      </c>
      <c r="B1135" s="27" t="n">
        <v>19</v>
      </c>
      <c r="C1135" s="7" t="n">
        <v>1577</v>
      </c>
      <c r="D1135" s="7" t="s">
        <v>42</v>
      </c>
      <c r="E1135" s="7" t="s">
        <v>104</v>
      </c>
      <c r="F1135" s="7" t="s">
        <v>14</v>
      </c>
      <c r="G1135" s="7" t="n">
        <v>0</v>
      </c>
      <c r="H1135" s="7" t="n">
        <v>4194593</v>
      </c>
      <c r="I1135" s="7" t="n">
        <v>-1.25</v>
      </c>
      <c r="J1135" s="7" t="n">
        <v>-0.0700000002980232</v>
      </c>
      <c r="K1135" s="7" t="n">
        <v>-80.8099975585938</v>
      </c>
      <c r="L1135" s="7" t="n">
        <v>180</v>
      </c>
      <c r="M1135" s="7" t="n">
        <v>1</v>
      </c>
      <c r="N1135" s="7" t="n">
        <v>1.60000002384186</v>
      </c>
      <c r="O1135" s="7" t="n">
        <v>0.0900000035762787</v>
      </c>
      <c r="P1135" s="7" t="s">
        <v>105</v>
      </c>
      <c r="Q1135" s="7" t="s">
        <v>14</v>
      </c>
      <c r="R1135" s="7" t="n">
        <v>-1</v>
      </c>
      <c r="S1135" s="7" t="n">
        <v>0</v>
      </c>
      <c r="T1135" s="7" t="n">
        <v>0</v>
      </c>
      <c r="U1135" s="7" t="n">
        <v>0</v>
      </c>
      <c r="V1135" s="7" t="n">
        <v>0</v>
      </c>
    </row>
    <row r="1136" spans="1:6">
      <c r="A1136" t="s">
        <v>4</v>
      </c>
      <c r="B1136" s="4" t="s">
        <v>5</v>
      </c>
      <c r="C1136" s="4" t="s">
        <v>12</v>
      </c>
      <c r="D1136" s="4" t="s">
        <v>21</v>
      </c>
      <c r="E1136" s="4" t="s">
        <v>21</v>
      </c>
      <c r="F1136" s="4" t="s">
        <v>21</v>
      </c>
      <c r="G1136" s="4" t="s">
        <v>21</v>
      </c>
    </row>
    <row r="1137" spans="1:22">
      <c r="A1137" t="n">
        <v>9500</v>
      </c>
      <c r="B1137" s="31" t="n">
        <v>46</v>
      </c>
      <c r="C1137" s="7" t="n">
        <v>1571</v>
      </c>
      <c r="D1137" s="7" t="n">
        <v>-1.25</v>
      </c>
      <c r="E1137" s="7" t="n">
        <v>-0.0700000002980232</v>
      </c>
      <c r="F1137" s="7" t="n">
        <v>97.1500015258789</v>
      </c>
      <c r="G1137" s="7" t="n">
        <v>180</v>
      </c>
    </row>
    <row r="1138" spans="1:22">
      <c r="A1138" t="s">
        <v>4</v>
      </c>
      <c r="B1138" s="4" t="s">
        <v>5</v>
      </c>
      <c r="C1138" s="4" t="s">
        <v>12</v>
      </c>
      <c r="D1138" s="4" t="s">
        <v>21</v>
      </c>
      <c r="E1138" s="4" t="s">
        <v>21</v>
      </c>
      <c r="F1138" s="4" t="s">
        <v>21</v>
      </c>
      <c r="G1138" s="4" t="s">
        <v>21</v>
      </c>
    </row>
    <row r="1139" spans="1:22">
      <c r="A1139" t="n">
        <v>9519</v>
      </c>
      <c r="B1139" s="31" t="n">
        <v>46</v>
      </c>
      <c r="C1139" s="7" t="n">
        <v>1572</v>
      </c>
      <c r="D1139" s="7" t="n">
        <v>-1.25</v>
      </c>
      <c r="E1139" s="7" t="n">
        <v>-0.0700000002980232</v>
      </c>
      <c r="F1139" s="7" t="n">
        <v>10.8299999237061</v>
      </c>
      <c r="G1139" s="7" t="n">
        <v>180</v>
      </c>
    </row>
    <row r="1140" spans="1:22">
      <c r="A1140" t="s">
        <v>4</v>
      </c>
      <c r="B1140" s="4" t="s">
        <v>5</v>
      </c>
      <c r="C1140" s="4" t="s">
        <v>12</v>
      </c>
      <c r="D1140" s="4" t="s">
        <v>21</v>
      </c>
      <c r="E1140" s="4" t="s">
        <v>21</v>
      </c>
      <c r="F1140" s="4" t="s">
        <v>21</v>
      </c>
      <c r="G1140" s="4" t="s">
        <v>21</v>
      </c>
    </row>
    <row r="1141" spans="1:22">
      <c r="A1141" t="n">
        <v>9538</v>
      </c>
      <c r="B1141" s="31" t="n">
        <v>46</v>
      </c>
      <c r="C1141" s="7" t="n">
        <v>1573</v>
      </c>
      <c r="D1141" s="7" t="n">
        <v>-1.25</v>
      </c>
      <c r="E1141" s="7" t="n">
        <v>-0.0599999986588955</v>
      </c>
      <c r="F1141" s="7" t="n">
        <v>-103.589996337891</v>
      </c>
      <c r="G1141" s="7" t="n">
        <v>180</v>
      </c>
    </row>
    <row r="1142" spans="1:22">
      <c r="A1142" t="s">
        <v>4</v>
      </c>
      <c r="B1142" s="4" t="s">
        <v>5</v>
      </c>
      <c r="C1142" s="4" t="s">
        <v>12</v>
      </c>
      <c r="D1142" s="4" t="s">
        <v>21</v>
      </c>
      <c r="E1142" s="4" t="s">
        <v>21</v>
      </c>
      <c r="F1142" s="4" t="s">
        <v>21</v>
      </c>
      <c r="G1142" s="4" t="s">
        <v>21</v>
      </c>
    </row>
    <row r="1143" spans="1:22">
      <c r="A1143" t="n">
        <v>9557</v>
      </c>
      <c r="B1143" s="31" t="n">
        <v>46</v>
      </c>
      <c r="C1143" s="7" t="n">
        <v>1575</v>
      </c>
      <c r="D1143" s="7" t="n">
        <v>5.25</v>
      </c>
      <c r="E1143" s="7" t="n">
        <v>-0.0700000002980232</v>
      </c>
      <c r="F1143" s="7" t="n">
        <v>-120</v>
      </c>
      <c r="G1143" s="7" t="n">
        <v>0</v>
      </c>
    </row>
    <row r="1144" spans="1:22">
      <c r="A1144" t="s">
        <v>4</v>
      </c>
      <c r="B1144" s="4" t="s">
        <v>5</v>
      </c>
      <c r="C1144" s="4" t="s">
        <v>12</v>
      </c>
      <c r="D1144" s="4" t="s">
        <v>21</v>
      </c>
      <c r="E1144" s="4" t="s">
        <v>21</v>
      </c>
      <c r="F1144" s="4" t="s">
        <v>21</v>
      </c>
      <c r="G1144" s="4" t="s">
        <v>21</v>
      </c>
    </row>
    <row r="1145" spans="1:22">
      <c r="A1145" t="n">
        <v>9576</v>
      </c>
      <c r="B1145" s="31" t="n">
        <v>46</v>
      </c>
      <c r="C1145" s="7" t="n">
        <v>1576</v>
      </c>
      <c r="D1145" s="7" t="n">
        <v>5.25</v>
      </c>
      <c r="E1145" s="7" t="n">
        <v>-0.0700000002980232</v>
      </c>
      <c r="F1145" s="7" t="n">
        <v>-35.8199996948242</v>
      </c>
      <c r="G1145" s="7" t="n">
        <v>0</v>
      </c>
    </row>
    <row r="1146" spans="1:22">
      <c r="A1146" t="s">
        <v>4</v>
      </c>
      <c r="B1146" s="4" t="s">
        <v>5</v>
      </c>
      <c r="C1146" s="4" t="s">
        <v>12</v>
      </c>
      <c r="D1146" s="4" t="s">
        <v>21</v>
      </c>
      <c r="E1146" s="4" t="s">
        <v>21</v>
      </c>
      <c r="F1146" s="4" t="s">
        <v>21</v>
      </c>
      <c r="G1146" s="4" t="s">
        <v>21</v>
      </c>
    </row>
    <row r="1147" spans="1:22">
      <c r="A1147" t="n">
        <v>9595</v>
      </c>
      <c r="B1147" s="31" t="n">
        <v>46</v>
      </c>
      <c r="C1147" s="7" t="n">
        <v>1577</v>
      </c>
      <c r="D1147" s="7" t="n">
        <v>5.25</v>
      </c>
      <c r="E1147" s="7" t="n">
        <v>-0.0700000002980232</v>
      </c>
      <c r="F1147" s="7" t="n">
        <v>113.800003051758</v>
      </c>
      <c r="G1147" s="7" t="n">
        <v>0</v>
      </c>
    </row>
    <row r="1148" spans="1:22">
      <c r="A1148" t="s">
        <v>4</v>
      </c>
      <c r="B1148" s="4" t="s">
        <v>5</v>
      </c>
      <c r="C1148" s="4" t="s">
        <v>12</v>
      </c>
      <c r="D1148" s="4" t="s">
        <v>13</v>
      </c>
    </row>
    <row r="1149" spans="1:22">
      <c r="A1149" t="n">
        <v>9614</v>
      </c>
      <c r="B1149" s="54" t="n">
        <v>44</v>
      </c>
      <c r="C1149" s="7" t="n">
        <v>1571</v>
      </c>
      <c r="D1149" s="7" t="n">
        <v>1</v>
      </c>
    </row>
    <row r="1150" spans="1:22">
      <c r="A1150" t="s">
        <v>4</v>
      </c>
      <c r="B1150" s="4" t="s">
        <v>5</v>
      </c>
      <c r="C1150" s="4" t="s">
        <v>12</v>
      </c>
      <c r="D1150" s="4" t="s">
        <v>13</v>
      </c>
    </row>
    <row r="1151" spans="1:22">
      <c r="A1151" t="n">
        <v>9621</v>
      </c>
      <c r="B1151" s="54" t="n">
        <v>44</v>
      </c>
      <c r="C1151" s="7" t="n">
        <v>1572</v>
      </c>
      <c r="D1151" s="7" t="n">
        <v>1</v>
      </c>
    </row>
    <row r="1152" spans="1:22">
      <c r="A1152" t="s">
        <v>4</v>
      </c>
      <c r="B1152" s="4" t="s">
        <v>5</v>
      </c>
      <c r="C1152" s="4" t="s">
        <v>12</v>
      </c>
      <c r="D1152" s="4" t="s">
        <v>13</v>
      </c>
    </row>
    <row r="1153" spans="1:7">
      <c r="A1153" t="n">
        <v>9628</v>
      </c>
      <c r="B1153" s="54" t="n">
        <v>44</v>
      </c>
      <c r="C1153" s="7" t="n">
        <v>1573</v>
      </c>
      <c r="D1153" s="7" t="n">
        <v>1</v>
      </c>
    </row>
    <row r="1154" spans="1:7">
      <c r="A1154" t="s">
        <v>4</v>
      </c>
      <c r="B1154" s="4" t="s">
        <v>5</v>
      </c>
      <c r="C1154" s="4" t="s">
        <v>12</v>
      </c>
      <c r="D1154" s="4" t="s">
        <v>13</v>
      </c>
    </row>
    <row r="1155" spans="1:7">
      <c r="A1155" t="n">
        <v>9635</v>
      </c>
      <c r="B1155" s="54" t="n">
        <v>44</v>
      </c>
      <c r="C1155" s="7" t="n">
        <v>1575</v>
      </c>
      <c r="D1155" s="7" t="n">
        <v>1</v>
      </c>
    </row>
    <row r="1156" spans="1:7">
      <c r="A1156" t="s">
        <v>4</v>
      </c>
      <c r="B1156" s="4" t="s">
        <v>5</v>
      </c>
      <c r="C1156" s="4" t="s">
        <v>12</v>
      </c>
      <c r="D1156" s="4" t="s">
        <v>13</v>
      </c>
    </row>
    <row r="1157" spans="1:7">
      <c r="A1157" t="n">
        <v>9642</v>
      </c>
      <c r="B1157" s="54" t="n">
        <v>44</v>
      </c>
      <c r="C1157" s="7" t="n">
        <v>1576</v>
      </c>
      <c r="D1157" s="7" t="n">
        <v>1</v>
      </c>
    </row>
    <row r="1158" spans="1:7">
      <c r="A1158" t="s">
        <v>4</v>
      </c>
      <c r="B1158" s="4" t="s">
        <v>5</v>
      </c>
      <c r="C1158" s="4" t="s">
        <v>12</v>
      </c>
      <c r="D1158" s="4" t="s">
        <v>13</v>
      </c>
    </row>
    <row r="1159" spans="1:7">
      <c r="A1159" t="n">
        <v>9649</v>
      </c>
      <c r="B1159" s="54" t="n">
        <v>44</v>
      </c>
      <c r="C1159" s="7" t="n">
        <v>1577</v>
      </c>
      <c r="D1159" s="7" t="n">
        <v>1</v>
      </c>
    </row>
    <row r="1160" spans="1:7">
      <c r="A1160" t="s">
        <v>4</v>
      </c>
      <c r="B1160" s="4" t="s">
        <v>5</v>
      </c>
      <c r="C1160" s="4" t="s">
        <v>12</v>
      </c>
      <c r="D1160" s="4" t="s">
        <v>13</v>
      </c>
    </row>
    <row r="1161" spans="1:7">
      <c r="A1161" t="n">
        <v>9656</v>
      </c>
      <c r="B1161" s="26" t="n">
        <v>43</v>
      </c>
      <c r="C1161" s="7" t="n">
        <v>1571</v>
      </c>
      <c r="D1161" s="7" t="n">
        <v>32</v>
      </c>
    </row>
    <row r="1162" spans="1:7">
      <c r="A1162" t="s">
        <v>4</v>
      </c>
      <c r="B1162" s="4" t="s">
        <v>5</v>
      </c>
      <c r="C1162" s="4" t="s">
        <v>12</v>
      </c>
      <c r="D1162" s="4" t="s">
        <v>13</v>
      </c>
    </row>
    <row r="1163" spans="1:7">
      <c r="A1163" t="n">
        <v>9663</v>
      </c>
      <c r="B1163" s="26" t="n">
        <v>43</v>
      </c>
      <c r="C1163" s="7" t="n">
        <v>1572</v>
      </c>
      <c r="D1163" s="7" t="n">
        <v>32</v>
      </c>
    </row>
    <row r="1164" spans="1:7">
      <c r="A1164" t="s">
        <v>4</v>
      </c>
      <c r="B1164" s="4" t="s">
        <v>5</v>
      </c>
      <c r="C1164" s="4" t="s">
        <v>12</v>
      </c>
      <c r="D1164" s="4" t="s">
        <v>13</v>
      </c>
    </row>
    <row r="1165" spans="1:7">
      <c r="A1165" t="n">
        <v>9670</v>
      </c>
      <c r="B1165" s="26" t="n">
        <v>43</v>
      </c>
      <c r="C1165" s="7" t="n">
        <v>1573</v>
      </c>
      <c r="D1165" s="7" t="n">
        <v>32</v>
      </c>
    </row>
    <row r="1166" spans="1:7">
      <c r="A1166" t="s">
        <v>4</v>
      </c>
      <c r="B1166" s="4" t="s">
        <v>5</v>
      </c>
      <c r="C1166" s="4" t="s">
        <v>12</v>
      </c>
      <c r="D1166" s="4" t="s">
        <v>13</v>
      </c>
    </row>
    <row r="1167" spans="1:7">
      <c r="A1167" t="n">
        <v>9677</v>
      </c>
      <c r="B1167" s="26" t="n">
        <v>43</v>
      </c>
      <c r="C1167" s="7" t="n">
        <v>1575</v>
      </c>
      <c r="D1167" s="7" t="n">
        <v>32</v>
      </c>
    </row>
    <row r="1168" spans="1:7">
      <c r="A1168" t="s">
        <v>4</v>
      </c>
      <c r="B1168" s="4" t="s">
        <v>5</v>
      </c>
      <c r="C1168" s="4" t="s">
        <v>12</v>
      </c>
      <c r="D1168" s="4" t="s">
        <v>13</v>
      </c>
    </row>
    <row r="1169" spans="1:4">
      <c r="A1169" t="n">
        <v>9684</v>
      </c>
      <c r="B1169" s="26" t="n">
        <v>43</v>
      </c>
      <c r="C1169" s="7" t="n">
        <v>1576</v>
      </c>
      <c r="D1169" s="7" t="n">
        <v>32</v>
      </c>
    </row>
    <row r="1170" spans="1:4">
      <c r="A1170" t="s">
        <v>4</v>
      </c>
      <c r="B1170" s="4" t="s">
        <v>5</v>
      </c>
      <c r="C1170" s="4" t="s">
        <v>12</v>
      </c>
      <c r="D1170" s="4" t="s">
        <v>13</v>
      </c>
    </row>
    <row r="1171" spans="1:4">
      <c r="A1171" t="n">
        <v>9691</v>
      </c>
      <c r="B1171" s="26" t="n">
        <v>43</v>
      </c>
      <c r="C1171" s="7" t="n">
        <v>1577</v>
      </c>
      <c r="D1171" s="7" t="n">
        <v>32</v>
      </c>
    </row>
    <row r="1172" spans="1:4">
      <c r="A1172" t="s">
        <v>4</v>
      </c>
      <c r="B1172" s="4" t="s">
        <v>5</v>
      </c>
      <c r="C1172" s="4" t="s">
        <v>12</v>
      </c>
      <c r="D1172" s="4" t="s">
        <v>7</v>
      </c>
      <c r="E1172" s="4" t="s">
        <v>7</v>
      </c>
      <c r="F1172" s="4" t="s">
        <v>8</v>
      </c>
    </row>
    <row r="1173" spans="1:4">
      <c r="A1173" t="n">
        <v>9698</v>
      </c>
      <c r="B1173" s="16" t="n">
        <v>47</v>
      </c>
      <c r="C1173" s="7" t="n">
        <v>1571</v>
      </c>
      <c r="D1173" s="7" t="n">
        <v>0</v>
      </c>
      <c r="E1173" s="7" t="n">
        <v>0</v>
      </c>
      <c r="F1173" s="7" t="s">
        <v>108</v>
      </c>
    </row>
    <row r="1174" spans="1:4">
      <c r="A1174" t="s">
        <v>4</v>
      </c>
      <c r="B1174" s="4" t="s">
        <v>5</v>
      </c>
      <c r="C1174" s="4" t="s">
        <v>12</v>
      </c>
      <c r="D1174" s="4" t="s">
        <v>7</v>
      </c>
      <c r="E1174" s="4" t="s">
        <v>7</v>
      </c>
      <c r="F1174" s="4" t="s">
        <v>8</v>
      </c>
    </row>
    <row r="1175" spans="1:4">
      <c r="A1175" t="n">
        <v>9707</v>
      </c>
      <c r="B1175" s="16" t="n">
        <v>47</v>
      </c>
      <c r="C1175" s="7" t="n">
        <v>1572</v>
      </c>
      <c r="D1175" s="7" t="n">
        <v>0</v>
      </c>
      <c r="E1175" s="7" t="n">
        <v>0</v>
      </c>
      <c r="F1175" s="7" t="s">
        <v>109</v>
      </c>
    </row>
    <row r="1176" spans="1:4">
      <c r="A1176" t="s">
        <v>4</v>
      </c>
      <c r="B1176" s="4" t="s">
        <v>5</v>
      </c>
      <c r="C1176" s="4" t="s">
        <v>12</v>
      </c>
      <c r="D1176" s="4" t="s">
        <v>7</v>
      </c>
      <c r="E1176" s="4" t="s">
        <v>7</v>
      </c>
      <c r="F1176" s="4" t="s">
        <v>8</v>
      </c>
    </row>
    <row r="1177" spans="1:4">
      <c r="A1177" t="n">
        <v>9718</v>
      </c>
      <c r="B1177" s="16" t="n">
        <v>47</v>
      </c>
      <c r="C1177" s="7" t="n">
        <v>1573</v>
      </c>
      <c r="D1177" s="7" t="n">
        <v>0</v>
      </c>
      <c r="E1177" s="7" t="n">
        <v>0</v>
      </c>
      <c r="F1177" s="7" t="s">
        <v>109</v>
      </c>
    </row>
    <row r="1178" spans="1:4">
      <c r="A1178" t="s">
        <v>4</v>
      </c>
      <c r="B1178" s="4" t="s">
        <v>5</v>
      </c>
      <c r="C1178" s="4" t="s">
        <v>12</v>
      </c>
      <c r="D1178" s="4" t="s">
        <v>7</v>
      </c>
      <c r="E1178" s="4" t="s">
        <v>7</v>
      </c>
      <c r="F1178" s="4" t="s">
        <v>8</v>
      </c>
    </row>
    <row r="1179" spans="1:4">
      <c r="A1179" t="n">
        <v>9729</v>
      </c>
      <c r="B1179" s="16" t="n">
        <v>47</v>
      </c>
      <c r="C1179" s="7" t="n">
        <v>1575</v>
      </c>
      <c r="D1179" s="7" t="n">
        <v>0</v>
      </c>
      <c r="E1179" s="7" t="n">
        <v>0</v>
      </c>
      <c r="F1179" s="7" t="s">
        <v>108</v>
      </c>
    </row>
    <row r="1180" spans="1:4">
      <c r="A1180" t="s">
        <v>4</v>
      </c>
      <c r="B1180" s="4" t="s">
        <v>5</v>
      </c>
      <c r="C1180" s="4" t="s">
        <v>12</v>
      </c>
      <c r="D1180" s="4" t="s">
        <v>7</v>
      </c>
      <c r="E1180" s="4" t="s">
        <v>7</v>
      </c>
      <c r="F1180" s="4" t="s">
        <v>8</v>
      </c>
    </row>
    <row r="1181" spans="1:4">
      <c r="A1181" t="n">
        <v>9738</v>
      </c>
      <c r="B1181" s="16" t="n">
        <v>47</v>
      </c>
      <c r="C1181" s="7" t="n">
        <v>1576</v>
      </c>
      <c r="D1181" s="7" t="n">
        <v>0</v>
      </c>
      <c r="E1181" s="7" t="n">
        <v>0</v>
      </c>
      <c r="F1181" s="7" t="s">
        <v>109</v>
      </c>
    </row>
    <row r="1182" spans="1:4">
      <c r="A1182" t="s">
        <v>4</v>
      </c>
      <c r="B1182" s="4" t="s">
        <v>5</v>
      </c>
      <c r="C1182" s="4" t="s">
        <v>12</v>
      </c>
      <c r="D1182" s="4" t="s">
        <v>7</v>
      </c>
      <c r="E1182" s="4" t="s">
        <v>7</v>
      </c>
      <c r="F1182" s="4" t="s">
        <v>8</v>
      </c>
    </row>
    <row r="1183" spans="1:4">
      <c r="A1183" t="n">
        <v>9749</v>
      </c>
      <c r="B1183" s="16" t="n">
        <v>47</v>
      </c>
      <c r="C1183" s="7" t="n">
        <v>1577</v>
      </c>
      <c r="D1183" s="7" t="n">
        <v>0</v>
      </c>
      <c r="E1183" s="7" t="n">
        <v>0</v>
      </c>
      <c r="F1183" s="7" t="s">
        <v>108</v>
      </c>
    </row>
    <row r="1184" spans="1:4">
      <c r="A1184" t="s">
        <v>4</v>
      </c>
      <c r="B1184" s="4" t="s">
        <v>5</v>
      </c>
      <c r="C1184" s="4" t="s">
        <v>12</v>
      </c>
      <c r="D1184" s="4" t="s">
        <v>8</v>
      </c>
      <c r="E1184" s="4" t="s">
        <v>7</v>
      </c>
      <c r="F1184" s="4" t="s">
        <v>7</v>
      </c>
      <c r="G1184" s="4" t="s">
        <v>7</v>
      </c>
      <c r="H1184" s="4" t="s">
        <v>7</v>
      </c>
      <c r="I1184" s="4" t="s">
        <v>7</v>
      </c>
      <c r="J1184" s="4" t="s">
        <v>21</v>
      </c>
      <c r="K1184" s="4" t="s">
        <v>21</v>
      </c>
      <c r="L1184" s="4" t="s">
        <v>21</v>
      </c>
      <c r="M1184" s="4" t="s">
        <v>21</v>
      </c>
      <c r="N1184" s="4" t="s">
        <v>7</v>
      </c>
    </row>
    <row r="1185" spans="1:14">
      <c r="A1185" t="n">
        <v>9758</v>
      </c>
      <c r="B1185" s="51" t="n">
        <v>34</v>
      </c>
      <c r="C1185" s="7" t="n">
        <v>1571</v>
      </c>
      <c r="D1185" s="7" t="s">
        <v>108</v>
      </c>
      <c r="E1185" s="7" t="n">
        <v>1</v>
      </c>
      <c r="F1185" s="7" t="n">
        <v>0</v>
      </c>
      <c r="G1185" s="7" t="n">
        <v>0</v>
      </c>
      <c r="H1185" s="7" t="n">
        <v>0</v>
      </c>
      <c r="I1185" s="7" t="n">
        <v>0</v>
      </c>
      <c r="J1185" s="7" t="n">
        <v>0</v>
      </c>
      <c r="K1185" s="7" t="n">
        <v>-1</v>
      </c>
      <c r="L1185" s="7" t="n">
        <v>-1</v>
      </c>
      <c r="M1185" s="7" t="n">
        <v>-1</v>
      </c>
      <c r="N1185" s="7" t="n">
        <v>0</v>
      </c>
    </row>
    <row r="1186" spans="1:14">
      <c r="A1186" t="s">
        <v>4</v>
      </c>
      <c r="B1186" s="4" t="s">
        <v>5</v>
      </c>
      <c r="C1186" s="4" t="s">
        <v>12</v>
      </c>
      <c r="D1186" s="4" t="s">
        <v>8</v>
      </c>
      <c r="E1186" s="4" t="s">
        <v>7</v>
      </c>
      <c r="F1186" s="4" t="s">
        <v>7</v>
      </c>
      <c r="G1186" s="4" t="s">
        <v>7</v>
      </c>
      <c r="H1186" s="4" t="s">
        <v>7</v>
      </c>
      <c r="I1186" s="4" t="s">
        <v>7</v>
      </c>
      <c r="J1186" s="4" t="s">
        <v>21</v>
      </c>
      <c r="K1186" s="4" t="s">
        <v>21</v>
      </c>
      <c r="L1186" s="4" t="s">
        <v>21</v>
      </c>
      <c r="M1186" s="4" t="s">
        <v>21</v>
      </c>
      <c r="N1186" s="4" t="s">
        <v>7</v>
      </c>
    </row>
    <row r="1187" spans="1:14">
      <c r="A1187" t="n">
        <v>9787</v>
      </c>
      <c r="B1187" s="51" t="n">
        <v>34</v>
      </c>
      <c r="C1187" s="7" t="n">
        <v>1572</v>
      </c>
      <c r="D1187" s="7" t="s">
        <v>109</v>
      </c>
      <c r="E1187" s="7" t="n">
        <v>1</v>
      </c>
      <c r="F1187" s="7" t="n">
        <v>0</v>
      </c>
      <c r="G1187" s="7" t="n">
        <v>0</v>
      </c>
      <c r="H1187" s="7" t="n">
        <v>0</v>
      </c>
      <c r="I1187" s="7" t="n">
        <v>0</v>
      </c>
      <c r="J1187" s="7" t="n">
        <v>0</v>
      </c>
      <c r="K1187" s="7" t="n">
        <v>-1</v>
      </c>
      <c r="L1187" s="7" t="n">
        <v>-1</v>
      </c>
      <c r="M1187" s="7" t="n">
        <v>-1</v>
      </c>
      <c r="N1187" s="7" t="n">
        <v>0</v>
      </c>
    </row>
    <row r="1188" spans="1:14">
      <c r="A1188" t="s">
        <v>4</v>
      </c>
      <c r="B1188" s="4" t="s">
        <v>5</v>
      </c>
      <c r="C1188" s="4" t="s">
        <v>12</v>
      </c>
      <c r="D1188" s="4" t="s">
        <v>8</v>
      </c>
      <c r="E1188" s="4" t="s">
        <v>7</v>
      </c>
      <c r="F1188" s="4" t="s">
        <v>7</v>
      </c>
      <c r="G1188" s="4" t="s">
        <v>7</v>
      </c>
      <c r="H1188" s="4" t="s">
        <v>7</v>
      </c>
      <c r="I1188" s="4" t="s">
        <v>7</v>
      </c>
      <c r="J1188" s="4" t="s">
        <v>21</v>
      </c>
      <c r="K1188" s="4" t="s">
        <v>21</v>
      </c>
      <c r="L1188" s="4" t="s">
        <v>21</v>
      </c>
      <c r="M1188" s="4" t="s">
        <v>21</v>
      </c>
      <c r="N1188" s="4" t="s">
        <v>7</v>
      </c>
    </row>
    <row r="1189" spans="1:14">
      <c r="A1189" t="n">
        <v>9818</v>
      </c>
      <c r="B1189" s="51" t="n">
        <v>34</v>
      </c>
      <c r="C1189" s="7" t="n">
        <v>1573</v>
      </c>
      <c r="D1189" s="7" t="s">
        <v>109</v>
      </c>
      <c r="E1189" s="7" t="n">
        <v>1</v>
      </c>
      <c r="F1189" s="7" t="n">
        <v>0</v>
      </c>
      <c r="G1189" s="7" t="n">
        <v>0</v>
      </c>
      <c r="H1189" s="7" t="n">
        <v>0</v>
      </c>
      <c r="I1189" s="7" t="n">
        <v>0</v>
      </c>
      <c r="J1189" s="7" t="n">
        <v>0</v>
      </c>
      <c r="K1189" s="7" t="n">
        <v>-1</v>
      </c>
      <c r="L1189" s="7" t="n">
        <v>-1</v>
      </c>
      <c r="M1189" s="7" t="n">
        <v>-1</v>
      </c>
      <c r="N1189" s="7" t="n">
        <v>0</v>
      </c>
    </row>
    <row r="1190" spans="1:14">
      <c r="A1190" t="s">
        <v>4</v>
      </c>
      <c r="B1190" s="4" t="s">
        <v>5</v>
      </c>
      <c r="C1190" s="4" t="s">
        <v>12</v>
      </c>
      <c r="D1190" s="4" t="s">
        <v>8</v>
      </c>
      <c r="E1190" s="4" t="s">
        <v>7</v>
      </c>
      <c r="F1190" s="4" t="s">
        <v>7</v>
      </c>
      <c r="G1190" s="4" t="s">
        <v>7</v>
      </c>
      <c r="H1190" s="4" t="s">
        <v>7</v>
      </c>
      <c r="I1190" s="4" t="s">
        <v>7</v>
      </c>
      <c r="J1190" s="4" t="s">
        <v>21</v>
      </c>
      <c r="K1190" s="4" t="s">
        <v>21</v>
      </c>
      <c r="L1190" s="4" t="s">
        <v>21</v>
      </c>
      <c r="M1190" s="4" t="s">
        <v>21</v>
      </c>
      <c r="N1190" s="4" t="s">
        <v>7</v>
      </c>
    </row>
    <row r="1191" spans="1:14">
      <c r="A1191" t="n">
        <v>9849</v>
      </c>
      <c r="B1191" s="51" t="n">
        <v>34</v>
      </c>
      <c r="C1191" s="7" t="n">
        <v>1575</v>
      </c>
      <c r="D1191" s="7" t="s">
        <v>108</v>
      </c>
      <c r="E1191" s="7" t="n">
        <v>1</v>
      </c>
      <c r="F1191" s="7" t="n">
        <v>0</v>
      </c>
      <c r="G1191" s="7" t="n">
        <v>0</v>
      </c>
      <c r="H1191" s="7" t="n">
        <v>0</v>
      </c>
      <c r="I1191" s="7" t="n">
        <v>0</v>
      </c>
      <c r="J1191" s="7" t="n">
        <v>0</v>
      </c>
      <c r="K1191" s="7" t="n">
        <v>-1</v>
      </c>
      <c r="L1191" s="7" t="n">
        <v>-1</v>
      </c>
      <c r="M1191" s="7" t="n">
        <v>-1</v>
      </c>
      <c r="N1191" s="7" t="n">
        <v>0</v>
      </c>
    </row>
    <row r="1192" spans="1:14">
      <c r="A1192" t="s">
        <v>4</v>
      </c>
      <c r="B1192" s="4" t="s">
        <v>5</v>
      </c>
      <c r="C1192" s="4" t="s">
        <v>12</v>
      </c>
      <c r="D1192" s="4" t="s">
        <v>8</v>
      </c>
      <c r="E1192" s="4" t="s">
        <v>7</v>
      </c>
      <c r="F1192" s="4" t="s">
        <v>7</v>
      </c>
      <c r="G1192" s="4" t="s">
        <v>7</v>
      </c>
      <c r="H1192" s="4" t="s">
        <v>7</v>
      </c>
      <c r="I1192" s="4" t="s">
        <v>7</v>
      </c>
      <c r="J1192" s="4" t="s">
        <v>21</v>
      </c>
      <c r="K1192" s="4" t="s">
        <v>21</v>
      </c>
      <c r="L1192" s="4" t="s">
        <v>21</v>
      </c>
      <c r="M1192" s="4" t="s">
        <v>21</v>
      </c>
      <c r="N1192" s="4" t="s">
        <v>7</v>
      </c>
    </row>
    <row r="1193" spans="1:14">
      <c r="A1193" t="n">
        <v>9878</v>
      </c>
      <c r="B1193" s="51" t="n">
        <v>34</v>
      </c>
      <c r="C1193" s="7" t="n">
        <v>1576</v>
      </c>
      <c r="D1193" s="7" t="s">
        <v>109</v>
      </c>
      <c r="E1193" s="7" t="n">
        <v>1</v>
      </c>
      <c r="F1193" s="7" t="n">
        <v>0</v>
      </c>
      <c r="G1193" s="7" t="n">
        <v>0</v>
      </c>
      <c r="H1193" s="7" t="n">
        <v>0</v>
      </c>
      <c r="I1193" s="7" t="n">
        <v>0</v>
      </c>
      <c r="J1193" s="7" t="n">
        <v>0</v>
      </c>
      <c r="K1193" s="7" t="n">
        <v>-1</v>
      </c>
      <c r="L1193" s="7" t="n">
        <v>-1</v>
      </c>
      <c r="M1193" s="7" t="n">
        <v>-1</v>
      </c>
      <c r="N1193" s="7" t="n">
        <v>0</v>
      </c>
    </row>
    <row r="1194" spans="1:14">
      <c r="A1194" t="s">
        <v>4</v>
      </c>
      <c r="B1194" s="4" t="s">
        <v>5</v>
      </c>
      <c r="C1194" s="4" t="s">
        <v>12</v>
      </c>
      <c r="D1194" s="4" t="s">
        <v>8</v>
      </c>
      <c r="E1194" s="4" t="s">
        <v>7</v>
      </c>
      <c r="F1194" s="4" t="s">
        <v>7</v>
      </c>
      <c r="G1194" s="4" t="s">
        <v>7</v>
      </c>
      <c r="H1194" s="4" t="s">
        <v>7</v>
      </c>
      <c r="I1194" s="4" t="s">
        <v>7</v>
      </c>
      <c r="J1194" s="4" t="s">
        <v>21</v>
      </c>
      <c r="K1194" s="4" t="s">
        <v>21</v>
      </c>
      <c r="L1194" s="4" t="s">
        <v>21</v>
      </c>
      <c r="M1194" s="4" t="s">
        <v>21</v>
      </c>
      <c r="N1194" s="4" t="s">
        <v>7</v>
      </c>
    </row>
    <row r="1195" spans="1:14">
      <c r="A1195" t="n">
        <v>9909</v>
      </c>
      <c r="B1195" s="51" t="n">
        <v>34</v>
      </c>
      <c r="C1195" s="7" t="n">
        <v>1577</v>
      </c>
      <c r="D1195" s="7" t="s">
        <v>108</v>
      </c>
      <c r="E1195" s="7" t="n">
        <v>1</v>
      </c>
      <c r="F1195" s="7" t="n">
        <v>0</v>
      </c>
      <c r="G1195" s="7" t="n">
        <v>0</v>
      </c>
      <c r="H1195" s="7" t="n">
        <v>0</v>
      </c>
      <c r="I1195" s="7" t="n">
        <v>0</v>
      </c>
      <c r="J1195" s="7" t="n">
        <v>0</v>
      </c>
      <c r="K1195" s="7" t="n">
        <v>-1</v>
      </c>
      <c r="L1195" s="7" t="n">
        <v>-1</v>
      </c>
      <c r="M1195" s="7" t="n">
        <v>-1</v>
      </c>
      <c r="N1195" s="7" t="n">
        <v>0</v>
      </c>
    </row>
    <row r="1196" spans="1:14">
      <c r="A1196" t="s">
        <v>4</v>
      </c>
      <c r="B1196" s="4" t="s">
        <v>5</v>
      </c>
      <c r="C1196" s="4" t="s">
        <v>12</v>
      </c>
      <c r="D1196" s="4" t="s">
        <v>7</v>
      </c>
      <c r="E1196" s="4" t="s">
        <v>7</v>
      </c>
      <c r="F1196" s="4" t="s">
        <v>8</v>
      </c>
    </row>
    <row r="1197" spans="1:14">
      <c r="A1197" t="n">
        <v>9938</v>
      </c>
      <c r="B1197" s="28" t="n">
        <v>20</v>
      </c>
      <c r="C1197" s="7" t="n">
        <v>1571</v>
      </c>
      <c r="D1197" s="7" t="n">
        <v>2</v>
      </c>
      <c r="E1197" s="7" t="n">
        <v>11</v>
      </c>
      <c r="F1197" s="7" t="s">
        <v>110</v>
      </c>
    </row>
    <row r="1198" spans="1:14">
      <c r="A1198" t="s">
        <v>4</v>
      </c>
      <c r="B1198" s="4" t="s">
        <v>5</v>
      </c>
      <c r="C1198" s="4" t="s">
        <v>12</v>
      </c>
      <c r="D1198" s="4" t="s">
        <v>7</v>
      </c>
      <c r="E1198" s="4" t="s">
        <v>7</v>
      </c>
      <c r="F1198" s="4" t="s">
        <v>8</v>
      </c>
    </row>
    <row r="1199" spans="1:14">
      <c r="A1199" t="n">
        <v>9962</v>
      </c>
      <c r="B1199" s="28" t="n">
        <v>20</v>
      </c>
      <c r="C1199" s="7" t="n">
        <v>1572</v>
      </c>
      <c r="D1199" s="7" t="n">
        <v>2</v>
      </c>
      <c r="E1199" s="7" t="n">
        <v>11</v>
      </c>
      <c r="F1199" s="7" t="s">
        <v>110</v>
      </c>
    </row>
    <row r="1200" spans="1:14">
      <c r="A1200" t="s">
        <v>4</v>
      </c>
      <c r="B1200" s="4" t="s">
        <v>5</v>
      </c>
      <c r="C1200" s="4" t="s">
        <v>12</v>
      </c>
      <c r="D1200" s="4" t="s">
        <v>7</v>
      </c>
      <c r="E1200" s="4" t="s">
        <v>7</v>
      </c>
      <c r="F1200" s="4" t="s">
        <v>8</v>
      </c>
    </row>
    <row r="1201" spans="1:14">
      <c r="A1201" t="n">
        <v>9986</v>
      </c>
      <c r="B1201" s="28" t="n">
        <v>20</v>
      </c>
      <c r="C1201" s="7" t="n">
        <v>1573</v>
      </c>
      <c r="D1201" s="7" t="n">
        <v>2</v>
      </c>
      <c r="E1201" s="7" t="n">
        <v>11</v>
      </c>
      <c r="F1201" s="7" t="s">
        <v>110</v>
      </c>
    </row>
    <row r="1202" spans="1:14">
      <c r="A1202" t="s">
        <v>4</v>
      </c>
      <c r="B1202" s="4" t="s">
        <v>5</v>
      </c>
      <c r="C1202" s="4" t="s">
        <v>12</v>
      </c>
      <c r="D1202" s="4" t="s">
        <v>7</v>
      </c>
      <c r="E1202" s="4" t="s">
        <v>7</v>
      </c>
      <c r="F1202" s="4" t="s">
        <v>8</v>
      </c>
    </row>
    <row r="1203" spans="1:14">
      <c r="A1203" t="n">
        <v>10010</v>
      </c>
      <c r="B1203" s="28" t="n">
        <v>20</v>
      </c>
      <c r="C1203" s="7" t="n">
        <v>1575</v>
      </c>
      <c r="D1203" s="7" t="n">
        <v>2</v>
      </c>
      <c r="E1203" s="7" t="n">
        <v>11</v>
      </c>
      <c r="F1203" s="7" t="s">
        <v>111</v>
      </c>
    </row>
    <row r="1204" spans="1:14">
      <c r="A1204" t="s">
        <v>4</v>
      </c>
      <c r="B1204" s="4" t="s">
        <v>5</v>
      </c>
      <c r="C1204" s="4" t="s">
        <v>12</v>
      </c>
      <c r="D1204" s="4" t="s">
        <v>7</v>
      </c>
      <c r="E1204" s="4" t="s">
        <v>7</v>
      </c>
      <c r="F1204" s="4" t="s">
        <v>8</v>
      </c>
    </row>
    <row r="1205" spans="1:14">
      <c r="A1205" t="n">
        <v>10034</v>
      </c>
      <c r="B1205" s="28" t="n">
        <v>20</v>
      </c>
      <c r="C1205" s="7" t="n">
        <v>1576</v>
      </c>
      <c r="D1205" s="7" t="n">
        <v>2</v>
      </c>
      <c r="E1205" s="7" t="n">
        <v>11</v>
      </c>
      <c r="F1205" s="7" t="s">
        <v>111</v>
      </c>
    </row>
    <row r="1206" spans="1:14">
      <c r="A1206" t="s">
        <v>4</v>
      </c>
      <c r="B1206" s="4" t="s">
        <v>5</v>
      </c>
      <c r="C1206" s="4" t="s">
        <v>12</v>
      </c>
      <c r="D1206" s="4" t="s">
        <v>7</v>
      </c>
      <c r="E1206" s="4" t="s">
        <v>7</v>
      </c>
      <c r="F1206" s="4" t="s">
        <v>8</v>
      </c>
    </row>
    <row r="1207" spans="1:14">
      <c r="A1207" t="n">
        <v>10058</v>
      </c>
      <c r="B1207" s="28" t="n">
        <v>20</v>
      </c>
      <c r="C1207" s="7" t="n">
        <v>1577</v>
      </c>
      <c r="D1207" s="7" t="n">
        <v>2</v>
      </c>
      <c r="E1207" s="7" t="n">
        <v>11</v>
      </c>
      <c r="F1207" s="7" t="s">
        <v>111</v>
      </c>
    </row>
    <row r="1208" spans="1:14">
      <c r="A1208" t="s">
        <v>4</v>
      </c>
      <c r="B1208" s="4" t="s">
        <v>5</v>
      </c>
    </row>
    <row r="1209" spans="1:14">
      <c r="A1209" t="n">
        <v>10082</v>
      </c>
      <c r="B1209" s="5" t="n">
        <v>1</v>
      </c>
    </row>
    <row r="1210" spans="1:14" s="3" customFormat="1" customHeight="0">
      <c r="A1210" s="3" t="s">
        <v>2</v>
      </c>
      <c r="B1210" s="3" t="s">
        <v>112</v>
      </c>
    </row>
    <row r="1211" spans="1:14">
      <c r="A1211" t="s">
        <v>4</v>
      </c>
      <c r="B1211" s="4" t="s">
        <v>5</v>
      </c>
      <c r="C1211" s="4" t="s">
        <v>12</v>
      </c>
      <c r="D1211" s="4" t="s">
        <v>13</v>
      </c>
    </row>
    <row r="1212" spans="1:14">
      <c r="A1212" t="n">
        <v>10084</v>
      </c>
      <c r="B1212" s="26" t="n">
        <v>43</v>
      </c>
      <c r="C1212" s="7" t="n">
        <v>65534</v>
      </c>
      <c r="D1212" s="7" t="n">
        <v>4096</v>
      </c>
    </row>
    <row r="1213" spans="1:14">
      <c r="A1213" t="s">
        <v>4</v>
      </c>
      <c r="B1213" s="4" t="s">
        <v>5</v>
      </c>
      <c r="C1213" s="4" t="s">
        <v>7</v>
      </c>
      <c r="D1213" s="4" t="s">
        <v>13</v>
      </c>
      <c r="E1213" s="4" t="s">
        <v>7</v>
      </c>
      <c r="F1213" s="4" t="s">
        <v>16</v>
      </c>
    </row>
    <row r="1214" spans="1:14">
      <c r="A1214" t="n">
        <v>10091</v>
      </c>
      <c r="B1214" s="11" t="n">
        <v>5</v>
      </c>
      <c r="C1214" s="7" t="n">
        <v>0</v>
      </c>
      <c r="D1214" s="7" t="n">
        <v>1</v>
      </c>
      <c r="E1214" s="7" t="n">
        <v>1</v>
      </c>
      <c r="F1214" s="12" t="n">
        <f t="normal" ca="1">A1234</f>
        <v>0</v>
      </c>
    </row>
    <row r="1215" spans="1:14">
      <c r="A1215" t="s">
        <v>4</v>
      </c>
      <c r="B1215" s="4" t="s">
        <v>5</v>
      </c>
      <c r="C1215" s="4" t="s">
        <v>12</v>
      </c>
      <c r="D1215" s="4" t="s">
        <v>12</v>
      </c>
      <c r="E1215" s="4" t="s">
        <v>21</v>
      </c>
      <c r="F1215" s="4" t="s">
        <v>21</v>
      </c>
      <c r="G1215" s="4" t="s">
        <v>21</v>
      </c>
      <c r="H1215" s="4" t="s">
        <v>21</v>
      </c>
      <c r="I1215" s="4" t="s">
        <v>7</v>
      </c>
      <c r="J1215" s="4" t="s">
        <v>12</v>
      </c>
    </row>
    <row r="1216" spans="1:14">
      <c r="A1216" t="n">
        <v>10102</v>
      </c>
      <c r="B1216" s="44" t="n">
        <v>55</v>
      </c>
      <c r="C1216" s="7" t="n">
        <v>65534</v>
      </c>
      <c r="D1216" s="7" t="n">
        <v>65533</v>
      </c>
      <c r="E1216" s="7" t="n">
        <v>-1.25</v>
      </c>
      <c r="F1216" s="7" t="n">
        <v>-0.0399999991059303</v>
      </c>
      <c r="G1216" s="7" t="n">
        <v>-110</v>
      </c>
      <c r="H1216" s="7" t="n">
        <v>12</v>
      </c>
      <c r="I1216" s="7" t="n">
        <v>0</v>
      </c>
      <c r="J1216" s="7" t="n">
        <v>0</v>
      </c>
    </row>
    <row r="1217" spans="1:10">
      <c r="A1217" t="s">
        <v>4</v>
      </c>
      <c r="B1217" s="4" t="s">
        <v>5</v>
      </c>
      <c r="C1217" s="4" t="s">
        <v>12</v>
      </c>
      <c r="D1217" s="4" t="s">
        <v>7</v>
      </c>
    </row>
    <row r="1218" spans="1:10">
      <c r="A1218" t="n">
        <v>10126</v>
      </c>
      <c r="B1218" s="47" t="n">
        <v>56</v>
      </c>
      <c r="C1218" s="7" t="n">
        <v>65534</v>
      </c>
      <c r="D1218" s="7" t="n">
        <v>0</v>
      </c>
    </row>
    <row r="1219" spans="1:10">
      <c r="A1219" t="s">
        <v>4</v>
      </c>
      <c r="B1219" s="4" t="s">
        <v>5</v>
      </c>
      <c r="C1219" s="4" t="s">
        <v>12</v>
      </c>
      <c r="D1219" s="4" t="s">
        <v>13</v>
      </c>
      <c r="E1219" s="4" t="s">
        <v>13</v>
      </c>
      <c r="F1219" s="4" t="s">
        <v>13</v>
      </c>
      <c r="G1219" s="4" t="s">
        <v>13</v>
      </c>
      <c r="H1219" s="4" t="s">
        <v>12</v>
      </c>
      <c r="I1219" s="4" t="s">
        <v>7</v>
      </c>
    </row>
    <row r="1220" spans="1:10">
      <c r="A1220" t="n">
        <v>10130</v>
      </c>
      <c r="B1220" s="55" t="n">
        <v>66</v>
      </c>
      <c r="C1220" s="7" t="n">
        <v>65534</v>
      </c>
      <c r="D1220" s="7" t="n">
        <v>1065353216</v>
      </c>
      <c r="E1220" s="7" t="n">
        <v>1065353216</v>
      </c>
      <c r="F1220" s="7" t="n">
        <v>1065353216</v>
      </c>
      <c r="G1220" s="7" t="n">
        <v>0</v>
      </c>
      <c r="H1220" s="7" t="n">
        <v>800</v>
      </c>
      <c r="I1220" s="7" t="n">
        <v>0</v>
      </c>
    </row>
    <row r="1221" spans="1:10">
      <c r="A1221" t="s">
        <v>4</v>
      </c>
      <c r="B1221" s="4" t="s">
        <v>5</v>
      </c>
      <c r="C1221" s="4" t="s">
        <v>12</v>
      </c>
      <c r="D1221" s="4" t="s">
        <v>12</v>
      </c>
      <c r="E1221" s="4" t="s">
        <v>21</v>
      </c>
      <c r="F1221" s="4" t="s">
        <v>21</v>
      </c>
      <c r="G1221" s="4" t="s">
        <v>21</v>
      </c>
      <c r="H1221" s="4" t="s">
        <v>21</v>
      </c>
      <c r="I1221" s="4" t="s">
        <v>7</v>
      </c>
      <c r="J1221" s="4" t="s">
        <v>12</v>
      </c>
    </row>
    <row r="1222" spans="1:10">
      <c r="A1222" t="n">
        <v>10152</v>
      </c>
      <c r="B1222" s="44" t="n">
        <v>55</v>
      </c>
      <c r="C1222" s="7" t="n">
        <v>65534</v>
      </c>
      <c r="D1222" s="7" t="n">
        <v>65533</v>
      </c>
      <c r="E1222" s="7" t="n">
        <v>-1.25</v>
      </c>
      <c r="F1222" s="7" t="n">
        <v>-0.0399999991059303</v>
      </c>
      <c r="G1222" s="7" t="n">
        <v>-120</v>
      </c>
      <c r="H1222" s="7" t="n">
        <v>12</v>
      </c>
      <c r="I1222" s="7" t="n">
        <v>0</v>
      </c>
      <c r="J1222" s="7" t="n">
        <v>0</v>
      </c>
    </row>
    <row r="1223" spans="1:10">
      <c r="A1223" t="s">
        <v>4</v>
      </c>
      <c r="B1223" s="4" t="s">
        <v>5</v>
      </c>
      <c r="C1223" s="4" t="s">
        <v>12</v>
      </c>
      <c r="D1223" s="4" t="s">
        <v>7</v>
      </c>
    </row>
    <row r="1224" spans="1:10">
      <c r="A1224" t="n">
        <v>10176</v>
      </c>
      <c r="B1224" s="47" t="n">
        <v>56</v>
      </c>
      <c r="C1224" s="7" t="n">
        <v>65534</v>
      </c>
      <c r="D1224" s="7" t="n">
        <v>0</v>
      </c>
    </row>
    <row r="1225" spans="1:10">
      <c r="A1225" t="s">
        <v>4</v>
      </c>
      <c r="B1225" s="4" t="s">
        <v>5</v>
      </c>
      <c r="C1225" s="4" t="s">
        <v>12</v>
      </c>
    </row>
    <row r="1226" spans="1:10">
      <c r="A1226" t="n">
        <v>10180</v>
      </c>
      <c r="B1226" s="22" t="n">
        <v>16</v>
      </c>
      <c r="C1226" s="7" t="n">
        <v>8000</v>
      </c>
    </row>
    <row r="1227" spans="1:10">
      <c r="A1227" t="s">
        <v>4</v>
      </c>
      <c r="B1227" s="4" t="s">
        <v>5</v>
      </c>
      <c r="C1227" s="4" t="s">
        <v>12</v>
      </c>
      <c r="D1227" s="4" t="s">
        <v>21</v>
      </c>
      <c r="E1227" s="4" t="s">
        <v>21</v>
      </c>
      <c r="F1227" s="4" t="s">
        <v>21</v>
      </c>
      <c r="G1227" s="4" t="s">
        <v>21</v>
      </c>
    </row>
    <row r="1228" spans="1:10">
      <c r="A1228" t="n">
        <v>10183</v>
      </c>
      <c r="B1228" s="31" t="n">
        <v>46</v>
      </c>
      <c r="C1228" s="7" t="n">
        <v>65534</v>
      </c>
      <c r="D1228" s="7" t="n">
        <v>-1.25</v>
      </c>
      <c r="E1228" s="7" t="n">
        <v>-0.0700000002980232</v>
      </c>
      <c r="F1228" s="7" t="n">
        <v>130.809997558594</v>
      </c>
      <c r="G1228" s="7" t="n">
        <v>180</v>
      </c>
    </row>
    <row r="1229" spans="1:10">
      <c r="A1229" t="s">
        <v>4</v>
      </c>
      <c r="B1229" s="4" t="s">
        <v>5</v>
      </c>
      <c r="C1229" s="4" t="s">
        <v>12</v>
      </c>
      <c r="D1229" s="4" t="s">
        <v>13</v>
      </c>
      <c r="E1229" s="4" t="s">
        <v>13</v>
      </c>
      <c r="F1229" s="4" t="s">
        <v>13</v>
      </c>
      <c r="G1229" s="4" t="s">
        <v>13</v>
      </c>
      <c r="H1229" s="4" t="s">
        <v>12</v>
      </c>
      <c r="I1229" s="4" t="s">
        <v>7</v>
      </c>
    </row>
    <row r="1230" spans="1:10">
      <c r="A1230" t="n">
        <v>10202</v>
      </c>
      <c r="B1230" s="55" t="n">
        <v>66</v>
      </c>
      <c r="C1230" s="7" t="n">
        <v>65534</v>
      </c>
      <c r="D1230" s="7" t="n">
        <v>1065353216</v>
      </c>
      <c r="E1230" s="7" t="n">
        <v>1065353216</v>
      </c>
      <c r="F1230" s="7" t="n">
        <v>1065353216</v>
      </c>
      <c r="G1230" s="7" t="n">
        <v>1065353216</v>
      </c>
      <c r="H1230" s="7" t="n">
        <v>1000</v>
      </c>
      <c r="I1230" s="7" t="n">
        <v>0</v>
      </c>
    </row>
    <row r="1231" spans="1:10">
      <c r="A1231" t="s">
        <v>4</v>
      </c>
      <c r="B1231" s="4" t="s">
        <v>5</v>
      </c>
      <c r="C1231" s="4" t="s">
        <v>16</v>
      </c>
    </row>
    <row r="1232" spans="1:10">
      <c r="A1232" t="n">
        <v>10224</v>
      </c>
      <c r="B1232" s="13" t="n">
        <v>3</v>
      </c>
      <c r="C1232" s="12" t="n">
        <f t="normal" ca="1">A1214</f>
        <v>0</v>
      </c>
    </row>
    <row r="1233" spans="1:10">
      <c r="A1233" t="s">
        <v>4</v>
      </c>
      <c r="B1233" s="4" t="s">
        <v>5</v>
      </c>
    </row>
    <row r="1234" spans="1:10">
      <c r="A1234" t="n">
        <v>10229</v>
      </c>
      <c r="B1234" s="5" t="n">
        <v>1</v>
      </c>
    </row>
    <row r="1235" spans="1:10" s="3" customFormat="1" customHeight="0">
      <c r="A1235" s="3" t="s">
        <v>2</v>
      </c>
      <c r="B1235" s="3" t="s">
        <v>113</v>
      </c>
    </row>
    <row r="1236" spans="1:10">
      <c r="A1236" t="s">
        <v>4</v>
      </c>
      <c r="B1236" s="4" t="s">
        <v>5</v>
      </c>
      <c r="C1236" s="4" t="s">
        <v>12</v>
      </c>
      <c r="D1236" s="4" t="s">
        <v>13</v>
      </c>
    </row>
    <row r="1237" spans="1:10">
      <c r="A1237" t="n">
        <v>10232</v>
      </c>
      <c r="B1237" s="26" t="n">
        <v>43</v>
      </c>
      <c r="C1237" s="7" t="n">
        <v>65534</v>
      </c>
      <c r="D1237" s="7" t="n">
        <v>4096</v>
      </c>
    </row>
    <row r="1238" spans="1:10">
      <c r="A1238" t="s">
        <v>4</v>
      </c>
      <c r="B1238" s="4" t="s">
        <v>5</v>
      </c>
      <c r="C1238" s="4" t="s">
        <v>7</v>
      </c>
      <c r="D1238" s="4" t="s">
        <v>13</v>
      </c>
      <c r="E1238" s="4" t="s">
        <v>7</v>
      </c>
      <c r="F1238" s="4" t="s">
        <v>16</v>
      </c>
    </row>
    <row r="1239" spans="1:10">
      <c r="A1239" t="n">
        <v>10239</v>
      </c>
      <c r="B1239" s="11" t="n">
        <v>5</v>
      </c>
      <c r="C1239" s="7" t="n">
        <v>0</v>
      </c>
      <c r="D1239" s="7" t="n">
        <v>1</v>
      </c>
      <c r="E1239" s="7" t="n">
        <v>1</v>
      </c>
      <c r="F1239" s="12" t="n">
        <f t="normal" ca="1">A1259</f>
        <v>0</v>
      </c>
    </row>
    <row r="1240" spans="1:10">
      <c r="A1240" t="s">
        <v>4</v>
      </c>
      <c r="B1240" s="4" t="s">
        <v>5</v>
      </c>
      <c r="C1240" s="4" t="s">
        <v>12</v>
      </c>
      <c r="D1240" s="4" t="s">
        <v>12</v>
      </c>
      <c r="E1240" s="4" t="s">
        <v>21</v>
      </c>
      <c r="F1240" s="4" t="s">
        <v>21</v>
      </c>
      <c r="G1240" s="4" t="s">
        <v>21</v>
      </c>
      <c r="H1240" s="4" t="s">
        <v>21</v>
      </c>
      <c r="I1240" s="4" t="s">
        <v>7</v>
      </c>
      <c r="J1240" s="4" t="s">
        <v>12</v>
      </c>
    </row>
    <row r="1241" spans="1:10">
      <c r="A1241" t="n">
        <v>10250</v>
      </c>
      <c r="B1241" s="44" t="n">
        <v>55</v>
      </c>
      <c r="C1241" s="7" t="n">
        <v>65534</v>
      </c>
      <c r="D1241" s="7" t="n">
        <v>65533</v>
      </c>
      <c r="E1241" s="7" t="n">
        <v>5.25</v>
      </c>
      <c r="F1241" s="7" t="n">
        <v>-0.0700000002980232</v>
      </c>
      <c r="G1241" s="7" t="n">
        <v>102.769996643066</v>
      </c>
      <c r="H1241" s="7" t="n">
        <v>12</v>
      </c>
      <c r="I1241" s="7" t="n">
        <v>0</v>
      </c>
      <c r="J1241" s="7" t="n">
        <v>0</v>
      </c>
    </row>
    <row r="1242" spans="1:10">
      <c r="A1242" t="s">
        <v>4</v>
      </c>
      <c r="B1242" s="4" t="s">
        <v>5</v>
      </c>
      <c r="C1242" s="4" t="s">
        <v>12</v>
      </c>
      <c r="D1242" s="4" t="s">
        <v>7</v>
      </c>
    </row>
    <row r="1243" spans="1:10">
      <c r="A1243" t="n">
        <v>10274</v>
      </c>
      <c r="B1243" s="47" t="n">
        <v>56</v>
      </c>
      <c r="C1243" s="7" t="n">
        <v>65534</v>
      </c>
      <c r="D1243" s="7" t="n">
        <v>0</v>
      </c>
    </row>
    <row r="1244" spans="1:10">
      <c r="A1244" t="s">
        <v>4</v>
      </c>
      <c r="B1244" s="4" t="s">
        <v>5</v>
      </c>
      <c r="C1244" s="4" t="s">
        <v>12</v>
      </c>
      <c r="D1244" s="4" t="s">
        <v>13</v>
      </c>
      <c r="E1244" s="4" t="s">
        <v>13</v>
      </c>
      <c r="F1244" s="4" t="s">
        <v>13</v>
      </c>
      <c r="G1244" s="4" t="s">
        <v>13</v>
      </c>
      <c r="H1244" s="4" t="s">
        <v>12</v>
      </c>
      <c r="I1244" s="4" t="s">
        <v>7</v>
      </c>
    </row>
    <row r="1245" spans="1:10">
      <c r="A1245" t="n">
        <v>10278</v>
      </c>
      <c r="B1245" s="55" t="n">
        <v>66</v>
      </c>
      <c r="C1245" s="7" t="n">
        <v>65534</v>
      </c>
      <c r="D1245" s="7" t="n">
        <v>1065353216</v>
      </c>
      <c r="E1245" s="7" t="n">
        <v>1065353216</v>
      </c>
      <c r="F1245" s="7" t="n">
        <v>1065353216</v>
      </c>
      <c r="G1245" s="7" t="n">
        <v>0</v>
      </c>
      <c r="H1245" s="7" t="n">
        <v>800</v>
      </c>
      <c r="I1245" s="7" t="n">
        <v>0</v>
      </c>
    </row>
    <row r="1246" spans="1:10">
      <c r="A1246" t="s">
        <v>4</v>
      </c>
      <c r="B1246" s="4" t="s">
        <v>5</v>
      </c>
      <c r="C1246" s="4" t="s">
        <v>12</v>
      </c>
      <c r="D1246" s="4" t="s">
        <v>12</v>
      </c>
      <c r="E1246" s="4" t="s">
        <v>21</v>
      </c>
      <c r="F1246" s="4" t="s">
        <v>21</v>
      </c>
      <c r="G1246" s="4" t="s">
        <v>21</v>
      </c>
      <c r="H1246" s="4" t="s">
        <v>21</v>
      </c>
      <c r="I1246" s="4" t="s">
        <v>7</v>
      </c>
      <c r="J1246" s="4" t="s">
        <v>12</v>
      </c>
    </row>
    <row r="1247" spans="1:10">
      <c r="A1247" t="n">
        <v>10300</v>
      </c>
      <c r="B1247" s="44" t="n">
        <v>55</v>
      </c>
      <c r="C1247" s="7" t="n">
        <v>65534</v>
      </c>
      <c r="D1247" s="7" t="n">
        <v>65533</v>
      </c>
      <c r="E1247" s="7" t="n">
        <v>5.25</v>
      </c>
      <c r="F1247" s="7" t="n">
        <v>-0.0700000002980232</v>
      </c>
      <c r="G1247" s="7" t="n">
        <v>122.769996643066</v>
      </c>
      <c r="H1247" s="7" t="n">
        <v>12</v>
      </c>
      <c r="I1247" s="7" t="n">
        <v>0</v>
      </c>
      <c r="J1247" s="7" t="n">
        <v>0</v>
      </c>
    </row>
    <row r="1248" spans="1:10">
      <c r="A1248" t="s">
        <v>4</v>
      </c>
      <c r="B1248" s="4" t="s">
        <v>5</v>
      </c>
      <c r="C1248" s="4" t="s">
        <v>12</v>
      </c>
      <c r="D1248" s="4" t="s">
        <v>7</v>
      </c>
    </row>
    <row r="1249" spans="1:10">
      <c r="A1249" t="n">
        <v>10324</v>
      </c>
      <c r="B1249" s="47" t="n">
        <v>56</v>
      </c>
      <c r="C1249" s="7" t="n">
        <v>65534</v>
      </c>
      <c r="D1249" s="7" t="n">
        <v>0</v>
      </c>
    </row>
    <row r="1250" spans="1:10">
      <c r="A1250" t="s">
        <v>4</v>
      </c>
      <c r="B1250" s="4" t="s">
        <v>5</v>
      </c>
      <c r="C1250" s="4" t="s">
        <v>12</v>
      </c>
    </row>
    <row r="1251" spans="1:10">
      <c r="A1251" t="n">
        <v>10328</v>
      </c>
      <c r="B1251" s="22" t="n">
        <v>16</v>
      </c>
      <c r="C1251" s="7" t="n">
        <v>5000</v>
      </c>
    </row>
    <row r="1252" spans="1:10">
      <c r="A1252" t="s">
        <v>4</v>
      </c>
      <c r="B1252" s="4" t="s">
        <v>5</v>
      </c>
      <c r="C1252" s="4" t="s">
        <v>12</v>
      </c>
      <c r="D1252" s="4" t="s">
        <v>21</v>
      </c>
      <c r="E1252" s="4" t="s">
        <v>21</v>
      </c>
      <c r="F1252" s="4" t="s">
        <v>21</v>
      </c>
      <c r="G1252" s="4" t="s">
        <v>21</v>
      </c>
    </row>
    <row r="1253" spans="1:10">
      <c r="A1253" t="n">
        <v>10331</v>
      </c>
      <c r="B1253" s="31" t="n">
        <v>46</v>
      </c>
      <c r="C1253" s="7" t="n">
        <v>65534</v>
      </c>
      <c r="D1253" s="7" t="n">
        <v>5.25</v>
      </c>
      <c r="E1253" s="7" t="n">
        <v>-0.0700000002980232</v>
      </c>
      <c r="F1253" s="7" t="n">
        <v>-120</v>
      </c>
      <c r="G1253" s="7" t="n">
        <v>0</v>
      </c>
    </row>
    <row r="1254" spans="1:10">
      <c r="A1254" t="s">
        <v>4</v>
      </c>
      <c r="B1254" s="4" t="s">
        <v>5</v>
      </c>
      <c r="C1254" s="4" t="s">
        <v>12</v>
      </c>
      <c r="D1254" s="4" t="s">
        <v>13</v>
      </c>
      <c r="E1254" s="4" t="s">
        <v>13</v>
      </c>
      <c r="F1254" s="4" t="s">
        <v>13</v>
      </c>
      <c r="G1254" s="4" t="s">
        <v>13</v>
      </c>
      <c r="H1254" s="4" t="s">
        <v>12</v>
      </c>
      <c r="I1254" s="4" t="s">
        <v>7</v>
      </c>
    </row>
    <row r="1255" spans="1:10">
      <c r="A1255" t="n">
        <v>10350</v>
      </c>
      <c r="B1255" s="55" t="n">
        <v>66</v>
      </c>
      <c r="C1255" s="7" t="n">
        <v>65534</v>
      </c>
      <c r="D1255" s="7" t="n">
        <v>1065353216</v>
      </c>
      <c r="E1255" s="7" t="n">
        <v>1065353216</v>
      </c>
      <c r="F1255" s="7" t="n">
        <v>1065353216</v>
      </c>
      <c r="G1255" s="7" t="n">
        <v>1065353216</v>
      </c>
      <c r="H1255" s="7" t="n">
        <v>1000</v>
      </c>
      <c r="I1255" s="7" t="n">
        <v>0</v>
      </c>
    </row>
    <row r="1256" spans="1:10">
      <c r="A1256" t="s">
        <v>4</v>
      </c>
      <c r="B1256" s="4" t="s">
        <v>5</v>
      </c>
      <c r="C1256" s="4" t="s">
        <v>16</v>
      </c>
    </row>
    <row r="1257" spans="1:10">
      <c r="A1257" t="n">
        <v>10372</v>
      </c>
      <c r="B1257" s="13" t="n">
        <v>3</v>
      </c>
      <c r="C1257" s="12" t="n">
        <f t="normal" ca="1">A1239</f>
        <v>0</v>
      </c>
    </row>
    <row r="1258" spans="1:10">
      <c r="A1258" t="s">
        <v>4</v>
      </c>
      <c r="B1258" s="4" t="s">
        <v>5</v>
      </c>
    </row>
    <row r="1259" spans="1:10">
      <c r="A1259" t="n">
        <v>10377</v>
      </c>
      <c r="B1259" s="5" t="n">
        <v>1</v>
      </c>
    </row>
    <row r="1260" spans="1:10" s="3" customFormat="1" customHeight="0">
      <c r="A1260" s="3" t="s">
        <v>2</v>
      </c>
      <c r="B1260" s="3" t="s">
        <v>114</v>
      </c>
    </row>
    <row r="1261" spans="1:10">
      <c r="A1261" t="s">
        <v>4</v>
      </c>
      <c r="B1261" s="4" t="s">
        <v>5</v>
      </c>
      <c r="C1261" s="4" t="s">
        <v>7</v>
      </c>
      <c r="D1261" s="4" t="s">
        <v>12</v>
      </c>
      <c r="E1261" s="4" t="s">
        <v>21</v>
      </c>
      <c r="F1261" s="4" t="s">
        <v>12</v>
      </c>
      <c r="G1261" s="4" t="s">
        <v>13</v>
      </c>
      <c r="H1261" s="4" t="s">
        <v>13</v>
      </c>
      <c r="I1261" s="4" t="s">
        <v>12</v>
      </c>
      <c r="J1261" s="4" t="s">
        <v>12</v>
      </c>
      <c r="K1261" s="4" t="s">
        <v>13</v>
      </c>
      <c r="L1261" s="4" t="s">
        <v>13</v>
      </c>
      <c r="M1261" s="4" t="s">
        <v>13</v>
      </c>
      <c r="N1261" s="4" t="s">
        <v>13</v>
      </c>
      <c r="O1261" s="4" t="s">
        <v>8</v>
      </c>
    </row>
    <row r="1262" spans="1:10">
      <c r="A1262" t="n">
        <v>10380</v>
      </c>
      <c r="B1262" s="24" t="n">
        <v>50</v>
      </c>
      <c r="C1262" s="7" t="n">
        <v>0</v>
      </c>
      <c r="D1262" s="7" t="n">
        <v>1526</v>
      </c>
      <c r="E1262" s="7" t="n">
        <v>0.699999988079071</v>
      </c>
      <c r="F1262" s="7" t="n">
        <v>2000</v>
      </c>
      <c r="G1262" s="7" t="n">
        <v>0</v>
      </c>
      <c r="H1262" s="7" t="n">
        <v>0</v>
      </c>
      <c r="I1262" s="7" t="n">
        <v>0</v>
      </c>
      <c r="J1262" s="7" t="n">
        <v>65533</v>
      </c>
      <c r="K1262" s="7" t="n">
        <v>0</v>
      </c>
      <c r="L1262" s="7" t="n">
        <v>0</v>
      </c>
      <c r="M1262" s="7" t="n">
        <v>0</v>
      </c>
      <c r="N1262" s="7" t="n">
        <v>0</v>
      </c>
      <c r="O1262" s="7" t="s">
        <v>14</v>
      </c>
    </row>
    <row r="1263" spans="1:10">
      <c r="A1263" t="s">
        <v>4</v>
      </c>
      <c r="B1263" s="4" t="s">
        <v>5</v>
      </c>
      <c r="C1263" s="4" t="s">
        <v>12</v>
      </c>
    </row>
    <row r="1264" spans="1:10">
      <c r="A1264" t="n">
        <v>10419</v>
      </c>
      <c r="B1264" s="22" t="n">
        <v>16</v>
      </c>
      <c r="C1264" s="7" t="n">
        <v>9500</v>
      </c>
    </row>
    <row r="1265" spans="1:15">
      <c r="A1265" t="s">
        <v>4</v>
      </c>
      <c r="B1265" s="4" t="s">
        <v>5</v>
      </c>
      <c r="C1265" s="4" t="s">
        <v>7</v>
      </c>
      <c r="D1265" s="4" t="s">
        <v>12</v>
      </c>
      <c r="E1265" s="4" t="s">
        <v>12</v>
      </c>
    </row>
    <row r="1266" spans="1:15">
      <c r="A1266" t="n">
        <v>10422</v>
      </c>
      <c r="B1266" s="24" t="n">
        <v>50</v>
      </c>
      <c r="C1266" s="7" t="n">
        <v>1</v>
      </c>
      <c r="D1266" s="7" t="n">
        <v>1526</v>
      </c>
      <c r="E1266" s="7" t="n">
        <v>200</v>
      </c>
    </row>
    <row r="1267" spans="1:15">
      <c r="A1267" t="s">
        <v>4</v>
      </c>
      <c r="B1267" s="4" t="s">
        <v>5</v>
      </c>
    </row>
    <row r="1268" spans="1:15">
      <c r="A1268" t="n">
        <v>10428</v>
      </c>
      <c r="B1268" s="5" t="n">
        <v>1</v>
      </c>
    </row>
    <row r="1269" spans="1:15" s="3" customFormat="1" customHeight="0">
      <c r="A1269" s="3" t="s">
        <v>2</v>
      </c>
      <c r="B1269" s="3" t="s">
        <v>115</v>
      </c>
    </row>
    <row r="1270" spans="1:15">
      <c r="A1270" t="s">
        <v>4</v>
      </c>
      <c r="B1270" s="4" t="s">
        <v>5</v>
      </c>
      <c r="C1270" s="4" t="s">
        <v>7</v>
      </c>
      <c r="D1270" s="4" t="s">
        <v>7</v>
      </c>
      <c r="E1270" s="4" t="s">
        <v>7</v>
      </c>
      <c r="F1270" s="4" t="s">
        <v>7</v>
      </c>
    </row>
    <row r="1271" spans="1:15">
      <c r="A1271" t="n">
        <v>10432</v>
      </c>
      <c r="B1271" s="9" t="n">
        <v>14</v>
      </c>
      <c r="C1271" s="7" t="n">
        <v>2</v>
      </c>
      <c r="D1271" s="7" t="n">
        <v>0</v>
      </c>
      <c r="E1271" s="7" t="n">
        <v>0</v>
      </c>
      <c r="F1271" s="7" t="n">
        <v>0</v>
      </c>
    </row>
    <row r="1272" spans="1:15">
      <c r="A1272" t="s">
        <v>4</v>
      </c>
      <c r="B1272" s="4" t="s">
        <v>5</v>
      </c>
      <c r="C1272" s="4" t="s">
        <v>7</v>
      </c>
      <c r="D1272" s="14" t="s">
        <v>19</v>
      </c>
      <c r="E1272" s="4" t="s">
        <v>5</v>
      </c>
      <c r="F1272" s="4" t="s">
        <v>7</v>
      </c>
      <c r="G1272" s="4" t="s">
        <v>12</v>
      </c>
      <c r="H1272" s="14" t="s">
        <v>20</v>
      </c>
      <c r="I1272" s="4" t="s">
        <v>7</v>
      </c>
      <c r="J1272" s="4" t="s">
        <v>13</v>
      </c>
      <c r="K1272" s="4" t="s">
        <v>7</v>
      </c>
      <c r="L1272" s="4" t="s">
        <v>7</v>
      </c>
      <c r="M1272" s="14" t="s">
        <v>19</v>
      </c>
      <c r="N1272" s="4" t="s">
        <v>5</v>
      </c>
      <c r="O1272" s="4" t="s">
        <v>7</v>
      </c>
      <c r="P1272" s="4" t="s">
        <v>12</v>
      </c>
      <c r="Q1272" s="14" t="s">
        <v>20</v>
      </c>
      <c r="R1272" s="4" t="s">
        <v>7</v>
      </c>
      <c r="S1272" s="4" t="s">
        <v>13</v>
      </c>
      <c r="T1272" s="4" t="s">
        <v>7</v>
      </c>
      <c r="U1272" s="4" t="s">
        <v>7</v>
      </c>
      <c r="V1272" s="4" t="s">
        <v>7</v>
      </c>
      <c r="W1272" s="4" t="s">
        <v>16</v>
      </c>
    </row>
    <row r="1273" spans="1:15">
      <c r="A1273" t="n">
        <v>10437</v>
      </c>
      <c r="B1273" s="11" t="n">
        <v>5</v>
      </c>
      <c r="C1273" s="7" t="n">
        <v>28</v>
      </c>
      <c r="D1273" s="14" t="s">
        <v>3</v>
      </c>
      <c r="E1273" s="8" t="n">
        <v>162</v>
      </c>
      <c r="F1273" s="7" t="n">
        <v>3</v>
      </c>
      <c r="G1273" s="7" t="n">
        <v>16459</v>
      </c>
      <c r="H1273" s="14" t="s">
        <v>3</v>
      </c>
      <c r="I1273" s="7" t="n">
        <v>0</v>
      </c>
      <c r="J1273" s="7" t="n">
        <v>1</v>
      </c>
      <c r="K1273" s="7" t="n">
        <v>2</v>
      </c>
      <c r="L1273" s="7" t="n">
        <v>28</v>
      </c>
      <c r="M1273" s="14" t="s">
        <v>3</v>
      </c>
      <c r="N1273" s="8" t="n">
        <v>162</v>
      </c>
      <c r="O1273" s="7" t="n">
        <v>3</v>
      </c>
      <c r="P1273" s="7" t="n">
        <v>16459</v>
      </c>
      <c r="Q1273" s="14" t="s">
        <v>3</v>
      </c>
      <c r="R1273" s="7" t="n">
        <v>0</v>
      </c>
      <c r="S1273" s="7" t="n">
        <v>2</v>
      </c>
      <c r="T1273" s="7" t="n">
        <v>2</v>
      </c>
      <c r="U1273" s="7" t="n">
        <v>11</v>
      </c>
      <c r="V1273" s="7" t="n">
        <v>1</v>
      </c>
      <c r="W1273" s="12" t="n">
        <f t="normal" ca="1">A1277</f>
        <v>0</v>
      </c>
    </row>
    <row r="1274" spans="1:15">
      <c r="A1274" t="s">
        <v>4</v>
      </c>
      <c r="B1274" s="4" t="s">
        <v>5</v>
      </c>
      <c r="C1274" s="4" t="s">
        <v>7</v>
      </c>
      <c r="D1274" s="4" t="s">
        <v>12</v>
      </c>
      <c r="E1274" s="4" t="s">
        <v>21</v>
      </c>
    </row>
    <row r="1275" spans="1:15">
      <c r="A1275" t="n">
        <v>10466</v>
      </c>
      <c r="B1275" s="15" t="n">
        <v>58</v>
      </c>
      <c r="C1275" s="7" t="n">
        <v>0</v>
      </c>
      <c r="D1275" s="7" t="n">
        <v>0</v>
      </c>
      <c r="E1275" s="7" t="n">
        <v>1</v>
      </c>
    </row>
    <row r="1276" spans="1:15">
      <c r="A1276" t="s">
        <v>4</v>
      </c>
      <c r="B1276" s="4" t="s">
        <v>5</v>
      </c>
      <c r="C1276" s="4" t="s">
        <v>7</v>
      </c>
      <c r="D1276" s="14" t="s">
        <v>19</v>
      </c>
      <c r="E1276" s="4" t="s">
        <v>5</v>
      </c>
      <c r="F1276" s="4" t="s">
        <v>7</v>
      </c>
      <c r="G1276" s="4" t="s">
        <v>12</v>
      </c>
      <c r="H1276" s="14" t="s">
        <v>20</v>
      </c>
      <c r="I1276" s="4" t="s">
        <v>7</v>
      </c>
      <c r="J1276" s="4" t="s">
        <v>13</v>
      </c>
      <c r="K1276" s="4" t="s">
        <v>7</v>
      </c>
      <c r="L1276" s="4" t="s">
        <v>7</v>
      </c>
      <c r="M1276" s="14" t="s">
        <v>19</v>
      </c>
      <c r="N1276" s="4" t="s">
        <v>5</v>
      </c>
      <c r="O1276" s="4" t="s">
        <v>7</v>
      </c>
      <c r="P1276" s="4" t="s">
        <v>12</v>
      </c>
      <c r="Q1276" s="14" t="s">
        <v>20</v>
      </c>
      <c r="R1276" s="4" t="s">
        <v>7</v>
      </c>
      <c r="S1276" s="4" t="s">
        <v>13</v>
      </c>
      <c r="T1276" s="4" t="s">
        <v>7</v>
      </c>
      <c r="U1276" s="4" t="s">
        <v>7</v>
      </c>
      <c r="V1276" s="4" t="s">
        <v>7</v>
      </c>
      <c r="W1276" s="4" t="s">
        <v>16</v>
      </c>
    </row>
    <row r="1277" spans="1:15">
      <c r="A1277" t="n">
        <v>10474</v>
      </c>
      <c r="B1277" s="11" t="n">
        <v>5</v>
      </c>
      <c r="C1277" s="7" t="n">
        <v>28</v>
      </c>
      <c r="D1277" s="14" t="s">
        <v>3</v>
      </c>
      <c r="E1277" s="8" t="n">
        <v>162</v>
      </c>
      <c r="F1277" s="7" t="n">
        <v>3</v>
      </c>
      <c r="G1277" s="7" t="n">
        <v>16459</v>
      </c>
      <c r="H1277" s="14" t="s">
        <v>3</v>
      </c>
      <c r="I1277" s="7" t="n">
        <v>0</v>
      </c>
      <c r="J1277" s="7" t="n">
        <v>1</v>
      </c>
      <c r="K1277" s="7" t="n">
        <v>3</v>
      </c>
      <c r="L1277" s="7" t="n">
        <v>28</v>
      </c>
      <c r="M1277" s="14" t="s">
        <v>3</v>
      </c>
      <c r="N1277" s="8" t="n">
        <v>162</v>
      </c>
      <c r="O1277" s="7" t="n">
        <v>3</v>
      </c>
      <c r="P1277" s="7" t="n">
        <v>16459</v>
      </c>
      <c r="Q1277" s="14" t="s">
        <v>3</v>
      </c>
      <c r="R1277" s="7" t="n">
        <v>0</v>
      </c>
      <c r="S1277" s="7" t="n">
        <v>2</v>
      </c>
      <c r="T1277" s="7" t="n">
        <v>3</v>
      </c>
      <c r="U1277" s="7" t="n">
        <v>9</v>
      </c>
      <c r="V1277" s="7" t="n">
        <v>1</v>
      </c>
      <c r="W1277" s="12" t="n">
        <f t="normal" ca="1">A1287</f>
        <v>0</v>
      </c>
    </row>
    <row r="1278" spans="1:15">
      <c r="A1278" t="s">
        <v>4</v>
      </c>
      <c r="B1278" s="4" t="s">
        <v>5</v>
      </c>
      <c r="C1278" s="4" t="s">
        <v>7</v>
      </c>
      <c r="D1278" s="14" t="s">
        <v>19</v>
      </c>
      <c r="E1278" s="4" t="s">
        <v>5</v>
      </c>
      <c r="F1278" s="4" t="s">
        <v>12</v>
      </c>
      <c r="G1278" s="4" t="s">
        <v>7</v>
      </c>
      <c r="H1278" s="4" t="s">
        <v>7</v>
      </c>
      <c r="I1278" s="4" t="s">
        <v>8</v>
      </c>
      <c r="J1278" s="14" t="s">
        <v>20</v>
      </c>
      <c r="K1278" s="4" t="s">
        <v>7</v>
      </c>
      <c r="L1278" s="4" t="s">
        <v>7</v>
      </c>
      <c r="M1278" s="14" t="s">
        <v>19</v>
      </c>
      <c r="N1278" s="4" t="s">
        <v>5</v>
      </c>
      <c r="O1278" s="4" t="s">
        <v>7</v>
      </c>
      <c r="P1278" s="14" t="s">
        <v>20</v>
      </c>
      <c r="Q1278" s="4" t="s">
        <v>7</v>
      </c>
      <c r="R1278" s="4" t="s">
        <v>13</v>
      </c>
      <c r="S1278" s="4" t="s">
        <v>7</v>
      </c>
      <c r="T1278" s="4" t="s">
        <v>7</v>
      </c>
      <c r="U1278" s="4" t="s">
        <v>7</v>
      </c>
      <c r="V1278" s="14" t="s">
        <v>19</v>
      </c>
      <c r="W1278" s="4" t="s">
        <v>5</v>
      </c>
      <c r="X1278" s="4" t="s">
        <v>7</v>
      </c>
      <c r="Y1278" s="14" t="s">
        <v>20</v>
      </c>
      <c r="Z1278" s="4" t="s">
        <v>7</v>
      </c>
      <c r="AA1278" s="4" t="s">
        <v>13</v>
      </c>
      <c r="AB1278" s="4" t="s">
        <v>7</v>
      </c>
      <c r="AC1278" s="4" t="s">
        <v>7</v>
      </c>
      <c r="AD1278" s="4" t="s">
        <v>7</v>
      </c>
      <c r="AE1278" s="4" t="s">
        <v>16</v>
      </c>
    </row>
    <row r="1279" spans="1:15">
      <c r="A1279" t="n">
        <v>10503</v>
      </c>
      <c r="B1279" s="11" t="n">
        <v>5</v>
      </c>
      <c r="C1279" s="7" t="n">
        <v>28</v>
      </c>
      <c r="D1279" s="14" t="s">
        <v>3</v>
      </c>
      <c r="E1279" s="16" t="n">
        <v>47</v>
      </c>
      <c r="F1279" s="7" t="n">
        <v>61456</v>
      </c>
      <c r="G1279" s="7" t="n">
        <v>2</v>
      </c>
      <c r="H1279" s="7" t="n">
        <v>0</v>
      </c>
      <c r="I1279" s="7" t="s">
        <v>22</v>
      </c>
      <c r="J1279" s="14" t="s">
        <v>3</v>
      </c>
      <c r="K1279" s="7" t="n">
        <v>8</v>
      </c>
      <c r="L1279" s="7" t="n">
        <v>28</v>
      </c>
      <c r="M1279" s="14" t="s">
        <v>3</v>
      </c>
      <c r="N1279" s="17" t="n">
        <v>74</v>
      </c>
      <c r="O1279" s="7" t="n">
        <v>65</v>
      </c>
      <c r="P1279" s="14" t="s">
        <v>3</v>
      </c>
      <c r="Q1279" s="7" t="n">
        <v>0</v>
      </c>
      <c r="R1279" s="7" t="n">
        <v>1</v>
      </c>
      <c r="S1279" s="7" t="n">
        <v>3</v>
      </c>
      <c r="T1279" s="7" t="n">
        <v>9</v>
      </c>
      <c r="U1279" s="7" t="n">
        <v>28</v>
      </c>
      <c r="V1279" s="14" t="s">
        <v>3</v>
      </c>
      <c r="W1279" s="17" t="n">
        <v>74</v>
      </c>
      <c r="X1279" s="7" t="n">
        <v>65</v>
      </c>
      <c r="Y1279" s="14" t="s">
        <v>3</v>
      </c>
      <c r="Z1279" s="7" t="n">
        <v>0</v>
      </c>
      <c r="AA1279" s="7" t="n">
        <v>2</v>
      </c>
      <c r="AB1279" s="7" t="n">
        <v>3</v>
      </c>
      <c r="AC1279" s="7" t="n">
        <v>9</v>
      </c>
      <c r="AD1279" s="7" t="n">
        <v>1</v>
      </c>
      <c r="AE1279" s="12" t="n">
        <f t="normal" ca="1">A1283</f>
        <v>0</v>
      </c>
    </row>
    <row r="1280" spans="1:15">
      <c r="A1280" t="s">
        <v>4</v>
      </c>
      <c r="B1280" s="4" t="s">
        <v>5</v>
      </c>
      <c r="C1280" s="4" t="s">
        <v>12</v>
      </c>
      <c r="D1280" s="4" t="s">
        <v>7</v>
      </c>
      <c r="E1280" s="4" t="s">
        <v>7</v>
      </c>
      <c r="F1280" s="4" t="s">
        <v>8</v>
      </c>
    </row>
    <row r="1281" spans="1:31">
      <c r="A1281" t="n">
        <v>10551</v>
      </c>
      <c r="B1281" s="16" t="n">
        <v>47</v>
      </c>
      <c r="C1281" s="7" t="n">
        <v>61456</v>
      </c>
      <c r="D1281" s="7" t="n">
        <v>0</v>
      </c>
      <c r="E1281" s="7" t="n">
        <v>0</v>
      </c>
      <c r="F1281" s="7" t="s">
        <v>23</v>
      </c>
    </row>
    <row r="1282" spans="1:31">
      <c r="A1282" t="s">
        <v>4</v>
      </c>
      <c r="B1282" s="4" t="s">
        <v>5</v>
      </c>
      <c r="C1282" s="4" t="s">
        <v>7</v>
      </c>
      <c r="D1282" s="4" t="s">
        <v>12</v>
      </c>
      <c r="E1282" s="4" t="s">
        <v>21</v>
      </c>
    </row>
    <row r="1283" spans="1:31">
      <c r="A1283" t="n">
        <v>10564</v>
      </c>
      <c r="B1283" s="15" t="n">
        <v>58</v>
      </c>
      <c r="C1283" s="7" t="n">
        <v>0</v>
      </c>
      <c r="D1283" s="7" t="n">
        <v>300</v>
      </c>
      <c r="E1283" s="7" t="n">
        <v>1</v>
      </c>
    </row>
    <row r="1284" spans="1:31">
      <c r="A1284" t="s">
        <v>4</v>
      </c>
      <c r="B1284" s="4" t="s">
        <v>5</v>
      </c>
      <c r="C1284" s="4" t="s">
        <v>7</v>
      </c>
      <c r="D1284" s="4" t="s">
        <v>12</v>
      </c>
    </row>
    <row r="1285" spans="1:31">
      <c r="A1285" t="n">
        <v>10572</v>
      </c>
      <c r="B1285" s="15" t="n">
        <v>58</v>
      </c>
      <c r="C1285" s="7" t="n">
        <v>255</v>
      </c>
      <c r="D1285" s="7" t="n">
        <v>0</v>
      </c>
    </row>
    <row r="1286" spans="1:31">
      <c r="A1286" t="s">
        <v>4</v>
      </c>
      <c r="B1286" s="4" t="s">
        <v>5</v>
      </c>
      <c r="C1286" s="4" t="s">
        <v>7</v>
      </c>
      <c r="D1286" s="4" t="s">
        <v>7</v>
      </c>
      <c r="E1286" s="4" t="s">
        <v>7</v>
      </c>
      <c r="F1286" s="4" t="s">
        <v>7</v>
      </c>
    </row>
    <row r="1287" spans="1:31">
      <c r="A1287" t="n">
        <v>10576</v>
      </c>
      <c r="B1287" s="9" t="n">
        <v>14</v>
      </c>
      <c r="C1287" s="7" t="n">
        <v>0</v>
      </c>
      <c r="D1287" s="7" t="n">
        <v>0</v>
      </c>
      <c r="E1287" s="7" t="n">
        <v>0</v>
      </c>
      <c r="F1287" s="7" t="n">
        <v>64</v>
      </c>
    </row>
    <row r="1288" spans="1:31">
      <c r="A1288" t="s">
        <v>4</v>
      </c>
      <c r="B1288" s="4" t="s">
        <v>5</v>
      </c>
      <c r="C1288" s="4" t="s">
        <v>7</v>
      </c>
      <c r="D1288" s="4" t="s">
        <v>12</v>
      </c>
    </row>
    <row r="1289" spans="1:31">
      <c r="A1289" t="n">
        <v>10581</v>
      </c>
      <c r="B1289" s="18" t="n">
        <v>22</v>
      </c>
      <c r="C1289" s="7" t="n">
        <v>0</v>
      </c>
      <c r="D1289" s="7" t="n">
        <v>16459</v>
      </c>
    </row>
    <row r="1290" spans="1:31">
      <c r="A1290" t="s">
        <v>4</v>
      </c>
      <c r="B1290" s="4" t="s">
        <v>5</v>
      </c>
      <c r="C1290" s="4" t="s">
        <v>7</v>
      </c>
      <c r="D1290" s="4" t="s">
        <v>12</v>
      </c>
    </row>
    <row r="1291" spans="1:31">
      <c r="A1291" t="n">
        <v>10585</v>
      </c>
      <c r="B1291" s="15" t="n">
        <v>58</v>
      </c>
      <c r="C1291" s="7" t="n">
        <v>5</v>
      </c>
      <c r="D1291" s="7" t="n">
        <v>300</v>
      </c>
    </row>
    <row r="1292" spans="1:31">
      <c r="A1292" t="s">
        <v>4</v>
      </c>
      <c r="B1292" s="4" t="s">
        <v>5</v>
      </c>
      <c r="C1292" s="4" t="s">
        <v>21</v>
      </c>
      <c r="D1292" s="4" t="s">
        <v>12</v>
      </c>
    </row>
    <row r="1293" spans="1:31">
      <c r="A1293" t="n">
        <v>10589</v>
      </c>
      <c r="B1293" s="19" t="n">
        <v>103</v>
      </c>
      <c r="C1293" s="7" t="n">
        <v>0</v>
      </c>
      <c r="D1293" s="7" t="n">
        <v>300</v>
      </c>
    </row>
    <row r="1294" spans="1:31">
      <c r="A1294" t="s">
        <v>4</v>
      </c>
      <c r="B1294" s="4" t="s">
        <v>5</v>
      </c>
      <c r="C1294" s="4" t="s">
        <v>7</v>
      </c>
    </row>
    <row r="1295" spans="1:31">
      <c r="A1295" t="n">
        <v>10596</v>
      </c>
      <c r="B1295" s="20" t="n">
        <v>64</v>
      </c>
      <c r="C1295" s="7" t="n">
        <v>7</v>
      </c>
    </row>
    <row r="1296" spans="1:31">
      <c r="A1296" t="s">
        <v>4</v>
      </c>
      <c r="B1296" s="4" t="s">
        <v>5</v>
      </c>
      <c r="C1296" s="4" t="s">
        <v>7</v>
      </c>
      <c r="D1296" s="4" t="s">
        <v>12</v>
      </c>
    </row>
    <row r="1297" spans="1:6">
      <c r="A1297" t="n">
        <v>10598</v>
      </c>
      <c r="B1297" s="21" t="n">
        <v>72</v>
      </c>
      <c r="C1297" s="7" t="n">
        <v>5</v>
      </c>
      <c r="D1297" s="7" t="n">
        <v>0</v>
      </c>
    </row>
    <row r="1298" spans="1:6">
      <c r="A1298" t="s">
        <v>4</v>
      </c>
      <c r="B1298" s="4" t="s">
        <v>5</v>
      </c>
      <c r="C1298" s="4" t="s">
        <v>7</v>
      </c>
      <c r="D1298" s="14" t="s">
        <v>19</v>
      </c>
      <c r="E1298" s="4" t="s">
        <v>5</v>
      </c>
      <c r="F1298" s="4" t="s">
        <v>7</v>
      </c>
      <c r="G1298" s="4" t="s">
        <v>12</v>
      </c>
      <c r="H1298" s="14" t="s">
        <v>20</v>
      </c>
      <c r="I1298" s="4" t="s">
        <v>7</v>
      </c>
      <c r="J1298" s="4" t="s">
        <v>13</v>
      </c>
      <c r="K1298" s="4" t="s">
        <v>7</v>
      </c>
      <c r="L1298" s="4" t="s">
        <v>7</v>
      </c>
      <c r="M1298" s="4" t="s">
        <v>16</v>
      </c>
    </row>
    <row r="1299" spans="1:6">
      <c r="A1299" t="n">
        <v>10602</v>
      </c>
      <c r="B1299" s="11" t="n">
        <v>5</v>
      </c>
      <c r="C1299" s="7" t="n">
        <v>28</v>
      </c>
      <c r="D1299" s="14" t="s">
        <v>3</v>
      </c>
      <c r="E1299" s="8" t="n">
        <v>162</v>
      </c>
      <c r="F1299" s="7" t="n">
        <v>4</v>
      </c>
      <c r="G1299" s="7" t="n">
        <v>16459</v>
      </c>
      <c r="H1299" s="14" t="s">
        <v>3</v>
      </c>
      <c r="I1299" s="7" t="n">
        <v>0</v>
      </c>
      <c r="J1299" s="7" t="n">
        <v>1</v>
      </c>
      <c r="K1299" s="7" t="n">
        <v>2</v>
      </c>
      <c r="L1299" s="7" t="n">
        <v>1</v>
      </c>
      <c r="M1299" s="12" t="n">
        <f t="normal" ca="1">A1305</f>
        <v>0</v>
      </c>
    </row>
    <row r="1300" spans="1:6">
      <c r="A1300" t="s">
        <v>4</v>
      </c>
      <c r="B1300" s="4" t="s">
        <v>5</v>
      </c>
      <c r="C1300" s="4" t="s">
        <v>7</v>
      </c>
      <c r="D1300" s="4" t="s">
        <v>8</v>
      </c>
    </row>
    <row r="1301" spans="1:6">
      <c r="A1301" t="n">
        <v>10619</v>
      </c>
      <c r="B1301" s="6" t="n">
        <v>2</v>
      </c>
      <c r="C1301" s="7" t="n">
        <v>10</v>
      </c>
      <c r="D1301" s="7" t="s">
        <v>24</v>
      </c>
    </row>
    <row r="1302" spans="1:6">
      <c r="A1302" t="s">
        <v>4</v>
      </c>
      <c r="B1302" s="4" t="s">
        <v>5</v>
      </c>
      <c r="C1302" s="4" t="s">
        <v>12</v>
      </c>
    </row>
    <row r="1303" spans="1:6">
      <c r="A1303" t="n">
        <v>10636</v>
      </c>
      <c r="B1303" s="22" t="n">
        <v>16</v>
      </c>
      <c r="C1303" s="7" t="n">
        <v>0</v>
      </c>
    </row>
    <row r="1304" spans="1:6">
      <c r="A1304" t="s">
        <v>4</v>
      </c>
      <c r="B1304" s="4" t="s">
        <v>5</v>
      </c>
      <c r="C1304" s="4" t="s">
        <v>7</v>
      </c>
      <c r="D1304" s="4" t="s">
        <v>12</v>
      </c>
      <c r="E1304" s="4" t="s">
        <v>7</v>
      </c>
      <c r="F1304" s="4" t="s">
        <v>8</v>
      </c>
    </row>
    <row r="1305" spans="1:6">
      <c r="A1305" t="n">
        <v>10639</v>
      </c>
      <c r="B1305" s="25" t="n">
        <v>39</v>
      </c>
      <c r="C1305" s="7" t="n">
        <v>10</v>
      </c>
      <c r="D1305" s="7" t="n">
        <v>65533</v>
      </c>
      <c r="E1305" s="7" t="n">
        <v>200</v>
      </c>
      <c r="F1305" s="7" t="s">
        <v>116</v>
      </c>
    </row>
    <row r="1306" spans="1:6">
      <c r="A1306" t="s">
        <v>4</v>
      </c>
      <c r="B1306" s="4" t="s">
        <v>5</v>
      </c>
      <c r="C1306" s="4" t="s">
        <v>7</v>
      </c>
      <c r="D1306" s="4" t="s">
        <v>12</v>
      </c>
      <c r="E1306" s="4" t="s">
        <v>7</v>
      </c>
      <c r="F1306" s="4" t="s">
        <v>8</v>
      </c>
    </row>
    <row r="1307" spans="1:6">
      <c r="A1307" t="n">
        <v>10663</v>
      </c>
      <c r="B1307" s="25" t="n">
        <v>39</v>
      </c>
      <c r="C1307" s="7" t="n">
        <v>10</v>
      </c>
      <c r="D1307" s="7" t="n">
        <v>65533</v>
      </c>
      <c r="E1307" s="7" t="n">
        <v>201</v>
      </c>
      <c r="F1307" s="7" t="s">
        <v>117</v>
      </c>
    </row>
    <row r="1308" spans="1:6">
      <c r="A1308" t="s">
        <v>4</v>
      </c>
      <c r="B1308" s="4" t="s">
        <v>5</v>
      </c>
      <c r="C1308" s="4" t="s">
        <v>7</v>
      </c>
      <c r="D1308" s="4" t="s">
        <v>12</v>
      </c>
      <c r="E1308" s="4" t="s">
        <v>7</v>
      </c>
      <c r="F1308" s="4" t="s">
        <v>8</v>
      </c>
    </row>
    <row r="1309" spans="1:6">
      <c r="A1309" t="n">
        <v>10687</v>
      </c>
      <c r="B1309" s="25" t="n">
        <v>39</v>
      </c>
      <c r="C1309" s="7" t="n">
        <v>10</v>
      </c>
      <c r="D1309" s="7" t="n">
        <v>65533</v>
      </c>
      <c r="E1309" s="7" t="n">
        <v>203</v>
      </c>
      <c r="F1309" s="7" t="s">
        <v>118</v>
      </c>
    </row>
    <row r="1310" spans="1:6">
      <c r="A1310" t="s">
        <v>4</v>
      </c>
      <c r="B1310" s="4" t="s">
        <v>5</v>
      </c>
      <c r="C1310" s="4" t="s">
        <v>7</v>
      </c>
      <c r="D1310" s="4" t="s">
        <v>12</v>
      </c>
      <c r="E1310" s="4" t="s">
        <v>7</v>
      </c>
      <c r="F1310" s="4" t="s">
        <v>8</v>
      </c>
    </row>
    <row r="1311" spans="1:6">
      <c r="A1311" t="n">
        <v>10711</v>
      </c>
      <c r="B1311" s="25" t="n">
        <v>39</v>
      </c>
      <c r="C1311" s="7" t="n">
        <v>10</v>
      </c>
      <c r="D1311" s="7" t="n">
        <v>65533</v>
      </c>
      <c r="E1311" s="7" t="n">
        <v>202</v>
      </c>
      <c r="F1311" s="7" t="s">
        <v>119</v>
      </c>
    </row>
    <row r="1312" spans="1:6">
      <c r="A1312" t="s">
        <v>4</v>
      </c>
      <c r="B1312" s="4" t="s">
        <v>5</v>
      </c>
      <c r="C1312" s="4" t="s">
        <v>12</v>
      </c>
      <c r="D1312" s="4" t="s">
        <v>13</v>
      </c>
    </row>
    <row r="1313" spans="1:13">
      <c r="A1313" t="n">
        <v>10735</v>
      </c>
      <c r="B1313" s="26" t="n">
        <v>43</v>
      </c>
      <c r="C1313" s="7" t="n">
        <v>61456</v>
      </c>
      <c r="D1313" s="7" t="n">
        <v>1</v>
      </c>
    </row>
    <row r="1314" spans="1:13">
      <c r="A1314" t="s">
        <v>4</v>
      </c>
      <c r="B1314" s="4" t="s">
        <v>5</v>
      </c>
      <c r="C1314" s="4" t="s">
        <v>12</v>
      </c>
      <c r="D1314" s="4" t="s">
        <v>8</v>
      </c>
      <c r="E1314" s="4" t="s">
        <v>8</v>
      </c>
      <c r="F1314" s="4" t="s">
        <v>8</v>
      </c>
      <c r="G1314" s="4" t="s">
        <v>7</v>
      </c>
      <c r="H1314" s="4" t="s">
        <v>13</v>
      </c>
      <c r="I1314" s="4" t="s">
        <v>21</v>
      </c>
      <c r="J1314" s="4" t="s">
        <v>21</v>
      </c>
      <c r="K1314" s="4" t="s">
        <v>21</v>
      </c>
      <c r="L1314" s="4" t="s">
        <v>21</v>
      </c>
      <c r="M1314" s="4" t="s">
        <v>21</v>
      </c>
      <c r="N1314" s="4" t="s">
        <v>21</v>
      </c>
      <c r="O1314" s="4" t="s">
        <v>21</v>
      </c>
      <c r="P1314" s="4" t="s">
        <v>8</v>
      </c>
      <c r="Q1314" s="4" t="s">
        <v>8</v>
      </c>
      <c r="R1314" s="4" t="s">
        <v>13</v>
      </c>
      <c r="S1314" s="4" t="s">
        <v>7</v>
      </c>
      <c r="T1314" s="4" t="s">
        <v>13</v>
      </c>
      <c r="U1314" s="4" t="s">
        <v>13</v>
      </c>
      <c r="V1314" s="4" t="s">
        <v>12</v>
      </c>
    </row>
    <row r="1315" spans="1:13">
      <c r="A1315" t="n">
        <v>10742</v>
      </c>
      <c r="B1315" s="27" t="n">
        <v>19</v>
      </c>
      <c r="C1315" s="7" t="n">
        <v>1600</v>
      </c>
      <c r="D1315" s="7" t="s">
        <v>27</v>
      </c>
      <c r="E1315" s="7" t="s">
        <v>28</v>
      </c>
      <c r="F1315" s="7" t="s">
        <v>14</v>
      </c>
      <c r="G1315" s="7" t="n">
        <v>0</v>
      </c>
      <c r="H1315" s="7" t="n">
        <v>1</v>
      </c>
      <c r="I1315" s="7" t="n">
        <v>-8</v>
      </c>
      <c r="J1315" s="7" t="n">
        <v>0</v>
      </c>
      <c r="K1315" s="7" t="n">
        <v>51.5</v>
      </c>
      <c r="L1315" s="7" t="n">
        <v>180</v>
      </c>
      <c r="M1315" s="7" t="n">
        <v>1</v>
      </c>
      <c r="N1315" s="7" t="n">
        <v>1.60000002384186</v>
      </c>
      <c r="O1315" s="7" t="n">
        <v>0.0900000035762787</v>
      </c>
      <c r="P1315" s="7" t="s">
        <v>14</v>
      </c>
      <c r="Q1315" s="7" t="s">
        <v>14</v>
      </c>
      <c r="R1315" s="7" t="n">
        <v>-1</v>
      </c>
      <c r="S1315" s="7" t="n">
        <v>0</v>
      </c>
      <c r="T1315" s="7" t="n">
        <v>0</v>
      </c>
      <c r="U1315" s="7" t="n">
        <v>0</v>
      </c>
      <c r="V1315" s="7" t="n">
        <v>0</v>
      </c>
    </row>
    <row r="1316" spans="1:13">
      <c r="A1316" t="s">
        <v>4</v>
      </c>
      <c r="B1316" s="4" t="s">
        <v>5</v>
      </c>
      <c r="C1316" s="4" t="s">
        <v>12</v>
      </c>
      <c r="D1316" s="4" t="s">
        <v>8</v>
      </c>
      <c r="E1316" s="4" t="s">
        <v>8</v>
      </c>
      <c r="F1316" s="4" t="s">
        <v>8</v>
      </c>
      <c r="G1316" s="4" t="s">
        <v>7</v>
      </c>
      <c r="H1316" s="4" t="s">
        <v>13</v>
      </c>
      <c r="I1316" s="4" t="s">
        <v>21</v>
      </c>
      <c r="J1316" s="4" t="s">
        <v>21</v>
      </c>
      <c r="K1316" s="4" t="s">
        <v>21</v>
      </c>
      <c r="L1316" s="4" t="s">
        <v>21</v>
      </c>
      <c r="M1316" s="4" t="s">
        <v>21</v>
      </c>
      <c r="N1316" s="4" t="s">
        <v>21</v>
      </c>
      <c r="O1316" s="4" t="s">
        <v>21</v>
      </c>
      <c r="P1316" s="4" t="s">
        <v>8</v>
      </c>
      <c r="Q1316" s="4" t="s">
        <v>8</v>
      </c>
      <c r="R1316" s="4" t="s">
        <v>13</v>
      </c>
      <c r="S1316" s="4" t="s">
        <v>7</v>
      </c>
      <c r="T1316" s="4" t="s">
        <v>13</v>
      </c>
      <c r="U1316" s="4" t="s">
        <v>13</v>
      </c>
      <c r="V1316" s="4" t="s">
        <v>12</v>
      </c>
    </row>
    <row r="1317" spans="1:13">
      <c r="A1317" t="n">
        <v>10813</v>
      </c>
      <c r="B1317" s="27" t="n">
        <v>19</v>
      </c>
      <c r="C1317" s="7" t="n">
        <v>1601</v>
      </c>
      <c r="D1317" s="7" t="s">
        <v>29</v>
      </c>
      <c r="E1317" s="7" t="s">
        <v>28</v>
      </c>
      <c r="F1317" s="7" t="s">
        <v>14</v>
      </c>
      <c r="G1317" s="7" t="n">
        <v>0</v>
      </c>
      <c r="H1317" s="7" t="n">
        <v>1</v>
      </c>
      <c r="I1317" s="7" t="n">
        <v>-7</v>
      </c>
      <c r="J1317" s="7" t="n">
        <v>0</v>
      </c>
      <c r="K1317" s="7" t="n">
        <v>51.5</v>
      </c>
      <c r="L1317" s="7" t="n">
        <v>180</v>
      </c>
      <c r="M1317" s="7" t="n">
        <v>1</v>
      </c>
      <c r="N1317" s="7" t="n">
        <v>1.60000002384186</v>
      </c>
      <c r="O1317" s="7" t="n">
        <v>0.0900000035762787</v>
      </c>
      <c r="P1317" s="7" t="s">
        <v>14</v>
      </c>
      <c r="Q1317" s="7" t="s">
        <v>14</v>
      </c>
      <c r="R1317" s="7" t="n">
        <v>-1</v>
      </c>
      <c r="S1317" s="7" t="n">
        <v>0</v>
      </c>
      <c r="T1317" s="7" t="n">
        <v>0</v>
      </c>
      <c r="U1317" s="7" t="n">
        <v>0</v>
      </c>
      <c r="V1317" s="7" t="n">
        <v>0</v>
      </c>
    </row>
    <row r="1318" spans="1:13">
      <c r="A1318" t="s">
        <v>4</v>
      </c>
      <c r="B1318" s="4" t="s">
        <v>5</v>
      </c>
      <c r="C1318" s="4" t="s">
        <v>12</v>
      </c>
      <c r="D1318" s="4" t="s">
        <v>8</v>
      </c>
      <c r="E1318" s="4" t="s">
        <v>8</v>
      </c>
      <c r="F1318" s="4" t="s">
        <v>8</v>
      </c>
      <c r="G1318" s="4" t="s">
        <v>7</v>
      </c>
      <c r="H1318" s="4" t="s">
        <v>13</v>
      </c>
      <c r="I1318" s="4" t="s">
        <v>21</v>
      </c>
      <c r="J1318" s="4" t="s">
        <v>21</v>
      </c>
      <c r="K1318" s="4" t="s">
        <v>21</v>
      </c>
      <c r="L1318" s="4" t="s">
        <v>21</v>
      </c>
      <c r="M1318" s="4" t="s">
        <v>21</v>
      </c>
      <c r="N1318" s="4" t="s">
        <v>21</v>
      </c>
      <c r="O1318" s="4" t="s">
        <v>21</v>
      </c>
      <c r="P1318" s="4" t="s">
        <v>8</v>
      </c>
      <c r="Q1318" s="4" t="s">
        <v>8</v>
      </c>
      <c r="R1318" s="4" t="s">
        <v>13</v>
      </c>
      <c r="S1318" s="4" t="s">
        <v>7</v>
      </c>
      <c r="T1318" s="4" t="s">
        <v>13</v>
      </c>
      <c r="U1318" s="4" t="s">
        <v>13</v>
      </c>
      <c r="V1318" s="4" t="s">
        <v>12</v>
      </c>
    </row>
    <row r="1319" spans="1:13">
      <c r="A1319" t="n">
        <v>10884</v>
      </c>
      <c r="B1319" s="27" t="n">
        <v>19</v>
      </c>
      <c r="C1319" s="7" t="n">
        <v>1602</v>
      </c>
      <c r="D1319" s="7" t="s">
        <v>30</v>
      </c>
      <c r="E1319" s="7" t="s">
        <v>28</v>
      </c>
      <c r="F1319" s="7" t="s">
        <v>14</v>
      </c>
      <c r="G1319" s="7" t="n">
        <v>0</v>
      </c>
      <c r="H1319" s="7" t="n">
        <v>1</v>
      </c>
      <c r="I1319" s="7" t="n">
        <v>-6</v>
      </c>
      <c r="J1319" s="7" t="n">
        <v>0</v>
      </c>
      <c r="K1319" s="7" t="n">
        <v>51.5</v>
      </c>
      <c r="L1319" s="7" t="n">
        <v>180</v>
      </c>
      <c r="M1319" s="7" t="n">
        <v>1</v>
      </c>
      <c r="N1319" s="7" t="n">
        <v>1.60000002384186</v>
      </c>
      <c r="O1319" s="7" t="n">
        <v>0.0900000035762787</v>
      </c>
      <c r="P1319" s="7" t="s">
        <v>14</v>
      </c>
      <c r="Q1319" s="7" t="s">
        <v>14</v>
      </c>
      <c r="R1319" s="7" t="n">
        <v>-1</v>
      </c>
      <c r="S1319" s="7" t="n">
        <v>0</v>
      </c>
      <c r="T1319" s="7" t="n">
        <v>0</v>
      </c>
      <c r="U1319" s="7" t="n">
        <v>0</v>
      </c>
      <c r="V1319" s="7" t="n">
        <v>0</v>
      </c>
    </row>
    <row r="1320" spans="1:13">
      <c r="A1320" t="s">
        <v>4</v>
      </c>
      <c r="B1320" s="4" t="s">
        <v>5</v>
      </c>
      <c r="C1320" s="4" t="s">
        <v>12</v>
      </c>
      <c r="D1320" s="4" t="s">
        <v>8</v>
      </c>
      <c r="E1320" s="4" t="s">
        <v>8</v>
      </c>
      <c r="F1320" s="4" t="s">
        <v>8</v>
      </c>
      <c r="G1320" s="4" t="s">
        <v>7</v>
      </c>
      <c r="H1320" s="4" t="s">
        <v>13</v>
      </c>
      <c r="I1320" s="4" t="s">
        <v>21</v>
      </c>
      <c r="J1320" s="4" t="s">
        <v>21</v>
      </c>
      <c r="K1320" s="4" t="s">
        <v>21</v>
      </c>
      <c r="L1320" s="4" t="s">
        <v>21</v>
      </c>
      <c r="M1320" s="4" t="s">
        <v>21</v>
      </c>
      <c r="N1320" s="4" t="s">
        <v>21</v>
      </c>
      <c r="O1320" s="4" t="s">
        <v>21</v>
      </c>
      <c r="P1320" s="4" t="s">
        <v>8</v>
      </c>
      <c r="Q1320" s="4" t="s">
        <v>8</v>
      </c>
      <c r="R1320" s="4" t="s">
        <v>13</v>
      </c>
      <c r="S1320" s="4" t="s">
        <v>7</v>
      </c>
      <c r="T1320" s="4" t="s">
        <v>13</v>
      </c>
      <c r="U1320" s="4" t="s">
        <v>13</v>
      </c>
      <c r="V1320" s="4" t="s">
        <v>12</v>
      </c>
    </row>
    <row r="1321" spans="1:13">
      <c r="A1321" t="n">
        <v>10955</v>
      </c>
      <c r="B1321" s="27" t="n">
        <v>19</v>
      </c>
      <c r="C1321" s="7" t="n">
        <v>1620</v>
      </c>
      <c r="D1321" s="7" t="s">
        <v>39</v>
      </c>
      <c r="E1321" s="7" t="s">
        <v>40</v>
      </c>
      <c r="F1321" s="7" t="s">
        <v>14</v>
      </c>
      <c r="G1321" s="7" t="n">
        <v>0</v>
      </c>
      <c r="H1321" s="7" t="n">
        <v>1</v>
      </c>
      <c r="I1321" s="7" t="n">
        <v>-5</v>
      </c>
      <c r="J1321" s="7" t="n">
        <v>0</v>
      </c>
      <c r="K1321" s="7" t="n">
        <v>51.5</v>
      </c>
      <c r="L1321" s="7" t="n">
        <v>180</v>
      </c>
      <c r="M1321" s="7" t="n">
        <v>1</v>
      </c>
      <c r="N1321" s="7" t="n">
        <v>1.60000002384186</v>
      </c>
      <c r="O1321" s="7" t="n">
        <v>0.0900000035762787</v>
      </c>
      <c r="P1321" s="7" t="s">
        <v>120</v>
      </c>
      <c r="Q1321" s="7" t="s">
        <v>14</v>
      </c>
      <c r="R1321" s="7" t="n">
        <v>-1</v>
      </c>
      <c r="S1321" s="7" t="n">
        <v>0</v>
      </c>
      <c r="T1321" s="7" t="n">
        <v>0</v>
      </c>
      <c r="U1321" s="7" t="n">
        <v>0</v>
      </c>
      <c r="V1321" s="7" t="n">
        <v>0</v>
      </c>
    </row>
    <row r="1322" spans="1:13">
      <c r="A1322" t="s">
        <v>4</v>
      </c>
      <c r="B1322" s="4" t="s">
        <v>5</v>
      </c>
      <c r="C1322" s="4" t="s">
        <v>12</v>
      </c>
      <c r="D1322" s="4" t="s">
        <v>8</v>
      </c>
      <c r="E1322" s="4" t="s">
        <v>8</v>
      </c>
      <c r="F1322" s="4" t="s">
        <v>8</v>
      </c>
      <c r="G1322" s="4" t="s">
        <v>7</v>
      </c>
      <c r="H1322" s="4" t="s">
        <v>13</v>
      </c>
      <c r="I1322" s="4" t="s">
        <v>21</v>
      </c>
      <c r="J1322" s="4" t="s">
        <v>21</v>
      </c>
      <c r="K1322" s="4" t="s">
        <v>21</v>
      </c>
      <c r="L1322" s="4" t="s">
        <v>21</v>
      </c>
      <c r="M1322" s="4" t="s">
        <v>21</v>
      </c>
      <c r="N1322" s="4" t="s">
        <v>21</v>
      </c>
      <c r="O1322" s="4" t="s">
        <v>21</v>
      </c>
      <c r="P1322" s="4" t="s">
        <v>8</v>
      </c>
      <c r="Q1322" s="4" t="s">
        <v>8</v>
      </c>
      <c r="R1322" s="4" t="s">
        <v>13</v>
      </c>
      <c r="S1322" s="4" t="s">
        <v>7</v>
      </c>
      <c r="T1322" s="4" t="s">
        <v>13</v>
      </c>
      <c r="U1322" s="4" t="s">
        <v>13</v>
      </c>
      <c r="V1322" s="4" t="s">
        <v>12</v>
      </c>
    </row>
    <row r="1323" spans="1:13">
      <c r="A1323" t="n">
        <v>11052</v>
      </c>
      <c r="B1323" s="27" t="n">
        <v>19</v>
      </c>
      <c r="C1323" s="7" t="n">
        <v>1621</v>
      </c>
      <c r="D1323" s="7" t="s">
        <v>41</v>
      </c>
      <c r="E1323" s="7" t="s">
        <v>40</v>
      </c>
      <c r="F1323" s="7" t="s">
        <v>14</v>
      </c>
      <c r="G1323" s="7" t="n">
        <v>0</v>
      </c>
      <c r="H1323" s="7" t="n">
        <v>1</v>
      </c>
      <c r="I1323" s="7" t="n">
        <v>-4</v>
      </c>
      <c r="J1323" s="7" t="n">
        <v>0</v>
      </c>
      <c r="K1323" s="7" t="n">
        <v>51.5</v>
      </c>
      <c r="L1323" s="7" t="n">
        <v>180</v>
      </c>
      <c r="M1323" s="7" t="n">
        <v>1</v>
      </c>
      <c r="N1323" s="7" t="n">
        <v>1.60000002384186</v>
      </c>
      <c r="O1323" s="7" t="n">
        <v>0.0900000035762787</v>
      </c>
      <c r="P1323" s="7" t="s">
        <v>120</v>
      </c>
      <c r="Q1323" s="7" t="s">
        <v>14</v>
      </c>
      <c r="R1323" s="7" t="n">
        <v>-1</v>
      </c>
      <c r="S1323" s="7" t="n">
        <v>0</v>
      </c>
      <c r="T1323" s="7" t="n">
        <v>0</v>
      </c>
      <c r="U1323" s="7" t="n">
        <v>0</v>
      </c>
      <c r="V1323" s="7" t="n">
        <v>0</v>
      </c>
    </row>
    <row r="1324" spans="1:13">
      <c r="A1324" t="s">
        <v>4</v>
      </c>
      <c r="B1324" s="4" t="s">
        <v>5</v>
      </c>
      <c r="C1324" s="4" t="s">
        <v>12</v>
      </c>
      <c r="D1324" s="4" t="s">
        <v>7</v>
      </c>
      <c r="E1324" s="4" t="s">
        <v>7</v>
      </c>
      <c r="F1324" s="4" t="s">
        <v>8</v>
      </c>
    </row>
    <row r="1325" spans="1:13">
      <c r="A1325" t="n">
        <v>11149</v>
      </c>
      <c r="B1325" s="28" t="n">
        <v>20</v>
      </c>
      <c r="C1325" s="7" t="n">
        <v>1620</v>
      </c>
      <c r="D1325" s="7" t="n">
        <v>3</v>
      </c>
      <c r="E1325" s="7" t="n">
        <v>10</v>
      </c>
      <c r="F1325" s="7" t="s">
        <v>46</v>
      </c>
    </row>
    <row r="1326" spans="1:13">
      <c r="A1326" t="s">
        <v>4</v>
      </c>
      <c r="B1326" s="4" t="s">
        <v>5</v>
      </c>
      <c r="C1326" s="4" t="s">
        <v>12</v>
      </c>
    </row>
    <row r="1327" spans="1:13">
      <c r="A1327" t="n">
        <v>11167</v>
      </c>
      <c r="B1327" s="22" t="n">
        <v>16</v>
      </c>
      <c r="C1327" s="7" t="n">
        <v>0</v>
      </c>
    </row>
    <row r="1328" spans="1:13">
      <c r="A1328" t="s">
        <v>4</v>
      </c>
      <c r="B1328" s="4" t="s">
        <v>5</v>
      </c>
      <c r="C1328" s="4" t="s">
        <v>12</v>
      </c>
      <c r="D1328" s="4" t="s">
        <v>7</v>
      </c>
      <c r="E1328" s="4" t="s">
        <v>7</v>
      </c>
      <c r="F1328" s="4" t="s">
        <v>8</v>
      </c>
    </row>
    <row r="1329" spans="1:22">
      <c r="A1329" t="n">
        <v>11170</v>
      </c>
      <c r="B1329" s="28" t="n">
        <v>20</v>
      </c>
      <c r="C1329" s="7" t="n">
        <v>1621</v>
      </c>
      <c r="D1329" s="7" t="n">
        <v>3</v>
      </c>
      <c r="E1329" s="7" t="n">
        <v>10</v>
      </c>
      <c r="F1329" s="7" t="s">
        <v>46</v>
      </c>
    </row>
    <row r="1330" spans="1:22">
      <c r="A1330" t="s">
        <v>4</v>
      </c>
      <c r="B1330" s="4" t="s">
        <v>5</v>
      </c>
      <c r="C1330" s="4" t="s">
        <v>12</v>
      </c>
    </row>
    <row r="1331" spans="1:22">
      <c r="A1331" t="n">
        <v>11188</v>
      </c>
      <c r="B1331" s="22" t="n">
        <v>16</v>
      </c>
      <c r="C1331" s="7" t="n">
        <v>0</v>
      </c>
    </row>
    <row r="1332" spans="1:22">
      <c r="A1332" t="s">
        <v>4</v>
      </c>
      <c r="B1332" s="4" t="s">
        <v>5</v>
      </c>
      <c r="C1332" s="4" t="s">
        <v>12</v>
      </c>
      <c r="D1332" s="4" t="s">
        <v>7</v>
      </c>
      <c r="E1332" s="4" t="s">
        <v>7</v>
      </c>
      <c r="F1332" s="4" t="s">
        <v>8</v>
      </c>
    </row>
    <row r="1333" spans="1:22">
      <c r="A1333" t="n">
        <v>11191</v>
      </c>
      <c r="B1333" s="28" t="n">
        <v>20</v>
      </c>
      <c r="C1333" s="7" t="n">
        <v>1600</v>
      </c>
      <c r="D1333" s="7" t="n">
        <v>3</v>
      </c>
      <c r="E1333" s="7" t="n">
        <v>10</v>
      </c>
      <c r="F1333" s="7" t="s">
        <v>46</v>
      </c>
    </row>
    <row r="1334" spans="1:22">
      <c r="A1334" t="s">
        <v>4</v>
      </c>
      <c r="B1334" s="4" t="s">
        <v>5</v>
      </c>
      <c r="C1334" s="4" t="s">
        <v>12</v>
      </c>
    </row>
    <row r="1335" spans="1:22">
      <c r="A1335" t="n">
        <v>11209</v>
      </c>
      <c r="B1335" s="22" t="n">
        <v>16</v>
      </c>
      <c r="C1335" s="7" t="n">
        <v>0</v>
      </c>
    </row>
    <row r="1336" spans="1:22">
      <c r="A1336" t="s">
        <v>4</v>
      </c>
      <c r="B1336" s="4" t="s">
        <v>5</v>
      </c>
      <c r="C1336" s="4" t="s">
        <v>12</v>
      </c>
      <c r="D1336" s="4" t="s">
        <v>7</v>
      </c>
      <c r="E1336" s="4" t="s">
        <v>7</v>
      </c>
      <c r="F1336" s="4" t="s">
        <v>8</v>
      </c>
    </row>
    <row r="1337" spans="1:22">
      <c r="A1337" t="n">
        <v>11212</v>
      </c>
      <c r="B1337" s="28" t="n">
        <v>20</v>
      </c>
      <c r="C1337" s="7" t="n">
        <v>1601</v>
      </c>
      <c r="D1337" s="7" t="n">
        <v>3</v>
      </c>
      <c r="E1337" s="7" t="n">
        <v>10</v>
      </c>
      <c r="F1337" s="7" t="s">
        <v>46</v>
      </c>
    </row>
    <row r="1338" spans="1:22">
      <c r="A1338" t="s">
        <v>4</v>
      </c>
      <c r="B1338" s="4" t="s">
        <v>5</v>
      </c>
      <c r="C1338" s="4" t="s">
        <v>12</v>
      </c>
    </row>
    <row r="1339" spans="1:22">
      <c r="A1339" t="n">
        <v>11230</v>
      </c>
      <c r="B1339" s="22" t="n">
        <v>16</v>
      </c>
      <c r="C1339" s="7" t="n">
        <v>0</v>
      </c>
    </row>
    <row r="1340" spans="1:22">
      <c r="A1340" t="s">
        <v>4</v>
      </c>
      <c r="B1340" s="4" t="s">
        <v>5</v>
      </c>
      <c r="C1340" s="4" t="s">
        <v>12</v>
      </c>
      <c r="D1340" s="4" t="s">
        <v>7</v>
      </c>
      <c r="E1340" s="4" t="s">
        <v>7</v>
      </c>
      <c r="F1340" s="4" t="s">
        <v>8</v>
      </c>
    </row>
    <row r="1341" spans="1:22">
      <c r="A1341" t="n">
        <v>11233</v>
      </c>
      <c r="B1341" s="28" t="n">
        <v>20</v>
      </c>
      <c r="C1341" s="7" t="n">
        <v>1602</v>
      </c>
      <c r="D1341" s="7" t="n">
        <v>3</v>
      </c>
      <c r="E1341" s="7" t="n">
        <v>10</v>
      </c>
      <c r="F1341" s="7" t="s">
        <v>46</v>
      </c>
    </row>
    <row r="1342" spans="1:22">
      <c r="A1342" t="s">
        <v>4</v>
      </c>
      <c r="B1342" s="4" t="s">
        <v>5</v>
      </c>
      <c r="C1342" s="4" t="s">
        <v>12</v>
      </c>
    </row>
    <row r="1343" spans="1:22">
      <c r="A1343" t="n">
        <v>11251</v>
      </c>
      <c r="B1343" s="22" t="n">
        <v>16</v>
      </c>
      <c r="C1343" s="7" t="n">
        <v>0</v>
      </c>
    </row>
    <row r="1344" spans="1:22">
      <c r="A1344" t="s">
        <v>4</v>
      </c>
      <c r="B1344" s="4" t="s">
        <v>5</v>
      </c>
      <c r="C1344" s="4" t="s">
        <v>7</v>
      </c>
      <c r="D1344" s="4" t="s">
        <v>12</v>
      </c>
      <c r="E1344" s="4" t="s">
        <v>7</v>
      </c>
      <c r="F1344" s="4" t="s">
        <v>8</v>
      </c>
      <c r="G1344" s="4" t="s">
        <v>8</v>
      </c>
      <c r="H1344" s="4" t="s">
        <v>8</v>
      </c>
      <c r="I1344" s="4" t="s">
        <v>8</v>
      </c>
      <c r="J1344" s="4" t="s">
        <v>8</v>
      </c>
      <c r="K1344" s="4" t="s">
        <v>8</v>
      </c>
      <c r="L1344" s="4" t="s">
        <v>8</v>
      </c>
      <c r="M1344" s="4" t="s">
        <v>8</v>
      </c>
      <c r="N1344" s="4" t="s">
        <v>8</v>
      </c>
      <c r="O1344" s="4" t="s">
        <v>8</v>
      </c>
      <c r="P1344" s="4" t="s">
        <v>8</v>
      </c>
      <c r="Q1344" s="4" t="s">
        <v>8</v>
      </c>
      <c r="R1344" s="4" t="s">
        <v>8</v>
      </c>
      <c r="S1344" s="4" t="s">
        <v>8</v>
      </c>
      <c r="T1344" s="4" t="s">
        <v>8</v>
      </c>
      <c r="U1344" s="4" t="s">
        <v>8</v>
      </c>
    </row>
    <row r="1345" spans="1:21">
      <c r="A1345" t="n">
        <v>11254</v>
      </c>
      <c r="B1345" s="29" t="n">
        <v>36</v>
      </c>
      <c r="C1345" s="7" t="n">
        <v>8</v>
      </c>
      <c r="D1345" s="7" t="n">
        <v>1600</v>
      </c>
      <c r="E1345" s="7" t="n">
        <v>0</v>
      </c>
      <c r="F1345" s="7" t="s">
        <v>121</v>
      </c>
      <c r="G1345" s="7" t="s">
        <v>14</v>
      </c>
      <c r="H1345" s="7" t="s">
        <v>14</v>
      </c>
      <c r="I1345" s="7" t="s">
        <v>14</v>
      </c>
      <c r="J1345" s="7" t="s">
        <v>14</v>
      </c>
      <c r="K1345" s="7" t="s">
        <v>14</v>
      </c>
      <c r="L1345" s="7" t="s">
        <v>14</v>
      </c>
      <c r="M1345" s="7" t="s">
        <v>14</v>
      </c>
      <c r="N1345" s="7" t="s">
        <v>14</v>
      </c>
      <c r="O1345" s="7" t="s">
        <v>14</v>
      </c>
      <c r="P1345" s="7" t="s">
        <v>14</v>
      </c>
      <c r="Q1345" s="7" t="s">
        <v>14</v>
      </c>
      <c r="R1345" s="7" t="s">
        <v>14</v>
      </c>
      <c r="S1345" s="7" t="s">
        <v>14</v>
      </c>
      <c r="T1345" s="7" t="s">
        <v>14</v>
      </c>
      <c r="U1345" s="7" t="s">
        <v>14</v>
      </c>
    </row>
    <row r="1346" spans="1:21">
      <c r="A1346" t="s">
        <v>4</v>
      </c>
      <c r="B1346" s="4" t="s">
        <v>5</v>
      </c>
      <c r="C1346" s="4" t="s">
        <v>7</v>
      </c>
      <c r="D1346" s="4" t="s">
        <v>12</v>
      </c>
      <c r="E1346" s="4" t="s">
        <v>7</v>
      </c>
      <c r="F1346" s="4" t="s">
        <v>8</v>
      </c>
      <c r="G1346" s="4" t="s">
        <v>8</v>
      </c>
      <c r="H1346" s="4" t="s">
        <v>8</v>
      </c>
      <c r="I1346" s="4" t="s">
        <v>8</v>
      </c>
      <c r="J1346" s="4" t="s">
        <v>8</v>
      </c>
      <c r="K1346" s="4" t="s">
        <v>8</v>
      </c>
      <c r="L1346" s="4" t="s">
        <v>8</v>
      </c>
      <c r="M1346" s="4" t="s">
        <v>8</v>
      </c>
      <c r="N1346" s="4" t="s">
        <v>8</v>
      </c>
      <c r="O1346" s="4" t="s">
        <v>8</v>
      </c>
      <c r="P1346" s="4" t="s">
        <v>8</v>
      </c>
      <c r="Q1346" s="4" t="s">
        <v>8</v>
      </c>
      <c r="R1346" s="4" t="s">
        <v>8</v>
      </c>
      <c r="S1346" s="4" t="s">
        <v>8</v>
      </c>
      <c r="T1346" s="4" t="s">
        <v>8</v>
      </c>
      <c r="U1346" s="4" t="s">
        <v>8</v>
      </c>
    </row>
    <row r="1347" spans="1:21">
      <c r="A1347" t="n">
        <v>11284</v>
      </c>
      <c r="B1347" s="29" t="n">
        <v>36</v>
      </c>
      <c r="C1347" s="7" t="n">
        <v>8</v>
      </c>
      <c r="D1347" s="7" t="n">
        <v>1601</v>
      </c>
      <c r="E1347" s="7" t="n">
        <v>0</v>
      </c>
      <c r="F1347" s="7" t="s">
        <v>122</v>
      </c>
      <c r="G1347" s="7" t="s">
        <v>14</v>
      </c>
      <c r="H1347" s="7" t="s">
        <v>14</v>
      </c>
      <c r="I1347" s="7" t="s">
        <v>14</v>
      </c>
      <c r="J1347" s="7" t="s">
        <v>14</v>
      </c>
      <c r="K1347" s="7" t="s">
        <v>14</v>
      </c>
      <c r="L1347" s="7" t="s">
        <v>14</v>
      </c>
      <c r="M1347" s="7" t="s">
        <v>14</v>
      </c>
      <c r="N1347" s="7" t="s">
        <v>14</v>
      </c>
      <c r="O1347" s="7" t="s">
        <v>14</v>
      </c>
      <c r="P1347" s="7" t="s">
        <v>14</v>
      </c>
      <c r="Q1347" s="7" t="s">
        <v>14</v>
      </c>
      <c r="R1347" s="7" t="s">
        <v>14</v>
      </c>
      <c r="S1347" s="7" t="s">
        <v>14</v>
      </c>
      <c r="T1347" s="7" t="s">
        <v>14</v>
      </c>
      <c r="U1347" s="7" t="s">
        <v>14</v>
      </c>
    </row>
    <row r="1348" spans="1:21">
      <c r="A1348" t="s">
        <v>4</v>
      </c>
      <c r="B1348" s="4" t="s">
        <v>5</v>
      </c>
      <c r="C1348" s="4" t="s">
        <v>7</v>
      </c>
      <c r="D1348" s="4" t="s">
        <v>12</v>
      </c>
      <c r="E1348" s="4" t="s">
        <v>7</v>
      </c>
      <c r="F1348" s="4" t="s">
        <v>8</v>
      </c>
      <c r="G1348" s="4" t="s">
        <v>8</v>
      </c>
      <c r="H1348" s="4" t="s">
        <v>8</v>
      </c>
      <c r="I1348" s="4" t="s">
        <v>8</v>
      </c>
      <c r="J1348" s="4" t="s">
        <v>8</v>
      </c>
      <c r="K1348" s="4" t="s">
        <v>8</v>
      </c>
      <c r="L1348" s="4" t="s">
        <v>8</v>
      </c>
      <c r="M1348" s="4" t="s">
        <v>8</v>
      </c>
      <c r="N1348" s="4" t="s">
        <v>8</v>
      </c>
      <c r="O1348" s="4" t="s">
        <v>8</v>
      </c>
      <c r="P1348" s="4" t="s">
        <v>8</v>
      </c>
      <c r="Q1348" s="4" t="s">
        <v>8</v>
      </c>
      <c r="R1348" s="4" t="s">
        <v>8</v>
      </c>
      <c r="S1348" s="4" t="s">
        <v>8</v>
      </c>
      <c r="T1348" s="4" t="s">
        <v>8</v>
      </c>
      <c r="U1348" s="4" t="s">
        <v>8</v>
      </c>
    </row>
    <row r="1349" spans="1:21">
      <c r="A1349" t="n">
        <v>11314</v>
      </c>
      <c r="B1349" s="29" t="n">
        <v>36</v>
      </c>
      <c r="C1349" s="7" t="n">
        <v>8</v>
      </c>
      <c r="D1349" s="7" t="n">
        <v>1602</v>
      </c>
      <c r="E1349" s="7" t="n">
        <v>0</v>
      </c>
      <c r="F1349" s="7" t="s">
        <v>121</v>
      </c>
      <c r="G1349" s="7" t="s">
        <v>14</v>
      </c>
      <c r="H1349" s="7" t="s">
        <v>14</v>
      </c>
      <c r="I1349" s="7" t="s">
        <v>14</v>
      </c>
      <c r="J1349" s="7" t="s">
        <v>14</v>
      </c>
      <c r="K1349" s="7" t="s">
        <v>14</v>
      </c>
      <c r="L1349" s="7" t="s">
        <v>14</v>
      </c>
      <c r="M1349" s="7" t="s">
        <v>14</v>
      </c>
      <c r="N1349" s="7" t="s">
        <v>14</v>
      </c>
      <c r="O1349" s="7" t="s">
        <v>14</v>
      </c>
      <c r="P1349" s="7" t="s">
        <v>14</v>
      </c>
      <c r="Q1349" s="7" t="s">
        <v>14</v>
      </c>
      <c r="R1349" s="7" t="s">
        <v>14</v>
      </c>
      <c r="S1349" s="7" t="s">
        <v>14</v>
      </c>
      <c r="T1349" s="7" t="s">
        <v>14</v>
      </c>
      <c r="U1349" s="7" t="s">
        <v>14</v>
      </c>
    </row>
    <row r="1350" spans="1:21">
      <c r="A1350" t="s">
        <v>4</v>
      </c>
      <c r="B1350" s="4" t="s">
        <v>5</v>
      </c>
      <c r="C1350" s="4" t="s">
        <v>7</v>
      </c>
      <c r="D1350" s="4" t="s">
        <v>12</v>
      </c>
      <c r="E1350" s="4" t="s">
        <v>7</v>
      </c>
      <c r="F1350" s="4" t="s">
        <v>8</v>
      </c>
      <c r="G1350" s="4" t="s">
        <v>8</v>
      </c>
      <c r="H1350" s="4" t="s">
        <v>8</v>
      </c>
      <c r="I1350" s="4" t="s">
        <v>8</v>
      </c>
      <c r="J1350" s="4" t="s">
        <v>8</v>
      </c>
      <c r="K1350" s="4" t="s">
        <v>8</v>
      </c>
      <c r="L1350" s="4" t="s">
        <v>8</v>
      </c>
      <c r="M1350" s="4" t="s">
        <v>8</v>
      </c>
      <c r="N1350" s="4" t="s">
        <v>8</v>
      </c>
      <c r="O1350" s="4" t="s">
        <v>8</v>
      </c>
      <c r="P1350" s="4" t="s">
        <v>8</v>
      </c>
      <c r="Q1350" s="4" t="s">
        <v>8</v>
      </c>
      <c r="R1350" s="4" t="s">
        <v>8</v>
      </c>
      <c r="S1350" s="4" t="s">
        <v>8</v>
      </c>
      <c r="T1350" s="4" t="s">
        <v>8</v>
      </c>
      <c r="U1350" s="4" t="s">
        <v>8</v>
      </c>
    </row>
    <row r="1351" spans="1:21">
      <c r="A1351" t="n">
        <v>11344</v>
      </c>
      <c r="B1351" s="29" t="n">
        <v>36</v>
      </c>
      <c r="C1351" s="7" t="n">
        <v>8</v>
      </c>
      <c r="D1351" s="7" t="n">
        <v>1620</v>
      </c>
      <c r="E1351" s="7" t="n">
        <v>0</v>
      </c>
      <c r="F1351" s="7" t="s">
        <v>121</v>
      </c>
      <c r="G1351" s="7" t="s">
        <v>14</v>
      </c>
      <c r="H1351" s="7" t="s">
        <v>14</v>
      </c>
      <c r="I1351" s="7" t="s">
        <v>14</v>
      </c>
      <c r="J1351" s="7" t="s">
        <v>14</v>
      </c>
      <c r="K1351" s="7" t="s">
        <v>14</v>
      </c>
      <c r="L1351" s="7" t="s">
        <v>14</v>
      </c>
      <c r="M1351" s="7" t="s">
        <v>14</v>
      </c>
      <c r="N1351" s="7" t="s">
        <v>14</v>
      </c>
      <c r="O1351" s="7" t="s">
        <v>14</v>
      </c>
      <c r="P1351" s="7" t="s">
        <v>14</v>
      </c>
      <c r="Q1351" s="7" t="s">
        <v>14</v>
      </c>
      <c r="R1351" s="7" t="s">
        <v>14</v>
      </c>
      <c r="S1351" s="7" t="s">
        <v>14</v>
      </c>
      <c r="T1351" s="7" t="s">
        <v>14</v>
      </c>
      <c r="U1351" s="7" t="s">
        <v>14</v>
      </c>
    </row>
    <row r="1352" spans="1:21">
      <c r="A1352" t="s">
        <v>4</v>
      </c>
      <c r="B1352" s="4" t="s">
        <v>5</v>
      </c>
      <c r="C1352" s="4" t="s">
        <v>7</v>
      </c>
      <c r="D1352" s="4" t="s">
        <v>12</v>
      </c>
      <c r="E1352" s="4" t="s">
        <v>7</v>
      </c>
      <c r="F1352" s="4" t="s">
        <v>8</v>
      </c>
      <c r="G1352" s="4" t="s">
        <v>8</v>
      </c>
      <c r="H1352" s="4" t="s">
        <v>8</v>
      </c>
      <c r="I1352" s="4" t="s">
        <v>8</v>
      </c>
      <c r="J1352" s="4" t="s">
        <v>8</v>
      </c>
      <c r="K1352" s="4" t="s">
        <v>8</v>
      </c>
      <c r="L1352" s="4" t="s">
        <v>8</v>
      </c>
      <c r="M1352" s="4" t="s">
        <v>8</v>
      </c>
      <c r="N1352" s="4" t="s">
        <v>8</v>
      </c>
      <c r="O1352" s="4" t="s">
        <v>8</v>
      </c>
      <c r="P1352" s="4" t="s">
        <v>8</v>
      </c>
      <c r="Q1352" s="4" t="s">
        <v>8</v>
      </c>
      <c r="R1352" s="4" t="s">
        <v>8</v>
      </c>
      <c r="S1352" s="4" t="s">
        <v>8</v>
      </c>
      <c r="T1352" s="4" t="s">
        <v>8</v>
      </c>
      <c r="U1352" s="4" t="s">
        <v>8</v>
      </c>
    </row>
    <row r="1353" spans="1:21">
      <c r="A1353" t="n">
        <v>11374</v>
      </c>
      <c r="B1353" s="29" t="n">
        <v>36</v>
      </c>
      <c r="C1353" s="7" t="n">
        <v>8</v>
      </c>
      <c r="D1353" s="7" t="n">
        <v>1621</v>
      </c>
      <c r="E1353" s="7" t="n">
        <v>0</v>
      </c>
      <c r="F1353" s="7" t="s">
        <v>121</v>
      </c>
      <c r="G1353" s="7" t="s">
        <v>14</v>
      </c>
      <c r="H1353" s="7" t="s">
        <v>14</v>
      </c>
      <c r="I1353" s="7" t="s">
        <v>14</v>
      </c>
      <c r="J1353" s="7" t="s">
        <v>14</v>
      </c>
      <c r="K1353" s="7" t="s">
        <v>14</v>
      </c>
      <c r="L1353" s="7" t="s">
        <v>14</v>
      </c>
      <c r="M1353" s="7" t="s">
        <v>14</v>
      </c>
      <c r="N1353" s="7" t="s">
        <v>14</v>
      </c>
      <c r="O1353" s="7" t="s">
        <v>14</v>
      </c>
      <c r="P1353" s="7" t="s">
        <v>14</v>
      </c>
      <c r="Q1353" s="7" t="s">
        <v>14</v>
      </c>
      <c r="R1353" s="7" t="s">
        <v>14</v>
      </c>
      <c r="S1353" s="7" t="s">
        <v>14</v>
      </c>
      <c r="T1353" s="7" t="s">
        <v>14</v>
      </c>
      <c r="U1353" s="7" t="s">
        <v>14</v>
      </c>
    </row>
    <row r="1354" spans="1:21">
      <c r="A1354" t="s">
        <v>4</v>
      </c>
      <c r="B1354" s="4" t="s">
        <v>5</v>
      </c>
      <c r="C1354" s="4" t="s">
        <v>12</v>
      </c>
      <c r="D1354" s="4" t="s">
        <v>13</v>
      </c>
    </row>
    <row r="1355" spans="1:21">
      <c r="A1355" t="n">
        <v>11404</v>
      </c>
      <c r="B1355" s="26" t="n">
        <v>43</v>
      </c>
      <c r="C1355" s="7" t="n">
        <v>1600</v>
      </c>
      <c r="D1355" s="7" t="n">
        <v>256</v>
      </c>
    </row>
    <row r="1356" spans="1:21">
      <c r="A1356" t="s">
        <v>4</v>
      </c>
      <c r="B1356" s="4" t="s">
        <v>5</v>
      </c>
      <c r="C1356" s="4" t="s">
        <v>12</v>
      </c>
      <c r="D1356" s="4" t="s">
        <v>13</v>
      </c>
    </row>
    <row r="1357" spans="1:21">
      <c r="A1357" t="n">
        <v>11411</v>
      </c>
      <c r="B1357" s="26" t="n">
        <v>43</v>
      </c>
      <c r="C1357" s="7" t="n">
        <v>1601</v>
      </c>
      <c r="D1357" s="7" t="n">
        <v>256</v>
      </c>
    </row>
    <row r="1358" spans="1:21">
      <c r="A1358" t="s">
        <v>4</v>
      </c>
      <c r="B1358" s="4" t="s">
        <v>5</v>
      </c>
      <c r="C1358" s="4" t="s">
        <v>12</v>
      </c>
      <c r="D1358" s="4" t="s">
        <v>13</v>
      </c>
    </row>
    <row r="1359" spans="1:21">
      <c r="A1359" t="n">
        <v>11418</v>
      </c>
      <c r="B1359" s="26" t="n">
        <v>43</v>
      </c>
      <c r="C1359" s="7" t="n">
        <v>1602</v>
      </c>
      <c r="D1359" s="7" t="n">
        <v>256</v>
      </c>
    </row>
    <row r="1360" spans="1:21">
      <c r="A1360" t="s">
        <v>4</v>
      </c>
      <c r="B1360" s="4" t="s">
        <v>5</v>
      </c>
      <c r="C1360" s="4" t="s">
        <v>12</v>
      </c>
      <c r="D1360" s="4" t="s">
        <v>13</v>
      </c>
    </row>
    <row r="1361" spans="1:21">
      <c r="A1361" t="n">
        <v>11425</v>
      </c>
      <c r="B1361" s="26" t="n">
        <v>43</v>
      </c>
      <c r="C1361" s="7" t="n">
        <v>1620</v>
      </c>
      <c r="D1361" s="7" t="n">
        <v>256</v>
      </c>
    </row>
    <row r="1362" spans="1:21">
      <c r="A1362" t="s">
        <v>4</v>
      </c>
      <c r="B1362" s="4" t="s">
        <v>5</v>
      </c>
      <c r="C1362" s="4" t="s">
        <v>12</v>
      </c>
      <c r="D1362" s="4" t="s">
        <v>13</v>
      </c>
    </row>
    <row r="1363" spans="1:21">
      <c r="A1363" t="n">
        <v>11432</v>
      </c>
      <c r="B1363" s="26" t="n">
        <v>43</v>
      </c>
      <c r="C1363" s="7" t="n">
        <v>1621</v>
      </c>
      <c r="D1363" s="7" t="n">
        <v>256</v>
      </c>
    </row>
    <row r="1364" spans="1:21">
      <c r="A1364" t="s">
        <v>4</v>
      </c>
      <c r="B1364" s="4" t="s">
        <v>5</v>
      </c>
      <c r="C1364" s="4" t="s">
        <v>12</v>
      </c>
      <c r="D1364" s="4" t="s">
        <v>21</v>
      </c>
      <c r="E1364" s="4" t="s">
        <v>21</v>
      </c>
      <c r="F1364" s="4" t="s">
        <v>21</v>
      </c>
      <c r="G1364" s="4" t="s">
        <v>21</v>
      </c>
    </row>
    <row r="1365" spans="1:21">
      <c r="A1365" t="n">
        <v>11439</v>
      </c>
      <c r="B1365" s="31" t="n">
        <v>46</v>
      </c>
      <c r="C1365" s="7" t="n">
        <v>1600</v>
      </c>
      <c r="D1365" s="7" t="n">
        <v>-9.52000045776367</v>
      </c>
      <c r="E1365" s="7" t="n">
        <v>0</v>
      </c>
      <c r="F1365" s="7" t="n">
        <v>48.8699989318848</v>
      </c>
      <c r="G1365" s="7" t="n">
        <v>154.199996948242</v>
      </c>
    </row>
    <row r="1366" spans="1:21">
      <c r="A1366" t="s">
        <v>4</v>
      </c>
      <c r="B1366" s="4" t="s">
        <v>5</v>
      </c>
      <c r="C1366" s="4" t="s">
        <v>12</v>
      </c>
      <c r="D1366" s="4" t="s">
        <v>21</v>
      </c>
      <c r="E1366" s="4" t="s">
        <v>21</v>
      </c>
      <c r="F1366" s="4" t="s">
        <v>21</v>
      </c>
      <c r="G1366" s="4" t="s">
        <v>21</v>
      </c>
    </row>
    <row r="1367" spans="1:21">
      <c r="A1367" t="n">
        <v>11458</v>
      </c>
      <c r="B1367" s="31" t="n">
        <v>46</v>
      </c>
      <c r="C1367" s="7" t="n">
        <v>1601</v>
      </c>
      <c r="D1367" s="7" t="n">
        <v>-9.80000019073486</v>
      </c>
      <c r="E1367" s="7" t="n">
        <v>0</v>
      </c>
      <c r="F1367" s="7" t="n">
        <v>60.6300010681152</v>
      </c>
      <c r="G1367" s="7" t="n">
        <v>225.800003051758</v>
      </c>
    </row>
    <row r="1368" spans="1:21">
      <c r="A1368" t="s">
        <v>4</v>
      </c>
      <c r="B1368" s="4" t="s">
        <v>5</v>
      </c>
      <c r="C1368" s="4" t="s">
        <v>12</v>
      </c>
      <c r="D1368" s="4" t="s">
        <v>21</v>
      </c>
      <c r="E1368" s="4" t="s">
        <v>21</v>
      </c>
      <c r="F1368" s="4" t="s">
        <v>21</v>
      </c>
      <c r="G1368" s="4" t="s">
        <v>21</v>
      </c>
    </row>
    <row r="1369" spans="1:21">
      <c r="A1369" t="n">
        <v>11477</v>
      </c>
      <c r="B1369" s="31" t="n">
        <v>46</v>
      </c>
      <c r="C1369" s="7" t="n">
        <v>1602</v>
      </c>
      <c r="D1369" s="7" t="n">
        <v>-7.36999988555908</v>
      </c>
      <c r="E1369" s="7" t="n">
        <v>0</v>
      </c>
      <c r="F1369" s="7" t="n">
        <v>53.9700012207031</v>
      </c>
      <c r="G1369" s="7" t="n">
        <v>188.600006103516</v>
      </c>
    </row>
    <row r="1370" spans="1:21">
      <c r="A1370" t="s">
        <v>4</v>
      </c>
      <c r="B1370" s="4" t="s">
        <v>5</v>
      </c>
      <c r="C1370" s="4" t="s">
        <v>12</v>
      </c>
      <c r="D1370" s="4" t="s">
        <v>21</v>
      </c>
      <c r="E1370" s="4" t="s">
        <v>21</v>
      </c>
      <c r="F1370" s="4" t="s">
        <v>21</v>
      </c>
      <c r="G1370" s="4" t="s">
        <v>21</v>
      </c>
    </row>
    <row r="1371" spans="1:21">
      <c r="A1371" t="n">
        <v>11496</v>
      </c>
      <c r="B1371" s="31" t="n">
        <v>46</v>
      </c>
      <c r="C1371" s="7" t="n">
        <v>1620</v>
      </c>
      <c r="D1371" s="7" t="n">
        <v>-7.40000009536743</v>
      </c>
      <c r="E1371" s="7" t="n">
        <v>-0.0700000002980232</v>
      </c>
      <c r="F1371" s="7" t="n">
        <v>46.189998626709</v>
      </c>
      <c r="G1371" s="7" t="n">
        <v>243</v>
      </c>
    </row>
    <row r="1372" spans="1:21">
      <c r="A1372" t="s">
        <v>4</v>
      </c>
      <c r="B1372" s="4" t="s">
        <v>5</v>
      </c>
      <c r="C1372" s="4" t="s">
        <v>12</v>
      </c>
      <c r="D1372" s="4" t="s">
        <v>21</v>
      </c>
      <c r="E1372" s="4" t="s">
        <v>21</v>
      </c>
      <c r="F1372" s="4" t="s">
        <v>21</v>
      </c>
      <c r="G1372" s="4" t="s">
        <v>21</v>
      </c>
    </row>
    <row r="1373" spans="1:21">
      <c r="A1373" t="n">
        <v>11515</v>
      </c>
      <c r="B1373" s="31" t="n">
        <v>46</v>
      </c>
      <c r="C1373" s="7" t="n">
        <v>1621</v>
      </c>
      <c r="D1373" s="7" t="n">
        <v>11.8000001907349</v>
      </c>
      <c r="E1373" s="7" t="n">
        <v>0</v>
      </c>
      <c r="F1373" s="7" t="n">
        <v>66.9599990844727</v>
      </c>
      <c r="G1373" s="7" t="n">
        <v>234.399993896484</v>
      </c>
    </row>
    <row r="1374" spans="1:21">
      <c r="A1374" t="s">
        <v>4</v>
      </c>
      <c r="B1374" s="4" t="s">
        <v>5</v>
      </c>
      <c r="C1374" s="4" t="s">
        <v>7</v>
      </c>
      <c r="D1374" s="4" t="s">
        <v>12</v>
      </c>
      <c r="E1374" s="4" t="s">
        <v>8</v>
      </c>
      <c r="F1374" s="4" t="s">
        <v>8</v>
      </c>
      <c r="G1374" s="4" t="s">
        <v>8</v>
      </c>
      <c r="H1374" s="4" t="s">
        <v>8</v>
      </c>
    </row>
    <row r="1375" spans="1:21">
      <c r="A1375" t="n">
        <v>11534</v>
      </c>
      <c r="B1375" s="35" t="n">
        <v>51</v>
      </c>
      <c r="C1375" s="7" t="n">
        <v>3</v>
      </c>
      <c r="D1375" s="7" t="n">
        <v>1600</v>
      </c>
      <c r="E1375" s="7" t="s">
        <v>123</v>
      </c>
      <c r="F1375" s="7" t="s">
        <v>74</v>
      </c>
      <c r="G1375" s="7" t="s">
        <v>75</v>
      </c>
      <c r="H1375" s="7" t="s">
        <v>76</v>
      </c>
    </row>
    <row r="1376" spans="1:21">
      <c r="A1376" t="s">
        <v>4</v>
      </c>
      <c r="B1376" s="4" t="s">
        <v>5</v>
      </c>
      <c r="C1376" s="4" t="s">
        <v>7</v>
      </c>
      <c r="D1376" s="4" t="s">
        <v>12</v>
      </c>
      <c r="E1376" s="4" t="s">
        <v>8</v>
      </c>
      <c r="F1376" s="4" t="s">
        <v>8</v>
      </c>
      <c r="G1376" s="4" t="s">
        <v>8</v>
      </c>
      <c r="H1376" s="4" t="s">
        <v>8</v>
      </c>
    </row>
    <row r="1377" spans="1:8">
      <c r="A1377" t="n">
        <v>11547</v>
      </c>
      <c r="B1377" s="35" t="n">
        <v>51</v>
      </c>
      <c r="C1377" s="7" t="n">
        <v>3</v>
      </c>
      <c r="D1377" s="7" t="n">
        <v>1601</v>
      </c>
      <c r="E1377" s="7" t="s">
        <v>123</v>
      </c>
      <c r="F1377" s="7" t="s">
        <v>74</v>
      </c>
      <c r="G1377" s="7" t="s">
        <v>75</v>
      </c>
      <c r="H1377" s="7" t="s">
        <v>76</v>
      </c>
    </row>
    <row r="1378" spans="1:8">
      <c r="A1378" t="s">
        <v>4</v>
      </c>
      <c r="B1378" s="4" t="s">
        <v>5</v>
      </c>
      <c r="C1378" s="4" t="s">
        <v>7</v>
      </c>
      <c r="D1378" s="4" t="s">
        <v>12</v>
      </c>
      <c r="E1378" s="4" t="s">
        <v>8</v>
      </c>
      <c r="F1378" s="4" t="s">
        <v>8</v>
      </c>
      <c r="G1378" s="4" t="s">
        <v>8</v>
      </c>
      <c r="H1378" s="4" t="s">
        <v>8</v>
      </c>
    </row>
    <row r="1379" spans="1:8">
      <c r="A1379" t="n">
        <v>11560</v>
      </c>
      <c r="B1379" s="35" t="n">
        <v>51</v>
      </c>
      <c r="C1379" s="7" t="n">
        <v>3</v>
      </c>
      <c r="D1379" s="7" t="n">
        <v>1602</v>
      </c>
      <c r="E1379" s="7" t="s">
        <v>123</v>
      </c>
      <c r="F1379" s="7" t="s">
        <v>74</v>
      </c>
      <c r="G1379" s="7" t="s">
        <v>75</v>
      </c>
      <c r="H1379" s="7" t="s">
        <v>76</v>
      </c>
    </row>
    <row r="1380" spans="1:8">
      <c r="A1380" t="s">
        <v>4</v>
      </c>
      <c r="B1380" s="4" t="s">
        <v>5</v>
      </c>
      <c r="C1380" s="4" t="s">
        <v>7</v>
      </c>
      <c r="D1380" s="4" t="s">
        <v>12</v>
      </c>
      <c r="E1380" s="4" t="s">
        <v>8</v>
      </c>
      <c r="F1380" s="4" t="s">
        <v>8</v>
      </c>
      <c r="G1380" s="4" t="s">
        <v>8</v>
      </c>
      <c r="H1380" s="4" t="s">
        <v>8</v>
      </c>
    </row>
    <row r="1381" spans="1:8">
      <c r="A1381" t="n">
        <v>11573</v>
      </c>
      <c r="B1381" s="35" t="n">
        <v>51</v>
      </c>
      <c r="C1381" s="7" t="n">
        <v>3</v>
      </c>
      <c r="D1381" s="7" t="n">
        <v>1620</v>
      </c>
      <c r="E1381" s="7" t="s">
        <v>123</v>
      </c>
      <c r="F1381" s="7" t="s">
        <v>74</v>
      </c>
      <c r="G1381" s="7" t="s">
        <v>75</v>
      </c>
      <c r="H1381" s="7" t="s">
        <v>76</v>
      </c>
    </row>
    <row r="1382" spans="1:8">
      <c r="A1382" t="s">
        <v>4</v>
      </c>
      <c r="B1382" s="4" t="s">
        <v>5</v>
      </c>
      <c r="C1382" s="4" t="s">
        <v>7</v>
      </c>
      <c r="D1382" s="4" t="s">
        <v>12</v>
      </c>
      <c r="E1382" s="4" t="s">
        <v>8</v>
      </c>
      <c r="F1382" s="4" t="s">
        <v>8</v>
      </c>
      <c r="G1382" s="4" t="s">
        <v>8</v>
      </c>
      <c r="H1382" s="4" t="s">
        <v>8</v>
      </c>
    </row>
    <row r="1383" spans="1:8">
      <c r="A1383" t="n">
        <v>11586</v>
      </c>
      <c r="B1383" s="35" t="n">
        <v>51</v>
      </c>
      <c r="C1383" s="7" t="n">
        <v>3</v>
      </c>
      <c r="D1383" s="7" t="n">
        <v>1621</v>
      </c>
      <c r="E1383" s="7" t="s">
        <v>123</v>
      </c>
      <c r="F1383" s="7" t="s">
        <v>74</v>
      </c>
      <c r="G1383" s="7" t="s">
        <v>75</v>
      </c>
      <c r="H1383" s="7" t="s">
        <v>76</v>
      </c>
    </row>
    <row r="1384" spans="1:8">
      <c r="A1384" t="s">
        <v>4</v>
      </c>
      <c r="B1384" s="4" t="s">
        <v>5</v>
      </c>
      <c r="C1384" s="4" t="s">
        <v>7</v>
      </c>
      <c r="D1384" s="4" t="s">
        <v>7</v>
      </c>
      <c r="E1384" s="4" t="s">
        <v>21</v>
      </c>
      <c r="F1384" s="4" t="s">
        <v>21</v>
      </c>
      <c r="G1384" s="4" t="s">
        <v>21</v>
      </c>
      <c r="H1384" s="4" t="s">
        <v>12</v>
      </c>
    </row>
    <row r="1385" spans="1:8">
      <c r="A1385" t="n">
        <v>11599</v>
      </c>
      <c r="B1385" s="32" t="n">
        <v>45</v>
      </c>
      <c r="C1385" s="7" t="n">
        <v>2</v>
      </c>
      <c r="D1385" s="7" t="n">
        <v>3</v>
      </c>
      <c r="E1385" s="7" t="n">
        <v>-10.0500001907349</v>
      </c>
      <c r="F1385" s="7" t="n">
        <v>0.910000026226044</v>
      </c>
      <c r="G1385" s="7" t="n">
        <v>48.4000015258789</v>
      </c>
      <c r="H1385" s="7" t="n">
        <v>0</v>
      </c>
    </row>
    <row r="1386" spans="1:8">
      <c r="A1386" t="s">
        <v>4</v>
      </c>
      <c r="B1386" s="4" t="s">
        <v>5</v>
      </c>
      <c r="C1386" s="4" t="s">
        <v>7</v>
      </c>
      <c r="D1386" s="4" t="s">
        <v>7</v>
      </c>
      <c r="E1386" s="4" t="s">
        <v>21</v>
      </c>
      <c r="F1386" s="4" t="s">
        <v>21</v>
      </c>
      <c r="G1386" s="4" t="s">
        <v>21</v>
      </c>
      <c r="H1386" s="4" t="s">
        <v>12</v>
      </c>
      <c r="I1386" s="4" t="s">
        <v>7</v>
      </c>
    </row>
    <row r="1387" spans="1:8">
      <c r="A1387" t="n">
        <v>11616</v>
      </c>
      <c r="B1387" s="32" t="n">
        <v>45</v>
      </c>
      <c r="C1387" s="7" t="n">
        <v>4</v>
      </c>
      <c r="D1387" s="7" t="n">
        <v>3</v>
      </c>
      <c r="E1387" s="7" t="n">
        <v>354.640014648438</v>
      </c>
      <c r="F1387" s="7" t="n">
        <v>184.240005493164</v>
      </c>
      <c r="G1387" s="7" t="n">
        <v>-10</v>
      </c>
      <c r="H1387" s="7" t="n">
        <v>0</v>
      </c>
      <c r="I1387" s="7" t="n">
        <v>1</v>
      </c>
    </row>
    <row r="1388" spans="1:8">
      <c r="A1388" t="s">
        <v>4</v>
      </c>
      <c r="B1388" s="4" t="s">
        <v>5</v>
      </c>
      <c r="C1388" s="4" t="s">
        <v>7</v>
      </c>
      <c r="D1388" s="4" t="s">
        <v>7</v>
      </c>
      <c r="E1388" s="4" t="s">
        <v>21</v>
      </c>
      <c r="F1388" s="4" t="s">
        <v>12</v>
      </c>
    </row>
    <row r="1389" spans="1:8">
      <c r="A1389" t="n">
        <v>11634</v>
      </c>
      <c r="B1389" s="32" t="n">
        <v>45</v>
      </c>
      <c r="C1389" s="7" t="n">
        <v>5</v>
      </c>
      <c r="D1389" s="7" t="n">
        <v>3</v>
      </c>
      <c r="E1389" s="7" t="n">
        <v>4.59999990463257</v>
      </c>
      <c r="F1389" s="7" t="n">
        <v>0</v>
      </c>
    </row>
    <row r="1390" spans="1:8">
      <c r="A1390" t="s">
        <v>4</v>
      </c>
      <c r="B1390" s="4" t="s">
        <v>5</v>
      </c>
      <c r="C1390" s="4" t="s">
        <v>7</v>
      </c>
      <c r="D1390" s="4" t="s">
        <v>7</v>
      </c>
      <c r="E1390" s="4" t="s">
        <v>21</v>
      </c>
      <c r="F1390" s="4" t="s">
        <v>12</v>
      </c>
    </row>
    <row r="1391" spans="1:8">
      <c r="A1391" t="n">
        <v>11643</v>
      </c>
      <c r="B1391" s="32" t="n">
        <v>45</v>
      </c>
      <c r="C1391" s="7" t="n">
        <v>11</v>
      </c>
      <c r="D1391" s="7" t="n">
        <v>3</v>
      </c>
      <c r="E1391" s="7" t="n">
        <v>40</v>
      </c>
      <c r="F1391" s="7" t="n">
        <v>0</v>
      </c>
    </row>
    <row r="1392" spans="1:8">
      <c r="A1392" t="s">
        <v>4</v>
      </c>
      <c r="B1392" s="4" t="s">
        <v>5</v>
      </c>
      <c r="C1392" s="4" t="s">
        <v>7</v>
      </c>
      <c r="D1392" s="4" t="s">
        <v>7</v>
      </c>
      <c r="E1392" s="4" t="s">
        <v>21</v>
      </c>
      <c r="F1392" s="4" t="s">
        <v>21</v>
      </c>
      <c r="G1392" s="4" t="s">
        <v>21</v>
      </c>
      <c r="H1392" s="4" t="s">
        <v>12</v>
      </c>
    </row>
    <row r="1393" spans="1:9">
      <c r="A1393" t="n">
        <v>11652</v>
      </c>
      <c r="B1393" s="32" t="n">
        <v>45</v>
      </c>
      <c r="C1393" s="7" t="n">
        <v>2</v>
      </c>
      <c r="D1393" s="7" t="n">
        <v>3</v>
      </c>
      <c r="E1393" s="7" t="n">
        <v>-7.6399998664856</v>
      </c>
      <c r="F1393" s="7" t="n">
        <v>1.23000001907349</v>
      </c>
      <c r="G1393" s="7" t="n">
        <v>48.5</v>
      </c>
      <c r="H1393" s="7" t="n">
        <v>11000</v>
      </c>
    </row>
    <row r="1394" spans="1:9">
      <c r="A1394" t="s">
        <v>4</v>
      </c>
      <c r="B1394" s="4" t="s">
        <v>5</v>
      </c>
      <c r="C1394" s="4" t="s">
        <v>7</v>
      </c>
      <c r="D1394" s="4" t="s">
        <v>7</v>
      </c>
      <c r="E1394" s="4" t="s">
        <v>21</v>
      </c>
      <c r="F1394" s="4" t="s">
        <v>21</v>
      </c>
      <c r="G1394" s="4" t="s">
        <v>21</v>
      </c>
      <c r="H1394" s="4" t="s">
        <v>12</v>
      </c>
      <c r="I1394" s="4" t="s">
        <v>7</v>
      </c>
    </row>
    <row r="1395" spans="1:9">
      <c r="A1395" t="n">
        <v>11669</v>
      </c>
      <c r="B1395" s="32" t="n">
        <v>45</v>
      </c>
      <c r="C1395" s="7" t="n">
        <v>4</v>
      </c>
      <c r="D1395" s="7" t="n">
        <v>3</v>
      </c>
      <c r="E1395" s="7" t="n">
        <v>359.140014648438</v>
      </c>
      <c r="F1395" s="7" t="n">
        <v>202.800003051758</v>
      </c>
      <c r="G1395" s="7" t="n">
        <v>-10</v>
      </c>
      <c r="H1395" s="7" t="n">
        <v>11000</v>
      </c>
      <c r="I1395" s="7" t="n">
        <v>1</v>
      </c>
    </row>
    <row r="1396" spans="1:9">
      <c r="A1396" t="s">
        <v>4</v>
      </c>
      <c r="B1396" s="4" t="s">
        <v>5</v>
      </c>
      <c r="C1396" s="4" t="s">
        <v>7</v>
      </c>
      <c r="D1396" s="4" t="s">
        <v>7</v>
      </c>
      <c r="E1396" s="4" t="s">
        <v>21</v>
      </c>
      <c r="F1396" s="4" t="s">
        <v>12</v>
      </c>
    </row>
    <row r="1397" spans="1:9">
      <c r="A1397" t="n">
        <v>11687</v>
      </c>
      <c r="B1397" s="32" t="n">
        <v>45</v>
      </c>
      <c r="C1397" s="7" t="n">
        <v>5</v>
      </c>
      <c r="D1397" s="7" t="n">
        <v>3</v>
      </c>
      <c r="E1397" s="7" t="n">
        <v>4.59999990463257</v>
      </c>
      <c r="F1397" s="7" t="n">
        <v>11000</v>
      </c>
    </row>
    <row r="1398" spans="1:9">
      <c r="A1398" t="s">
        <v>4</v>
      </c>
      <c r="B1398" s="4" t="s">
        <v>5</v>
      </c>
      <c r="C1398" s="4" t="s">
        <v>7</v>
      </c>
      <c r="D1398" s="4" t="s">
        <v>7</v>
      </c>
      <c r="E1398" s="4" t="s">
        <v>21</v>
      </c>
      <c r="F1398" s="4" t="s">
        <v>12</v>
      </c>
    </row>
    <row r="1399" spans="1:9">
      <c r="A1399" t="n">
        <v>11696</v>
      </c>
      <c r="B1399" s="32" t="n">
        <v>45</v>
      </c>
      <c r="C1399" s="7" t="n">
        <v>11</v>
      </c>
      <c r="D1399" s="7" t="n">
        <v>3</v>
      </c>
      <c r="E1399" s="7" t="n">
        <v>40</v>
      </c>
      <c r="F1399" s="7" t="n">
        <v>11000</v>
      </c>
    </row>
    <row r="1400" spans="1:9">
      <c r="A1400" t="s">
        <v>4</v>
      </c>
      <c r="B1400" s="4" t="s">
        <v>5</v>
      </c>
      <c r="C1400" s="4" t="s">
        <v>7</v>
      </c>
      <c r="D1400" s="4" t="s">
        <v>12</v>
      </c>
      <c r="E1400" s="4" t="s">
        <v>12</v>
      </c>
      <c r="F1400" s="4" t="s">
        <v>12</v>
      </c>
      <c r="G1400" s="4" t="s">
        <v>12</v>
      </c>
      <c r="H1400" s="4" t="s">
        <v>12</v>
      </c>
      <c r="I1400" s="4" t="s">
        <v>8</v>
      </c>
      <c r="J1400" s="4" t="s">
        <v>21</v>
      </c>
      <c r="K1400" s="4" t="s">
        <v>21</v>
      </c>
      <c r="L1400" s="4" t="s">
        <v>21</v>
      </c>
      <c r="M1400" s="4" t="s">
        <v>13</v>
      </c>
      <c r="N1400" s="4" t="s">
        <v>13</v>
      </c>
      <c r="O1400" s="4" t="s">
        <v>21</v>
      </c>
      <c r="P1400" s="4" t="s">
        <v>21</v>
      </c>
      <c r="Q1400" s="4" t="s">
        <v>21</v>
      </c>
      <c r="R1400" s="4" t="s">
        <v>21</v>
      </c>
      <c r="S1400" s="4" t="s">
        <v>7</v>
      </c>
    </row>
    <row r="1401" spans="1:9">
      <c r="A1401" t="n">
        <v>11705</v>
      </c>
      <c r="B1401" s="25" t="n">
        <v>39</v>
      </c>
      <c r="C1401" s="7" t="n">
        <v>12</v>
      </c>
      <c r="D1401" s="7" t="n">
        <v>65533</v>
      </c>
      <c r="E1401" s="7" t="n">
        <v>200</v>
      </c>
      <c r="F1401" s="7" t="n">
        <v>0</v>
      </c>
      <c r="G1401" s="7" t="n">
        <v>65533</v>
      </c>
      <c r="H1401" s="7" t="n">
        <v>3</v>
      </c>
      <c r="I1401" s="7" t="s">
        <v>14</v>
      </c>
      <c r="J1401" s="7" t="n">
        <v>0</v>
      </c>
      <c r="K1401" s="7" t="n">
        <v>-6</v>
      </c>
      <c r="L1401" s="7" t="n">
        <v>-50</v>
      </c>
      <c r="M1401" s="7" t="n">
        <v>0</v>
      </c>
      <c r="N1401" s="7" t="n">
        <v>0</v>
      </c>
      <c r="O1401" s="7" t="n">
        <v>0</v>
      </c>
      <c r="P1401" s="7" t="n">
        <v>0.100000001490116</v>
      </c>
      <c r="Q1401" s="7" t="n">
        <v>0.100000001490116</v>
      </c>
      <c r="R1401" s="7" t="n">
        <v>0.100000001490116</v>
      </c>
      <c r="S1401" s="7" t="n">
        <v>100</v>
      </c>
    </row>
    <row r="1402" spans="1:9">
      <c r="A1402" t="s">
        <v>4</v>
      </c>
      <c r="B1402" s="4" t="s">
        <v>5</v>
      </c>
      <c r="C1402" s="4" t="s">
        <v>7</v>
      </c>
      <c r="D1402" s="4" t="s">
        <v>12</v>
      </c>
      <c r="E1402" s="4" t="s">
        <v>12</v>
      </c>
      <c r="F1402" s="4" t="s">
        <v>12</v>
      </c>
      <c r="G1402" s="4" t="s">
        <v>12</v>
      </c>
      <c r="H1402" s="4" t="s">
        <v>12</v>
      </c>
      <c r="I1402" s="4" t="s">
        <v>8</v>
      </c>
      <c r="J1402" s="4" t="s">
        <v>21</v>
      </c>
      <c r="K1402" s="4" t="s">
        <v>21</v>
      </c>
      <c r="L1402" s="4" t="s">
        <v>21</v>
      </c>
      <c r="M1402" s="4" t="s">
        <v>13</v>
      </c>
      <c r="N1402" s="4" t="s">
        <v>13</v>
      </c>
      <c r="O1402" s="4" t="s">
        <v>21</v>
      </c>
      <c r="P1402" s="4" t="s">
        <v>21</v>
      </c>
      <c r="Q1402" s="4" t="s">
        <v>21</v>
      </c>
      <c r="R1402" s="4" t="s">
        <v>21</v>
      </c>
      <c r="S1402" s="4" t="s">
        <v>7</v>
      </c>
    </row>
    <row r="1403" spans="1:9">
      <c r="A1403" t="n">
        <v>11755</v>
      </c>
      <c r="B1403" s="25" t="n">
        <v>39</v>
      </c>
      <c r="C1403" s="7" t="n">
        <v>12</v>
      </c>
      <c r="D1403" s="7" t="n">
        <v>65533</v>
      </c>
      <c r="E1403" s="7" t="n">
        <v>202</v>
      </c>
      <c r="F1403" s="7" t="n">
        <v>0</v>
      </c>
      <c r="G1403" s="7" t="n">
        <v>65533</v>
      </c>
      <c r="H1403" s="7" t="n">
        <v>3</v>
      </c>
      <c r="I1403" s="7" t="s">
        <v>14</v>
      </c>
      <c r="J1403" s="7" t="n">
        <v>8</v>
      </c>
      <c r="K1403" s="7" t="n">
        <v>6</v>
      </c>
      <c r="L1403" s="7" t="n">
        <v>55</v>
      </c>
      <c r="M1403" s="7" t="n">
        <v>0</v>
      </c>
      <c r="N1403" s="7" t="n">
        <v>-1041235968</v>
      </c>
      <c r="O1403" s="7" t="n">
        <v>0</v>
      </c>
      <c r="P1403" s="7" t="n">
        <v>0.100000001490116</v>
      </c>
      <c r="Q1403" s="7" t="n">
        <v>0.100000001490116</v>
      </c>
      <c r="R1403" s="7" t="n">
        <v>0.100000001490116</v>
      </c>
      <c r="S1403" s="7" t="n">
        <v>100</v>
      </c>
    </row>
    <row r="1404" spans="1:9">
      <c r="A1404" t="s">
        <v>4</v>
      </c>
      <c r="B1404" s="4" t="s">
        <v>5</v>
      </c>
      <c r="C1404" s="4" t="s">
        <v>7</v>
      </c>
      <c r="D1404" s="4" t="s">
        <v>12</v>
      </c>
      <c r="E1404" s="4" t="s">
        <v>12</v>
      </c>
      <c r="F1404" s="4" t="s">
        <v>12</v>
      </c>
      <c r="G1404" s="4" t="s">
        <v>12</v>
      </c>
      <c r="H1404" s="4" t="s">
        <v>12</v>
      </c>
      <c r="I1404" s="4" t="s">
        <v>8</v>
      </c>
      <c r="J1404" s="4" t="s">
        <v>21</v>
      </c>
      <c r="K1404" s="4" t="s">
        <v>21</v>
      </c>
      <c r="L1404" s="4" t="s">
        <v>21</v>
      </c>
      <c r="M1404" s="4" t="s">
        <v>13</v>
      </c>
      <c r="N1404" s="4" t="s">
        <v>13</v>
      </c>
      <c r="O1404" s="4" t="s">
        <v>21</v>
      </c>
      <c r="P1404" s="4" t="s">
        <v>21</v>
      </c>
      <c r="Q1404" s="4" t="s">
        <v>21</v>
      </c>
      <c r="R1404" s="4" t="s">
        <v>21</v>
      </c>
      <c r="S1404" s="4" t="s">
        <v>7</v>
      </c>
    </row>
    <row r="1405" spans="1:9">
      <c r="A1405" t="n">
        <v>11805</v>
      </c>
      <c r="B1405" s="25" t="n">
        <v>39</v>
      </c>
      <c r="C1405" s="7" t="n">
        <v>12</v>
      </c>
      <c r="D1405" s="7" t="n">
        <v>65533</v>
      </c>
      <c r="E1405" s="7" t="n">
        <v>202</v>
      </c>
      <c r="F1405" s="7" t="n">
        <v>0</v>
      </c>
      <c r="G1405" s="7" t="n">
        <v>65533</v>
      </c>
      <c r="H1405" s="7" t="n">
        <v>3</v>
      </c>
      <c r="I1405" s="7" t="s">
        <v>14</v>
      </c>
      <c r="J1405" s="7" t="n">
        <v>5</v>
      </c>
      <c r="K1405" s="7" t="n">
        <v>3</v>
      </c>
      <c r="L1405" s="7" t="n">
        <v>60</v>
      </c>
      <c r="M1405" s="7" t="n">
        <v>0</v>
      </c>
      <c r="N1405" s="7" t="n">
        <v>-1046478848</v>
      </c>
      <c r="O1405" s="7" t="n">
        <v>0</v>
      </c>
      <c r="P1405" s="7" t="n">
        <v>0.100000001490116</v>
      </c>
      <c r="Q1405" s="7" t="n">
        <v>0.100000001490116</v>
      </c>
      <c r="R1405" s="7" t="n">
        <v>0.100000001490116</v>
      </c>
      <c r="S1405" s="7" t="n">
        <v>100</v>
      </c>
    </row>
    <row r="1406" spans="1:9">
      <c r="A1406" t="s">
        <v>4</v>
      </c>
      <c r="B1406" s="4" t="s">
        <v>5</v>
      </c>
      <c r="C1406" s="4" t="s">
        <v>7</v>
      </c>
      <c r="D1406" s="4" t="s">
        <v>12</v>
      </c>
      <c r="E1406" s="4" t="s">
        <v>12</v>
      </c>
      <c r="F1406" s="4" t="s">
        <v>12</v>
      </c>
      <c r="G1406" s="4" t="s">
        <v>12</v>
      </c>
      <c r="H1406" s="4" t="s">
        <v>12</v>
      </c>
      <c r="I1406" s="4" t="s">
        <v>8</v>
      </c>
      <c r="J1406" s="4" t="s">
        <v>21</v>
      </c>
      <c r="K1406" s="4" t="s">
        <v>21</v>
      </c>
      <c r="L1406" s="4" t="s">
        <v>21</v>
      </c>
      <c r="M1406" s="4" t="s">
        <v>13</v>
      </c>
      <c r="N1406" s="4" t="s">
        <v>13</v>
      </c>
      <c r="O1406" s="4" t="s">
        <v>21</v>
      </c>
      <c r="P1406" s="4" t="s">
        <v>21</v>
      </c>
      <c r="Q1406" s="4" t="s">
        <v>21</v>
      </c>
      <c r="R1406" s="4" t="s">
        <v>21</v>
      </c>
      <c r="S1406" s="4" t="s">
        <v>7</v>
      </c>
    </row>
    <row r="1407" spans="1:9">
      <c r="A1407" t="n">
        <v>11855</v>
      </c>
      <c r="B1407" s="25" t="n">
        <v>39</v>
      </c>
      <c r="C1407" s="7" t="n">
        <v>12</v>
      </c>
      <c r="D1407" s="7" t="n">
        <v>65533</v>
      </c>
      <c r="E1407" s="7" t="n">
        <v>202</v>
      </c>
      <c r="F1407" s="7" t="n">
        <v>0</v>
      </c>
      <c r="G1407" s="7" t="n">
        <v>65533</v>
      </c>
      <c r="H1407" s="7" t="n">
        <v>3</v>
      </c>
      <c r="I1407" s="7" t="s">
        <v>14</v>
      </c>
      <c r="J1407" s="7" t="n">
        <v>12</v>
      </c>
      <c r="K1407" s="7" t="n">
        <v>3</v>
      </c>
      <c r="L1407" s="7" t="n">
        <v>65</v>
      </c>
      <c r="M1407" s="7" t="n">
        <v>0</v>
      </c>
      <c r="N1407" s="7" t="n">
        <v>-1041235968</v>
      </c>
      <c r="O1407" s="7" t="n">
        <v>0</v>
      </c>
      <c r="P1407" s="7" t="n">
        <v>0.100000001490116</v>
      </c>
      <c r="Q1407" s="7" t="n">
        <v>0.100000001490116</v>
      </c>
      <c r="R1407" s="7" t="n">
        <v>0.100000001490116</v>
      </c>
      <c r="S1407" s="7" t="n">
        <v>100</v>
      </c>
    </row>
    <row r="1408" spans="1:9">
      <c r="A1408" t="s">
        <v>4</v>
      </c>
      <c r="B1408" s="4" t="s">
        <v>5</v>
      </c>
      <c r="C1408" s="4" t="s">
        <v>7</v>
      </c>
      <c r="D1408" s="4" t="s">
        <v>12</v>
      </c>
      <c r="E1408" s="4" t="s">
        <v>12</v>
      </c>
      <c r="F1408" s="4" t="s">
        <v>12</v>
      </c>
      <c r="G1408" s="4" t="s">
        <v>12</v>
      </c>
      <c r="H1408" s="4" t="s">
        <v>12</v>
      </c>
      <c r="I1408" s="4" t="s">
        <v>8</v>
      </c>
      <c r="J1408" s="4" t="s">
        <v>21</v>
      </c>
      <c r="K1408" s="4" t="s">
        <v>21</v>
      </c>
      <c r="L1408" s="4" t="s">
        <v>21</v>
      </c>
      <c r="M1408" s="4" t="s">
        <v>13</v>
      </c>
      <c r="N1408" s="4" t="s">
        <v>13</v>
      </c>
      <c r="O1408" s="4" t="s">
        <v>21</v>
      </c>
      <c r="P1408" s="4" t="s">
        <v>21</v>
      </c>
      <c r="Q1408" s="4" t="s">
        <v>21</v>
      </c>
      <c r="R1408" s="4" t="s">
        <v>21</v>
      </c>
      <c r="S1408" s="4" t="s">
        <v>7</v>
      </c>
    </row>
    <row r="1409" spans="1:19">
      <c r="A1409" t="n">
        <v>11905</v>
      </c>
      <c r="B1409" s="25" t="n">
        <v>39</v>
      </c>
      <c r="C1409" s="7" t="n">
        <v>12</v>
      </c>
      <c r="D1409" s="7" t="n">
        <v>65533</v>
      </c>
      <c r="E1409" s="7" t="n">
        <v>203</v>
      </c>
      <c r="F1409" s="7" t="n">
        <v>0</v>
      </c>
      <c r="G1409" s="7" t="n">
        <v>65533</v>
      </c>
      <c r="H1409" s="7" t="n">
        <v>3</v>
      </c>
      <c r="I1409" s="7" t="s">
        <v>14</v>
      </c>
      <c r="J1409" s="7" t="n">
        <v>0</v>
      </c>
      <c r="K1409" s="7" t="n">
        <v>0.200000002980232</v>
      </c>
      <c r="L1409" s="7" t="n">
        <v>20</v>
      </c>
      <c r="M1409" s="7" t="n">
        <v>0</v>
      </c>
      <c r="N1409" s="7" t="n">
        <v>0</v>
      </c>
      <c r="O1409" s="7" t="n">
        <v>0</v>
      </c>
      <c r="P1409" s="7" t="n">
        <v>0.200000002980232</v>
      </c>
      <c r="Q1409" s="7" t="n">
        <v>0.100000001490116</v>
      </c>
      <c r="R1409" s="7" t="n">
        <v>0.200000002980232</v>
      </c>
      <c r="S1409" s="7" t="n">
        <v>100</v>
      </c>
    </row>
    <row r="1410" spans="1:19">
      <c r="A1410" t="s">
        <v>4</v>
      </c>
      <c r="B1410" s="4" t="s">
        <v>5</v>
      </c>
      <c r="C1410" s="4" t="s">
        <v>7</v>
      </c>
      <c r="D1410" s="4" t="s">
        <v>12</v>
      </c>
      <c r="E1410" s="4" t="s">
        <v>21</v>
      </c>
      <c r="F1410" s="4" t="s">
        <v>12</v>
      </c>
      <c r="G1410" s="4" t="s">
        <v>13</v>
      </c>
      <c r="H1410" s="4" t="s">
        <v>13</v>
      </c>
      <c r="I1410" s="4" t="s">
        <v>12</v>
      </c>
      <c r="J1410" s="4" t="s">
        <v>12</v>
      </c>
      <c r="K1410" s="4" t="s">
        <v>13</v>
      </c>
      <c r="L1410" s="4" t="s">
        <v>13</v>
      </c>
      <c r="M1410" s="4" t="s">
        <v>13</v>
      </c>
      <c r="N1410" s="4" t="s">
        <v>13</v>
      </c>
      <c r="O1410" s="4" t="s">
        <v>8</v>
      </c>
    </row>
    <row r="1411" spans="1:19">
      <c r="A1411" t="n">
        <v>11955</v>
      </c>
      <c r="B1411" s="24" t="n">
        <v>50</v>
      </c>
      <c r="C1411" s="7" t="n">
        <v>0</v>
      </c>
      <c r="D1411" s="7" t="n">
        <v>2135</v>
      </c>
      <c r="E1411" s="7" t="n">
        <v>1</v>
      </c>
      <c r="F1411" s="7" t="n">
        <v>2000</v>
      </c>
      <c r="G1411" s="7" t="n">
        <v>0</v>
      </c>
      <c r="H1411" s="7" t="n">
        <v>-1069547520</v>
      </c>
      <c r="I1411" s="7" t="n">
        <v>0</v>
      </c>
      <c r="J1411" s="7" t="n">
        <v>65533</v>
      </c>
      <c r="K1411" s="7" t="n">
        <v>0</v>
      </c>
      <c r="L1411" s="7" t="n">
        <v>0</v>
      </c>
      <c r="M1411" s="7" t="n">
        <v>0</v>
      </c>
      <c r="N1411" s="7" t="n">
        <v>0</v>
      </c>
      <c r="O1411" s="7" t="s">
        <v>14</v>
      </c>
    </row>
    <row r="1412" spans="1:19">
      <c r="A1412" t="s">
        <v>4</v>
      </c>
      <c r="B1412" s="4" t="s">
        <v>5</v>
      </c>
      <c r="C1412" s="4" t="s">
        <v>7</v>
      </c>
      <c r="D1412" s="4" t="s">
        <v>12</v>
      </c>
      <c r="E1412" s="4" t="s">
        <v>12</v>
      </c>
      <c r="F1412" s="4" t="s">
        <v>13</v>
      </c>
    </row>
    <row r="1413" spans="1:19">
      <c r="A1413" t="n">
        <v>11994</v>
      </c>
      <c r="B1413" s="50" t="n">
        <v>84</v>
      </c>
      <c r="C1413" s="7" t="n">
        <v>0</v>
      </c>
      <c r="D1413" s="7" t="n">
        <v>0</v>
      </c>
      <c r="E1413" s="7" t="n">
        <v>0</v>
      </c>
      <c r="F1413" s="7" t="n">
        <v>1053609165</v>
      </c>
    </row>
    <row r="1414" spans="1:19">
      <c r="A1414" t="s">
        <v>4</v>
      </c>
      <c r="B1414" s="4" t="s">
        <v>5</v>
      </c>
      <c r="C1414" s="4" t="s">
        <v>7</v>
      </c>
      <c r="D1414" s="4" t="s">
        <v>21</v>
      </c>
      <c r="E1414" s="4" t="s">
        <v>21</v>
      </c>
      <c r="F1414" s="4" t="s">
        <v>21</v>
      </c>
    </row>
    <row r="1415" spans="1:19">
      <c r="A1415" t="n">
        <v>12004</v>
      </c>
      <c r="B1415" s="32" t="n">
        <v>45</v>
      </c>
      <c r="C1415" s="7" t="n">
        <v>9</v>
      </c>
      <c r="D1415" s="7" t="n">
        <v>0.0199999995529652</v>
      </c>
      <c r="E1415" s="7" t="n">
        <v>0.0199999995529652</v>
      </c>
      <c r="F1415" s="7" t="n">
        <v>1000</v>
      </c>
    </row>
    <row r="1416" spans="1:19">
      <c r="A1416" t="s">
        <v>4</v>
      </c>
      <c r="B1416" s="4" t="s">
        <v>5</v>
      </c>
      <c r="C1416" s="4" t="s">
        <v>7</v>
      </c>
      <c r="D1416" s="4" t="s">
        <v>12</v>
      </c>
      <c r="E1416" s="4" t="s">
        <v>21</v>
      </c>
    </row>
    <row r="1417" spans="1:19">
      <c r="A1417" t="n">
        <v>12018</v>
      </c>
      <c r="B1417" s="15" t="n">
        <v>58</v>
      </c>
      <c r="C1417" s="7" t="n">
        <v>100</v>
      </c>
      <c r="D1417" s="7" t="n">
        <v>2000</v>
      </c>
      <c r="E1417" s="7" t="n">
        <v>1</v>
      </c>
    </row>
    <row r="1418" spans="1:19">
      <c r="A1418" t="s">
        <v>4</v>
      </c>
      <c r="B1418" s="4" t="s">
        <v>5</v>
      </c>
      <c r="C1418" s="4" t="s">
        <v>7</v>
      </c>
      <c r="D1418" s="4" t="s">
        <v>12</v>
      </c>
    </row>
    <row r="1419" spans="1:19">
      <c r="A1419" t="n">
        <v>12026</v>
      </c>
      <c r="B1419" s="15" t="n">
        <v>58</v>
      </c>
      <c r="C1419" s="7" t="n">
        <v>255</v>
      </c>
      <c r="D1419" s="7" t="n">
        <v>0</v>
      </c>
    </row>
    <row r="1420" spans="1:19">
      <c r="A1420" t="s">
        <v>4</v>
      </c>
      <c r="B1420" s="4" t="s">
        <v>5</v>
      </c>
      <c r="C1420" s="4" t="s">
        <v>7</v>
      </c>
      <c r="D1420" s="4" t="s">
        <v>7</v>
      </c>
      <c r="E1420" s="4" t="s">
        <v>7</v>
      </c>
      <c r="F1420" s="4" t="s">
        <v>7</v>
      </c>
    </row>
    <row r="1421" spans="1:19">
      <c r="A1421" t="n">
        <v>12030</v>
      </c>
      <c r="B1421" s="9" t="n">
        <v>14</v>
      </c>
      <c r="C1421" s="7" t="n">
        <v>0</v>
      </c>
      <c r="D1421" s="7" t="n">
        <v>1</v>
      </c>
      <c r="E1421" s="7" t="n">
        <v>0</v>
      </c>
      <c r="F1421" s="7" t="n">
        <v>0</v>
      </c>
    </row>
    <row r="1422" spans="1:19">
      <c r="A1422" t="s">
        <v>4</v>
      </c>
      <c r="B1422" s="4" t="s">
        <v>5</v>
      </c>
      <c r="C1422" s="4" t="s">
        <v>12</v>
      </c>
    </row>
    <row r="1423" spans="1:19">
      <c r="A1423" t="n">
        <v>12035</v>
      </c>
      <c r="B1423" s="22" t="n">
        <v>16</v>
      </c>
      <c r="C1423" s="7" t="n">
        <v>1200</v>
      </c>
    </row>
    <row r="1424" spans="1:19">
      <c r="A1424" t="s">
        <v>4</v>
      </c>
      <c r="B1424" s="4" t="s">
        <v>5</v>
      </c>
      <c r="C1424" s="4" t="s">
        <v>7</v>
      </c>
      <c r="D1424" s="4" t="s">
        <v>12</v>
      </c>
      <c r="E1424" s="4" t="s">
        <v>8</v>
      </c>
    </row>
    <row r="1425" spans="1:19">
      <c r="A1425" t="n">
        <v>12038</v>
      </c>
      <c r="B1425" s="35" t="n">
        <v>51</v>
      </c>
      <c r="C1425" s="7" t="n">
        <v>4</v>
      </c>
      <c r="D1425" s="7" t="n">
        <v>1600</v>
      </c>
      <c r="E1425" s="7" t="s">
        <v>66</v>
      </c>
    </row>
    <row r="1426" spans="1:19">
      <c r="A1426" t="s">
        <v>4</v>
      </c>
      <c r="B1426" s="4" t="s">
        <v>5</v>
      </c>
      <c r="C1426" s="4" t="s">
        <v>12</v>
      </c>
    </row>
    <row r="1427" spans="1:19">
      <c r="A1427" t="n">
        <v>12051</v>
      </c>
      <c r="B1427" s="22" t="n">
        <v>16</v>
      </c>
      <c r="C1427" s="7" t="n">
        <v>0</v>
      </c>
    </row>
    <row r="1428" spans="1:19">
      <c r="A1428" t="s">
        <v>4</v>
      </c>
      <c r="B1428" s="4" t="s">
        <v>5</v>
      </c>
      <c r="C1428" s="4" t="s">
        <v>12</v>
      </c>
      <c r="D1428" s="4" t="s">
        <v>7</v>
      </c>
      <c r="E1428" s="4" t="s">
        <v>13</v>
      </c>
      <c r="F1428" s="4" t="s">
        <v>64</v>
      </c>
      <c r="G1428" s="4" t="s">
        <v>7</v>
      </c>
      <c r="H1428" s="4" t="s">
        <v>7</v>
      </c>
      <c r="I1428" s="4" t="s">
        <v>7</v>
      </c>
    </row>
    <row r="1429" spans="1:19">
      <c r="A1429" t="n">
        <v>12054</v>
      </c>
      <c r="B1429" s="36" t="n">
        <v>26</v>
      </c>
      <c r="C1429" s="7" t="n">
        <v>1600</v>
      </c>
      <c r="D1429" s="7" t="n">
        <v>17</v>
      </c>
      <c r="E1429" s="7" t="n">
        <v>64837</v>
      </c>
      <c r="F1429" s="7" t="s">
        <v>124</v>
      </c>
      <c r="G1429" s="7" t="n">
        <v>8</v>
      </c>
      <c r="H1429" s="7" t="n">
        <v>2</v>
      </c>
      <c r="I1429" s="7" t="n">
        <v>0</v>
      </c>
    </row>
    <row r="1430" spans="1:19">
      <c r="A1430" t="s">
        <v>4</v>
      </c>
      <c r="B1430" s="4" t="s">
        <v>5</v>
      </c>
      <c r="C1430" s="4" t="s">
        <v>12</v>
      </c>
    </row>
    <row r="1431" spans="1:19">
      <c r="A1431" t="n">
        <v>12078</v>
      </c>
      <c r="B1431" s="22" t="n">
        <v>16</v>
      </c>
      <c r="C1431" s="7" t="n">
        <v>1000</v>
      </c>
    </row>
    <row r="1432" spans="1:19">
      <c r="A1432" t="s">
        <v>4</v>
      </c>
      <c r="B1432" s="4" t="s">
        <v>5</v>
      </c>
      <c r="C1432" s="4" t="s">
        <v>12</v>
      </c>
      <c r="D1432" s="4" t="s">
        <v>7</v>
      </c>
      <c r="E1432" s="4" t="s">
        <v>7</v>
      </c>
      <c r="F1432" s="4" t="s">
        <v>8</v>
      </c>
    </row>
    <row r="1433" spans="1:19">
      <c r="A1433" t="n">
        <v>12081</v>
      </c>
      <c r="B1433" s="28" t="n">
        <v>20</v>
      </c>
      <c r="C1433" s="7" t="n">
        <v>1600</v>
      </c>
      <c r="D1433" s="7" t="n">
        <v>2</v>
      </c>
      <c r="E1433" s="7" t="n">
        <v>11</v>
      </c>
      <c r="F1433" s="7" t="s">
        <v>125</v>
      </c>
    </row>
    <row r="1434" spans="1:19">
      <c r="A1434" t="s">
        <v>4</v>
      </c>
      <c r="B1434" s="4" t="s">
        <v>5</v>
      </c>
      <c r="C1434" s="4" t="s">
        <v>7</v>
      </c>
      <c r="D1434" s="4" t="s">
        <v>12</v>
      </c>
      <c r="E1434" s="4" t="s">
        <v>8</v>
      </c>
      <c r="F1434" s="4" t="s">
        <v>8</v>
      </c>
      <c r="G1434" s="4" t="s">
        <v>8</v>
      </c>
      <c r="H1434" s="4" t="s">
        <v>8</v>
      </c>
    </row>
    <row r="1435" spans="1:19">
      <c r="A1435" t="n">
        <v>12099</v>
      </c>
      <c r="B1435" s="35" t="n">
        <v>51</v>
      </c>
      <c r="C1435" s="7" t="n">
        <v>3</v>
      </c>
      <c r="D1435" s="7" t="n">
        <v>1600</v>
      </c>
      <c r="E1435" s="7" t="s">
        <v>126</v>
      </c>
      <c r="F1435" s="7" t="s">
        <v>74</v>
      </c>
      <c r="G1435" s="7" t="s">
        <v>75</v>
      </c>
      <c r="H1435" s="7" t="s">
        <v>76</v>
      </c>
    </row>
    <row r="1436" spans="1:19">
      <c r="A1436" t="s">
        <v>4</v>
      </c>
      <c r="B1436" s="4" t="s">
        <v>5</v>
      </c>
      <c r="C1436" s="4" t="s">
        <v>12</v>
      </c>
      <c r="D1436" s="4" t="s">
        <v>7</v>
      </c>
      <c r="E1436" s="4" t="s">
        <v>8</v>
      </c>
      <c r="F1436" s="4" t="s">
        <v>21</v>
      </c>
      <c r="G1436" s="4" t="s">
        <v>21</v>
      </c>
      <c r="H1436" s="4" t="s">
        <v>21</v>
      </c>
    </row>
    <row r="1437" spans="1:19">
      <c r="A1437" t="n">
        <v>12112</v>
      </c>
      <c r="B1437" s="43" t="n">
        <v>48</v>
      </c>
      <c r="C1437" s="7" t="n">
        <v>1600</v>
      </c>
      <c r="D1437" s="7" t="n">
        <v>0</v>
      </c>
      <c r="E1437" s="7" t="s">
        <v>121</v>
      </c>
      <c r="F1437" s="7" t="n">
        <v>-1</v>
      </c>
      <c r="G1437" s="7" t="n">
        <v>0.699999988079071</v>
      </c>
      <c r="H1437" s="7" t="n">
        <v>1.12103877145985e-44</v>
      </c>
    </row>
    <row r="1438" spans="1:19">
      <c r="A1438" t="s">
        <v>4</v>
      </c>
      <c r="B1438" s="4" t="s">
        <v>5</v>
      </c>
      <c r="C1438" s="4" t="s">
        <v>7</v>
      </c>
      <c r="D1438" s="4" t="s">
        <v>12</v>
      </c>
      <c r="E1438" s="4" t="s">
        <v>12</v>
      </c>
      <c r="F1438" s="4" t="s">
        <v>12</v>
      </c>
      <c r="G1438" s="4" t="s">
        <v>12</v>
      </c>
      <c r="H1438" s="4" t="s">
        <v>12</v>
      </c>
      <c r="I1438" s="4" t="s">
        <v>8</v>
      </c>
      <c r="J1438" s="4" t="s">
        <v>21</v>
      </c>
      <c r="K1438" s="4" t="s">
        <v>21</v>
      </c>
      <c r="L1438" s="4" t="s">
        <v>21</v>
      </c>
      <c r="M1438" s="4" t="s">
        <v>13</v>
      </c>
      <c r="N1438" s="4" t="s">
        <v>13</v>
      </c>
      <c r="O1438" s="4" t="s">
        <v>21</v>
      </c>
      <c r="P1438" s="4" t="s">
        <v>21</v>
      </c>
      <c r="Q1438" s="4" t="s">
        <v>21</v>
      </c>
      <c r="R1438" s="4" t="s">
        <v>21</v>
      </c>
      <c r="S1438" s="4" t="s">
        <v>7</v>
      </c>
    </row>
    <row r="1439" spans="1:19">
      <c r="A1439" t="n">
        <v>12138</v>
      </c>
      <c r="B1439" s="25" t="n">
        <v>39</v>
      </c>
      <c r="C1439" s="7" t="n">
        <v>12</v>
      </c>
      <c r="D1439" s="7" t="n">
        <v>65533</v>
      </c>
      <c r="E1439" s="7" t="n">
        <v>201</v>
      </c>
      <c r="F1439" s="7" t="n">
        <v>0</v>
      </c>
      <c r="G1439" s="7" t="n">
        <v>1600</v>
      </c>
      <c r="H1439" s="7" t="n">
        <v>1</v>
      </c>
      <c r="I1439" s="7" t="s">
        <v>127</v>
      </c>
      <c r="J1439" s="7" t="n">
        <v>0</v>
      </c>
      <c r="K1439" s="7" t="n">
        <v>-1</v>
      </c>
      <c r="L1439" s="7" t="n">
        <v>0</v>
      </c>
      <c r="M1439" s="7" t="n">
        <v>0</v>
      </c>
      <c r="N1439" s="7" t="n">
        <v>0</v>
      </c>
      <c r="O1439" s="7" t="n">
        <v>0</v>
      </c>
      <c r="P1439" s="7" t="n">
        <v>1</v>
      </c>
      <c r="Q1439" s="7" t="n">
        <v>1</v>
      </c>
      <c r="R1439" s="7" t="n">
        <v>1</v>
      </c>
      <c r="S1439" s="7" t="n">
        <v>101</v>
      </c>
    </row>
    <row r="1440" spans="1:19">
      <c r="A1440" t="s">
        <v>4</v>
      </c>
      <c r="B1440" s="4" t="s">
        <v>5</v>
      </c>
      <c r="C1440" s="4" t="s">
        <v>12</v>
      </c>
    </row>
    <row r="1441" spans="1:19">
      <c r="A1441" t="n">
        <v>12199</v>
      </c>
      <c r="B1441" s="22" t="n">
        <v>16</v>
      </c>
      <c r="C1441" s="7" t="n">
        <v>1300</v>
      </c>
    </row>
    <row r="1442" spans="1:19">
      <c r="A1442" t="s">
        <v>4</v>
      </c>
      <c r="B1442" s="4" t="s">
        <v>5</v>
      </c>
      <c r="C1442" s="4" t="s">
        <v>12</v>
      </c>
      <c r="D1442" s="4" t="s">
        <v>7</v>
      </c>
      <c r="E1442" s="4" t="s">
        <v>7</v>
      </c>
      <c r="F1442" s="4" t="s">
        <v>8</v>
      </c>
    </row>
    <row r="1443" spans="1:19">
      <c r="A1443" t="n">
        <v>12202</v>
      </c>
      <c r="B1443" s="28" t="n">
        <v>20</v>
      </c>
      <c r="C1443" s="7" t="n">
        <v>1601</v>
      </c>
      <c r="D1443" s="7" t="n">
        <v>2</v>
      </c>
      <c r="E1443" s="7" t="n">
        <v>11</v>
      </c>
      <c r="F1443" s="7" t="s">
        <v>128</v>
      </c>
    </row>
    <row r="1444" spans="1:19">
      <c r="A1444" t="s">
        <v>4</v>
      </c>
      <c r="B1444" s="4" t="s">
        <v>5</v>
      </c>
      <c r="C1444" s="4" t="s">
        <v>7</v>
      </c>
      <c r="D1444" s="4" t="s">
        <v>12</v>
      </c>
      <c r="E1444" s="4" t="s">
        <v>8</v>
      </c>
      <c r="F1444" s="4" t="s">
        <v>8</v>
      </c>
      <c r="G1444" s="4" t="s">
        <v>8</v>
      </c>
      <c r="H1444" s="4" t="s">
        <v>8</v>
      </c>
    </row>
    <row r="1445" spans="1:19">
      <c r="A1445" t="n">
        <v>12220</v>
      </c>
      <c r="B1445" s="35" t="n">
        <v>51</v>
      </c>
      <c r="C1445" s="7" t="n">
        <v>3</v>
      </c>
      <c r="D1445" s="7" t="n">
        <v>1601</v>
      </c>
      <c r="E1445" s="7" t="s">
        <v>126</v>
      </c>
      <c r="F1445" s="7" t="s">
        <v>74</v>
      </c>
      <c r="G1445" s="7" t="s">
        <v>75</v>
      </c>
      <c r="H1445" s="7" t="s">
        <v>76</v>
      </c>
    </row>
    <row r="1446" spans="1:19">
      <c r="A1446" t="s">
        <v>4</v>
      </c>
      <c r="B1446" s="4" t="s">
        <v>5</v>
      </c>
      <c r="C1446" s="4" t="s">
        <v>12</v>
      </c>
      <c r="D1446" s="4" t="s">
        <v>7</v>
      </c>
      <c r="E1446" s="4" t="s">
        <v>8</v>
      </c>
      <c r="F1446" s="4" t="s">
        <v>21</v>
      </c>
      <c r="G1446" s="4" t="s">
        <v>21</v>
      </c>
      <c r="H1446" s="4" t="s">
        <v>21</v>
      </c>
    </row>
    <row r="1447" spans="1:19">
      <c r="A1447" t="n">
        <v>12233</v>
      </c>
      <c r="B1447" s="43" t="n">
        <v>48</v>
      </c>
      <c r="C1447" s="7" t="n">
        <v>1601</v>
      </c>
      <c r="D1447" s="7" t="n">
        <v>0</v>
      </c>
      <c r="E1447" s="7" t="s">
        <v>122</v>
      </c>
      <c r="F1447" s="7" t="n">
        <v>-1</v>
      </c>
      <c r="G1447" s="7" t="n">
        <v>0.600000023841858</v>
      </c>
      <c r="H1447" s="7" t="n">
        <v>1.12103877145985e-44</v>
      </c>
    </row>
    <row r="1448" spans="1:19">
      <c r="A1448" t="s">
        <v>4</v>
      </c>
      <c r="B1448" s="4" t="s">
        <v>5</v>
      </c>
      <c r="C1448" s="4" t="s">
        <v>7</v>
      </c>
      <c r="D1448" s="4" t="s">
        <v>12</v>
      </c>
      <c r="E1448" s="4" t="s">
        <v>12</v>
      </c>
      <c r="F1448" s="4" t="s">
        <v>12</v>
      </c>
      <c r="G1448" s="4" t="s">
        <v>12</v>
      </c>
      <c r="H1448" s="4" t="s">
        <v>12</v>
      </c>
      <c r="I1448" s="4" t="s">
        <v>8</v>
      </c>
      <c r="J1448" s="4" t="s">
        <v>21</v>
      </c>
      <c r="K1448" s="4" t="s">
        <v>21</v>
      </c>
      <c r="L1448" s="4" t="s">
        <v>21</v>
      </c>
      <c r="M1448" s="4" t="s">
        <v>13</v>
      </c>
      <c r="N1448" s="4" t="s">
        <v>13</v>
      </c>
      <c r="O1448" s="4" t="s">
        <v>21</v>
      </c>
      <c r="P1448" s="4" t="s">
        <v>21</v>
      </c>
      <c r="Q1448" s="4" t="s">
        <v>21</v>
      </c>
      <c r="R1448" s="4" t="s">
        <v>21</v>
      </c>
      <c r="S1448" s="4" t="s">
        <v>7</v>
      </c>
    </row>
    <row r="1449" spans="1:19">
      <c r="A1449" t="n">
        <v>12259</v>
      </c>
      <c r="B1449" s="25" t="n">
        <v>39</v>
      </c>
      <c r="C1449" s="7" t="n">
        <v>12</v>
      </c>
      <c r="D1449" s="7" t="n">
        <v>65533</v>
      </c>
      <c r="E1449" s="7" t="n">
        <v>201</v>
      </c>
      <c r="F1449" s="7" t="n">
        <v>0</v>
      </c>
      <c r="G1449" s="7" t="n">
        <v>1601</v>
      </c>
      <c r="H1449" s="7" t="n">
        <v>1</v>
      </c>
      <c r="I1449" s="7" t="s">
        <v>127</v>
      </c>
      <c r="J1449" s="7" t="n">
        <v>0</v>
      </c>
      <c r="K1449" s="7" t="n">
        <v>-1</v>
      </c>
      <c r="L1449" s="7" t="n">
        <v>0</v>
      </c>
      <c r="M1449" s="7" t="n">
        <v>0</v>
      </c>
      <c r="N1449" s="7" t="n">
        <v>0</v>
      </c>
      <c r="O1449" s="7" t="n">
        <v>0</v>
      </c>
      <c r="P1449" s="7" t="n">
        <v>1</v>
      </c>
      <c r="Q1449" s="7" t="n">
        <v>1</v>
      </c>
      <c r="R1449" s="7" t="n">
        <v>1</v>
      </c>
      <c r="S1449" s="7" t="n">
        <v>101</v>
      </c>
    </row>
    <row r="1450" spans="1:19">
      <c r="A1450" t="s">
        <v>4</v>
      </c>
      <c r="B1450" s="4" t="s">
        <v>5</v>
      </c>
      <c r="C1450" s="4" t="s">
        <v>12</v>
      </c>
    </row>
    <row r="1451" spans="1:19">
      <c r="A1451" t="n">
        <v>12320</v>
      </c>
      <c r="B1451" s="22" t="n">
        <v>16</v>
      </c>
      <c r="C1451" s="7" t="n">
        <v>1000</v>
      </c>
    </row>
    <row r="1452" spans="1:19">
      <c r="A1452" t="s">
        <v>4</v>
      </c>
      <c r="B1452" s="4" t="s">
        <v>5</v>
      </c>
      <c r="C1452" s="4" t="s">
        <v>12</v>
      </c>
      <c r="D1452" s="4" t="s">
        <v>7</v>
      </c>
      <c r="E1452" s="4" t="s">
        <v>7</v>
      </c>
      <c r="F1452" s="4" t="s">
        <v>8</v>
      </c>
    </row>
    <row r="1453" spans="1:19">
      <c r="A1453" t="n">
        <v>12323</v>
      </c>
      <c r="B1453" s="28" t="n">
        <v>20</v>
      </c>
      <c r="C1453" s="7" t="n">
        <v>1602</v>
      </c>
      <c r="D1453" s="7" t="n">
        <v>2</v>
      </c>
      <c r="E1453" s="7" t="n">
        <v>11</v>
      </c>
      <c r="F1453" s="7" t="s">
        <v>128</v>
      </c>
    </row>
    <row r="1454" spans="1:19">
      <c r="A1454" t="s">
        <v>4</v>
      </c>
      <c r="B1454" s="4" t="s">
        <v>5</v>
      </c>
      <c r="C1454" s="4" t="s">
        <v>7</v>
      </c>
      <c r="D1454" s="4" t="s">
        <v>12</v>
      </c>
      <c r="E1454" s="4" t="s">
        <v>8</v>
      </c>
      <c r="F1454" s="4" t="s">
        <v>8</v>
      </c>
      <c r="G1454" s="4" t="s">
        <v>8</v>
      </c>
      <c r="H1454" s="4" t="s">
        <v>8</v>
      </c>
    </row>
    <row r="1455" spans="1:19">
      <c r="A1455" t="n">
        <v>12341</v>
      </c>
      <c r="B1455" s="35" t="n">
        <v>51</v>
      </c>
      <c r="C1455" s="7" t="n">
        <v>3</v>
      </c>
      <c r="D1455" s="7" t="n">
        <v>1602</v>
      </c>
      <c r="E1455" s="7" t="s">
        <v>126</v>
      </c>
      <c r="F1455" s="7" t="s">
        <v>74</v>
      </c>
      <c r="G1455" s="7" t="s">
        <v>75</v>
      </c>
      <c r="H1455" s="7" t="s">
        <v>76</v>
      </c>
    </row>
    <row r="1456" spans="1:19">
      <c r="A1456" t="s">
        <v>4</v>
      </c>
      <c r="B1456" s="4" t="s">
        <v>5</v>
      </c>
      <c r="C1456" s="4" t="s">
        <v>12</v>
      </c>
      <c r="D1456" s="4" t="s">
        <v>7</v>
      </c>
      <c r="E1456" s="4" t="s">
        <v>8</v>
      </c>
      <c r="F1456" s="4" t="s">
        <v>21</v>
      </c>
      <c r="G1456" s="4" t="s">
        <v>21</v>
      </c>
      <c r="H1456" s="4" t="s">
        <v>21</v>
      </c>
    </row>
    <row r="1457" spans="1:19">
      <c r="A1457" t="n">
        <v>12354</v>
      </c>
      <c r="B1457" s="43" t="n">
        <v>48</v>
      </c>
      <c r="C1457" s="7" t="n">
        <v>1602</v>
      </c>
      <c r="D1457" s="7" t="n">
        <v>0</v>
      </c>
      <c r="E1457" s="7" t="s">
        <v>121</v>
      </c>
      <c r="F1457" s="7" t="n">
        <v>-1</v>
      </c>
      <c r="G1457" s="7" t="n">
        <v>0.649999976158142</v>
      </c>
      <c r="H1457" s="7" t="n">
        <v>1.12103877145985e-44</v>
      </c>
    </row>
    <row r="1458" spans="1:19">
      <c r="A1458" t="s">
        <v>4</v>
      </c>
      <c r="B1458" s="4" t="s">
        <v>5</v>
      </c>
      <c r="C1458" s="4" t="s">
        <v>7</v>
      </c>
      <c r="D1458" s="4" t="s">
        <v>12</v>
      </c>
      <c r="E1458" s="4" t="s">
        <v>12</v>
      </c>
      <c r="F1458" s="4" t="s">
        <v>12</v>
      </c>
      <c r="G1458" s="4" t="s">
        <v>12</v>
      </c>
      <c r="H1458" s="4" t="s">
        <v>12</v>
      </c>
      <c r="I1458" s="4" t="s">
        <v>8</v>
      </c>
      <c r="J1458" s="4" t="s">
        <v>21</v>
      </c>
      <c r="K1458" s="4" t="s">
        <v>21</v>
      </c>
      <c r="L1458" s="4" t="s">
        <v>21</v>
      </c>
      <c r="M1458" s="4" t="s">
        <v>13</v>
      </c>
      <c r="N1458" s="4" t="s">
        <v>13</v>
      </c>
      <c r="O1458" s="4" t="s">
        <v>21</v>
      </c>
      <c r="P1458" s="4" t="s">
        <v>21</v>
      </c>
      <c r="Q1458" s="4" t="s">
        <v>21</v>
      </c>
      <c r="R1458" s="4" t="s">
        <v>21</v>
      </c>
      <c r="S1458" s="4" t="s">
        <v>7</v>
      </c>
    </row>
    <row r="1459" spans="1:19">
      <c r="A1459" t="n">
        <v>12380</v>
      </c>
      <c r="B1459" s="25" t="n">
        <v>39</v>
      </c>
      <c r="C1459" s="7" t="n">
        <v>12</v>
      </c>
      <c r="D1459" s="7" t="n">
        <v>65533</v>
      </c>
      <c r="E1459" s="7" t="n">
        <v>201</v>
      </c>
      <c r="F1459" s="7" t="n">
        <v>0</v>
      </c>
      <c r="G1459" s="7" t="n">
        <v>1602</v>
      </c>
      <c r="H1459" s="7" t="n">
        <v>1</v>
      </c>
      <c r="I1459" s="7" t="s">
        <v>127</v>
      </c>
      <c r="J1459" s="7" t="n">
        <v>0</v>
      </c>
      <c r="K1459" s="7" t="n">
        <v>-1</v>
      </c>
      <c r="L1459" s="7" t="n">
        <v>0</v>
      </c>
      <c r="M1459" s="7" t="n">
        <v>0</v>
      </c>
      <c r="N1459" s="7" t="n">
        <v>0</v>
      </c>
      <c r="O1459" s="7" t="n">
        <v>0</v>
      </c>
      <c r="P1459" s="7" t="n">
        <v>1</v>
      </c>
      <c r="Q1459" s="7" t="n">
        <v>1</v>
      </c>
      <c r="R1459" s="7" t="n">
        <v>1</v>
      </c>
      <c r="S1459" s="7" t="n">
        <v>101</v>
      </c>
    </row>
    <row r="1460" spans="1:19">
      <c r="A1460" t="s">
        <v>4</v>
      </c>
      <c r="B1460" s="4" t="s">
        <v>5</v>
      </c>
      <c r="C1460" s="4" t="s">
        <v>12</v>
      </c>
    </row>
    <row r="1461" spans="1:19">
      <c r="A1461" t="n">
        <v>12441</v>
      </c>
      <c r="B1461" s="22" t="n">
        <v>16</v>
      </c>
      <c r="C1461" s="7" t="n">
        <v>600</v>
      </c>
    </row>
    <row r="1462" spans="1:19">
      <c r="A1462" t="s">
        <v>4</v>
      </c>
      <c r="B1462" s="4" t="s">
        <v>5</v>
      </c>
      <c r="C1462" s="4" t="s">
        <v>12</v>
      </c>
      <c r="D1462" s="4" t="s">
        <v>7</v>
      </c>
    </row>
    <row r="1463" spans="1:19">
      <c r="A1463" t="n">
        <v>12444</v>
      </c>
      <c r="B1463" s="56" t="n">
        <v>89</v>
      </c>
      <c r="C1463" s="7" t="n">
        <v>1600</v>
      </c>
      <c r="D1463" s="7" t="n">
        <v>0</v>
      </c>
    </row>
    <row r="1464" spans="1:19">
      <c r="A1464" t="s">
        <v>4</v>
      </c>
      <c r="B1464" s="4" t="s">
        <v>5</v>
      </c>
      <c r="C1464" s="4" t="s">
        <v>7</v>
      </c>
      <c r="D1464" s="4" t="s">
        <v>12</v>
      </c>
      <c r="E1464" s="4" t="s">
        <v>8</v>
      </c>
    </row>
    <row r="1465" spans="1:19">
      <c r="A1465" t="n">
        <v>12448</v>
      </c>
      <c r="B1465" s="35" t="n">
        <v>51</v>
      </c>
      <c r="C1465" s="7" t="n">
        <v>4</v>
      </c>
      <c r="D1465" s="7" t="n">
        <v>1620</v>
      </c>
      <c r="E1465" s="7" t="s">
        <v>66</v>
      </c>
    </row>
    <row r="1466" spans="1:19">
      <c r="A1466" t="s">
        <v>4</v>
      </c>
      <c r="B1466" s="4" t="s">
        <v>5</v>
      </c>
      <c r="C1466" s="4" t="s">
        <v>12</v>
      </c>
    </row>
    <row r="1467" spans="1:19">
      <c r="A1467" t="n">
        <v>12461</v>
      </c>
      <c r="B1467" s="22" t="n">
        <v>16</v>
      </c>
      <c r="C1467" s="7" t="n">
        <v>0</v>
      </c>
    </row>
    <row r="1468" spans="1:19">
      <c r="A1468" t="s">
        <v>4</v>
      </c>
      <c r="B1468" s="4" t="s">
        <v>5</v>
      </c>
      <c r="C1468" s="4" t="s">
        <v>12</v>
      </c>
      <c r="D1468" s="4" t="s">
        <v>7</v>
      </c>
      <c r="E1468" s="4" t="s">
        <v>13</v>
      </c>
      <c r="F1468" s="4" t="s">
        <v>64</v>
      </c>
      <c r="G1468" s="4" t="s">
        <v>7</v>
      </c>
      <c r="H1468" s="4" t="s">
        <v>7</v>
      </c>
      <c r="I1468" s="4" t="s">
        <v>7</v>
      </c>
    </row>
    <row r="1469" spans="1:19">
      <c r="A1469" t="n">
        <v>12464</v>
      </c>
      <c r="B1469" s="36" t="n">
        <v>26</v>
      </c>
      <c r="C1469" s="7" t="n">
        <v>1620</v>
      </c>
      <c r="D1469" s="7" t="n">
        <v>17</v>
      </c>
      <c r="E1469" s="7" t="n">
        <v>64838</v>
      </c>
      <c r="F1469" s="7" t="s">
        <v>129</v>
      </c>
      <c r="G1469" s="7" t="n">
        <v>8</v>
      </c>
      <c r="H1469" s="7" t="n">
        <v>2</v>
      </c>
      <c r="I1469" s="7" t="n">
        <v>0</v>
      </c>
    </row>
    <row r="1470" spans="1:19">
      <c r="A1470" t="s">
        <v>4</v>
      </c>
      <c r="B1470" s="4" t="s">
        <v>5</v>
      </c>
      <c r="C1470" s="4" t="s">
        <v>12</v>
      </c>
    </row>
    <row r="1471" spans="1:19">
      <c r="A1471" t="n">
        <v>12488</v>
      </c>
      <c r="B1471" s="22" t="n">
        <v>16</v>
      </c>
      <c r="C1471" s="7" t="n">
        <v>2000</v>
      </c>
    </row>
    <row r="1472" spans="1:19">
      <c r="A1472" t="s">
        <v>4</v>
      </c>
      <c r="B1472" s="4" t="s">
        <v>5</v>
      </c>
      <c r="C1472" s="4" t="s">
        <v>7</v>
      </c>
      <c r="D1472" s="4" t="s">
        <v>12</v>
      </c>
      <c r="E1472" s="4" t="s">
        <v>8</v>
      </c>
      <c r="F1472" s="4" t="s">
        <v>8</v>
      </c>
      <c r="G1472" s="4" t="s">
        <v>8</v>
      </c>
      <c r="H1472" s="4" t="s">
        <v>8</v>
      </c>
    </row>
    <row r="1473" spans="1:19">
      <c r="A1473" t="n">
        <v>12491</v>
      </c>
      <c r="B1473" s="35" t="n">
        <v>51</v>
      </c>
      <c r="C1473" s="7" t="n">
        <v>3</v>
      </c>
      <c r="D1473" s="7" t="n">
        <v>1620</v>
      </c>
      <c r="E1473" s="7" t="s">
        <v>126</v>
      </c>
      <c r="F1473" s="7" t="s">
        <v>74</v>
      </c>
      <c r="G1473" s="7" t="s">
        <v>75</v>
      </c>
      <c r="H1473" s="7" t="s">
        <v>76</v>
      </c>
    </row>
    <row r="1474" spans="1:19">
      <c r="A1474" t="s">
        <v>4</v>
      </c>
      <c r="B1474" s="4" t="s">
        <v>5</v>
      </c>
      <c r="C1474" s="4" t="s">
        <v>12</v>
      </c>
      <c r="D1474" s="4" t="s">
        <v>7</v>
      </c>
      <c r="E1474" s="4" t="s">
        <v>8</v>
      </c>
      <c r="F1474" s="4" t="s">
        <v>21</v>
      </c>
      <c r="G1474" s="4" t="s">
        <v>21</v>
      </c>
      <c r="H1474" s="4" t="s">
        <v>21</v>
      </c>
    </row>
    <row r="1475" spans="1:19">
      <c r="A1475" t="n">
        <v>12504</v>
      </c>
      <c r="B1475" s="43" t="n">
        <v>48</v>
      </c>
      <c r="C1475" s="7" t="n">
        <v>1620</v>
      </c>
      <c r="D1475" s="7" t="n">
        <v>0</v>
      </c>
      <c r="E1475" s="7" t="s">
        <v>121</v>
      </c>
      <c r="F1475" s="7" t="n">
        <v>-1</v>
      </c>
      <c r="G1475" s="7" t="n">
        <v>0.5</v>
      </c>
      <c r="H1475" s="7" t="n">
        <v>1.12103877145985e-44</v>
      </c>
    </row>
    <row r="1476" spans="1:19">
      <c r="A1476" t="s">
        <v>4</v>
      </c>
      <c r="B1476" s="4" t="s">
        <v>5</v>
      </c>
      <c r="C1476" s="4" t="s">
        <v>7</v>
      </c>
      <c r="D1476" s="4" t="s">
        <v>12</v>
      </c>
      <c r="E1476" s="4" t="s">
        <v>12</v>
      </c>
      <c r="F1476" s="4" t="s">
        <v>12</v>
      </c>
      <c r="G1476" s="4" t="s">
        <v>12</v>
      </c>
      <c r="H1476" s="4" t="s">
        <v>12</v>
      </c>
      <c r="I1476" s="4" t="s">
        <v>8</v>
      </c>
      <c r="J1476" s="4" t="s">
        <v>21</v>
      </c>
      <c r="K1476" s="4" t="s">
        <v>21</v>
      </c>
      <c r="L1476" s="4" t="s">
        <v>21</v>
      </c>
      <c r="M1476" s="4" t="s">
        <v>13</v>
      </c>
      <c r="N1476" s="4" t="s">
        <v>13</v>
      </c>
      <c r="O1476" s="4" t="s">
        <v>21</v>
      </c>
      <c r="P1476" s="4" t="s">
        <v>21</v>
      </c>
      <c r="Q1476" s="4" t="s">
        <v>21</v>
      </c>
      <c r="R1476" s="4" t="s">
        <v>21</v>
      </c>
      <c r="S1476" s="4" t="s">
        <v>7</v>
      </c>
    </row>
    <row r="1477" spans="1:19">
      <c r="A1477" t="n">
        <v>12530</v>
      </c>
      <c r="B1477" s="25" t="n">
        <v>39</v>
      </c>
      <c r="C1477" s="7" t="n">
        <v>12</v>
      </c>
      <c r="D1477" s="7" t="n">
        <v>65533</v>
      </c>
      <c r="E1477" s="7" t="n">
        <v>201</v>
      </c>
      <c r="F1477" s="7" t="n">
        <v>0</v>
      </c>
      <c r="G1477" s="7" t="n">
        <v>1620</v>
      </c>
      <c r="H1477" s="7" t="n">
        <v>1</v>
      </c>
      <c r="I1477" s="7" t="s">
        <v>127</v>
      </c>
      <c r="J1477" s="7" t="n">
        <v>0</v>
      </c>
      <c r="K1477" s="7" t="n">
        <v>-1</v>
      </c>
      <c r="L1477" s="7" t="n">
        <v>0</v>
      </c>
      <c r="M1477" s="7" t="n">
        <v>0</v>
      </c>
      <c r="N1477" s="7" t="n">
        <v>0</v>
      </c>
      <c r="O1477" s="7" t="n">
        <v>0</v>
      </c>
      <c r="P1477" s="7" t="n">
        <v>1</v>
      </c>
      <c r="Q1477" s="7" t="n">
        <v>1</v>
      </c>
      <c r="R1477" s="7" t="n">
        <v>1</v>
      </c>
      <c r="S1477" s="7" t="n">
        <v>101</v>
      </c>
    </row>
    <row r="1478" spans="1:19">
      <c r="A1478" t="s">
        <v>4</v>
      </c>
      <c r="B1478" s="4" t="s">
        <v>5</v>
      </c>
      <c r="C1478" s="4" t="s">
        <v>12</v>
      </c>
    </row>
    <row r="1479" spans="1:19">
      <c r="A1479" t="n">
        <v>12591</v>
      </c>
      <c r="B1479" s="22" t="n">
        <v>16</v>
      </c>
      <c r="C1479" s="7" t="n">
        <v>200</v>
      </c>
    </row>
    <row r="1480" spans="1:19">
      <c r="A1480" t="s">
        <v>4</v>
      </c>
      <c r="B1480" s="4" t="s">
        <v>5</v>
      </c>
      <c r="C1480" s="4" t="s">
        <v>12</v>
      </c>
      <c r="D1480" s="4" t="s">
        <v>7</v>
      </c>
      <c r="E1480" s="4" t="s">
        <v>7</v>
      </c>
      <c r="F1480" s="4" t="s">
        <v>8</v>
      </c>
    </row>
    <row r="1481" spans="1:19">
      <c r="A1481" t="n">
        <v>12594</v>
      </c>
      <c r="B1481" s="28" t="n">
        <v>20</v>
      </c>
      <c r="C1481" s="7" t="n">
        <v>1620</v>
      </c>
      <c r="D1481" s="7" t="n">
        <v>2</v>
      </c>
      <c r="E1481" s="7" t="n">
        <v>11</v>
      </c>
      <c r="F1481" s="7" t="s">
        <v>125</v>
      </c>
    </row>
    <row r="1482" spans="1:19">
      <c r="A1482" t="s">
        <v>4</v>
      </c>
      <c r="B1482" s="4" t="s">
        <v>5</v>
      </c>
      <c r="C1482" s="4" t="s">
        <v>12</v>
      </c>
    </row>
    <row r="1483" spans="1:19">
      <c r="A1483" t="n">
        <v>12612</v>
      </c>
      <c r="B1483" s="22" t="n">
        <v>16</v>
      </c>
      <c r="C1483" s="7" t="n">
        <v>1000</v>
      </c>
    </row>
    <row r="1484" spans="1:19">
      <c r="A1484" t="s">
        <v>4</v>
      </c>
      <c r="B1484" s="4" t="s">
        <v>5</v>
      </c>
      <c r="C1484" s="4" t="s">
        <v>12</v>
      </c>
      <c r="D1484" s="4" t="s">
        <v>7</v>
      </c>
    </row>
    <row r="1485" spans="1:19">
      <c r="A1485" t="n">
        <v>12615</v>
      </c>
      <c r="B1485" s="56" t="n">
        <v>89</v>
      </c>
      <c r="C1485" s="7" t="n">
        <v>1620</v>
      </c>
      <c r="D1485" s="7" t="n">
        <v>0</v>
      </c>
    </row>
    <row r="1486" spans="1:19">
      <c r="A1486" t="s">
        <v>4</v>
      </c>
      <c r="B1486" s="4" t="s">
        <v>5</v>
      </c>
      <c r="C1486" s="4" t="s">
        <v>7</v>
      </c>
      <c r="D1486" s="4" t="s">
        <v>12</v>
      </c>
      <c r="E1486" s="4" t="s">
        <v>8</v>
      </c>
      <c r="F1486" s="4" t="s">
        <v>8</v>
      </c>
      <c r="G1486" s="4" t="s">
        <v>8</v>
      </c>
      <c r="H1486" s="4" t="s">
        <v>8</v>
      </c>
    </row>
    <row r="1487" spans="1:19">
      <c r="A1487" t="n">
        <v>12619</v>
      </c>
      <c r="B1487" s="35" t="n">
        <v>51</v>
      </c>
      <c r="C1487" s="7" t="n">
        <v>3</v>
      </c>
      <c r="D1487" s="7" t="n">
        <v>1621</v>
      </c>
      <c r="E1487" s="7" t="s">
        <v>126</v>
      </c>
      <c r="F1487" s="7" t="s">
        <v>74</v>
      </c>
      <c r="G1487" s="7" t="s">
        <v>75</v>
      </c>
      <c r="H1487" s="7" t="s">
        <v>76</v>
      </c>
    </row>
    <row r="1488" spans="1:19">
      <c r="A1488" t="s">
        <v>4</v>
      </c>
      <c r="B1488" s="4" t="s">
        <v>5</v>
      </c>
      <c r="C1488" s="4" t="s">
        <v>12</v>
      </c>
      <c r="D1488" s="4" t="s">
        <v>7</v>
      </c>
      <c r="E1488" s="4" t="s">
        <v>8</v>
      </c>
      <c r="F1488" s="4" t="s">
        <v>21</v>
      </c>
      <c r="G1488" s="4" t="s">
        <v>21</v>
      </c>
      <c r="H1488" s="4" t="s">
        <v>21</v>
      </c>
    </row>
    <row r="1489" spans="1:19">
      <c r="A1489" t="n">
        <v>12632</v>
      </c>
      <c r="B1489" s="43" t="n">
        <v>48</v>
      </c>
      <c r="C1489" s="7" t="n">
        <v>1621</v>
      </c>
      <c r="D1489" s="7" t="n">
        <v>0</v>
      </c>
      <c r="E1489" s="7" t="s">
        <v>121</v>
      </c>
      <c r="F1489" s="7" t="n">
        <v>-1</v>
      </c>
      <c r="G1489" s="7" t="n">
        <v>0.600000023841858</v>
      </c>
      <c r="H1489" s="7" t="n">
        <v>1.12103877145985e-44</v>
      </c>
    </row>
    <row r="1490" spans="1:19">
      <c r="A1490" t="s">
        <v>4</v>
      </c>
      <c r="B1490" s="4" t="s">
        <v>5</v>
      </c>
      <c r="C1490" s="4" t="s">
        <v>7</v>
      </c>
      <c r="D1490" s="4" t="s">
        <v>12</v>
      </c>
      <c r="E1490" s="4" t="s">
        <v>12</v>
      </c>
      <c r="F1490" s="4" t="s">
        <v>12</v>
      </c>
      <c r="G1490" s="4" t="s">
        <v>12</v>
      </c>
      <c r="H1490" s="4" t="s">
        <v>12</v>
      </c>
      <c r="I1490" s="4" t="s">
        <v>8</v>
      </c>
      <c r="J1490" s="4" t="s">
        <v>21</v>
      </c>
      <c r="K1490" s="4" t="s">
        <v>21</v>
      </c>
      <c r="L1490" s="4" t="s">
        <v>21</v>
      </c>
      <c r="M1490" s="4" t="s">
        <v>13</v>
      </c>
      <c r="N1490" s="4" t="s">
        <v>13</v>
      </c>
      <c r="O1490" s="4" t="s">
        <v>21</v>
      </c>
      <c r="P1490" s="4" t="s">
        <v>21</v>
      </c>
      <c r="Q1490" s="4" t="s">
        <v>21</v>
      </c>
      <c r="R1490" s="4" t="s">
        <v>21</v>
      </c>
      <c r="S1490" s="4" t="s">
        <v>7</v>
      </c>
    </row>
    <row r="1491" spans="1:19">
      <c r="A1491" t="n">
        <v>12658</v>
      </c>
      <c r="B1491" s="25" t="n">
        <v>39</v>
      </c>
      <c r="C1491" s="7" t="n">
        <v>12</v>
      </c>
      <c r="D1491" s="7" t="n">
        <v>65533</v>
      </c>
      <c r="E1491" s="7" t="n">
        <v>201</v>
      </c>
      <c r="F1491" s="7" t="n">
        <v>0</v>
      </c>
      <c r="G1491" s="7" t="n">
        <v>1621</v>
      </c>
      <c r="H1491" s="7" t="n">
        <v>1</v>
      </c>
      <c r="I1491" s="7" t="s">
        <v>127</v>
      </c>
      <c r="J1491" s="7" t="n">
        <v>0</v>
      </c>
      <c r="K1491" s="7" t="n">
        <v>-1</v>
      </c>
      <c r="L1491" s="7" t="n">
        <v>0</v>
      </c>
      <c r="M1491" s="7" t="n">
        <v>0</v>
      </c>
      <c r="N1491" s="7" t="n">
        <v>0</v>
      </c>
      <c r="O1491" s="7" t="n">
        <v>0</v>
      </c>
      <c r="P1491" s="7" t="n">
        <v>1</v>
      </c>
      <c r="Q1491" s="7" t="n">
        <v>1</v>
      </c>
      <c r="R1491" s="7" t="n">
        <v>1</v>
      </c>
      <c r="S1491" s="7" t="n">
        <v>101</v>
      </c>
    </row>
    <row r="1492" spans="1:19">
      <c r="A1492" t="s">
        <v>4</v>
      </c>
      <c r="B1492" s="4" t="s">
        <v>5</v>
      </c>
      <c r="C1492" s="4" t="s">
        <v>12</v>
      </c>
    </row>
    <row r="1493" spans="1:19">
      <c r="A1493" t="n">
        <v>12719</v>
      </c>
      <c r="B1493" s="22" t="n">
        <v>16</v>
      </c>
      <c r="C1493" s="7" t="n">
        <v>1300</v>
      </c>
    </row>
    <row r="1494" spans="1:19">
      <c r="A1494" t="s">
        <v>4</v>
      </c>
      <c r="B1494" s="4" t="s">
        <v>5</v>
      </c>
      <c r="C1494" s="4" t="s">
        <v>7</v>
      </c>
      <c r="D1494" s="4" t="s">
        <v>12</v>
      </c>
      <c r="E1494" s="4" t="s">
        <v>12</v>
      </c>
    </row>
    <row r="1495" spans="1:19">
      <c r="A1495" t="n">
        <v>12722</v>
      </c>
      <c r="B1495" s="24" t="n">
        <v>50</v>
      </c>
      <c r="C1495" s="7" t="n">
        <v>1</v>
      </c>
      <c r="D1495" s="7" t="n">
        <v>2135</v>
      </c>
      <c r="E1495" s="7" t="n">
        <v>2000</v>
      </c>
    </row>
    <row r="1496" spans="1:19">
      <c r="A1496" t="s">
        <v>4</v>
      </c>
      <c r="B1496" s="4" t="s">
        <v>5</v>
      </c>
      <c r="C1496" s="4" t="s">
        <v>7</v>
      </c>
      <c r="D1496" s="4" t="s">
        <v>12</v>
      </c>
      <c r="E1496" s="4" t="s">
        <v>21</v>
      </c>
    </row>
    <row r="1497" spans="1:19">
      <c r="A1497" t="n">
        <v>12728</v>
      </c>
      <c r="B1497" s="15" t="n">
        <v>58</v>
      </c>
      <c r="C1497" s="7" t="n">
        <v>0</v>
      </c>
      <c r="D1497" s="7" t="n">
        <v>2000</v>
      </c>
      <c r="E1497" s="7" t="n">
        <v>1</v>
      </c>
    </row>
    <row r="1498" spans="1:19">
      <c r="A1498" t="s">
        <v>4</v>
      </c>
      <c r="B1498" s="4" t="s">
        <v>5</v>
      </c>
      <c r="C1498" s="4" t="s">
        <v>7</v>
      </c>
      <c r="D1498" s="4" t="s">
        <v>12</v>
      </c>
    </row>
    <row r="1499" spans="1:19">
      <c r="A1499" t="n">
        <v>12736</v>
      </c>
      <c r="B1499" s="15" t="n">
        <v>58</v>
      </c>
      <c r="C1499" s="7" t="n">
        <v>255</v>
      </c>
      <c r="D1499" s="7" t="n">
        <v>0</v>
      </c>
    </row>
    <row r="1500" spans="1:19">
      <c r="A1500" t="s">
        <v>4</v>
      </c>
      <c r="B1500" s="4" t="s">
        <v>5</v>
      </c>
      <c r="C1500" s="4" t="s">
        <v>7</v>
      </c>
      <c r="D1500" s="4" t="s">
        <v>21</v>
      </c>
      <c r="E1500" s="4" t="s">
        <v>21</v>
      </c>
      <c r="F1500" s="4" t="s">
        <v>21</v>
      </c>
    </row>
    <row r="1501" spans="1:19">
      <c r="A1501" t="n">
        <v>12740</v>
      </c>
      <c r="B1501" s="32" t="n">
        <v>45</v>
      </c>
      <c r="C1501" s="7" t="n">
        <v>9</v>
      </c>
      <c r="D1501" s="7" t="n">
        <v>0</v>
      </c>
      <c r="E1501" s="7" t="n">
        <v>0</v>
      </c>
      <c r="F1501" s="7" t="n">
        <v>0</v>
      </c>
    </row>
    <row r="1502" spans="1:19">
      <c r="A1502" t="s">
        <v>4</v>
      </c>
      <c r="B1502" s="4" t="s">
        <v>5</v>
      </c>
      <c r="C1502" s="4" t="s">
        <v>7</v>
      </c>
      <c r="D1502" s="4" t="s">
        <v>12</v>
      </c>
      <c r="E1502" s="4" t="s">
        <v>12</v>
      </c>
      <c r="F1502" s="4" t="s">
        <v>13</v>
      </c>
    </row>
    <row r="1503" spans="1:19">
      <c r="A1503" t="n">
        <v>12754</v>
      </c>
      <c r="B1503" s="50" t="n">
        <v>84</v>
      </c>
      <c r="C1503" s="7" t="n">
        <v>1</v>
      </c>
      <c r="D1503" s="7" t="n">
        <v>0</v>
      </c>
      <c r="E1503" s="7" t="n">
        <v>0</v>
      </c>
      <c r="F1503" s="7" t="n">
        <v>0</v>
      </c>
    </row>
    <row r="1504" spans="1:19">
      <c r="A1504" t="s">
        <v>4</v>
      </c>
      <c r="B1504" s="4" t="s">
        <v>5</v>
      </c>
      <c r="C1504" s="4" t="s">
        <v>13</v>
      </c>
    </row>
    <row r="1505" spans="1:19">
      <c r="A1505" t="n">
        <v>12764</v>
      </c>
      <c r="B1505" s="38" t="n">
        <v>15</v>
      </c>
      <c r="C1505" s="7" t="n">
        <v>256</v>
      </c>
    </row>
    <row r="1506" spans="1:19">
      <c r="A1506" t="s">
        <v>4</v>
      </c>
      <c r="B1506" s="4" t="s">
        <v>5</v>
      </c>
      <c r="C1506" s="4" t="s">
        <v>12</v>
      </c>
      <c r="D1506" s="4" t="s">
        <v>7</v>
      </c>
    </row>
    <row r="1507" spans="1:19">
      <c r="A1507" t="n">
        <v>12769</v>
      </c>
      <c r="B1507" s="53" t="n">
        <v>21</v>
      </c>
      <c r="C1507" s="7" t="n">
        <v>1600</v>
      </c>
      <c r="D1507" s="7" t="n">
        <v>2</v>
      </c>
    </row>
    <row r="1508" spans="1:19">
      <c r="A1508" t="s">
        <v>4</v>
      </c>
      <c r="B1508" s="4" t="s">
        <v>5</v>
      </c>
      <c r="C1508" s="4" t="s">
        <v>12</v>
      </c>
      <c r="D1508" s="4" t="s">
        <v>7</v>
      </c>
    </row>
    <row r="1509" spans="1:19">
      <c r="A1509" t="n">
        <v>12773</v>
      </c>
      <c r="B1509" s="53" t="n">
        <v>21</v>
      </c>
      <c r="C1509" s="7" t="n">
        <v>1601</v>
      </c>
      <c r="D1509" s="7" t="n">
        <v>2</v>
      </c>
    </row>
    <row r="1510" spans="1:19">
      <c r="A1510" t="s">
        <v>4</v>
      </c>
      <c r="B1510" s="4" t="s">
        <v>5</v>
      </c>
      <c r="C1510" s="4" t="s">
        <v>12</v>
      </c>
      <c r="D1510" s="4" t="s">
        <v>7</v>
      </c>
    </row>
    <row r="1511" spans="1:19">
      <c r="A1511" t="n">
        <v>12777</v>
      </c>
      <c r="B1511" s="53" t="n">
        <v>21</v>
      </c>
      <c r="C1511" s="7" t="n">
        <v>1602</v>
      </c>
      <c r="D1511" s="7" t="n">
        <v>2</v>
      </c>
    </row>
    <row r="1512" spans="1:19">
      <c r="A1512" t="s">
        <v>4</v>
      </c>
      <c r="B1512" s="4" t="s">
        <v>5</v>
      </c>
      <c r="C1512" s="4" t="s">
        <v>12</v>
      </c>
      <c r="D1512" s="4" t="s">
        <v>7</v>
      </c>
    </row>
    <row r="1513" spans="1:19">
      <c r="A1513" t="n">
        <v>12781</v>
      </c>
      <c r="B1513" s="53" t="n">
        <v>21</v>
      </c>
      <c r="C1513" s="7" t="n">
        <v>1620</v>
      </c>
      <c r="D1513" s="7" t="n">
        <v>2</v>
      </c>
    </row>
    <row r="1514" spans="1:19">
      <c r="A1514" t="s">
        <v>4</v>
      </c>
      <c r="B1514" s="4" t="s">
        <v>5</v>
      </c>
      <c r="C1514" s="4" t="s">
        <v>7</v>
      </c>
      <c r="D1514" s="4" t="s">
        <v>12</v>
      </c>
      <c r="E1514" s="4" t="s">
        <v>7</v>
      </c>
    </row>
    <row r="1515" spans="1:19">
      <c r="A1515" t="n">
        <v>12785</v>
      </c>
      <c r="B1515" s="25" t="n">
        <v>39</v>
      </c>
      <c r="C1515" s="7" t="n">
        <v>11</v>
      </c>
      <c r="D1515" s="7" t="n">
        <v>65533</v>
      </c>
      <c r="E1515" s="7" t="n">
        <v>200</v>
      </c>
    </row>
    <row r="1516" spans="1:19">
      <c r="A1516" t="s">
        <v>4</v>
      </c>
      <c r="B1516" s="4" t="s">
        <v>5</v>
      </c>
      <c r="C1516" s="4" t="s">
        <v>7</v>
      </c>
      <c r="D1516" s="4" t="s">
        <v>12</v>
      </c>
      <c r="E1516" s="4" t="s">
        <v>7</v>
      </c>
    </row>
    <row r="1517" spans="1:19">
      <c r="A1517" t="n">
        <v>12790</v>
      </c>
      <c r="B1517" s="25" t="n">
        <v>39</v>
      </c>
      <c r="C1517" s="7" t="n">
        <v>11</v>
      </c>
      <c r="D1517" s="7" t="n">
        <v>65533</v>
      </c>
      <c r="E1517" s="7" t="n">
        <v>201</v>
      </c>
    </row>
    <row r="1518" spans="1:19">
      <c r="A1518" t="s">
        <v>4</v>
      </c>
      <c r="B1518" s="4" t="s">
        <v>5</v>
      </c>
      <c r="C1518" s="4" t="s">
        <v>7</v>
      </c>
      <c r="D1518" s="4" t="s">
        <v>12</v>
      </c>
      <c r="E1518" s="4" t="s">
        <v>7</v>
      </c>
    </row>
    <row r="1519" spans="1:19">
      <c r="A1519" t="n">
        <v>12795</v>
      </c>
      <c r="B1519" s="25" t="n">
        <v>39</v>
      </c>
      <c r="C1519" s="7" t="n">
        <v>11</v>
      </c>
      <c r="D1519" s="7" t="n">
        <v>65533</v>
      </c>
      <c r="E1519" s="7" t="n">
        <v>202</v>
      </c>
    </row>
    <row r="1520" spans="1:19">
      <c r="A1520" t="s">
        <v>4</v>
      </c>
      <c r="B1520" s="4" t="s">
        <v>5</v>
      </c>
      <c r="C1520" s="4" t="s">
        <v>7</v>
      </c>
      <c r="D1520" s="4" t="s">
        <v>12</v>
      </c>
      <c r="E1520" s="4" t="s">
        <v>7</v>
      </c>
    </row>
    <row r="1521" spans="1:5">
      <c r="A1521" t="n">
        <v>12800</v>
      </c>
      <c r="B1521" s="25" t="n">
        <v>39</v>
      </c>
      <c r="C1521" s="7" t="n">
        <v>11</v>
      </c>
      <c r="D1521" s="7" t="n">
        <v>65533</v>
      </c>
      <c r="E1521" s="7" t="n">
        <v>203</v>
      </c>
    </row>
    <row r="1522" spans="1:5">
      <c r="A1522" t="s">
        <v>4</v>
      </c>
      <c r="B1522" s="4" t="s">
        <v>5</v>
      </c>
      <c r="C1522" s="4" t="s">
        <v>7</v>
      </c>
      <c r="D1522" s="4" t="s">
        <v>12</v>
      </c>
    </row>
    <row r="1523" spans="1:5">
      <c r="A1523" t="n">
        <v>12805</v>
      </c>
      <c r="B1523" s="8" t="n">
        <v>162</v>
      </c>
      <c r="C1523" s="7" t="n">
        <v>1</v>
      </c>
      <c r="D1523" s="7" t="n">
        <v>0</v>
      </c>
    </row>
    <row r="1524" spans="1:5">
      <c r="A1524" t="s">
        <v>4</v>
      </c>
      <c r="B1524" s="4" t="s">
        <v>5</v>
      </c>
    </row>
    <row r="1525" spans="1:5">
      <c r="A1525" t="n">
        <v>12809</v>
      </c>
      <c r="B1525" s="5" t="n">
        <v>1</v>
      </c>
    </row>
    <row r="1526" spans="1:5" s="3" customFormat="1" customHeight="0">
      <c r="A1526" s="3" t="s">
        <v>2</v>
      </c>
      <c r="B1526" s="3" t="s">
        <v>130</v>
      </c>
    </row>
    <row r="1527" spans="1:5">
      <c r="A1527" t="s">
        <v>4</v>
      </c>
      <c r="B1527" s="4" t="s">
        <v>5</v>
      </c>
      <c r="C1527" s="4" t="s">
        <v>7</v>
      </c>
      <c r="D1527" s="4" t="s">
        <v>12</v>
      </c>
      <c r="E1527" s="4" t="s">
        <v>21</v>
      </c>
      <c r="F1527" s="4" t="s">
        <v>12</v>
      </c>
      <c r="G1527" s="4" t="s">
        <v>13</v>
      </c>
      <c r="H1527" s="4" t="s">
        <v>13</v>
      </c>
      <c r="I1527" s="4" t="s">
        <v>12</v>
      </c>
      <c r="J1527" s="4" t="s">
        <v>12</v>
      </c>
      <c r="K1527" s="4" t="s">
        <v>13</v>
      </c>
      <c r="L1527" s="4" t="s">
        <v>13</v>
      </c>
      <c r="M1527" s="4" t="s">
        <v>13</v>
      </c>
      <c r="N1527" s="4" t="s">
        <v>13</v>
      </c>
      <c r="O1527" s="4" t="s">
        <v>8</v>
      </c>
    </row>
    <row r="1528" spans="1:5">
      <c r="A1528" t="n">
        <v>12812</v>
      </c>
      <c r="B1528" s="24" t="n">
        <v>50</v>
      </c>
      <c r="C1528" s="7" t="n">
        <v>0</v>
      </c>
      <c r="D1528" s="7" t="n">
        <v>14026</v>
      </c>
      <c r="E1528" s="7" t="n">
        <v>0.899999976158142</v>
      </c>
      <c r="F1528" s="7" t="n">
        <v>200</v>
      </c>
      <c r="G1528" s="7" t="n">
        <v>0</v>
      </c>
      <c r="H1528" s="7" t="n">
        <v>-1065353216</v>
      </c>
      <c r="I1528" s="7" t="n">
        <v>0</v>
      </c>
      <c r="J1528" s="7" t="n">
        <v>65533</v>
      </c>
      <c r="K1528" s="7" t="n">
        <v>0</v>
      </c>
      <c r="L1528" s="7" t="n">
        <v>0</v>
      </c>
      <c r="M1528" s="7" t="n">
        <v>0</v>
      </c>
      <c r="N1528" s="7" t="n">
        <v>0</v>
      </c>
      <c r="O1528" s="7" t="s">
        <v>14</v>
      </c>
    </row>
    <row r="1529" spans="1:5">
      <c r="A1529" t="s">
        <v>4</v>
      </c>
      <c r="B1529" s="4" t="s">
        <v>5</v>
      </c>
      <c r="C1529" s="4" t="s">
        <v>12</v>
      </c>
    </row>
    <row r="1530" spans="1:5">
      <c r="A1530" t="n">
        <v>12851</v>
      </c>
      <c r="B1530" s="22" t="n">
        <v>16</v>
      </c>
      <c r="C1530" s="7" t="n">
        <v>1000</v>
      </c>
    </row>
    <row r="1531" spans="1:5">
      <c r="A1531" t="s">
        <v>4</v>
      </c>
      <c r="B1531" s="4" t="s">
        <v>5</v>
      </c>
      <c r="C1531" s="4" t="s">
        <v>7</v>
      </c>
      <c r="D1531" s="4" t="s">
        <v>12</v>
      </c>
      <c r="E1531" s="4" t="s">
        <v>21</v>
      </c>
      <c r="F1531" s="4" t="s">
        <v>12</v>
      </c>
      <c r="G1531" s="4" t="s">
        <v>13</v>
      </c>
      <c r="H1531" s="4" t="s">
        <v>13</v>
      </c>
      <c r="I1531" s="4" t="s">
        <v>12</v>
      </c>
      <c r="J1531" s="4" t="s">
        <v>12</v>
      </c>
      <c r="K1531" s="4" t="s">
        <v>13</v>
      </c>
      <c r="L1531" s="4" t="s">
        <v>13</v>
      </c>
      <c r="M1531" s="4" t="s">
        <v>13</v>
      </c>
      <c r="N1531" s="4" t="s">
        <v>13</v>
      </c>
      <c r="O1531" s="4" t="s">
        <v>8</v>
      </c>
    </row>
    <row r="1532" spans="1:5">
      <c r="A1532" t="n">
        <v>12854</v>
      </c>
      <c r="B1532" s="24" t="n">
        <v>50</v>
      </c>
      <c r="C1532" s="7" t="n">
        <v>0</v>
      </c>
      <c r="D1532" s="7" t="n">
        <v>4014</v>
      </c>
      <c r="E1532" s="7" t="n">
        <v>0.600000023841858</v>
      </c>
      <c r="F1532" s="7" t="n">
        <v>0</v>
      </c>
      <c r="G1532" s="7" t="n">
        <v>0</v>
      </c>
      <c r="H1532" s="7" t="n">
        <v>0</v>
      </c>
      <c r="I1532" s="7" t="n">
        <v>0</v>
      </c>
      <c r="J1532" s="7" t="n">
        <v>65533</v>
      </c>
      <c r="K1532" s="7" t="n">
        <v>0</v>
      </c>
      <c r="L1532" s="7" t="n">
        <v>0</v>
      </c>
      <c r="M1532" s="7" t="n">
        <v>0</v>
      </c>
      <c r="N1532" s="7" t="n">
        <v>0</v>
      </c>
      <c r="O1532" s="7" t="s">
        <v>14</v>
      </c>
    </row>
    <row r="1533" spans="1:5">
      <c r="A1533" t="s">
        <v>4</v>
      </c>
      <c r="B1533" s="4" t="s">
        <v>5</v>
      </c>
      <c r="C1533" s="4" t="s">
        <v>12</v>
      </c>
    </row>
    <row r="1534" spans="1:5">
      <c r="A1534" t="n">
        <v>12893</v>
      </c>
      <c r="B1534" s="22" t="n">
        <v>16</v>
      </c>
      <c r="C1534" s="7" t="n">
        <v>1000</v>
      </c>
    </row>
    <row r="1535" spans="1:5">
      <c r="A1535" t="s">
        <v>4</v>
      </c>
      <c r="B1535" s="4" t="s">
        <v>5</v>
      </c>
      <c r="C1535" s="4" t="s">
        <v>7</v>
      </c>
      <c r="D1535" s="4" t="s">
        <v>12</v>
      </c>
      <c r="E1535" s="4" t="s">
        <v>21</v>
      </c>
      <c r="F1535" s="4" t="s">
        <v>12</v>
      </c>
      <c r="G1535" s="4" t="s">
        <v>13</v>
      </c>
      <c r="H1535" s="4" t="s">
        <v>13</v>
      </c>
      <c r="I1535" s="4" t="s">
        <v>12</v>
      </c>
      <c r="J1535" s="4" t="s">
        <v>12</v>
      </c>
      <c r="K1535" s="4" t="s">
        <v>13</v>
      </c>
      <c r="L1535" s="4" t="s">
        <v>13</v>
      </c>
      <c r="M1535" s="4" t="s">
        <v>13</v>
      </c>
      <c r="N1535" s="4" t="s">
        <v>13</v>
      </c>
      <c r="O1535" s="4" t="s">
        <v>8</v>
      </c>
    </row>
    <row r="1536" spans="1:5">
      <c r="A1536" t="n">
        <v>12896</v>
      </c>
      <c r="B1536" s="24" t="n">
        <v>50</v>
      </c>
      <c r="C1536" s="7" t="n">
        <v>0</v>
      </c>
      <c r="D1536" s="7" t="n">
        <v>2015</v>
      </c>
      <c r="E1536" s="7" t="n">
        <v>0.800000011920929</v>
      </c>
      <c r="F1536" s="7" t="n">
        <v>200</v>
      </c>
      <c r="G1536" s="7" t="n">
        <v>0</v>
      </c>
      <c r="H1536" s="7" t="n">
        <v>0</v>
      </c>
      <c r="I1536" s="7" t="n">
        <v>0</v>
      </c>
      <c r="J1536" s="7" t="n">
        <v>65533</v>
      </c>
      <c r="K1536" s="7" t="n">
        <v>0</v>
      </c>
      <c r="L1536" s="7" t="n">
        <v>0</v>
      </c>
      <c r="M1536" s="7" t="n">
        <v>0</v>
      </c>
      <c r="N1536" s="7" t="n">
        <v>0</v>
      </c>
      <c r="O1536" s="7" t="s">
        <v>14</v>
      </c>
    </row>
    <row r="1537" spans="1:15">
      <c r="A1537" t="s">
        <v>4</v>
      </c>
      <c r="B1537" s="4" t="s">
        <v>5</v>
      </c>
    </row>
    <row r="1538" spans="1:15">
      <c r="A1538" t="n">
        <v>12935</v>
      </c>
      <c r="B1538" s="5" t="n">
        <v>1</v>
      </c>
    </row>
    <row r="1539" spans="1:15" s="3" customFormat="1" customHeight="0">
      <c r="A1539" s="3" t="s">
        <v>2</v>
      </c>
      <c r="B1539" s="3" t="s">
        <v>131</v>
      </c>
    </row>
    <row r="1540" spans="1:15">
      <c r="A1540" t="s">
        <v>4</v>
      </c>
      <c r="B1540" s="4" t="s">
        <v>5</v>
      </c>
      <c r="C1540" s="4" t="s">
        <v>7</v>
      </c>
      <c r="D1540" s="4" t="s">
        <v>12</v>
      </c>
      <c r="E1540" s="4" t="s">
        <v>21</v>
      </c>
      <c r="F1540" s="4" t="s">
        <v>12</v>
      </c>
      <c r="G1540" s="4" t="s">
        <v>13</v>
      </c>
      <c r="H1540" s="4" t="s">
        <v>13</v>
      </c>
      <c r="I1540" s="4" t="s">
        <v>12</v>
      </c>
      <c r="J1540" s="4" t="s">
        <v>12</v>
      </c>
      <c r="K1540" s="4" t="s">
        <v>13</v>
      </c>
      <c r="L1540" s="4" t="s">
        <v>13</v>
      </c>
      <c r="M1540" s="4" t="s">
        <v>13</v>
      </c>
      <c r="N1540" s="4" t="s">
        <v>13</v>
      </c>
      <c r="O1540" s="4" t="s">
        <v>8</v>
      </c>
    </row>
    <row r="1541" spans="1:15">
      <c r="A1541" t="n">
        <v>12936</v>
      </c>
      <c r="B1541" s="24" t="n">
        <v>50</v>
      </c>
      <c r="C1541" s="7" t="n">
        <v>0</v>
      </c>
      <c r="D1541" s="7" t="n">
        <v>14026</v>
      </c>
      <c r="E1541" s="7" t="n">
        <v>0.699999988079071</v>
      </c>
      <c r="F1541" s="7" t="n">
        <v>200</v>
      </c>
      <c r="G1541" s="7" t="n">
        <v>0</v>
      </c>
      <c r="H1541" s="7" t="n">
        <v>-1065353216</v>
      </c>
      <c r="I1541" s="7" t="n">
        <v>0</v>
      </c>
      <c r="J1541" s="7" t="n">
        <v>65533</v>
      </c>
      <c r="K1541" s="7" t="n">
        <v>0</v>
      </c>
      <c r="L1541" s="7" t="n">
        <v>0</v>
      </c>
      <c r="M1541" s="7" t="n">
        <v>0</v>
      </c>
      <c r="N1541" s="7" t="n">
        <v>0</v>
      </c>
      <c r="O1541" s="7" t="s">
        <v>14</v>
      </c>
    </row>
    <row r="1542" spans="1:15">
      <c r="A1542" t="s">
        <v>4</v>
      </c>
      <c r="B1542" s="4" t="s">
        <v>5</v>
      </c>
      <c r="C1542" s="4" t="s">
        <v>12</v>
      </c>
    </row>
    <row r="1543" spans="1:15">
      <c r="A1543" t="n">
        <v>12975</v>
      </c>
      <c r="B1543" s="22" t="n">
        <v>16</v>
      </c>
      <c r="C1543" s="7" t="n">
        <v>1000</v>
      </c>
    </row>
    <row r="1544" spans="1:15">
      <c r="A1544" t="s">
        <v>4</v>
      </c>
      <c r="B1544" s="4" t="s">
        <v>5</v>
      </c>
      <c r="C1544" s="4" t="s">
        <v>7</v>
      </c>
      <c r="D1544" s="4" t="s">
        <v>12</v>
      </c>
      <c r="E1544" s="4" t="s">
        <v>21</v>
      </c>
      <c r="F1544" s="4" t="s">
        <v>12</v>
      </c>
      <c r="G1544" s="4" t="s">
        <v>13</v>
      </c>
      <c r="H1544" s="4" t="s">
        <v>13</v>
      </c>
      <c r="I1544" s="4" t="s">
        <v>12</v>
      </c>
      <c r="J1544" s="4" t="s">
        <v>12</v>
      </c>
      <c r="K1544" s="4" t="s">
        <v>13</v>
      </c>
      <c r="L1544" s="4" t="s">
        <v>13</v>
      </c>
      <c r="M1544" s="4" t="s">
        <v>13</v>
      </c>
      <c r="N1544" s="4" t="s">
        <v>13</v>
      </c>
      <c r="O1544" s="4" t="s">
        <v>8</v>
      </c>
    </row>
    <row r="1545" spans="1:15">
      <c r="A1545" t="n">
        <v>12978</v>
      </c>
      <c r="B1545" s="24" t="n">
        <v>50</v>
      </c>
      <c r="C1545" s="7" t="n">
        <v>0</v>
      </c>
      <c r="D1545" s="7" t="n">
        <v>4014</v>
      </c>
      <c r="E1545" s="7" t="n">
        <v>0.600000023841858</v>
      </c>
      <c r="F1545" s="7" t="n">
        <v>0</v>
      </c>
      <c r="G1545" s="7" t="n">
        <v>0</v>
      </c>
      <c r="H1545" s="7" t="n">
        <v>0</v>
      </c>
      <c r="I1545" s="7" t="n">
        <v>0</v>
      </c>
      <c r="J1545" s="7" t="n">
        <v>65533</v>
      </c>
      <c r="K1545" s="7" t="n">
        <v>0</v>
      </c>
      <c r="L1545" s="7" t="n">
        <v>0</v>
      </c>
      <c r="M1545" s="7" t="n">
        <v>0</v>
      </c>
      <c r="N1545" s="7" t="n">
        <v>0</v>
      </c>
      <c r="O1545" s="7" t="s">
        <v>14</v>
      </c>
    </row>
    <row r="1546" spans="1:15">
      <c r="A1546" t="s">
        <v>4</v>
      </c>
      <c r="B1546" s="4" t="s">
        <v>5</v>
      </c>
      <c r="C1546" s="4" t="s">
        <v>12</v>
      </c>
    </row>
    <row r="1547" spans="1:15">
      <c r="A1547" t="n">
        <v>13017</v>
      </c>
      <c r="B1547" s="22" t="n">
        <v>16</v>
      </c>
      <c r="C1547" s="7" t="n">
        <v>1000</v>
      </c>
    </row>
    <row r="1548" spans="1:15">
      <c r="A1548" t="s">
        <v>4</v>
      </c>
      <c r="B1548" s="4" t="s">
        <v>5</v>
      </c>
      <c r="C1548" s="4" t="s">
        <v>7</v>
      </c>
      <c r="D1548" s="4" t="s">
        <v>12</v>
      </c>
      <c r="E1548" s="4" t="s">
        <v>21</v>
      </c>
      <c r="F1548" s="4" t="s">
        <v>12</v>
      </c>
      <c r="G1548" s="4" t="s">
        <v>13</v>
      </c>
      <c r="H1548" s="4" t="s">
        <v>13</v>
      </c>
      <c r="I1548" s="4" t="s">
        <v>12</v>
      </c>
      <c r="J1548" s="4" t="s">
        <v>12</v>
      </c>
      <c r="K1548" s="4" t="s">
        <v>13</v>
      </c>
      <c r="L1548" s="4" t="s">
        <v>13</v>
      </c>
      <c r="M1548" s="4" t="s">
        <v>13</v>
      </c>
      <c r="N1548" s="4" t="s">
        <v>13</v>
      </c>
      <c r="O1548" s="4" t="s">
        <v>8</v>
      </c>
    </row>
    <row r="1549" spans="1:15">
      <c r="A1549" t="n">
        <v>13020</v>
      </c>
      <c r="B1549" s="24" t="n">
        <v>50</v>
      </c>
      <c r="C1549" s="7" t="n">
        <v>0</v>
      </c>
      <c r="D1549" s="7" t="n">
        <v>2015</v>
      </c>
      <c r="E1549" s="7" t="n">
        <v>0.600000023841858</v>
      </c>
      <c r="F1549" s="7" t="n">
        <v>200</v>
      </c>
      <c r="G1549" s="7" t="n">
        <v>0</v>
      </c>
      <c r="H1549" s="7" t="n">
        <v>0</v>
      </c>
      <c r="I1549" s="7" t="n">
        <v>0</v>
      </c>
      <c r="J1549" s="7" t="n">
        <v>65533</v>
      </c>
      <c r="K1549" s="7" t="n">
        <v>0</v>
      </c>
      <c r="L1549" s="7" t="n">
        <v>0</v>
      </c>
      <c r="M1549" s="7" t="n">
        <v>0</v>
      </c>
      <c r="N1549" s="7" t="n">
        <v>0</v>
      </c>
      <c r="O1549" s="7" t="s">
        <v>14</v>
      </c>
    </row>
    <row r="1550" spans="1:15">
      <c r="A1550" t="s">
        <v>4</v>
      </c>
      <c r="B1550" s="4" t="s">
        <v>5</v>
      </c>
    </row>
    <row r="1551" spans="1:15">
      <c r="A1551" t="n">
        <v>13059</v>
      </c>
      <c r="B1551" s="5" t="n">
        <v>1</v>
      </c>
    </row>
    <row r="1552" spans="1:15" s="3" customFormat="1" customHeight="0">
      <c r="A1552" s="3" t="s">
        <v>2</v>
      </c>
      <c r="B1552" s="3" t="s">
        <v>132</v>
      </c>
    </row>
    <row r="1553" spans="1:15">
      <c r="A1553" t="s">
        <v>4</v>
      </c>
      <c r="B1553" s="4" t="s">
        <v>5</v>
      </c>
      <c r="C1553" s="4" t="s">
        <v>12</v>
      </c>
      <c r="D1553" s="4" t="s">
        <v>12</v>
      </c>
      <c r="E1553" s="4" t="s">
        <v>13</v>
      </c>
      <c r="F1553" s="4" t="s">
        <v>8</v>
      </c>
      <c r="G1553" s="4" t="s">
        <v>133</v>
      </c>
      <c r="H1553" s="4" t="s">
        <v>12</v>
      </c>
      <c r="I1553" s="4" t="s">
        <v>12</v>
      </c>
      <c r="J1553" s="4" t="s">
        <v>13</v>
      </c>
      <c r="K1553" s="4" t="s">
        <v>8</v>
      </c>
      <c r="L1553" s="4" t="s">
        <v>133</v>
      </c>
      <c r="M1553" s="4" t="s">
        <v>12</v>
      </c>
      <c r="N1553" s="4" t="s">
        <v>12</v>
      </c>
      <c r="O1553" s="4" t="s">
        <v>13</v>
      </c>
      <c r="P1553" s="4" t="s">
        <v>8</v>
      </c>
      <c r="Q1553" s="4" t="s">
        <v>133</v>
      </c>
      <c r="R1553" s="4" t="s">
        <v>12</v>
      </c>
      <c r="S1553" s="4" t="s">
        <v>12</v>
      </c>
      <c r="T1553" s="4" t="s">
        <v>13</v>
      </c>
      <c r="U1553" s="4" t="s">
        <v>8</v>
      </c>
      <c r="V1553" s="4" t="s">
        <v>133</v>
      </c>
      <c r="W1553" s="4" t="s">
        <v>12</v>
      </c>
      <c r="X1553" s="4" t="s">
        <v>12</v>
      </c>
      <c r="Y1553" s="4" t="s">
        <v>13</v>
      </c>
      <c r="Z1553" s="4" t="s">
        <v>8</v>
      </c>
      <c r="AA1553" s="4" t="s">
        <v>133</v>
      </c>
      <c r="AB1553" s="4" t="s">
        <v>12</v>
      </c>
      <c r="AC1553" s="4" t="s">
        <v>12</v>
      </c>
      <c r="AD1553" s="4" t="s">
        <v>13</v>
      </c>
      <c r="AE1553" s="4" t="s">
        <v>8</v>
      </c>
      <c r="AF1553" s="4" t="s">
        <v>133</v>
      </c>
      <c r="AG1553" s="4" t="s">
        <v>12</v>
      </c>
      <c r="AH1553" s="4" t="s">
        <v>12</v>
      </c>
      <c r="AI1553" s="4" t="s">
        <v>13</v>
      </c>
      <c r="AJ1553" s="4" t="s">
        <v>8</v>
      </c>
      <c r="AK1553" s="4" t="s">
        <v>133</v>
      </c>
      <c r="AL1553" s="4" t="s">
        <v>12</v>
      </c>
      <c r="AM1553" s="4" t="s">
        <v>12</v>
      </c>
      <c r="AN1553" s="4" t="s">
        <v>13</v>
      </c>
      <c r="AO1553" s="4" t="s">
        <v>8</v>
      </c>
      <c r="AP1553" s="4" t="s">
        <v>133</v>
      </c>
      <c r="AQ1553" s="4" t="s">
        <v>12</v>
      </c>
      <c r="AR1553" s="4" t="s">
        <v>12</v>
      </c>
      <c r="AS1553" s="4" t="s">
        <v>13</v>
      </c>
      <c r="AT1553" s="4" t="s">
        <v>8</v>
      </c>
      <c r="AU1553" s="4" t="s">
        <v>133</v>
      </c>
      <c r="AV1553" s="4" t="s">
        <v>12</v>
      </c>
      <c r="AW1553" s="4" t="s">
        <v>12</v>
      </c>
      <c r="AX1553" s="4" t="s">
        <v>13</v>
      </c>
      <c r="AY1553" s="4" t="s">
        <v>8</v>
      </c>
      <c r="AZ1553" s="4" t="s">
        <v>133</v>
      </c>
      <c r="BA1553" s="4" t="s">
        <v>12</v>
      </c>
      <c r="BB1553" s="4" t="s">
        <v>12</v>
      </c>
      <c r="BC1553" s="4" t="s">
        <v>13</v>
      </c>
      <c r="BD1553" s="4" t="s">
        <v>8</v>
      </c>
      <c r="BE1553" s="4" t="s">
        <v>133</v>
      </c>
      <c r="BF1553" s="4" t="s">
        <v>12</v>
      </c>
      <c r="BG1553" s="4" t="s">
        <v>12</v>
      </c>
      <c r="BH1553" s="4" t="s">
        <v>13</v>
      </c>
      <c r="BI1553" s="4" t="s">
        <v>8</v>
      </c>
      <c r="BJ1553" s="4" t="s">
        <v>133</v>
      </c>
      <c r="BK1553" s="4" t="s">
        <v>12</v>
      </c>
      <c r="BL1553" s="4" t="s">
        <v>12</v>
      </c>
      <c r="BM1553" s="4" t="s">
        <v>13</v>
      </c>
      <c r="BN1553" s="4" t="s">
        <v>8</v>
      </c>
      <c r="BO1553" s="4" t="s">
        <v>133</v>
      </c>
      <c r="BP1553" s="4" t="s">
        <v>12</v>
      </c>
      <c r="BQ1553" s="4" t="s">
        <v>12</v>
      </c>
      <c r="BR1553" s="4" t="s">
        <v>13</v>
      </c>
      <c r="BS1553" s="4" t="s">
        <v>8</v>
      </c>
      <c r="BT1553" s="4" t="s">
        <v>133</v>
      </c>
      <c r="BU1553" s="4" t="s">
        <v>12</v>
      </c>
      <c r="BV1553" s="4" t="s">
        <v>12</v>
      </c>
      <c r="BW1553" s="4" t="s">
        <v>13</v>
      </c>
      <c r="BX1553" s="4" t="s">
        <v>8</v>
      </c>
      <c r="BY1553" s="4" t="s">
        <v>133</v>
      </c>
      <c r="BZ1553" s="4" t="s">
        <v>12</v>
      </c>
      <c r="CA1553" s="4" t="s">
        <v>12</v>
      </c>
      <c r="CB1553" s="4" t="s">
        <v>13</v>
      </c>
      <c r="CC1553" s="4" t="s">
        <v>8</v>
      </c>
      <c r="CD1553" s="4" t="s">
        <v>133</v>
      </c>
      <c r="CE1553" s="4" t="s">
        <v>12</v>
      </c>
      <c r="CF1553" s="4" t="s">
        <v>12</v>
      </c>
      <c r="CG1553" s="4" t="s">
        <v>13</v>
      </c>
      <c r="CH1553" s="4" t="s">
        <v>8</v>
      </c>
      <c r="CI1553" s="4" t="s">
        <v>133</v>
      </c>
      <c r="CJ1553" s="4" t="s">
        <v>12</v>
      </c>
      <c r="CK1553" s="4" t="s">
        <v>12</v>
      </c>
      <c r="CL1553" s="4" t="s">
        <v>13</v>
      </c>
      <c r="CM1553" s="4" t="s">
        <v>8</v>
      </c>
      <c r="CN1553" s="4" t="s">
        <v>133</v>
      </c>
      <c r="CO1553" s="4" t="s">
        <v>12</v>
      </c>
      <c r="CP1553" s="4" t="s">
        <v>12</v>
      </c>
      <c r="CQ1553" s="4" t="s">
        <v>13</v>
      </c>
      <c r="CR1553" s="4" t="s">
        <v>8</v>
      </c>
      <c r="CS1553" s="4" t="s">
        <v>133</v>
      </c>
      <c r="CT1553" s="4" t="s">
        <v>12</v>
      </c>
      <c r="CU1553" s="4" t="s">
        <v>12</v>
      </c>
      <c r="CV1553" s="4" t="s">
        <v>13</v>
      </c>
      <c r="CW1553" s="4" t="s">
        <v>8</v>
      </c>
      <c r="CX1553" s="4" t="s">
        <v>133</v>
      </c>
      <c r="CY1553" s="4" t="s">
        <v>12</v>
      </c>
      <c r="CZ1553" s="4" t="s">
        <v>12</v>
      </c>
      <c r="DA1553" s="4" t="s">
        <v>13</v>
      </c>
      <c r="DB1553" s="4" t="s">
        <v>8</v>
      </c>
      <c r="DC1553" s="4" t="s">
        <v>133</v>
      </c>
      <c r="DD1553" s="4" t="s">
        <v>12</v>
      </c>
      <c r="DE1553" s="4" t="s">
        <v>12</v>
      </c>
      <c r="DF1553" s="4" t="s">
        <v>13</v>
      </c>
      <c r="DG1553" s="4" t="s">
        <v>8</v>
      </c>
      <c r="DH1553" s="4" t="s">
        <v>133</v>
      </c>
      <c r="DI1553" s="4" t="s">
        <v>12</v>
      </c>
      <c r="DJ1553" s="4" t="s">
        <v>12</v>
      </c>
      <c r="DK1553" s="4" t="s">
        <v>13</v>
      </c>
      <c r="DL1553" s="4" t="s">
        <v>8</v>
      </c>
      <c r="DM1553" s="4" t="s">
        <v>133</v>
      </c>
      <c r="DN1553" s="4" t="s">
        <v>12</v>
      </c>
      <c r="DO1553" s="4" t="s">
        <v>12</v>
      </c>
      <c r="DP1553" s="4" t="s">
        <v>13</v>
      </c>
      <c r="DQ1553" s="4" t="s">
        <v>8</v>
      </c>
      <c r="DR1553" s="4" t="s">
        <v>133</v>
      </c>
      <c r="DS1553" s="4" t="s">
        <v>12</v>
      </c>
      <c r="DT1553" s="4" t="s">
        <v>12</v>
      </c>
      <c r="DU1553" s="4" t="s">
        <v>13</v>
      </c>
      <c r="DV1553" s="4" t="s">
        <v>8</v>
      </c>
      <c r="DW1553" s="4" t="s">
        <v>133</v>
      </c>
      <c r="DX1553" s="4" t="s">
        <v>12</v>
      </c>
      <c r="DY1553" s="4" t="s">
        <v>12</v>
      </c>
      <c r="DZ1553" s="4" t="s">
        <v>13</v>
      </c>
      <c r="EA1553" s="4" t="s">
        <v>8</v>
      </c>
      <c r="EB1553" s="4" t="s">
        <v>133</v>
      </c>
      <c r="EC1553" s="4" t="s">
        <v>12</v>
      </c>
      <c r="ED1553" s="4" t="s">
        <v>12</v>
      </c>
      <c r="EE1553" s="4" t="s">
        <v>13</v>
      </c>
      <c r="EF1553" s="4" t="s">
        <v>8</v>
      </c>
      <c r="EG1553" s="4" t="s">
        <v>133</v>
      </c>
      <c r="EH1553" s="4" t="s">
        <v>12</v>
      </c>
      <c r="EI1553" s="4" t="s">
        <v>12</v>
      </c>
      <c r="EJ1553" s="4" t="s">
        <v>13</v>
      </c>
      <c r="EK1553" s="4" t="s">
        <v>8</v>
      </c>
      <c r="EL1553" s="4" t="s">
        <v>133</v>
      </c>
      <c r="EM1553" s="4" t="s">
        <v>12</v>
      </c>
      <c r="EN1553" s="4" t="s">
        <v>12</v>
      </c>
      <c r="EO1553" s="4" t="s">
        <v>13</v>
      </c>
      <c r="EP1553" s="4" t="s">
        <v>8</v>
      </c>
      <c r="EQ1553" s="4" t="s">
        <v>133</v>
      </c>
      <c r="ER1553" s="4" t="s">
        <v>12</v>
      </c>
      <c r="ES1553" s="4" t="s">
        <v>12</v>
      </c>
      <c r="ET1553" s="4" t="s">
        <v>13</v>
      </c>
      <c r="EU1553" s="4" t="s">
        <v>8</v>
      </c>
      <c r="EV1553" s="4" t="s">
        <v>133</v>
      </c>
      <c r="EW1553" s="4" t="s">
        <v>12</v>
      </c>
      <c r="EX1553" s="4" t="s">
        <v>12</v>
      </c>
      <c r="EY1553" s="4" t="s">
        <v>13</v>
      </c>
      <c r="EZ1553" s="4" t="s">
        <v>8</v>
      </c>
      <c r="FA1553" s="4" t="s">
        <v>133</v>
      </c>
      <c r="FB1553" s="4" t="s">
        <v>12</v>
      </c>
      <c r="FC1553" s="4" t="s">
        <v>12</v>
      </c>
      <c r="FD1553" s="4" t="s">
        <v>13</v>
      </c>
      <c r="FE1553" s="4" t="s">
        <v>8</v>
      </c>
      <c r="FF1553" s="4" t="s">
        <v>133</v>
      </c>
    </row>
    <row r="1554" spans="1:15">
      <c r="A1554" t="n">
        <v>13072</v>
      </c>
      <c r="B1554" s="57" t="n">
        <v>257</v>
      </c>
      <c r="C1554" s="7" t="n">
        <v>3</v>
      </c>
      <c r="D1554" s="7" t="n">
        <v>65533</v>
      </c>
      <c r="E1554" s="7" t="n">
        <v>0</v>
      </c>
      <c r="F1554" s="7" t="s">
        <v>25</v>
      </c>
      <c r="G1554" s="7" t="n">
        <f t="normal" ca="1">32-LENB(INDIRECT(ADDRESS(1554,6)))</f>
        <v>0</v>
      </c>
      <c r="H1554" s="7" t="n">
        <v>3</v>
      </c>
      <c r="I1554" s="7" t="n">
        <v>65533</v>
      </c>
      <c r="J1554" s="7" t="n">
        <v>0</v>
      </c>
      <c r="K1554" s="7" t="s">
        <v>26</v>
      </c>
      <c r="L1554" s="7" t="n">
        <f t="normal" ca="1">32-LENB(INDIRECT(ADDRESS(1554,11)))</f>
        <v>0</v>
      </c>
      <c r="M1554" s="7" t="n">
        <v>1</v>
      </c>
      <c r="N1554" s="7" t="n">
        <v>65533</v>
      </c>
      <c r="O1554" s="7" t="n">
        <v>11</v>
      </c>
      <c r="P1554" s="7" t="s">
        <v>56</v>
      </c>
      <c r="Q1554" s="7" t="n">
        <f t="normal" ca="1">32-LENB(INDIRECT(ADDRESS(1554,16)))</f>
        <v>0</v>
      </c>
      <c r="R1554" s="7" t="n">
        <v>4</v>
      </c>
      <c r="S1554" s="7" t="n">
        <v>65533</v>
      </c>
      <c r="T1554" s="7" t="n">
        <v>8142</v>
      </c>
      <c r="U1554" s="7" t="s">
        <v>14</v>
      </c>
      <c r="V1554" s="7" t="n">
        <f t="normal" ca="1">32-LENB(INDIRECT(ADDRESS(1554,21)))</f>
        <v>0</v>
      </c>
      <c r="W1554" s="7" t="n">
        <v>4</v>
      </c>
      <c r="X1554" s="7" t="n">
        <v>65533</v>
      </c>
      <c r="Y1554" s="7" t="n">
        <v>2014</v>
      </c>
      <c r="Z1554" s="7" t="s">
        <v>14</v>
      </c>
      <c r="AA1554" s="7" t="n">
        <f t="normal" ca="1">32-LENB(INDIRECT(ADDRESS(1554,26)))</f>
        <v>0</v>
      </c>
      <c r="AB1554" s="7" t="n">
        <v>4</v>
      </c>
      <c r="AC1554" s="7" t="n">
        <v>65533</v>
      </c>
      <c r="AD1554" s="7" t="n">
        <v>2014</v>
      </c>
      <c r="AE1554" s="7" t="s">
        <v>14</v>
      </c>
      <c r="AF1554" s="7" t="n">
        <f t="normal" ca="1">32-LENB(INDIRECT(ADDRESS(1554,31)))</f>
        <v>0</v>
      </c>
      <c r="AG1554" s="7" t="n">
        <v>4</v>
      </c>
      <c r="AH1554" s="7" t="n">
        <v>65533</v>
      </c>
      <c r="AI1554" s="7" t="n">
        <v>2014</v>
      </c>
      <c r="AJ1554" s="7" t="s">
        <v>14</v>
      </c>
      <c r="AK1554" s="7" t="n">
        <f t="normal" ca="1">32-LENB(INDIRECT(ADDRESS(1554,36)))</f>
        <v>0</v>
      </c>
      <c r="AL1554" s="7" t="n">
        <v>7</v>
      </c>
      <c r="AM1554" s="7" t="n">
        <v>65533</v>
      </c>
      <c r="AN1554" s="7" t="n">
        <v>64826</v>
      </c>
      <c r="AO1554" s="7" t="s">
        <v>14</v>
      </c>
      <c r="AP1554" s="7" t="n">
        <f t="normal" ca="1">32-LENB(INDIRECT(ADDRESS(1554,41)))</f>
        <v>0</v>
      </c>
      <c r="AQ1554" s="7" t="n">
        <v>7</v>
      </c>
      <c r="AR1554" s="7" t="n">
        <v>65533</v>
      </c>
      <c r="AS1554" s="7" t="n">
        <v>64827</v>
      </c>
      <c r="AT1554" s="7" t="s">
        <v>14</v>
      </c>
      <c r="AU1554" s="7" t="n">
        <f t="normal" ca="1">32-LENB(INDIRECT(ADDRESS(1554,46)))</f>
        <v>0</v>
      </c>
      <c r="AV1554" s="7" t="n">
        <v>4</v>
      </c>
      <c r="AW1554" s="7" t="n">
        <v>65533</v>
      </c>
      <c r="AX1554" s="7" t="n">
        <v>2056</v>
      </c>
      <c r="AY1554" s="7" t="s">
        <v>14</v>
      </c>
      <c r="AZ1554" s="7" t="n">
        <f t="normal" ca="1">32-LENB(INDIRECT(ADDRESS(1554,51)))</f>
        <v>0</v>
      </c>
      <c r="BA1554" s="7" t="n">
        <v>7</v>
      </c>
      <c r="BB1554" s="7" t="n">
        <v>65533</v>
      </c>
      <c r="BC1554" s="7" t="n">
        <v>51800</v>
      </c>
      <c r="BD1554" s="7" t="s">
        <v>14</v>
      </c>
      <c r="BE1554" s="7" t="n">
        <f t="normal" ca="1">32-LENB(INDIRECT(ADDRESS(1554,56)))</f>
        <v>0</v>
      </c>
      <c r="BF1554" s="7" t="n">
        <v>7</v>
      </c>
      <c r="BG1554" s="7" t="n">
        <v>65533</v>
      </c>
      <c r="BH1554" s="7" t="n">
        <v>51801</v>
      </c>
      <c r="BI1554" s="7" t="s">
        <v>14</v>
      </c>
      <c r="BJ1554" s="7" t="n">
        <f t="normal" ca="1">32-LENB(INDIRECT(ADDRESS(1554,61)))</f>
        <v>0</v>
      </c>
      <c r="BK1554" s="7" t="n">
        <v>7</v>
      </c>
      <c r="BL1554" s="7" t="n">
        <v>65533</v>
      </c>
      <c r="BM1554" s="7" t="n">
        <v>51802</v>
      </c>
      <c r="BN1554" s="7" t="s">
        <v>14</v>
      </c>
      <c r="BO1554" s="7" t="n">
        <f t="normal" ca="1">32-LENB(INDIRECT(ADDRESS(1554,66)))</f>
        <v>0</v>
      </c>
      <c r="BP1554" s="7" t="n">
        <v>7</v>
      </c>
      <c r="BQ1554" s="7" t="n">
        <v>65533</v>
      </c>
      <c r="BR1554" s="7" t="n">
        <v>64828</v>
      </c>
      <c r="BS1554" s="7" t="s">
        <v>14</v>
      </c>
      <c r="BT1554" s="7" t="n">
        <f t="normal" ca="1">32-LENB(INDIRECT(ADDRESS(1554,71)))</f>
        <v>0</v>
      </c>
      <c r="BU1554" s="7" t="n">
        <v>7</v>
      </c>
      <c r="BV1554" s="7" t="n">
        <v>65533</v>
      </c>
      <c r="BW1554" s="7" t="n">
        <v>65267</v>
      </c>
      <c r="BX1554" s="7" t="s">
        <v>14</v>
      </c>
      <c r="BY1554" s="7" t="n">
        <f t="normal" ca="1">32-LENB(INDIRECT(ADDRESS(1554,76)))</f>
        <v>0</v>
      </c>
      <c r="BZ1554" s="7" t="n">
        <v>7</v>
      </c>
      <c r="CA1554" s="7" t="n">
        <v>65533</v>
      </c>
      <c r="CB1554" s="7" t="n">
        <v>64829</v>
      </c>
      <c r="CC1554" s="7" t="s">
        <v>14</v>
      </c>
      <c r="CD1554" s="7" t="n">
        <f t="normal" ca="1">32-LENB(INDIRECT(ADDRESS(1554,81)))</f>
        <v>0</v>
      </c>
      <c r="CE1554" s="7" t="n">
        <v>7</v>
      </c>
      <c r="CF1554" s="7" t="n">
        <v>65533</v>
      </c>
      <c r="CG1554" s="7" t="n">
        <v>64830</v>
      </c>
      <c r="CH1554" s="7" t="s">
        <v>14</v>
      </c>
      <c r="CI1554" s="7" t="n">
        <f t="normal" ca="1">32-LENB(INDIRECT(ADDRESS(1554,86)))</f>
        <v>0</v>
      </c>
      <c r="CJ1554" s="7" t="n">
        <v>7</v>
      </c>
      <c r="CK1554" s="7" t="n">
        <v>65533</v>
      </c>
      <c r="CL1554" s="7" t="n">
        <v>64831</v>
      </c>
      <c r="CM1554" s="7" t="s">
        <v>14</v>
      </c>
      <c r="CN1554" s="7" t="n">
        <f t="normal" ca="1">32-LENB(INDIRECT(ADDRESS(1554,91)))</f>
        <v>0</v>
      </c>
      <c r="CO1554" s="7" t="n">
        <v>7</v>
      </c>
      <c r="CP1554" s="7" t="n">
        <v>65533</v>
      </c>
      <c r="CQ1554" s="7" t="n">
        <v>65268</v>
      </c>
      <c r="CR1554" s="7" t="s">
        <v>14</v>
      </c>
      <c r="CS1554" s="7" t="n">
        <f t="normal" ca="1">32-LENB(INDIRECT(ADDRESS(1554,96)))</f>
        <v>0</v>
      </c>
      <c r="CT1554" s="7" t="n">
        <v>4</v>
      </c>
      <c r="CU1554" s="7" t="n">
        <v>65533</v>
      </c>
      <c r="CV1554" s="7" t="n">
        <v>4525</v>
      </c>
      <c r="CW1554" s="7" t="s">
        <v>14</v>
      </c>
      <c r="CX1554" s="7" t="n">
        <f t="normal" ca="1">32-LENB(INDIRECT(ADDRESS(1554,101)))</f>
        <v>0</v>
      </c>
      <c r="CY1554" s="7" t="n">
        <v>7</v>
      </c>
      <c r="CZ1554" s="7" t="n">
        <v>65533</v>
      </c>
      <c r="DA1554" s="7" t="n">
        <v>64832</v>
      </c>
      <c r="DB1554" s="7" t="s">
        <v>14</v>
      </c>
      <c r="DC1554" s="7" t="n">
        <f t="normal" ca="1">32-LENB(INDIRECT(ADDRESS(1554,106)))</f>
        <v>0</v>
      </c>
      <c r="DD1554" s="7" t="n">
        <v>7</v>
      </c>
      <c r="DE1554" s="7" t="n">
        <v>65533</v>
      </c>
      <c r="DF1554" s="7" t="n">
        <v>65269</v>
      </c>
      <c r="DG1554" s="7" t="s">
        <v>14</v>
      </c>
      <c r="DH1554" s="7" t="n">
        <f t="normal" ca="1">32-LENB(INDIRECT(ADDRESS(1554,111)))</f>
        <v>0</v>
      </c>
      <c r="DI1554" s="7" t="n">
        <v>9</v>
      </c>
      <c r="DJ1554" s="7" t="n">
        <v>7036</v>
      </c>
      <c r="DK1554" s="7" t="n">
        <v>0</v>
      </c>
      <c r="DL1554" s="7" t="s">
        <v>90</v>
      </c>
      <c r="DM1554" s="7" t="n">
        <f t="normal" ca="1">32-LENB(INDIRECT(ADDRESS(1554,116)))</f>
        <v>0</v>
      </c>
      <c r="DN1554" s="7" t="n">
        <v>4</v>
      </c>
      <c r="DO1554" s="7" t="n">
        <v>65533</v>
      </c>
      <c r="DP1554" s="7" t="n">
        <v>4527</v>
      </c>
      <c r="DQ1554" s="7" t="s">
        <v>14</v>
      </c>
      <c r="DR1554" s="7" t="n">
        <f t="normal" ca="1">32-LENB(INDIRECT(ADDRESS(1554,121)))</f>
        <v>0</v>
      </c>
      <c r="DS1554" s="7" t="n">
        <v>7</v>
      </c>
      <c r="DT1554" s="7" t="n">
        <v>65533</v>
      </c>
      <c r="DU1554" s="7" t="n">
        <v>64833</v>
      </c>
      <c r="DV1554" s="7" t="s">
        <v>14</v>
      </c>
      <c r="DW1554" s="7" t="n">
        <f t="normal" ca="1">32-LENB(INDIRECT(ADDRESS(1554,126)))</f>
        <v>0</v>
      </c>
      <c r="DX1554" s="7" t="n">
        <v>7</v>
      </c>
      <c r="DY1554" s="7" t="n">
        <v>65533</v>
      </c>
      <c r="DZ1554" s="7" t="n">
        <v>65270</v>
      </c>
      <c r="EA1554" s="7" t="s">
        <v>14</v>
      </c>
      <c r="EB1554" s="7" t="n">
        <f t="normal" ca="1">32-LENB(INDIRECT(ADDRESS(1554,131)))</f>
        <v>0</v>
      </c>
      <c r="EC1554" s="7" t="n">
        <v>7</v>
      </c>
      <c r="ED1554" s="7" t="n">
        <v>65533</v>
      </c>
      <c r="EE1554" s="7" t="n">
        <v>64834</v>
      </c>
      <c r="EF1554" s="7" t="s">
        <v>14</v>
      </c>
      <c r="EG1554" s="7" t="n">
        <f t="normal" ca="1">32-LENB(INDIRECT(ADDRESS(1554,136)))</f>
        <v>0</v>
      </c>
      <c r="EH1554" s="7" t="n">
        <v>4</v>
      </c>
      <c r="EI1554" s="7" t="n">
        <v>65533</v>
      </c>
      <c r="EJ1554" s="7" t="n">
        <v>10200</v>
      </c>
      <c r="EK1554" s="7" t="s">
        <v>14</v>
      </c>
      <c r="EL1554" s="7" t="n">
        <f t="normal" ca="1">32-LENB(INDIRECT(ADDRESS(1554,141)))</f>
        <v>0</v>
      </c>
      <c r="EM1554" s="7" t="n">
        <v>4</v>
      </c>
      <c r="EN1554" s="7" t="n">
        <v>65533</v>
      </c>
      <c r="EO1554" s="7" t="n">
        <v>2107</v>
      </c>
      <c r="EP1554" s="7" t="s">
        <v>14</v>
      </c>
      <c r="EQ1554" s="7" t="n">
        <f t="normal" ca="1">32-LENB(INDIRECT(ADDRESS(1554,146)))</f>
        <v>0</v>
      </c>
      <c r="ER1554" s="7" t="n">
        <v>7</v>
      </c>
      <c r="ES1554" s="7" t="n">
        <v>65533</v>
      </c>
      <c r="ET1554" s="7" t="n">
        <v>64835</v>
      </c>
      <c r="EU1554" s="7" t="s">
        <v>14</v>
      </c>
      <c r="EV1554" s="7" t="n">
        <f t="normal" ca="1">32-LENB(INDIRECT(ADDRESS(1554,151)))</f>
        <v>0</v>
      </c>
      <c r="EW1554" s="7" t="n">
        <v>7</v>
      </c>
      <c r="EX1554" s="7" t="n">
        <v>65533</v>
      </c>
      <c r="EY1554" s="7" t="n">
        <v>64836</v>
      </c>
      <c r="EZ1554" s="7" t="s">
        <v>14</v>
      </c>
      <c r="FA1554" s="7" t="n">
        <f t="normal" ca="1">32-LENB(INDIRECT(ADDRESS(1554,156)))</f>
        <v>0</v>
      </c>
      <c r="FB1554" s="7" t="n">
        <v>0</v>
      </c>
      <c r="FC1554" s="7" t="n">
        <v>65533</v>
      </c>
      <c r="FD1554" s="7" t="n">
        <v>0</v>
      </c>
      <c r="FE1554" s="7" t="s">
        <v>14</v>
      </c>
      <c r="FF1554" s="7" t="n">
        <f t="normal" ca="1">32-LENB(INDIRECT(ADDRESS(1554,161)))</f>
        <v>0</v>
      </c>
    </row>
    <row r="1555" spans="1:15">
      <c r="A1555" t="s">
        <v>4</v>
      </c>
      <c r="B1555" s="4" t="s">
        <v>5</v>
      </c>
    </row>
    <row r="1556" spans="1:15">
      <c r="A1556" t="n">
        <v>14352</v>
      </c>
      <c r="B1556" s="5" t="n">
        <v>1</v>
      </c>
    </row>
    <row r="1557" spans="1:15" s="3" customFormat="1" customHeight="0">
      <c r="A1557" s="3" t="s">
        <v>2</v>
      </c>
      <c r="B1557" s="3" t="s">
        <v>134</v>
      </c>
    </row>
    <row r="1558" spans="1:15">
      <c r="A1558" t="s">
        <v>4</v>
      </c>
      <c r="B1558" s="4" t="s">
        <v>5</v>
      </c>
      <c r="C1558" s="4" t="s">
        <v>12</v>
      </c>
      <c r="D1558" s="4" t="s">
        <v>12</v>
      </c>
      <c r="E1558" s="4" t="s">
        <v>13</v>
      </c>
      <c r="F1558" s="4" t="s">
        <v>8</v>
      </c>
      <c r="G1558" s="4" t="s">
        <v>133</v>
      </c>
      <c r="H1558" s="4" t="s">
        <v>12</v>
      </c>
      <c r="I1558" s="4" t="s">
        <v>12</v>
      </c>
      <c r="J1558" s="4" t="s">
        <v>13</v>
      </c>
      <c r="K1558" s="4" t="s">
        <v>8</v>
      </c>
      <c r="L1558" s="4" t="s">
        <v>133</v>
      </c>
      <c r="M1558" s="4" t="s">
        <v>12</v>
      </c>
      <c r="N1558" s="4" t="s">
        <v>12</v>
      </c>
      <c r="O1558" s="4" t="s">
        <v>13</v>
      </c>
      <c r="P1558" s="4" t="s">
        <v>8</v>
      </c>
      <c r="Q1558" s="4" t="s">
        <v>133</v>
      </c>
      <c r="R1558" s="4" t="s">
        <v>12</v>
      </c>
      <c r="S1558" s="4" t="s">
        <v>12</v>
      </c>
      <c r="T1558" s="4" t="s">
        <v>13</v>
      </c>
      <c r="U1558" s="4" t="s">
        <v>8</v>
      </c>
      <c r="V1558" s="4" t="s">
        <v>133</v>
      </c>
      <c r="W1558" s="4" t="s">
        <v>12</v>
      </c>
      <c r="X1558" s="4" t="s">
        <v>12</v>
      </c>
      <c r="Y1558" s="4" t="s">
        <v>13</v>
      </c>
      <c r="Z1558" s="4" t="s">
        <v>8</v>
      </c>
      <c r="AA1558" s="4" t="s">
        <v>133</v>
      </c>
      <c r="AB1558" s="4" t="s">
        <v>12</v>
      </c>
      <c r="AC1558" s="4" t="s">
        <v>12</v>
      </c>
      <c r="AD1558" s="4" t="s">
        <v>13</v>
      </c>
      <c r="AE1558" s="4" t="s">
        <v>8</v>
      </c>
      <c r="AF1558" s="4" t="s">
        <v>133</v>
      </c>
      <c r="AG1558" s="4" t="s">
        <v>12</v>
      </c>
      <c r="AH1558" s="4" t="s">
        <v>12</v>
      </c>
      <c r="AI1558" s="4" t="s">
        <v>13</v>
      </c>
      <c r="AJ1558" s="4" t="s">
        <v>8</v>
      </c>
      <c r="AK1558" s="4" t="s">
        <v>133</v>
      </c>
    </row>
    <row r="1559" spans="1:15">
      <c r="A1559" t="n">
        <v>14368</v>
      </c>
      <c r="B1559" s="57" t="n">
        <v>257</v>
      </c>
      <c r="C1559" s="7" t="n">
        <v>9</v>
      </c>
      <c r="D1559" s="7" t="n">
        <v>1571</v>
      </c>
      <c r="E1559" s="7" t="n">
        <v>0</v>
      </c>
      <c r="F1559" s="7" t="s">
        <v>108</v>
      </c>
      <c r="G1559" s="7" t="n">
        <f t="normal" ca="1">32-LENB(INDIRECT(ADDRESS(1559,6)))</f>
        <v>0</v>
      </c>
      <c r="H1559" s="7" t="n">
        <v>9</v>
      </c>
      <c r="I1559" s="7" t="n">
        <v>1572</v>
      </c>
      <c r="J1559" s="7" t="n">
        <v>0</v>
      </c>
      <c r="K1559" s="7" t="s">
        <v>109</v>
      </c>
      <c r="L1559" s="7" t="n">
        <f t="normal" ca="1">32-LENB(INDIRECT(ADDRESS(1559,11)))</f>
        <v>0</v>
      </c>
      <c r="M1559" s="7" t="n">
        <v>9</v>
      </c>
      <c r="N1559" s="7" t="n">
        <v>1573</v>
      </c>
      <c r="O1559" s="7" t="n">
        <v>0</v>
      </c>
      <c r="P1559" s="7" t="s">
        <v>109</v>
      </c>
      <c r="Q1559" s="7" t="n">
        <f t="normal" ca="1">32-LENB(INDIRECT(ADDRESS(1559,16)))</f>
        <v>0</v>
      </c>
      <c r="R1559" s="7" t="n">
        <v>9</v>
      </c>
      <c r="S1559" s="7" t="n">
        <v>1575</v>
      </c>
      <c r="T1559" s="7" t="n">
        <v>0</v>
      </c>
      <c r="U1559" s="7" t="s">
        <v>108</v>
      </c>
      <c r="V1559" s="7" t="n">
        <f t="normal" ca="1">32-LENB(INDIRECT(ADDRESS(1559,21)))</f>
        <v>0</v>
      </c>
      <c r="W1559" s="7" t="n">
        <v>9</v>
      </c>
      <c r="X1559" s="7" t="n">
        <v>1576</v>
      </c>
      <c r="Y1559" s="7" t="n">
        <v>0</v>
      </c>
      <c r="Z1559" s="7" t="s">
        <v>109</v>
      </c>
      <c r="AA1559" s="7" t="n">
        <f t="normal" ca="1">32-LENB(INDIRECT(ADDRESS(1559,26)))</f>
        <v>0</v>
      </c>
      <c r="AB1559" s="7" t="n">
        <v>9</v>
      </c>
      <c r="AC1559" s="7" t="n">
        <v>1577</v>
      </c>
      <c r="AD1559" s="7" t="n">
        <v>0</v>
      </c>
      <c r="AE1559" s="7" t="s">
        <v>108</v>
      </c>
      <c r="AF1559" s="7" t="n">
        <f t="normal" ca="1">32-LENB(INDIRECT(ADDRESS(1559,31)))</f>
        <v>0</v>
      </c>
      <c r="AG1559" s="7" t="n">
        <v>0</v>
      </c>
      <c r="AH1559" s="7" t="n">
        <v>65533</v>
      </c>
      <c r="AI1559" s="7" t="n">
        <v>0</v>
      </c>
      <c r="AJ1559" s="7" t="s">
        <v>14</v>
      </c>
      <c r="AK1559" s="7" t="n">
        <f t="normal" ca="1">32-LENB(INDIRECT(ADDRESS(1559,36)))</f>
        <v>0</v>
      </c>
    </row>
    <row r="1560" spans="1:15">
      <c r="A1560" t="s">
        <v>4</v>
      </c>
      <c r="B1560" s="4" t="s">
        <v>5</v>
      </c>
    </row>
    <row r="1561" spans="1:15">
      <c r="A1561" t="n">
        <v>14648</v>
      </c>
      <c r="B1561" s="5" t="n">
        <v>1</v>
      </c>
    </row>
    <row r="1562" spans="1:15" s="3" customFormat="1" customHeight="0">
      <c r="A1562" s="3" t="s">
        <v>2</v>
      </c>
      <c r="B1562" s="3" t="s">
        <v>135</v>
      </c>
    </row>
    <row r="1563" spans="1:15">
      <c r="A1563" t="s">
        <v>4</v>
      </c>
      <c r="B1563" s="4" t="s">
        <v>5</v>
      </c>
      <c r="C1563" s="4" t="s">
        <v>12</v>
      </c>
      <c r="D1563" s="4" t="s">
        <v>12</v>
      </c>
      <c r="E1563" s="4" t="s">
        <v>13</v>
      </c>
      <c r="F1563" s="4" t="s">
        <v>8</v>
      </c>
      <c r="G1563" s="4" t="s">
        <v>133</v>
      </c>
      <c r="H1563" s="4" t="s">
        <v>12</v>
      </c>
      <c r="I1563" s="4" t="s">
        <v>12</v>
      </c>
      <c r="J1563" s="4" t="s">
        <v>13</v>
      </c>
      <c r="K1563" s="4" t="s">
        <v>8</v>
      </c>
      <c r="L1563" s="4" t="s">
        <v>133</v>
      </c>
    </row>
    <row r="1564" spans="1:15">
      <c r="A1564" t="n">
        <v>14656</v>
      </c>
      <c r="B1564" s="57" t="n">
        <v>257</v>
      </c>
      <c r="C1564" s="7" t="n">
        <v>4</v>
      </c>
      <c r="D1564" s="7" t="n">
        <v>65533</v>
      </c>
      <c r="E1564" s="7" t="n">
        <v>1526</v>
      </c>
      <c r="F1564" s="7" t="s">
        <v>14</v>
      </c>
      <c r="G1564" s="7" t="n">
        <f t="normal" ca="1">32-LENB(INDIRECT(ADDRESS(1564,6)))</f>
        <v>0</v>
      </c>
      <c r="H1564" s="7" t="n">
        <v>0</v>
      </c>
      <c r="I1564" s="7" t="n">
        <v>65533</v>
      </c>
      <c r="J1564" s="7" t="n">
        <v>0</v>
      </c>
      <c r="K1564" s="7" t="s">
        <v>14</v>
      </c>
      <c r="L1564" s="7" t="n">
        <f t="normal" ca="1">32-LENB(INDIRECT(ADDRESS(1564,11)))</f>
        <v>0</v>
      </c>
    </row>
    <row r="1565" spans="1:15">
      <c r="A1565" t="s">
        <v>4</v>
      </c>
      <c r="B1565" s="4" t="s">
        <v>5</v>
      </c>
    </row>
    <row r="1566" spans="1:15">
      <c r="A1566" t="n">
        <v>14736</v>
      </c>
      <c r="B1566" s="5" t="n">
        <v>1</v>
      </c>
    </row>
    <row r="1567" spans="1:15" s="3" customFormat="1" customHeight="0">
      <c r="A1567" s="3" t="s">
        <v>2</v>
      </c>
      <c r="B1567" s="3" t="s">
        <v>136</v>
      </c>
    </row>
    <row r="1568" spans="1:15">
      <c r="A1568" t="s">
        <v>4</v>
      </c>
      <c r="B1568" s="4" t="s">
        <v>5</v>
      </c>
      <c r="C1568" s="4" t="s">
        <v>12</v>
      </c>
      <c r="D1568" s="4" t="s">
        <v>12</v>
      </c>
      <c r="E1568" s="4" t="s">
        <v>13</v>
      </c>
      <c r="F1568" s="4" t="s">
        <v>8</v>
      </c>
      <c r="G1568" s="4" t="s">
        <v>133</v>
      </c>
      <c r="H1568" s="4" t="s">
        <v>12</v>
      </c>
      <c r="I1568" s="4" t="s">
        <v>12</v>
      </c>
      <c r="J1568" s="4" t="s">
        <v>13</v>
      </c>
      <c r="K1568" s="4" t="s">
        <v>8</v>
      </c>
      <c r="L1568" s="4" t="s">
        <v>133</v>
      </c>
      <c r="M1568" s="4" t="s">
        <v>12</v>
      </c>
      <c r="N1568" s="4" t="s">
        <v>12</v>
      </c>
      <c r="O1568" s="4" t="s">
        <v>13</v>
      </c>
      <c r="P1568" s="4" t="s">
        <v>8</v>
      </c>
      <c r="Q1568" s="4" t="s">
        <v>133</v>
      </c>
      <c r="R1568" s="4" t="s">
        <v>12</v>
      </c>
      <c r="S1568" s="4" t="s">
        <v>12</v>
      </c>
      <c r="T1568" s="4" t="s">
        <v>13</v>
      </c>
      <c r="U1568" s="4" t="s">
        <v>8</v>
      </c>
      <c r="V1568" s="4" t="s">
        <v>133</v>
      </c>
      <c r="W1568" s="4" t="s">
        <v>12</v>
      </c>
      <c r="X1568" s="4" t="s">
        <v>12</v>
      </c>
      <c r="Y1568" s="4" t="s">
        <v>13</v>
      </c>
      <c r="Z1568" s="4" t="s">
        <v>8</v>
      </c>
      <c r="AA1568" s="4" t="s">
        <v>133</v>
      </c>
      <c r="AB1568" s="4" t="s">
        <v>12</v>
      </c>
      <c r="AC1568" s="4" t="s">
        <v>12</v>
      </c>
      <c r="AD1568" s="4" t="s">
        <v>13</v>
      </c>
      <c r="AE1568" s="4" t="s">
        <v>8</v>
      </c>
      <c r="AF1568" s="4" t="s">
        <v>133</v>
      </c>
      <c r="AG1568" s="4" t="s">
        <v>12</v>
      </c>
      <c r="AH1568" s="4" t="s">
        <v>12</v>
      </c>
      <c r="AI1568" s="4" t="s">
        <v>13</v>
      </c>
      <c r="AJ1568" s="4" t="s">
        <v>8</v>
      </c>
      <c r="AK1568" s="4" t="s">
        <v>133</v>
      </c>
      <c r="AL1568" s="4" t="s">
        <v>12</v>
      </c>
      <c r="AM1568" s="4" t="s">
        <v>12</v>
      </c>
      <c r="AN1568" s="4" t="s">
        <v>13</v>
      </c>
      <c r="AO1568" s="4" t="s">
        <v>8</v>
      </c>
      <c r="AP1568" s="4" t="s">
        <v>133</v>
      </c>
    </row>
    <row r="1569" spans="1:42">
      <c r="A1569" t="n">
        <v>14752</v>
      </c>
      <c r="B1569" s="57" t="n">
        <v>257</v>
      </c>
      <c r="C1569" s="7" t="n">
        <v>3</v>
      </c>
      <c r="D1569" s="7" t="n">
        <v>65533</v>
      </c>
      <c r="E1569" s="7" t="n">
        <v>0</v>
      </c>
      <c r="F1569" s="7" t="s">
        <v>116</v>
      </c>
      <c r="G1569" s="7" t="n">
        <f t="normal" ca="1">32-LENB(INDIRECT(ADDRESS(1569,6)))</f>
        <v>0</v>
      </c>
      <c r="H1569" s="7" t="n">
        <v>3</v>
      </c>
      <c r="I1569" s="7" t="n">
        <v>65533</v>
      </c>
      <c r="J1569" s="7" t="n">
        <v>0</v>
      </c>
      <c r="K1569" s="7" t="s">
        <v>117</v>
      </c>
      <c r="L1569" s="7" t="n">
        <f t="normal" ca="1">32-LENB(INDIRECT(ADDRESS(1569,11)))</f>
        <v>0</v>
      </c>
      <c r="M1569" s="7" t="n">
        <v>3</v>
      </c>
      <c r="N1569" s="7" t="n">
        <v>65533</v>
      </c>
      <c r="O1569" s="7" t="n">
        <v>0</v>
      </c>
      <c r="P1569" s="7" t="s">
        <v>118</v>
      </c>
      <c r="Q1569" s="7" t="n">
        <f t="normal" ca="1">32-LENB(INDIRECT(ADDRESS(1569,16)))</f>
        <v>0</v>
      </c>
      <c r="R1569" s="7" t="n">
        <v>3</v>
      </c>
      <c r="S1569" s="7" t="n">
        <v>65533</v>
      </c>
      <c r="T1569" s="7" t="n">
        <v>0</v>
      </c>
      <c r="U1569" s="7" t="s">
        <v>119</v>
      </c>
      <c r="V1569" s="7" t="n">
        <f t="normal" ca="1">32-LENB(INDIRECT(ADDRESS(1569,21)))</f>
        <v>0</v>
      </c>
      <c r="W1569" s="7" t="n">
        <v>4</v>
      </c>
      <c r="X1569" s="7" t="n">
        <v>65533</v>
      </c>
      <c r="Y1569" s="7" t="n">
        <v>2135</v>
      </c>
      <c r="Z1569" s="7" t="s">
        <v>14</v>
      </c>
      <c r="AA1569" s="7" t="n">
        <f t="normal" ca="1">32-LENB(INDIRECT(ADDRESS(1569,26)))</f>
        <v>0</v>
      </c>
      <c r="AB1569" s="7" t="n">
        <v>7</v>
      </c>
      <c r="AC1569" s="7" t="n">
        <v>65533</v>
      </c>
      <c r="AD1569" s="7" t="n">
        <v>64837</v>
      </c>
      <c r="AE1569" s="7" t="s">
        <v>14</v>
      </c>
      <c r="AF1569" s="7" t="n">
        <f t="normal" ca="1">32-LENB(INDIRECT(ADDRESS(1569,31)))</f>
        <v>0</v>
      </c>
      <c r="AG1569" s="7" t="n">
        <v>7</v>
      </c>
      <c r="AH1569" s="7" t="n">
        <v>65533</v>
      </c>
      <c r="AI1569" s="7" t="n">
        <v>64838</v>
      </c>
      <c r="AJ1569" s="7" t="s">
        <v>14</v>
      </c>
      <c r="AK1569" s="7" t="n">
        <f t="normal" ca="1">32-LENB(INDIRECT(ADDRESS(1569,36)))</f>
        <v>0</v>
      </c>
      <c r="AL1569" s="7" t="n">
        <v>0</v>
      </c>
      <c r="AM1569" s="7" t="n">
        <v>65533</v>
      </c>
      <c r="AN1569" s="7" t="n">
        <v>0</v>
      </c>
      <c r="AO1569" s="7" t="s">
        <v>14</v>
      </c>
      <c r="AP1569" s="7" t="n">
        <f t="normal" ca="1">32-LENB(INDIRECT(ADDRESS(1569,41)))</f>
        <v>0</v>
      </c>
    </row>
    <row r="1570" spans="1:42">
      <c r="A1570" t="s">
        <v>4</v>
      </c>
      <c r="B1570" s="4" t="s">
        <v>5</v>
      </c>
    </row>
    <row r="1571" spans="1:42">
      <c r="A1571" t="n">
        <v>15072</v>
      </c>
      <c r="B1571" s="5" t="n">
        <v>1</v>
      </c>
    </row>
    <row r="1572" spans="1:42" s="3" customFormat="1" customHeight="0">
      <c r="A1572" s="3" t="s">
        <v>2</v>
      </c>
      <c r="B1572" s="3" t="s">
        <v>137</v>
      </c>
    </row>
    <row r="1573" spans="1:42">
      <c r="A1573" t="s">
        <v>4</v>
      </c>
      <c r="B1573" s="4" t="s">
        <v>5</v>
      </c>
      <c r="C1573" s="4" t="s">
        <v>12</v>
      </c>
      <c r="D1573" s="4" t="s">
        <v>12</v>
      </c>
      <c r="E1573" s="4" t="s">
        <v>13</v>
      </c>
      <c r="F1573" s="4" t="s">
        <v>8</v>
      </c>
      <c r="G1573" s="4" t="s">
        <v>133</v>
      </c>
      <c r="H1573" s="4" t="s">
        <v>12</v>
      </c>
      <c r="I1573" s="4" t="s">
        <v>12</v>
      </c>
      <c r="J1573" s="4" t="s">
        <v>13</v>
      </c>
      <c r="K1573" s="4" t="s">
        <v>8</v>
      </c>
      <c r="L1573" s="4" t="s">
        <v>133</v>
      </c>
      <c r="M1573" s="4" t="s">
        <v>12</v>
      </c>
      <c r="N1573" s="4" t="s">
        <v>12</v>
      </c>
      <c r="O1573" s="4" t="s">
        <v>13</v>
      </c>
      <c r="P1573" s="4" t="s">
        <v>8</v>
      </c>
      <c r="Q1573" s="4" t="s">
        <v>133</v>
      </c>
      <c r="R1573" s="4" t="s">
        <v>12</v>
      </c>
      <c r="S1573" s="4" t="s">
        <v>12</v>
      </c>
      <c r="T1573" s="4" t="s">
        <v>13</v>
      </c>
      <c r="U1573" s="4" t="s">
        <v>8</v>
      </c>
      <c r="V1573" s="4" t="s">
        <v>133</v>
      </c>
    </row>
    <row r="1574" spans="1:42">
      <c r="A1574" t="n">
        <v>15088</v>
      </c>
      <c r="B1574" s="57" t="n">
        <v>257</v>
      </c>
      <c r="C1574" s="7" t="n">
        <v>4</v>
      </c>
      <c r="D1574" s="7" t="n">
        <v>65533</v>
      </c>
      <c r="E1574" s="7" t="n">
        <v>14026</v>
      </c>
      <c r="F1574" s="7" t="s">
        <v>14</v>
      </c>
      <c r="G1574" s="7" t="n">
        <f t="normal" ca="1">32-LENB(INDIRECT(ADDRESS(1574,6)))</f>
        <v>0</v>
      </c>
      <c r="H1574" s="7" t="n">
        <v>4</v>
      </c>
      <c r="I1574" s="7" t="n">
        <v>65533</v>
      </c>
      <c r="J1574" s="7" t="n">
        <v>4014</v>
      </c>
      <c r="K1574" s="7" t="s">
        <v>14</v>
      </c>
      <c r="L1574" s="7" t="n">
        <f t="normal" ca="1">32-LENB(INDIRECT(ADDRESS(1574,11)))</f>
        <v>0</v>
      </c>
      <c r="M1574" s="7" t="n">
        <v>4</v>
      </c>
      <c r="N1574" s="7" t="n">
        <v>65533</v>
      </c>
      <c r="O1574" s="7" t="n">
        <v>2015</v>
      </c>
      <c r="P1574" s="7" t="s">
        <v>14</v>
      </c>
      <c r="Q1574" s="7" t="n">
        <f t="normal" ca="1">32-LENB(INDIRECT(ADDRESS(1574,16)))</f>
        <v>0</v>
      </c>
      <c r="R1574" s="7" t="n">
        <v>0</v>
      </c>
      <c r="S1574" s="7" t="n">
        <v>65533</v>
      </c>
      <c r="T1574" s="7" t="n">
        <v>0</v>
      </c>
      <c r="U1574" s="7" t="s">
        <v>14</v>
      </c>
      <c r="V1574" s="7" t="n">
        <f t="normal" ca="1">32-LENB(INDIRECT(ADDRESS(1574,21)))</f>
        <v>0</v>
      </c>
    </row>
    <row r="1575" spans="1:42">
      <c r="A1575" t="s">
        <v>4</v>
      </c>
      <c r="B1575" s="4" t="s">
        <v>5</v>
      </c>
    </row>
    <row r="1576" spans="1:42">
      <c r="A1576" t="n">
        <v>15248</v>
      </c>
      <c r="B1576" s="5" t="n">
        <v>1</v>
      </c>
    </row>
    <row r="1577" spans="1:42" s="3" customFormat="1" customHeight="0">
      <c r="A1577" s="3" t="s">
        <v>2</v>
      </c>
      <c r="B1577" s="3" t="s">
        <v>138</v>
      </c>
    </row>
    <row r="1578" spans="1:42">
      <c r="A1578" t="s">
        <v>4</v>
      </c>
      <c r="B1578" s="4" t="s">
        <v>5</v>
      </c>
      <c r="C1578" s="4" t="s">
        <v>12</v>
      </c>
      <c r="D1578" s="4" t="s">
        <v>12</v>
      </c>
      <c r="E1578" s="4" t="s">
        <v>13</v>
      </c>
      <c r="F1578" s="4" t="s">
        <v>8</v>
      </c>
      <c r="G1578" s="4" t="s">
        <v>133</v>
      </c>
      <c r="H1578" s="4" t="s">
        <v>12</v>
      </c>
      <c r="I1578" s="4" t="s">
        <v>12</v>
      </c>
      <c r="J1578" s="4" t="s">
        <v>13</v>
      </c>
      <c r="K1578" s="4" t="s">
        <v>8</v>
      </c>
      <c r="L1578" s="4" t="s">
        <v>133</v>
      </c>
      <c r="M1578" s="4" t="s">
        <v>12</v>
      </c>
      <c r="N1578" s="4" t="s">
        <v>12</v>
      </c>
      <c r="O1578" s="4" t="s">
        <v>13</v>
      </c>
      <c r="P1578" s="4" t="s">
        <v>8</v>
      </c>
      <c r="Q1578" s="4" t="s">
        <v>133</v>
      </c>
      <c r="R1578" s="4" t="s">
        <v>12</v>
      </c>
      <c r="S1578" s="4" t="s">
        <v>12</v>
      </c>
      <c r="T1578" s="4" t="s">
        <v>13</v>
      </c>
      <c r="U1578" s="4" t="s">
        <v>8</v>
      </c>
      <c r="V1578" s="4" t="s">
        <v>133</v>
      </c>
    </row>
    <row r="1579" spans="1:42">
      <c r="A1579" t="n">
        <v>15264</v>
      </c>
      <c r="B1579" s="57" t="n">
        <v>257</v>
      </c>
      <c r="C1579" s="7" t="n">
        <v>4</v>
      </c>
      <c r="D1579" s="7" t="n">
        <v>65533</v>
      </c>
      <c r="E1579" s="7" t="n">
        <v>14026</v>
      </c>
      <c r="F1579" s="7" t="s">
        <v>14</v>
      </c>
      <c r="G1579" s="7" t="n">
        <f t="normal" ca="1">32-LENB(INDIRECT(ADDRESS(1579,6)))</f>
        <v>0</v>
      </c>
      <c r="H1579" s="7" t="n">
        <v>4</v>
      </c>
      <c r="I1579" s="7" t="n">
        <v>65533</v>
      </c>
      <c r="J1579" s="7" t="n">
        <v>4014</v>
      </c>
      <c r="K1579" s="7" t="s">
        <v>14</v>
      </c>
      <c r="L1579" s="7" t="n">
        <f t="normal" ca="1">32-LENB(INDIRECT(ADDRESS(1579,11)))</f>
        <v>0</v>
      </c>
      <c r="M1579" s="7" t="n">
        <v>4</v>
      </c>
      <c r="N1579" s="7" t="n">
        <v>65533</v>
      </c>
      <c r="O1579" s="7" t="n">
        <v>2015</v>
      </c>
      <c r="P1579" s="7" t="s">
        <v>14</v>
      </c>
      <c r="Q1579" s="7" t="n">
        <f t="normal" ca="1">32-LENB(INDIRECT(ADDRESS(1579,16)))</f>
        <v>0</v>
      </c>
      <c r="R1579" s="7" t="n">
        <v>0</v>
      </c>
      <c r="S1579" s="7" t="n">
        <v>65533</v>
      </c>
      <c r="T1579" s="7" t="n">
        <v>0</v>
      </c>
      <c r="U1579" s="7" t="s">
        <v>14</v>
      </c>
      <c r="V1579" s="7" t="n">
        <f t="normal" ca="1">32-LENB(INDIRECT(ADDRESS(1579,21)))</f>
        <v>0</v>
      </c>
    </row>
    <row r="1580" spans="1:42">
      <c r="A1580" t="s">
        <v>4</v>
      </c>
      <c r="B1580" s="4" t="s">
        <v>5</v>
      </c>
    </row>
    <row r="1581" spans="1:42">
      <c r="A1581" t="n">
        <v>15424</v>
      </c>
      <c r="B1581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2025-09-06T21:46:05</dcterms:created>
  <dcterms:modified xsi:type="dcterms:W3CDTF">2025-09-06T21:46:05</dcterms:modified>
</cp:coreProperties>
</file>