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FF9F73"/>
      </patternFill>
    </fill>
    <fill>
      <patternFill patternType="solid">
        <fgColor rgb="FF94FF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B77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B0FF73"/>
      </patternFill>
    </fill>
    <fill>
      <patternFill patternType="solid">
        <fgColor rgb="FFFFC973"/>
      </patternFill>
    </fill>
    <fill>
      <patternFill patternType="solid">
        <fgColor rgb="FFFFEA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FFFD73"/>
      </patternFill>
    </fill>
    <fill>
      <patternFill patternType="solid">
        <fgColor rgb="FFFFF373"/>
      </patternFill>
    </fill>
    <fill>
      <patternFill patternType="solid">
        <fgColor rgb="FFFFA473"/>
      </patternFill>
    </fill>
    <fill>
      <patternFill patternType="solid">
        <fgColor rgb="FFFFC0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E873"/>
      </patternFill>
    </fill>
    <fill>
      <patternFill patternType="solid">
        <fgColor rgb="FFFDFF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E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5" fillId="0" borderId="2" xfId="0" applyFont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0" xfId="0" applyFill="1" applyAlignment="1">
      <alignment horizontal="center" vertical="center" wrapText="1"/>
    </xf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<sst xmlns="http://schemas.openxmlformats.org/spreadsheetml/2006/main" count="5727" uniqueCount="106">
  <si>
    <t>CS2</t>
  </si>
  <si>
    <t>c1020</t>
  </si>
  <si>
    <t>FUNCTION</t>
  </si>
  <si>
    <t/>
  </si>
  <si>
    <t>Location</t>
  </si>
  <si>
    <t>OP Code</t>
  </si>
  <si>
    <t>string</t>
  </si>
  <si>
    <t>bc1010</t>
  </si>
  <si>
    <t>fill</t>
  </si>
  <si>
    <t>int</t>
  </si>
  <si>
    <t>short</t>
  </si>
  <si>
    <t>mon073_c01_0</t>
  </si>
  <si>
    <t/>
  </si>
  <si>
    <t>byte</t>
  </si>
  <si>
    <t>bytearray</t>
  </si>
  <si>
    <t>npc350_c05_1</t>
  </si>
  <si>
    <t>mon215_0</t>
  </si>
  <si>
    <t>npc351_c05</t>
  </si>
  <si>
    <t>PreInit</t>
  </si>
  <si>
    <t>FC_Change_MapColor</t>
  </si>
  <si>
    <t>Init</t>
  </si>
  <si>
    <t>healobject00</t>
  </si>
  <si>
    <t>LP_healobject</t>
  </si>
  <si>
    <t>float</t>
  </si>
  <si>
    <t>EV_AVoice_BigEnemy01</t>
  </si>
  <si>
    <t>Init_Replay</t>
  </si>
  <si>
    <t>Init_Replay</t>
  </si>
  <si>
    <t>pointer</t>
  </si>
  <si>
    <t>Reinit</t>
  </si>
  <si>
    <t>Npc_Table</t>
  </si>
  <si>
    <t>ET_04_09_00_Reinit</t>
  </si>
  <si>
    <t>ET_04_10_00_Reinit</t>
  </si>
  <si>
    <t>LP_healobject</t>
  </si>
  <si>
    <t>EV_healobject</t>
  </si>
  <si>
    <t>FC_Party_Face_Reset2</t>
  </si>
  <si>
    <t>FC_MapJumpState</t>
  </si>
  <si>
    <t>FC_MapJumpState2</t>
  </si>
  <si>
    <t>Npc_Table</t>
  </si>
  <si>
    <t>evnpc_soldier_002_setting</t>
  </si>
  <si>
    <t>Imperial Guardsman</t>
  </si>
  <si>
    <t>AniEv1565</t>
  </si>
  <si>
    <t>NPC_atari00</t>
  </si>
  <si>
    <t>R_arm_point</t>
  </si>
  <si>
    <t>7</t>
  </si>
  <si>
    <t>A</t>
  </si>
  <si>
    <t>#b</t>
  </si>
  <si>
    <t>0</t>
  </si>
  <si>
    <t>evnpc_soldier_003_setting</t>
  </si>
  <si>
    <t>NPC_atari01</t>
  </si>
  <si>
    <t>evnpc_soldier_004_setting</t>
  </si>
  <si>
    <t>NPC_atari02</t>
  </si>
  <si>
    <t>evnpc_soldier_005_setting</t>
  </si>
  <si>
    <t>NPC_atari03</t>
  </si>
  <si>
    <t>evnpc_soldier_006_setting</t>
  </si>
  <si>
    <t>NPC_atari04</t>
  </si>
  <si>
    <t>evnpc_soldier_007_setting</t>
  </si>
  <si>
    <t>NPC_atari05</t>
  </si>
  <si>
    <t>evnpc_soldier_008_setting</t>
  </si>
  <si>
    <t>Imperial Guard Officer</t>
  </si>
  <si>
    <t>NPC_atari06</t>
  </si>
  <si>
    <t>TK_evnpc_soldier_002</t>
  </si>
  <si>
    <t>TK_evnpc_kizetu</t>
  </si>
  <si>
    <t>TK_evnpc_soldier_003</t>
  </si>
  <si>
    <t>TK_evnpc_soldier_004</t>
  </si>
  <si>
    <t>TK_evnpc_soldier_005</t>
  </si>
  <si>
    <t>TK_evnpc_soldier_006</t>
  </si>
  <si>
    <t>TK_evnpc_soldier_007</t>
  </si>
  <si>
    <t>TK_evnpc_soldier_008</t>
  </si>
  <si>
    <t>EV_04_09_00</t>
  </si>
  <si>
    <t>Start</t>
  </si>
  <si>
    <t>End</t>
  </si>
  <si>
    <t>AniFieldAttack</t>
  </si>
  <si>
    <t>AniWait</t>
  </si>
  <si>
    <t>FC_Start_Party</t>
  </si>
  <si>
    <t>C_NPC350_C05</t>
  </si>
  <si>
    <t>C_MON215</t>
  </si>
  <si>
    <t>Sleipnir Mk2</t>
  </si>
  <si>
    <t>mon215</t>
  </si>
  <si>
    <t>FC_chr_entry</t>
  </si>
  <si>
    <t>AniEv3010</t>
  </si>
  <si>
    <t>AniEvBtlMove</t>
  </si>
  <si>
    <t>AniAttachEQU544</t>
  </si>
  <si>
    <t>ET_SE_FOOT</t>
  </si>
  <si>
    <t>ET_04_09_00_Reinit</t>
  </si>
  <si>
    <t>FC_End_Party</t>
  </si>
  <si>
    <t>Reinit</t>
  </si>
  <si>
    <t>ET_SE_FOOT</t>
  </si>
  <si>
    <t>EV_04_10_00</t>
  </si>
  <si>
    <t>C_NPC351_C05</t>
  </si>
  <si>
    <t>npc030</t>
  </si>
  <si>
    <t>Sleipnir Mk II</t>
  </si>
  <si>
    <t>C_MON073_C01</t>
  </si>
  <si>
    <t>Kazakh Doven G</t>
  </si>
  <si>
    <t>mon073_c01</t>
  </si>
  <si>
    <t>AniEvBtlWait</t>
  </si>
  <si>
    <t>AniEv3715</t>
  </si>
  <si>
    <t>#E_2#M_A</t>
  </si>
  <si>
    <t>dialog</t>
  </si>
  <si>
    <t>Here they are!</t>
  </si>
  <si>
    <t>AniEvAttachEquip</t>
  </si>
  <si>
    <t>#E_4#M_A</t>
  </si>
  <si>
    <t>What the...? They're just kids!</t>
  </si>
  <si>
    <t>#1P#5SKids or not, they're enemies!
Eliminate them!</t>
  </si>
  <si>
    <t>ET_04_10_00_Reinit</t>
  </si>
  <si>
    <t>_ET_SE_FOOT</t>
  </si>
  <si>
    <t>_EV_04_10_00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</si>
</sst>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FF9F73"/>
      </patternFill>
    </fill>
    <fill>
      <patternFill patternType="solid">
        <fgColor rgb="FF94FF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B77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B0FF73"/>
      </patternFill>
    </fill>
    <fill>
      <patternFill patternType="solid">
        <fgColor rgb="FFFFC973"/>
      </patternFill>
    </fill>
    <fill>
      <patternFill patternType="solid">
        <fgColor rgb="FFFFEA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FFFD73"/>
      </patternFill>
    </fill>
    <fill>
      <patternFill patternType="solid">
        <fgColor rgb="FFFFF373"/>
      </patternFill>
    </fill>
    <fill>
      <patternFill patternType="solid">
        <fgColor rgb="FFFFA473"/>
      </patternFill>
    </fill>
    <fill>
      <patternFill patternType="solid">
        <fgColor rgb="FFFFC0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E873"/>
      </patternFill>
    </fill>
    <fill>
      <patternFill patternType="solid">
        <fgColor rgb="FFFDFF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E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5" fillId="0" borderId="2" xfId="0" applyFont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0" xfId="0" applyFill="1" applyAlignment="1">
      <alignment horizontal="center" vertical="center" wrapText="1"/>
    </xf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O140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712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14</v>
      </c>
      <c r="EO8" s="4" t="s">
        <v>14</v>
      </c>
      <c r="EP8" s="4" t="s">
        <v>14</v>
      </c>
      <c r="EQ8" s="4" t="s">
        <v>14</v>
      </c>
      <c r="ER8" s="4" t="s">
        <v>14</v>
      </c>
      <c r="ES8" s="4" t="s">
        <v>14</v>
      </c>
      <c r="ET8" s="4" t="s">
        <v>14</v>
      </c>
      <c r="EU8" s="4" t="s">
        <v>14</v>
      </c>
      <c r="EV8" s="4" t="s">
        <v>14</v>
      </c>
      <c r="EW8" s="4" t="s">
        <v>14</v>
      </c>
      <c r="EX8" s="4" t="s">
        <v>14</v>
      </c>
      <c r="EY8" s="4" t="s">
        <v>14</v>
      </c>
      <c r="EZ8" s="4" t="s">
        <v>14</v>
      </c>
      <c r="FA8" s="4" t="s">
        <v>14</v>
      </c>
      <c r="FB8" s="4" t="s">
        <v>14</v>
      </c>
      <c r="FC8" s="4" t="s">
        <v>14</v>
      </c>
      <c r="FD8" s="4" t="s">
        <v>14</v>
      </c>
      <c r="FE8" s="4" t="s">
        <v>14</v>
      </c>
      <c r="FF8" s="4" t="s">
        <v>14</v>
      </c>
      <c r="FG8" s="4" t="s">
        <v>14</v>
      </c>
      <c r="FH8" s="4" t="s">
        <v>14</v>
      </c>
      <c r="FI8" s="4" t="s">
        <v>14</v>
      </c>
      <c r="FJ8" s="4" t="s">
        <v>14</v>
      </c>
      <c r="FK8" s="4" t="s">
        <v>14</v>
      </c>
      <c r="FL8" s="4" t="s">
        <v>14</v>
      </c>
      <c r="FM8" s="4" t="s">
        <v>14</v>
      </c>
      <c r="FN8" s="4" t="s">
        <v>14</v>
      </c>
      <c r="FO8" s="4" t="s">
        <v>14</v>
      </c>
    </row>
    <row r="9">
      <c r="A9" t="n">
        <v>716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131072</v>
      </c>
      <c r="F9" s="7" t="n">
        <v>571</v>
      </c>
      <c r="G9" s="7" t="n">
        <v>571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50</v>
      </c>
      <c r="AE9" s="7" t="n">
        <v>50</v>
      </c>
      <c r="AF9" s="7" t="n">
        <v>20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15</v>
      </c>
      <c r="AU9" s="7" t="n">
        <f t="normal" ca="1">16-LENB(INDIRECT(ADDRESS(9,46)))</f>
        <v>0</v>
      </c>
      <c r="AV9" s="7" t="s">
        <v>15</v>
      </c>
      <c r="AW9" s="7" t="n">
        <f t="normal" ca="1">16-LENB(INDIRECT(ADDRESS(9,48)))</f>
        <v>0</v>
      </c>
      <c r="AX9" s="7" t="s">
        <v>15</v>
      </c>
      <c r="AY9" s="7" t="n">
        <f t="normal" ca="1">16-LENB(INDIRECT(ADDRESS(9,50)))</f>
        <v>0</v>
      </c>
      <c r="AZ9" s="7" t="s">
        <v>11</v>
      </c>
      <c r="BA9" s="7" t="n">
        <f t="normal" ca="1">16-LENB(INDIRECT(ADDRESS(9,52)))</f>
        <v>0</v>
      </c>
      <c r="BB9" s="7" t="s">
        <v>11</v>
      </c>
      <c r="BC9" s="7" t="n">
        <f t="normal" ca="1">16-LENB(INDIRECT(ADDRESS(9,54)))</f>
        <v>0</v>
      </c>
      <c r="BD9" s="7" t="s">
        <v>11</v>
      </c>
      <c r="BE9" s="7" t="n">
        <f t="normal" ca="1">16-LENB(INDIRECT(ADDRESS(9,56)))</f>
        <v>0</v>
      </c>
      <c r="BF9" s="7" t="s">
        <v>11</v>
      </c>
      <c r="BG9" s="7" t="n">
        <f t="normal" ca="1">16-LENB(INDIRECT(ADDRESS(9,58)))</f>
        <v>0</v>
      </c>
      <c r="BH9" s="7" t="s">
        <v>12</v>
      </c>
      <c r="BI9" s="7" t="n">
        <f t="normal" ca="1">16-LENB(INDIRECT(ADDRESS(9,60)))</f>
        <v>0</v>
      </c>
      <c r="BJ9" s="7" t="n">
        <v>100</v>
      </c>
      <c r="BK9" s="7" t="n">
        <v>50</v>
      </c>
      <c r="BL9" s="7" t="n">
        <v>50</v>
      </c>
      <c r="BM9" s="7" t="n">
        <v>50</v>
      </c>
      <c r="BN9" s="7" t="n">
        <v>50</v>
      </c>
      <c r="BO9" s="7" t="n">
        <v>50</v>
      </c>
      <c r="BP9" s="7" t="n">
        <v>50</v>
      </c>
      <c r="BQ9" s="7" t="n">
        <v>0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16</v>
      </c>
      <c r="CB9" s="7" t="n">
        <f t="normal" ca="1">16-LENB(INDIRECT(ADDRESS(9,79)))</f>
        <v>0</v>
      </c>
      <c r="CC9" s="7" t="s">
        <v>16</v>
      </c>
      <c r="CD9" s="7" t="n">
        <f t="normal" ca="1">16-LENB(INDIRECT(ADDRESS(9,81)))</f>
        <v>0</v>
      </c>
      <c r="CE9" s="7" t="s">
        <v>16</v>
      </c>
      <c r="CF9" s="7" t="n">
        <f t="normal" ca="1">16-LENB(INDIRECT(ADDRESS(9,83)))</f>
        <v>0</v>
      </c>
      <c r="CG9" s="7" t="s">
        <v>11</v>
      </c>
      <c r="CH9" s="7" t="n">
        <f t="normal" ca="1">16-LENB(INDIRECT(ADDRESS(9,85)))</f>
        <v>0</v>
      </c>
      <c r="CI9" s="7" t="s">
        <v>11</v>
      </c>
      <c r="CJ9" s="7" t="n">
        <f t="normal" ca="1">16-LENB(INDIRECT(ADDRESS(9,87)))</f>
        <v>0</v>
      </c>
      <c r="CK9" s="7" t="s">
        <v>12</v>
      </c>
      <c r="CL9" s="7" t="n">
        <f t="normal" ca="1">16-LENB(INDIRECT(ADDRESS(9,89)))</f>
        <v>0</v>
      </c>
      <c r="CM9" s="7" t="s">
        <v>12</v>
      </c>
      <c r="CN9" s="7" t="n">
        <f t="normal" ca="1">16-LENB(INDIRECT(ADDRESS(9,91)))</f>
        <v>0</v>
      </c>
      <c r="CO9" s="7" t="s">
        <v>12</v>
      </c>
      <c r="CP9" s="7" t="n">
        <f t="normal" ca="1">16-LENB(INDIRECT(ADDRESS(9,93)))</f>
        <v>0</v>
      </c>
      <c r="CQ9" s="7" t="n">
        <v>100</v>
      </c>
      <c r="CR9" s="7" t="n">
        <v>50</v>
      </c>
      <c r="CS9" s="7" t="n">
        <v>25</v>
      </c>
      <c r="CT9" s="7" t="n">
        <v>50</v>
      </c>
      <c r="CU9" s="7" t="n">
        <v>25</v>
      </c>
      <c r="CV9" s="7" t="n">
        <v>0</v>
      </c>
      <c r="CW9" s="7" t="n">
        <v>0</v>
      </c>
      <c r="CX9" s="7" t="n">
        <v>0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17</v>
      </c>
      <c r="DI9" s="7" t="n">
        <f t="normal" ca="1">16-LENB(INDIRECT(ADDRESS(9,112)))</f>
        <v>0</v>
      </c>
      <c r="DJ9" s="7" t="s">
        <v>15</v>
      </c>
      <c r="DK9" s="7" t="n">
        <f t="normal" ca="1">16-LENB(INDIRECT(ADDRESS(9,114)))</f>
        <v>0</v>
      </c>
      <c r="DL9" s="7" t="s">
        <v>11</v>
      </c>
      <c r="DM9" s="7" t="n">
        <f t="normal" ca="1">16-LENB(INDIRECT(ADDRESS(9,116)))</f>
        <v>0</v>
      </c>
      <c r="DN9" s="7" t="s">
        <v>15</v>
      </c>
      <c r="DO9" s="7" t="n">
        <f t="normal" ca="1">16-LENB(INDIRECT(ADDRESS(9,118)))</f>
        <v>0</v>
      </c>
      <c r="DP9" s="7" t="s">
        <v>11</v>
      </c>
      <c r="DQ9" s="7" t="n">
        <f t="normal" ca="1">16-LENB(INDIRECT(ADDRESS(9,120)))</f>
        <v>0</v>
      </c>
      <c r="DR9" s="7" t="s">
        <v>15</v>
      </c>
      <c r="DS9" s="7" t="n">
        <f t="normal" ca="1">16-LENB(INDIRECT(ADDRESS(9,122)))</f>
        <v>0</v>
      </c>
      <c r="DT9" s="7" t="s">
        <v>11</v>
      </c>
      <c r="DU9" s="7" t="n">
        <f t="normal" ca="1">16-LENB(INDIRECT(ADDRESS(9,124)))</f>
        <v>0</v>
      </c>
      <c r="DV9" s="7" t="s">
        <v>12</v>
      </c>
      <c r="DW9" s="7" t="n">
        <f t="normal" ca="1">16-LENB(INDIRECT(ADDRESS(9,126)))</f>
        <v>0</v>
      </c>
      <c r="DX9" s="7" t="n">
        <v>100</v>
      </c>
      <c r="DY9" s="7" t="n">
        <v>100</v>
      </c>
      <c r="DZ9" s="7" t="n">
        <v>100</v>
      </c>
      <c r="EA9" s="7" t="n">
        <v>20</v>
      </c>
      <c r="EB9" s="7" t="n">
        <v>20</v>
      </c>
      <c r="EC9" s="7" t="n">
        <v>10</v>
      </c>
      <c r="ED9" s="7" t="n">
        <v>10</v>
      </c>
      <c r="EE9" s="7" t="n">
        <v>0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255</v>
      </c>
      <c r="EO9" s="7" t="n">
        <v>255</v>
      </c>
      <c r="EP9" s="7" t="n">
        <v>255</v>
      </c>
      <c r="EQ9" s="7" t="n">
        <v>255</v>
      </c>
      <c r="ER9" s="7" t="n">
        <v>0</v>
      </c>
      <c r="ES9" s="7" t="n">
        <v>0</v>
      </c>
      <c r="ET9" s="7" t="n">
        <v>0</v>
      </c>
      <c r="EU9" s="7" t="n">
        <v>0</v>
      </c>
      <c r="EV9" s="7" t="n">
        <v>0</v>
      </c>
      <c r="EW9" s="7" t="n">
        <v>0</v>
      </c>
      <c r="EX9" s="7" t="n">
        <v>0</v>
      </c>
      <c r="EY9" s="7" t="n">
        <v>0</v>
      </c>
      <c r="EZ9" s="7" t="n">
        <v>0</v>
      </c>
      <c r="FA9" s="7" t="n">
        <v>0</v>
      </c>
      <c r="FB9" s="7" t="n">
        <v>0</v>
      </c>
      <c r="FC9" s="7" t="n">
        <v>0</v>
      </c>
      <c r="FD9" s="7" t="n">
        <v>0</v>
      </c>
      <c r="FE9" s="7" t="n">
        <v>0</v>
      </c>
      <c r="FF9" s="7" t="n">
        <v>0</v>
      </c>
      <c r="FG9" s="7" t="n">
        <v>0</v>
      </c>
      <c r="FH9" s="7" t="n">
        <v>0</v>
      </c>
      <c r="FI9" s="7" t="n">
        <v>0</v>
      </c>
      <c r="FJ9" s="7" t="n">
        <v>0</v>
      </c>
      <c r="FK9" s="7" t="n">
        <v>0</v>
      </c>
      <c r="FL9" s="7" t="n">
        <v>0</v>
      </c>
      <c r="FM9" s="7" t="n">
        <v>0</v>
      </c>
      <c r="FN9" s="7" t="n">
        <v>0</v>
      </c>
      <c r="FO9" s="7" t="n">
        <v>0</v>
      </c>
    </row>
    <row r="10">
      <c r="A10" t="s">
        <v>4</v>
      </c>
      <c r="B10" s="4" t="s">
        <v>5</v>
      </c>
    </row>
    <row r="11">
      <c r="A11" t="n">
        <v>1368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1372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197112</v>
      </c>
      <c r="F14" s="7" t="n">
        <v>571</v>
      </c>
      <c r="G14" s="7" t="n">
        <v>571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15</v>
      </c>
      <c r="N14" s="7" t="n">
        <f t="normal" ca="1">16-LENB(INDIRECT(ADDRESS(14,13)))</f>
        <v>0</v>
      </c>
      <c r="O14" s="7" t="s">
        <v>15</v>
      </c>
      <c r="P14" s="7" t="n">
        <f t="normal" ca="1">16-LENB(INDIRECT(ADDRESS(14,15)))</f>
        <v>0</v>
      </c>
      <c r="Q14" s="7" t="s">
        <v>15</v>
      </c>
      <c r="R14" s="7" t="n">
        <f t="normal" ca="1">16-LENB(INDIRECT(ADDRESS(14,17)))</f>
        <v>0</v>
      </c>
      <c r="S14" s="7" t="s">
        <v>15</v>
      </c>
      <c r="T14" s="7" t="n">
        <f t="normal" ca="1">16-LENB(INDIRECT(ADDRESS(14,19)))</f>
        <v>0</v>
      </c>
      <c r="U14" s="7" t="s">
        <v>16</v>
      </c>
      <c r="V14" s="7" t="n">
        <f t="normal" ca="1">16-LENB(INDIRECT(ADDRESS(14,21)))</f>
        <v>0</v>
      </c>
      <c r="W14" s="7" t="s">
        <v>16</v>
      </c>
      <c r="X14" s="7" t="n">
        <f t="normal" ca="1">16-LENB(INDIRECT(ADDRESS(14,23)))</f>
        <v>0</v>
      </c>
      <c r="Y14" s="7" t="s">
        <v>12</v>
      </c>
      <c r="Z14" s="7" t="n">
        <f t="normal" ca="1">16-LENB(INDIRECT(ADDRESS(14,25)))</f>
        <v>0</v>
      </c>
      <c r="AA14" s="7" t="s">
        <v>12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100</v>
      </c>
      <c r="AG14" s="7" t="n">
        <v>100</v>
      </c>
      <c r="AH14" s="7" t="n">
        <v>100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1580</v>
      </c>
      <c r="B16" s="5" t="n">
        <v>1</v>
      </c>
    </row>
    <row r="17" spans="1:171" s="3" customFormat="1" customHeight="0">
      <c r="A17" s="3" t="s">
        <v>2</v>
      </c>
      <c r="B17" s="3" t="s">
        <v>3</v>
      </c>
    </row>
    <row r="18" spans="1:171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13</v>
      </c>
      <c r="AD18" s="4" t="s">
        <v>13</v>
      </c>
      <c r="AE18" s="4" t="s">
        <v>13</v>
      </c>
      <c r="AF18" s="4" t="s">
        <v>13</v>
      </c>
      <c r="AG18" s="4" t="s">
        <v>13</v>
      </c>
      <c r="AH18" s="4" t="s">
        <v>13</v>
      </c>
      <c r="AI18" s="4" t="s">
        <v>13</v>
      </c>
      <c r="AJ18" s="4" t="s">
        <v>13</v>
      </c>
      <c r="AK18" s="4" t="s">
        <v>14</v>
      </c>
      <c r="AL18" s="4" t="s">
        <v>14</v>
      </c>
      <c r="AM18" s="4" t="s">
        <v>14</v>
      </c>
      <c r="AN18" s="4" t="s">
        <v>14</v>
      </c>
      <c r="AO18" s="4" t="s">
        <v>14</v>
      </c>
      <c r="AP18" s="4" t="s">
        <v>14</v>
      </c>
      <c r="AQ18" s="4" t="s">
        <v>14</v>
      </c>
      <c r="AR18" s="4" t="s">
        <v>14</v>
      </c>
      <c r="AS18" s="4" t="s">
        <v>14</v>
      </c>
      <c r="AT18" s="4" t="s">
        <v>14</v>
      </c>
      <c r="AU18" s="4" t="s">
        <v>14</v>
      </c>
      <c r="AV18" s="4" t="s">
        <v>14</v>
      </c>
      <c r="AW18" s="4" t="s">
        <v>14</v>
      </c>
      <c r="AX18" s="4" t="s">
        <v>14</v>
      </c>
      <c r="AY18" s="4" t="s">
        <v>14</v>
      </c>
      <c r="AZ18" s="4" t="s">
        <v>14</v>
      </c>
      <c r="BA18" s="4" t="s">
        <v>14</v>
      </c>
      <c r="BB18" s="4" t="s">
        <v>14</v>
      </c>
      <c r="BC18" s="4" t="s">
        <v>14</v>
      </c>
      <c r="BD18" s="4" t="s">
        <v>14</v>
      </c>
      <c r="BE18" s="4" t="s">
        <v>14</v>
      </c>
      <c r="BF18" s="4" t="s">
        <v>14</v>
      </c>
      <c r="BG18" s="4" t="s">
        <v>14</v>
      </c>
      <c r="BH18" s="4" t="s">
        <v>14</v>
      </c>
      <c r="BI18" s="4" t="s">
        <v>14</v>
      </c>
      <c r="BJ18" s="4" t="s">
        <v>14</v>
      </c>
      <c r="BK18" s="4" t="s">
        <v>14</v>
      </c>
      <c r="BL18" s="4" t="s">
        <v>14</v>
      </c>
      <c r="BM18" s="4" t="s">
        <v>14</v>
      </c>
      <c r="BN18" s="4" t="s">
        <v>14</v>
      </c>
      <c r="BO18" s="4" t="s">
        <v>14</v>
      </c>
      <c r="BP18" s="4" t="s">
        <v>14</v>
      </c>
      <c r="BQ18" s="4" t="s">
        <v>14</v>
      </c>
      <c r="BR18" s="4" t="s">
        <v>14</v>
      </c>
      <c r="BS18" s="4" t="s">
        <v>14</v>
      </c>
      <c r="BT18" s="4" t="s">
        <v>14</v>
      </c>
    </row>
    <row r="19" spans="1:171">
      <c r="A19" t="n">
        <v>1584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197113</v>
      </c>
      <c r="F19" s="7" t="n">
        <v>571</v>
      </c>
      <c r="G19" s="7" t="n">
        <v>571</v>
      </c>
      <c r="H19" s="7" t="n">
        <v>0</v>
      </c>
      <c r="I19" s="7" t="n">
        <v>0</v>
      </c>
      <c r="J19" s="7" t="n">
        <v>1</v>
      </c>
      <c r="K19" s="7" t="n">
        <v>0</v>
      </c>
      <c r="L19" s="7" t="n">
        <v>0</v>
      </c>
      <c r="M19" s="7" t="s">
        <v>17</v>
      </c>
      <c r="N19" s="7" t="n">
        <f t="normal" ca="1">16-LENB(INDIRECT(ADDRESS(19,13)))</f>
        <v>0</v>
      </c>
      <c r="O19" s="7" t="s">
        <v>15</v>
      </c>
      <c r="P19" s="7" t="n">
        <f t="normal" ca="1">16-LENB(INDIRECT(ADDRESS(19,15)))</f>
        <v>0</v>
      </c>
      <c r="Q19" s="7" t="s">
        <v>15</v>
      </c>
      <c r="R19" s="7" t="n">
        <f t="normal" ca="1">16-LENB(INDIRECT(ADDRESS(19,17)))</f>
        <v>0</v>
      </c>
      <c r="S19" s="7" t="s">
        <v>11</v>
      </c>
      <c r="T19" s="7" t="n">
        <f t="normal" ca="1">16-LENB(INDIRECT(ADDRESS(19,19)))</f>
        <v>0</v>
      </c>
      <c r="U19" s="7" t="s">
        <v>11</v>
      </c>
      <c r="V19" s="7" t="n">
        <f t="normal" ca="1">16-LENB(INDIRECT(ADDRESS(19,21)))</f>
        <v>0</v>
      </c>
      <c r="W19" s="7" t="s">
        <v>16</v>
      </c>
      <c r="X19" s="7" t="n">
        <f t="normal" ca="1">16-LENB(INDIRECT(ADDRESS(19,23)))</f>
        <v>0</v>
      </c>
      <c r="Y19" s="7" t="s">
        <v>16</v>
      </c>
      <c r="Z19" s="7" t="n">
        <f t="normal" ca="1">16-LENB(INDIRECT(ADDRESS(19,25)))</f>
        <v>0</v>
      </c>
      <c r="AA19" s="7" t="s">
        <v>12</v>
      </c>
      <c r="AB19" s="7" t="n">
        <f t="normal" ca="1">16-LENB(INDIRECT(ADDRESS(19,27)))</f>
        <v>0</v>
      </c>
      <c r="AC19" s="7" t="n">
        <v>100</v>
      </c>
      <c r="AD19" s="7" t="n">
        <v>100</v>
      </c>
      <c r="AE19" s="7" t="n">
        <v>100</v>
      </c>
      <c r="AF19" s="7" t="n">
        <v>100</v>
      </c>
      <c r="AG19" s="7" t="n">
        <v>100</v>
      </c>
      <c r="AH19" s="7" t="n">
        <v>100</v>
      </c>
      <c r="AI19" s="7" t="n">
        <v>100</v>
      </c>
      <c r="AJ19" s="7" t="n">
        <v>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171">
      <c r="A20" t="s">
        <v>4</v>
      </c>
      <c r="B20" s="4" t="s">
        <v>5</v>
      </c>
    </row>
    <row r="21" spans="1:171">
      <c r="A21" t="n">
        <v>1792</v>
      </c>
      <c r="B21" s="5" t="n">
        <v>1</v>
      </c>
    </row>
    <row r="22" spans="1:171" s="3" customFormat="1" customHeight="0">
      <c r="A22" s="3" t="s">
        <v>2</v>
      </c>
      <c r="B22" s="3" t="s">
        <v>18</v>
      </c>
    </row>
    <row r="23" spans="1:171">
      <c r="A23" t="s">
        <v>4</v>
      </c>
      <c r="B23" s="4" t="s">
        <v>5</v>
      </c>
      <c r="C23" s="4" t="s">
        <v>13</v>
      </c>
      <c r="D23" s="4" t="s">
        <v>6</v>
      </c>
    </row>
    <row r="24" spans="1:171">
      <c r="A24" t="n">
        <v>1796</v>
      </c>
      <c r="B24" s="8" t="n">
        <v>2</v>
      </c>
      <c r="C24" s="7" t="n">
        <v>10</v>
      </c>
      <c r="D24" s="7" t="s">
        <v>19</v>
      </c>
    </row>
    <row r="25" spans="1:171">
      <c r="A25" t="s">
        <v>4</v>
      </c>
      <c r="B25" s="4" t="s">
        <v>5</v>
      </c>
      <c r="C25" s="4" t="s">
        <v>13</v>
      </c>
      <c r="D25" s="4" t="s">
        <v>13</v>
      </c>
    </row>
    <row r="26" spans="1:171">
      <c r="A26" t="n">
        <v>1817</v>
      </c>
      <c r="B26" s="9" t="n">
        <v>162</v>
      </c>
      <c r="C26" s="7" t="n">
        <v>0</v>
      </c>
      <c r="D26" s="7" t="n">
        <v>0</v>
      </c>
    </row>
    <row r="27" spans="1:171">
      <c r="A27" t="s">
        <v>4</v>
      </c>
      <c r="B27" s="4" t="s">
        <v>5</v>
      </c>
    </row>
    <row r="28" spans="1:171">
      <c r="A28" t="n">
        <v>1820</v>
      </c>
      <c r="B28" s="5" t="n">
        <v>1</v>
      </c>
    </row>
    <row r="29" spans="1:171" s="3" customFormat="1" customHeight="0">
      <c r="A29" s="3" t="s">
        <v>2</v>
      </c>
      <c r="B29" s="3" t="s">
        <v>20</v>
      </c>
    </row>
    <row r="30" spans="1:171">
      <c r="A30" t="s">
        <v>4</v>
      </c>
      <c r="B30" s="4" t="s">
        <v>5</v>
      </c>
      <c r="C30" s="4" t="s">
        <v>10</v>
      </c>
    </row>
    <row r="31" spans="1:171">
      <c r="A31" t="n">
        <v>1824</v>
      </c>
      <c r="B31" s="10" t="n">
        <v>12</v>
      </c>
      <c r="C31" s="7" t="n">
        <v>6447</v>
      </c>
    </row>
    <row r="32" spans="1:171">
      <c r="A32" t="s">
        <v>4</v>
      </c>
      <c r="B32" s="4" t="s">
        <v>5</v>
      </c>
      <c r="C32" s="4" t="s">
        <v>13</v>
      </c>
      <c r="D32" s="4" t="s">
        <v>6</v>
      </c>
      <c r="E32" s="4" t="s">
        <v>6</v>
      </c>
    </row>
    <row r="33" spans="1:72">
      <c r="A33" t="n">
        <v>1827</v>
      </c>
      <c r="B33" s="11" t="n">
        <v>74</v>
      </c>
      <c r="C33" s="7" t="n">
        <v>25</v>
      </c>
      <c r="D33" s="7" t="s">
        <v>21</v>
      </c>
      <c r="E33" s="7" t="s">
        <v>22</v>
      </c>
    </row>
    <row r="34" spans="1:72">
      <c r="A34" t="s">
        <v>4</v>
      </c>
      <c r="B34" s="4" t="s">
        <v>5</v>
      </c>
      <c r="C34" s="4" t="s">
        <v>10</v>
      </c>
      <c r="D34" s="4" t="s">
        <v>6</v>
      </c>
      <c r="E34" s="4" t="s">
        <v>6</v>
      </c>
      <c r="F34" s="4" t="s">
        <v>6</v>
      </c>
      <c r="G34" s="4" t="s">
        <v>13</v>
      </c>
      <c r="H34" s="4" t="s">
        <v>9</v>
      </c>
      <c r="I34" s="4" t="s">
        <v>23</v>
      </c>
      <c r="J34" s="4" t="s">
        <v>23</v>
      </c>
      <c r="K34" s="4" t="s">
        <v>23</v>
      </c>
      <c r="L34" s="4" t="s">
        <v>23</v>
      </c>
      <c r="M34" s="4" t="s">
        <v>23</v>
      </c>
      <c r="N34" s="4" t="s">
        <v>23</v>
      </c>
      <c r="O34" s="4" t="s">
        <v>23</v>
      </c>
      <c r="P34" s="4" t="s">
        <v>6</v>
      </c>
      <c r="Q34" s="4" t="s">
        <v>6</v>
      </c>
      <c r="R34" s="4" t="s">
        <v>9</v>
      </c>
      <c r="S34" s="4" t="s">
        <v>13</v>
      </c>
      <c r="T34" s="4" t="s">
        <v>9</v>
      </c>
      <c r="U34" s="4" t="s">
        <v>9</v>
      </c>
      <c r="V34" s="4" t="s">
        <v>10</v>
      </c>
    </row>
    <row r="35" spans="1:72">
      <c r="A35" t="n">
        <v>1856</v>
      </c>
      <c r="B35" s="12" t="n">
        <v>19</v>
      </c>
      <c r="C35" s="7" t="n">
        <v>2002</v>
      </c>
      <c r="D35" s="7" t="s">
        <v>12</v>
      </c>
      <c r="E35" s="7" t="s">
        <v>12</v>
      </c>
      <c r="F35" s="7" t="s">
        <v>16</v>
      </c>
      <c r="G35" s="7" t="n">
        <v>2</v>
      </c>
      <c r="H35" s="7" t="n">
        <v>0</v>
      </c>
      <c r="I35" s="7" t="n">
        <v>-5.57999992370605</v>
      </c>
      <c r="J35" s="7" t="n">
        <v>0</v>
      </c>
      <c r="K35" s="7" t="n">
        <v>22.7800006866455</v>
      </c>
      <c r="L35" s="7" t="n">
        <v>154.899993896484</v>
      </c>
      <c r="M35" s="7" t="n">
        <v>-1</v>
      </c>
      <c r="N35" s="7" t="n">
        <v>0</v>
      </c>
      <c r="O35" s="7" t="n">
        <v>0</v>
      </c>
      <c r="P35" s="7" t="s">
        <v>12</v>
      </c>
      <c r="Q35" s="7" t="s">
        <v>12</v>
      </c>
      <c r="R35" s="7" t="n">
        <v>1</v>
      </c>
      <c r="S35" s="7" t="n">
        <v>2</v>
      </c>
      <c r="T35" s="7" t="n">
        <v>1086324736</v>
      </c>
      <c r="U35" s="7" t="n">
        <v>1109393408</v>
      </c>
      <c r="V35" s="7" t="n">
        <v>7430</v>
      </c>
    </row>
    <row r="36" spans="1:72">
      <c r="A36" t="s">
        <v>4</v>
      </c>
      <c r="B36" s="4" t="s">
        <v>5</v>
      </c>
      <c r="C36" s="4" t="s">
        <v>10</v>
      </c>
      <c r="D36" s="4" t="s">
        <v>13</v>
      </c>
      <c r="E36" s="4" t="s">
        <v>10</v>
      </c>
      <c r="F36" s="4" t="s">
        <v>23</v>
      </c>
      <c r="G36" s="4" t="s">
        <v>10</v>
      </c>
      <c r="H36" s="4" t="s">
        <v>10</v>
      </c>
      <c r="I36" s="4" t="s">
        <v>6</v>
      </c>
      <c r="J36" s="4" t="s">
        <v>23</v>
      </c>
    </row>
    <row r="37" spans="1:72">
      <c r="A37" t="n">
        <v>1920</v>
      </c>
      <c r="B37" s="13" t="n">
        <v>106</v>
      </c>
      <c r="C37" s="7" t="n">
        <v>0</v>
      </c>
      <c r="D37" s="7" t="n">
        <v>2</v>
      </c>
      <c r="E37" s="7" t="n">
        <v>2002</v>
      </c>
      <c r="F37" s="7" t="n">
        <v>16</v>
      </c>
      <c r="G37" s="7" t="n">
        <v>7430</v>
      </c>
      <c r="H37" s="7" t="n">
        <v>0</v>
      </c>
      <c r="I37" s="7" t="s">
        <v>24</v>
      </c>
      <c r="J37" s="7" t="n">
        <v>2</v>
      </c>
    </row>
    <row r="38" spans="1:72">
      <c r="A38" t="s">
        <v>4</v>
      </c>
      <c r="B38" s="4" t="s">
        <v>5</v>
      </c>
      <c r="C38" s="4" t="s">
        <v>13</v>
      </c>
      <c r="D38" s="4" t="s">
        <v>6</v>
      </c>
    </row>
    <row r="39" spans="1:72">
      <c r="A39" t="n">
        <v>1959</v>
      </c>
      <c r="B39" s="8" t="n">
        <v>2</v>
      </c>
      <c r="C39" s="7" t="n">
        <v>11</v>
      </c>
      <c r="D39" s="7" t="s">
        <v>25</v>
      </c>
    </row>
    <row r="40" spans="1:72">
      <c r="A40" t="s">
        <v>4</v>
      </c>
      <c r="B40" s="4" t="s">
        <v>5</v>
      </c>
      <c r="C40" s="4" t="s">
        <v>13</v>
      </c>
      <c r="D40" s="4" t="s">
        <v>10</v>
      </c>
      <c r="E40" s="4" t="s">
        <v>10</v>
      </c>
      <c r="F40" s="4" t="s">
        <v>10</v>
      </c>
      <c r="G40" s="4" t="s">
        <v>10</v>
      </c>
      <c r="H40" s="4" t="s">
        <v>10</v>
      </c>
      <c r="I40" s="4" t="s">
        <v>10</v>
      </c>
      <c r="J40" s="4" t="s">
        <v>9</v>
      </c>
      <c r="K40" s="4" t="s">
        <v>9</v>
      </c>
      <c r="L40" s="4" t="s">
        <v>9</v>
      </c>
      <c r="M40" s="4" t="s">
        <v>6</v>
      </c>
    </row>
    <row r="41" spans="1:72">
      <c r="A41" t="n">
        <v>1973</v>
      </c>
      <c r="B41" s="14" t="n">
        <v>124</v>
      </c>
      <c r="C41" s="7" t="n">
        <v>255</v>
      </c>
      <c r="D41" s="7" t="n">
        <v>0</v>
      </c>
      <c r="E41" s="7" t="n">
        <v>0</v>
      </c>
      <c r="F41" s="7" t="n">
        <v>0</v>
      </c>
      <c r="G41" s="7" t="n">
        <v>0</v>
      </c>
      <c r="H41" s="7" t="n">
        <v>0</v>
      </c>
      <c r="I41" s="7" t="n">
        <v>65535</v>
      </c>
      <c r="J41" s="7" t="n">
        <v>0</v>
      </c>
      <c r="K41" s="7" t="n">
        <v>0</v>
      </c>
      <c r="L41" s="7" t="n">
        <v>0</v>
      </c>
      <c r="M41" s="7" t="s">
        <v>12</v>
      </c>
    </row>
    <row r="42" spans="1:72">
      <c r="A42" t="s">
        <v>4</v>
      </c>
      <c r="B42" s="4" t="s">
        <v>5</v>
      </c>
    </row>
    <row r="43" spans="1:72">
      <c r="A43" t="n">
        <v>2000</v>
      </c>
      <c r="B43" s="5" t="n">
        <v>1</v>
      </c>
    </row>
    <row r="44" spans="1:72" s="3" customFormat="1" customHeight="0">
      <c r="A44" s="3" t="s">
        <v>2</v>
      </c>
      <c r="B44" s="3" t="s">
        <v>26</v>
      </c>
    </row>
    <row r="45" spans="1:72">
      <c r="A45" t="s">
        <v>4</v>
      </c>
      <c r="B45" s="4" t="s">
        <v>5</v>
      </c>
      <c r="C45" s="4" t="s">
        <v>13</v>
      </c>
      <c r="D45" s="4" t="s">
        <v>13</v>
      </c>
      <c r="E45" s="4" t="s">
        <v>13</v>
      </c>
      <c r="F45" s="4" t="s">
        <v>9</v>
      </c>
      <c r="G45" s="4" t="s">
        <v>13</v>
      </c>
      <c r="H45" s="4" t="s">
        <v>13</v>
      </c>
      <c r="I45" s="4" t="s">
        <v>27</v>
      </c>
    </row>
    <row r="46" spans="1:72">
      <c r="A46" t="n">
        <v>2004</v>
      </c>
      <c r="B46" s="15" t="n">
        <v>5</v>
      </c>
      <c r="C46" s="7" t="n">
        <v>35</v>
      </c>
      <c r="D46" s="7" t="n">
        <v>3</v>
      </c>
      <c r="E46" s="7" t="n">
        <v>0</v>
      </c>
      <c r="F46" s="7" t="n">
        <v>0</v>
      </c>
      <c r="G46" s="7" t="n">
        <v>2</v>
      </c>
      <c r="H46" s="7" t="n">
        <v>1</v>
      </c>
      <c r="I46" s="16" t="n">
        <f t="normal" ca="1">A50</f>
        <v>0</v>
      </c>
    </row>
    <row r="47" spans="1:72">
      <c r="A47" t="s">
        <v>4</v>
      </c>
      <c r="B47" s="4" t="s">
        <v>5</v>
      </c>
      <c r="C47" s="4" t="s">
        <v>27</v>
      </c>
    </row>
    <row r="48" spans="1:72">
      <c r="A48" t="n">
        <v>2018</v>
      </c>
      <c r="B48" s="17" t="n">
        <v>3</v>
      </c>
      <c r="C48" s="16" t="n">
        <f t="normal" ca="1">A72</f>
        <v>0</v>
      </c>
    </row>
    <row r="49" spans="1:22">
      <c r="A49" t="s">
        <v>4</v>
      </c>
      <c r="B49" s="4" t="s">
        <v>5</v>
      </c>
      <c r="C49" s="4" t="s">
        <v>13</v>
      </c>
      <c r="D49" s="4" t="s">
        <v>13</v>
      </c>
      <c r="E49" s="4" t="s">
        <v>13</v>
      </c>
      <c r="F49" s="4" t="s">
        <v>9</v>
      </c>
      <c r="G49" s="4" t="s">
        <v>13</v>
      </c>
      <c r="H49" s="4" t="s">
        <v>13</v>
      </c>
      <c r="I49" s="4" t="s">
        <v>27</v>
      </c>
    </row>
    <row r="50" spans="1:22">
      <c r="A50" t="n">
        <v>2023</v>
      </c>
      <c r="B50" s="15" t="n">
        <v>5</v>
      </c>
      <c r="C50" s="7" t="n">
        <v>35</v>
      </c>
      <c r="D50" s="7" t="n">
        <v>3</v>
      </c>
      <c r="E50" s="7" t="n">
        <v>0</v>
      </c>
      <c r="F50" s="7" t="n">
        <v>1</v>
      </c>
      <c r="G50" s="7" t="n">
        <v>2</v>
      </c>
      <c r="H50" s="7" t="n">
        <v>1</v>
      </c>
      <c r="I50" s="16" t="n">
        <f t="normal" ca="1">A54</f>
        <v>0</v>
      </c>
    </row>
    <row r="51" spans="1:22">
      <c r="A51" t="s">
        <v>4</v>
      </c>
      <c r="B51" s="4" t="s">
        <v>5</v>
      </c>
      <c r="C51" s="4" t="s">
        <v>27</v>
      </c>
    </row>
    <row r="52" spans="1:22">
      <c r="A52" t="n">
        <v>2037</v>
      </c>
      <c r="B52" s="17" t="n">
        <v>3</v>
      </c>
      <c r="C52" s="16" t="n">
        <f t="normal" ca="1">A72</f>
        <v>0</v>
      </c>
    </row>
    <row r="53" spans="1:22">
      <c r="A53" t="s">
        <v>4</v>
      </c>
      <c r="B53" s="4" t="s">
        <v>5</v>
      </c>
      <c r="C53" s="4" t="s">
        <v>13</v>
      </c>
      <c r="D53" s="4" t="s">
        <v>13</v>
      </c>
      <c r="E53" s="4" t="s">
        <v>13</v>
      </c>
      <c r="F53" s="4" t="s">
        <v>9</v>
      </c>
      <c r="G53" s="4" t="s">
        <v>13</v>
      </c>
      <c r="H53" s="4" t="s">
        <v>13</v>
      </c>
      <c r="I53" s="4" t="s">
        <v>27</v>
      </c>
    </row>
    <row r="54" spans="1:22">
      <c r="A54" t="n">
        <v>2042</v>
      </c>
      <c r="B54" s="15" t="n">
        <v>5</v>
      </c>
      <c r="C54" s="7" t="n">
        <v>35</v>
      </c>
      <c r="D54" s="7" t="n">
        <v>3</v>
      </c>
      <c r="E54" s="7" t="n">
        <v>0</v>
      </c>
      <c r="F54" s="7" t="n">
        <v>2</v>
      </c>
      <c r="G54" s="7" t="n">
        <v>2</v>
      </c>
      <c r="H54" s="7" t="n">
        <v>1</v>
      </c>
      <c r="I54" s="16" t="n">
        <f t="normal" ca="1">A58</f>
        <v>0</v>
      </c>
    </row>
    <row r="55" spans="1:22">
      <c r="A55" t="s">
        <v>4</v>
      </c>
      <c r="B55" s="4" t="s">
        <v>5</v>
      </c>
      <c r="C55" s="4" t="s">
        <v>27</v>
      </c>
    </row>
    <row r="56" spans="1:22">
      <c r="A56" t="n">
        <v>2056</v>
      </c>
      <c r="B56" s="17" t="n">
        <v>3</v>
      </c>
      <c r="C56" s="16" t="n">
        <f t="normal" ca="1">A72</f>
        <v>0</v>
      </c>
    </row>
    <row r="57" spans="1:22">
      <c r="A57" t="s">
        <v>4</v>
      </c>
      <c r="B57" s="4" t="s">
        <v>5</v>
      </c>
      <c r="C57" s="4" t="s">
        <v>13</v>
      </c>
      <c r="D57" s="4" t="s">
        <v>13</v>
      </c>
      <c r="E57" s="4" t="s">
        <v>13</v>
      </c>
      <c r="F57" s="4" t="s">
        <v>9</v>
      </c>
      <c r="G57" s="4" t="s">
        <v>13</v>
      </c>
      <c r="H57" s="4" t="s">
        <v>13</v>
      </c>
      <c r="I57" s="4" t="s">
        <v>27</v>
      </c>
    </row>
    <row r="58" spans="1:22">
      <c r="A58" t="n">
        <v>2061</v>
      </c>
      <c r="B58" s="15" t="n">
        <v>5</v>
      </c>
      <c r="C58" s="7" t="n">
        <v>35</v>
      </c>
      <c r="D58" s="7" t="n">
        <v>3</v>
      </c>
      <c r="E58" s="7" t="n">
        <v>0</v>
      </c>
      <c r="F58" s="7" t="n">
        <v>3</v>
      </c>
      <c r="G58" s="7" t="n">
        <v>2</v>
      </c>
      <c r="H58" s="7" t="n">
        <v>1</v>
      </c>
      <c r="I58" s="16" t="n">
        <f t="normal" ca="1">A62</f>
        <v>0</v>
      </c>
    </row>
    <row r="59" spans="1:22">
      <c r="A59" t="s">
        <v>4</v>
      </c>
      <c r="B59" s="4" t="s">
        <v>5</v>
      </c>
      <c r="C59" s="4" t="s">
        <v>27</v>
      </c>
    </row>
    <row r="60" spans="1:22">
      <c r="A60" t="n">
        <v>2075</v>
      </c>
      <c r="B60" s="17" t="n">
        <v>3</v>
      </c>
      <c r="C60" s="16" t="n">
        <f t="normal" ca="1">A72</f>
        <v>0</v>
      </c>
    </row>
    <row r="61" spans="1:22">
      <c r="A61" t="s">
        <v>4</v>
      </c>
      <c r="B61" s="4" t="s">
        <v>5</v>
      </c>
      <c r="C61" s="4" t="s">
        <v>13</v>
      </c>
      <c r="D61" s="4" t="s">
        <v>13</v>
      </c>
      <c r="E61" s="4" t="s">
        <v>13</v>
      </c>
      <c r="F61" s="4" t="s">
        <v>9</v>
      </c>
      <c r="G61" s="4" t="s">
        <v>13</v>
      </c>
      <c r="H61" s="4" t="s">
        <v>13</v>
      </c>
      <c r="I61" s="4" t="s">
        <v>27</v>
      </c>
    </row>
    <row r="62" spans="1:22">
      <c r="A62" t="n">
        <v>2080</v>
      </c>
      <c r="B62" s="15" t="n">
        <v>5</v>
      </c>
      <c r="C62" s="7" t="n">
        <v>35</v>
      </c>
      <c r="D62" s="7" t="n">
        <v>3</v>
      </c>
      <c r="E62" s="7" t="n">
        <v>0</v>
      </c>
      <c r="F62" s="7" t="n">
        <v>4</v>
      </c>
      <c r="G62" s="7" t="n">
        <v>2</v>
      </c>
      <c r="H62" s="7" t="n">
        <v>1</v>
      </c>
      <c r="I62" s="16" t="n">
        <f t="normal" ca="1">A66</f>
        <v>0</v>
      </c>
    </row>
    <row r="63" spans="1:22">
      <c r="A63" t="s">
        <v>4</v>
      </c>
      <c r="B63" s="4" t="s">
        <v>5</v>
      </c>
      <c r="C63" s="4" t="s">
        <v>27</v>
      </c>
    </row>
    <row r="64" spans="1:22">
      <c r="A64" t="n">
        <v>2094</v>
      </c>
      <c r="B64" s="17" t="n">
        <v>3</v>
      </c>
      <c r="C64" s="16" t="n">
        <f t="normal" ca="1">A72</f>
        <v>0</v>
      </c>
    </row>
    <row r="65" spans="1:9">
      <c r="A65" t="s">
        <v>4</v>
      </c>
      <c r="B65" s="4" t="s">
        <v>5</v>
      </c>
      <c r="C65" s="4" t="s">
        <v>13</v>
      </c>
      <c r="D65" s="4" t="s">
        <v>13</v>
      </c>
      <c r="E65" s="4" t="s">
        <v>13</v>
      </c>
      <c r="F65" s="4" t="s">
        <v>9</v>
      </c>
      <c r="G65" s="4" t="s">
        <v>13</v>
      </c>
      <c r="H65" s="4" t="s">
        <v>13</v>
      </c>
      <c r="I65" s="4" t="s">
        <v>27</v>
      </c>
    </row>
    <row r="66" spans="1:9">
      <c r="A66" t="n">
        <v>2099</v>
      </c>
      <c r="B66" s="15" t="n">
        <v>5</v>
      </c>
      <c r="C66" s="7" t="n">
        <v>35</v>
      </c>
      <c r="D66" s="7" t="n">
        <v>3</v>
      </c>
      <c r="E66" s="7" t="n">
        <v>0</v>
      </c>
      <c r="F66" s="7" t="n">
        <v>5</v>
      </c>
      <c r="G66" s="7" t="n">
        <v>2</v>
      </c>
      <c r="H66" s="7" t="n">
        <v>1</v>
      </c>
      <c r="I66" s="16" t="n">
        <f t="normal" ca="1">A70</f>
        <v>0</v>
      </c>
    </row>
    <row r="67" spans="1:9">
      <c r="A67" t="s">
        <v>4</v>
      </c>
      <c r="B67" s="4" t="s">
        <v>5</v>
      </c>
      <c r="C67" s="4" t="s">
        <v>27</v>
      </c>
    </row>
    <row r="68" spans="1:9">
      <c r="A68" t="n">
        <v>2113</v>
      </c>
      <c r="B68" s="17" t="n">
        <v>3</v>
      </c>
      <c r="C68" s="16" t="n">
        <f t="normal" ca="1">A72</f>
        <v>0</v>
      </c>
    </row>
    <row r="69" spans="1:9">
      <c r="A69" t="s">
        <v>4</v>
      </c>
      <c r="B69" s="4" t="s">
        <v>5</v>
      </c>
      <c r="C69" s="4" t="s">
        <v>13</v>
      </c>
      <c r="D69" s="4" t="s">
        <v>13</v>
      </c>
      <c r="E69" s="4" t="s">
        <v>13</v>
      </c>
      <c r="F69" s="4" t="s">
        <v>9</v>
      </c>
      <c r="G69" s="4" t="s">
        <v>13</v>
      </c>
      <c r="H69" s="4" t="s">
        <v>13</v>
      </c>
      <c r="I69" s="4" t="s">
        <v>27</v>
      </c>
    </row>
    <row r="70" spans="1:9">
      <c r="A70" t="n">
        <v>2118</v>
      </c>
      <c r="B70" s="15" t="n">
        <v>5</v>
      </c>
      <c r="C70" s="7" t="n">
        <v>35</v>
      </c>
      <c r="D70" s="7" t="n">
        <v>3</v>
      </c>
      <c r="E70" s="7" t="n">
        <v>0</v>
      </c>
      <c r="F70" s="7" t="n">
        <v>6</v>
      </c>
      <c r="G70" s="7" t="n">
        <v>2</v>
      </c>
      <c r="H70" s="7" t="n">
        <v>1</v>
      </c>
      <c r="I70" s="16" t="n">
        <f t="normal" ca="1">A72</f>
        <v>0</v>
      </c>
    </row>
    <row r="71" spans="1:9">
      <c r="A71" t="s">
        <v>4</v>
      </c>
      <c r="B71" s="4" t="s">
        <v>5</v>
      </c>
    </row>
    <row r="72" spans="1:9">
      <c r="A72" t="n">
        <v>2132</v>
      </c>
      <c r="B72" s="5" t="n">
        <v>1</v>
      </c>
    </row>
    <row r="73" spans="1:9" s="3" customFormat="1" customHeight="0">
      <c r="A73" s="3" t="s">
        <v>2</v>
      </c>
      <c r="B73" s="3" t="s">
        <v>28</v>
      </c>
    </row>
    <row r="74" spans="1:9">
      <c r="A74" t="s">
        <v>4</v>
      </c>
      <c r="B74" s="4" t="s">
        <v>5</v>
      </c>
      <c r="C74" s="4" t="s">
        <v>13</v>
      </c>
      <c r="D74" s="4" t="s">
        <v>6</v>
      </c>
    </row>
    <row r="75" spans="1:9">
      <c r="A75" t="n">
        <v>2136</v>
      </c>
      <c r="B75" s="8" t="n">
        <v>2</v>
      </c>
      <c r="C75" s="7" t="n">
        <v>11</v>
      </c>
      <c r="D75" s="7" t="s">
        <v>29</v>
      </c>
    </row>
    <row r="76" spans="1:9">
      <c r="A76" t="s">
        <v>4</v>
      </c>
      <c r="B76" s="4" t="s">
        <v>5</v>
      </c>
      <c r="C76" s="4" t="s">
        <v>13</v>
      </c>
      <c r="D76" s="4" t="s">
        <v>13</v>
      </c>
      <c r="E76" s="4" t="s">
        <v>13</v>
      </c>
      <c r="F76" s="4" t="s">
        <v>9</v>
      </c>
      <c r="G76" s="4" t="s">
        <v>13</v>
      </c>
      <c r="H76" s="4" t="s">
        <v>13</v>
      </c>
      <c r="I76" s="4" t="s">
        <v>13</v>
      </c>
      <c r="J76" s="4" t="s">
        <v>13</v>
      </c>
      <c r="K76" s="4" t="s">
        <v>9</v>
      </c>
      <c r="L76" s="4" t="s">
        <v>13</v>
      </c>
      <c r="M76" s="4" t="s">
        <v>13</v>
      </c>
      <c r="N76" s="4" t="s">
        <v>13</v>
      </c>
      <c r="O76" s="4" t="s">
        <v>27</v>
      </c>
    </row>
    <row r="77" spans="1:9">
      <c r="A77" t="n">
        <v>2148</v>
      </c>
      <c r="B77" s="15" t="n">
        <v>5</v>
      </c>
      <c r="C77" s="7" t="n">
        <v>32</v>
      </c>
      <c r="D77" s="7" t="n">
        <v>3</v>
      </c>
      <c r="E77" s="7" t="n">
        <v>0</v>
      </c>
      <c r="F77" s="7" t="n">
        <v>504</v>
      </c>
      <c r="G77" s="7" t="n">
        <v>2</v>
      </c>
      <c r="H77" s="7" t="n">
        <v>32</v>
      </c>
      <c r="I77" s="7" t="n">
        <v>3</v>
      </c>
      <c r="J77" s="7" t="n">
        <v>0</v>
      </c>
      <c r="K77" s="7" t="n">
        <v>505</v>
      </c>
      <c r="L77" s="7" t="n">
        <v>2</v>
      </c>
      <c r="M77" s="7" t="n">
        <v>11</v>
      </c>
      <c r="N77" s="7" t="n">
        <v>1</v>
      </c>
      <c r="O77" s="16" t="n">
        <f t="normal" ca="1">A91</f>
        <v>0</v>
      </c>
    </row>
    <row r="78" spans="1:9">
      <c r="A78" t="s">
        <v>4</v>
      </c>
      <c r="B78" s="4" t="s">
        <v>5</v>
      </c>
      <c r="C78" s="4" t="s">
        <v>13</v>
      </c>
      <c r="D78" s="4" t="s">
        <v>13</v>
      </c>
      <c r="E78" s="4" t="s">
        <v>13</v>
      </c>
      <c r="F78" s="4" t="s">
        <v>9</v>
      </c>
      <c r="G78" s="4" t="s">
        <v>13</v>
      </c>
      <c r="H78" s="4" t="s">
        <v>13</v>
      </c>
      <c r="I78" s="4" t="s">
        <v>27</v>
      </c>
    </row>
    <row r="79" spans="1:9">
      <c r="A79" t="n">
        <v>2171</v>
      </c>
      <c r="B79" s="15" t="n">
        <v>5</v>
      </c>
      <c r="C79" s="7" t="n">
        <v>32</v>
      </c>
      <c r="D79" s="7" t="n">
        <v>3</v>
      </c>
      <c r="E79" s="7" t="n">
        <v>0</v>
      </c>
      <c r="F79" s="7" t="n">
        <v>504</v>
      </c>
      <c r="G79" s="7" t="n">
        <v>2</v>
      </c>
      <c r="H79" s="7" t="n">
        <v>1</v>
      </c>
      <c r="I79" s="16" t="n">
        <f t="normal" ca="1">A85</f>
        <v>0</v>
      </c>
    </row>
    <row r="80" spans="1:9">
      <c r="A80" t="s">
        <v>4</v>
      </c>
      <c r="B80" s="4" t="s">
        <v>5</v>
      </c>
      <c r="C80" s="4" t="s">
        <v>10</v>
      </c>
      <c r="D80" s="4" t="s">
        <v>13</v>
      </c>
      <c r="E80" s="4" t="s">
        <v>13</v>
      </c>
      <c r="F80" s="4" t="s">
        <v>6</v>
      </c>
    </row>
    <row r="81" spans="1:15">
      <c r="A81" t="n">
        <v>2185</v>
      </c>
      <c r="B81" s="18" t="n">
        <v>20</v>
      </c>
      <c r="C81" s="7" t="n">
        <v>65533</v>
      </c>
      <c r="D81" s="7" t="n">
        <v>0</v>
      </c>
      <c r="E81" s="7" t="n">
        <v>11</v>
      </c>
      <c r="F81" s="7" t="s">
        <v>30</v>
      </c>
    </row>
    <row r="82" spans="1:15">
      <c r="A82" t="s">
        <v>4</v>
      </c>
      <c r="B82" s="4" t="s">
        <v>5</v>
      </c>
      <c r="C82" s="4" t="s">
        <v>27</v>
      </c>
    </row>
    <row r="83" spans="1:15">
      <c r="A83" t="n">
        <v>2209</v>
      </c>
      <c r="B83" s="17" t="n">
        <v>3</v>
      </c>
      <c r="C83" s="16" t="n">
        <f t="normal" ca="1">A89</f>
        <v>0</v>
      </c>
    </row>
    <row r="84" spans="1:15">
      <c r="A84" t="s">
        <v>4</v>
      </c>
      <c r="B84" s="4" t="s">
        <v>5</v>
      </c>
      <c r="C84" s="4" t="s">
        <v>13</v>
      </c>
      <c r="D84" s="4" t="s">
        <v>13</v>
      </c>
      <c r="E84" s="4" t="s">
        <v>13</v>
      </c>
      <c r="F84" s="4" t="s">
        <v>9</v>
      </c>
      <c r="G84" s="4" t="s">
        <v>13</v>
      </c>
      <c r="H84" s="4" t="s">
        <v>13</v>
      </c>
      <c r="I84" s="4" t="s">
        <v>27</v>
      </c>
    </row>
    <row r="85" spans="1:15">
      <c r="A85" t="n">
        <v>2214</v>
      </c>
      <c r="B85" s="15" t="n">
        <v>5</v>
      </c>
      <c r="C85" s="7" t="n">
        <v>32</v>
      </c>
      <c r="D85" s="7" t="n">
        <v>3</v>
      </c>
      <c r="E85" s="7" t="n">
        <v>0</v>
      </c>
      <c r="F85" s="7" t="n">
        <v>505</v>
      </c>
      <c r="G85" s="7" t="n">
        <v>2</v>
      </c>
      <c r="H85" s="7" t="n">
        <v>1</v>
      </c>
      <c r="I85" s="16" t="n">
        <f t="normal" ca="1">A89</f>
        <v>0</v>
      </c>
    </row>
    <row r="86" spans="1:15">
      <c r="A86" t="s">
        <v>4</v>
      </c>
      <c r="B86" s="4" t="s">
        <v>5</v>
      </c>
      <c r="C86" s="4" t="s">
        <v>10</v>
      </c>
      <c r="D86" s="4" t="s">
        <v>13</v>
      </c>
      <c r="E86" s="4" t="s">
        <v>13</v>
      </c>
      <c r="F86" s="4" t="s">
        <v>6</v>
      </c>
    </row>
    <row r="87" spans="1:15">
      <c r="A87" t="n">
        <v>2228</v>
      </c>
      <c r="B87" s="18" t="n">
        <v>20</v>
      </c>
      <c r="C87" s="7" t="n">
        <v>65533</v>
      </c>
      <c r="D87" s="7" t="n">
        <v>0</v>
      </c>
      <c r="E87" s="7" t="n">
        <v>11</v>
      </c>
      <c r="F87" s="7" t="s">
        <v>31</v>
      </c>
    </row>
    <row r="88" spans="1:15">
      <c r="A88" t="s">
        <v>4</v>
      </c>
      <c r="B88" s="4" t="s">
        <v>5</v>
      </c>
      <c r="C88" s="4" t="s">
        <v>13</v>
      </c>
      <c r="D88" s="4" t="s">
        <v>13</v>
      </c>
      <c r="E88" s="4" t="s">
        <v>9</v>
      </c>
      <c r="F88" s="4" t="s">
        <v>13</v>
      </c>
      <c r="G88" s="4" t="s">
        <v>13</v>
      </c>
    </row>
    <row r="89" spans="1:15">
      <c r="A89" t="n">
        <v>2252</v>
      </c>
      <c r="B89" s="19" t="n">
        <v>8</v>
      </c>
      <c r="C89" s="7" t="n">
        <v>3</v>
      </c>
      <c r="D89" s="7" t="n">
        <v>0</v>
      </c>
      <c r="E89" s="7" t="n">
        <v>0</v>
      </c>
      <c r="F89" s="7" t="n">
        <v>19</v>
      </c>
      <c r="G89" s="7" t="n">
        <v>1</v>
      </c>
    </row>
    <row r="90" spans="1:15">
      <c r="A90" t="s">
        <v>4</v>
      </c>
      <c r="B90" s="4" t="s">
        <v>5</v>
      </c>
      <c r="C90" s="4" t="s">
        <v>13</v>
      </c>
      <c r="D90" s="4" t="s">
        <v>13</v>
      </c>
    </row>
    <row r="91" spans="1:15">
      <c r="A91" t="n">
        <v>2261</v>
      </c>
      <c r="B91" s="9" t="n">
        <v>162</v>
      </c>
      <c r="C91" s="7" t="n">
        <v>0</v>
      </c>
      <c r="D91" s="7" t="n">
        <v>1</v>
      </c>
    </row>
    <row r="92" spans="1:15">
      <c r="A92" t="s">
        <v>4</v>
      </c>
      <c r="B92" s="4" t="s">
        <v>5</v>
      </c>
    </row>
    <row r="93" spans="1:15">
      <c r="A93" t="n">
        <v>2264</v>
      </c>
      <c r="B93" s="5" t="n">
        <v>1</v>
      </c>
    </row>
    <row r="94" spans="1:15" s="3" customFormat="1" customHeight="0">
      <c r="A94" s="3" t="s">
        <v>2</v>
      </c>
      <c r="B94" s="3" t="s">
        <v>32</v>
      </c>
    </row>
    <row r="95" spans="1:15">
      <c r="A95" t="s">
        <v>4</v>
      </c>
      <c r="B95" s="4" t="s">
        <v>5</v>
      </c>
      <c r="C95" s="4" t="s">
        <v>13</v>
      </c>
      <c r="D95" s="4" t="s">
        <v>10</v>
      </c>
    </row>
    <row r="96" spans="1:15">
      <c r="A96" t="n">
        <v>2268</v>
      </c>
      <c r="B96" s="20" t="n">
        <v>22</v>
      </c>
      <c r="C96" s="7" t="n">
        <v>20</v>
      </c>
      <c r="D96" s="7" t="n">
        <v>0</v>
      </c>
    </row>
    <row r="97" spans="1:9">
      <c r="A97" t="s">
        <v>4</v>
      </c>
      <c r="B97" s="4" t="s">
        <v>5</v>
      </c>
      <c r="C97" s="4" t="s">
        <v>13</v>
      </c>
      <c r="D97" s="4" t="s">
        <v>13</v>
      </c>
      <c r="E97" s="4" t="s">
        <v>9</v>
      </c>
      <c r="F97" s="4" t="s">
        <v>13</v>
      </c>
      <c r="G97" s="4" t="s">
        <v>13</v>
      </c>
    </row>
    <row r="98" spans="1:9">
      <c r="A98" t="n">
        <v>2272</v>
      </c>
      <c r="B98" s="21" t="n">
        <v>18</v>
      </c>
      <c r="C98" s="7" t="n">
        <v>1</v>
      </c>
      <c r="D98" s="7" t="n">
        <v>0</v>
      </c>
      <c r="E98" s="7" t="n">
        <v>1</v>
      </c>
      <c r="F98" s="7" t="n">
        <v>19</v>
      </c>
      <c r="G98" s="7" t="n">
        <v>1</v>
      </c>
    </row>
    <row r="99" spans="1:9">
      <c r="A99" t="s">
        <v>4</v>
      </c>
      <c r="B99" s="4" t="s">
        <v>5</v>
      </c>
      <c r="C99" s="4" t="s">
        <v>13</v>
      </c>
      <c r="D99" s="4" t="s">
        <v>13</v>
      </c>
      <c r="E99" s="4" t="s">
        <v>9</v>
      </c>
      <c r="F99" s="4" t="s">
        <v>13</v>
      </c>
      <c r="G99" s="4" t="s">
        <v>13</v>
      </c>
    </row>
    <row r="100" spans="1:9">
      <c r="A100" t="n">
        <v>2281</v>
      </c>
      <c r="B100" s="21" t="n">
        <v>18</v>
      </c>
      <c r="C100" s="7" t="n">
        <v>2</v>
      </c>
      <c r="D100" s="7" t="n">
        <v>0</v>
      </c>
      <c r="E100" s="7" t="n">
        <v>1</v>
      </c>
      <c r="F100" s="7" t="n">
        <v>19</v>
      </c>
      <c r="G100" s="7" t="n">
        <v>1</v>
      </c>
    </row>
    <row r="101" spans="1:9">
      <c r="A101" t="s">
        <v>4</v>
      </c>
      <c r="B101" s="4" t="s">
        <v>5</v>
      </c>
      <c r="C101" s="4" t="s">
        <v>13</v>
      </c>
      <c r="D101" s="4" t="s">
        <v>6</v>
      </c>
    </row>
    <row r="102" spans="1:9">
      <c r="A102" t="n">
        <v>2290</v>
      </c>
      <c r="B102" s="8" t="n">
        <v>2</v>
      </c>
      <c r="C102" s="7" t="n">
        <v>10</v>
      </c>
      <c r="D102" s="7" t="s">
        <v>33</v>
      </c>
    </row>
    <row r="103" spans="1:9">
      <c r="A103" t="s">
        <v>4</v>
      </c>
      <c r="B103" s="4" t="s">
        <v>5</v>
      </c>
      <c r="C103" s="4" t="s">
        <v>13</v>
      </c>
      <c r="D103" s="4" t="s">
        <v>6</v>
      </c>
    </row>
    <row r="104" spans="1:9">
      <c r="A104" t="n">
        <v>2306</v>
      </c>
      <c r="B104" s="8" t="n">
        <v>2</v>
      </c>
      <c r="C104" s="7" t="n">
        <v>10</v>
      </c>
      <c r="D104" s="7" t="s">
        <v>34</v>
      </c>
    </row>
    <row r="105" spans="1:9">
      <c r="A105" t="s">
        <v>4</v>
      </c>
      <c r="B105" s="4" t="s">
        <v>5</v>
      </c>
      <c r="C105" s="4" t="s">
        <v>10</v>
      </c>
    </row>
    <row r="106" spans="1:9">
      <c r="A106" t="n">
        <v>2329</v>
      </c>
      <c r="B106" s="22" t="n">
        <v>16</v>
      </c>
      <c r="C106" s="7" t="n">
        <v>0</v>
      </c>
    </row>
    <row r="107" spans="1:9">
      <c r="A107" t="s">
        <v>4</v>
      </c>
      <c r="B107" s="4" t="s">
        <v>5</v>
      </c>
      <c r="C107" s="4" t="s">
        <v>13</v>
      </c>
      <c r="D107" s="4" t="s">
        <v>6</v>
      </c>
    </row>
    <row r="108" spans="1:9">
      <c r="A108" t="n">
        <v>2332</v>
      </c>
      <c r="B108" s="8" t="n">
        <v>2</v>
      </c>
      <c r="C108" s="7" t="n">
        <v>10</v>
      </c>
      <c r="D108" s="7" t="s">
        <v>35</v>
      </c>
    </row>
    <row r="109" spans="1:9">
      <c r="A109" t="s">
        <v>4</v>
      </c>
      <c r="B109" s="4" t="s">
        <v>5</v>
      </c>
      <c r="C109" s="4" t="s">
        <v>10</v>
      </c>
    </row>
    <row r="110" spans="1:9">
      <c r="A110" t="n">
        <v>2350</v>
      </c>
      <c r="B110" s="22" t="n">
        <v>16</v>
      </c>
      <c r="C110" s="7" t="n">
        <v>0</v>
      </c>
    </row>
    <row r="111" spans="1:9">
      <c r="A111" t="s">
        <v>4</v>
      </c>
      <c r="B111" s="4" t="s">
        <v>5</v>
      </c>
      <c r="C111" s="4" t="s">
        <v>13</v>
      </c>
      <c r="D111" s="4" t="s">
        <v>6</v>
      </c>
    </row>
    <row r="112" spans="1:9">
      <c r="A112" t="n">
        <v>2353</v>
      </c>
      <c r="B112" s="8" t="n">
        <v>2</v>
      </c>
      <c r="C112" s="7" t="n">
        <v>10</v>
      </c>
      <c r="D112" s="7" t="s">
        <v>36</v>
      </c>
    </row>
    <row r="113" spans="1:7">
      <c r="A113" t="s">
        <v>4</v>
      </c>
      <c r="B113" s="4" t="s">
        <v>5</v>
      </c>
      <c r="C113" s="4" t="s">
        <v>10</v>
      </c>
    </row>
    <row r="114" spans="1:7">
      <c r="A114" t="n">
        <v>2372</v>
      </c>
      <c r="B114" s="22" t="n">
        <v>16</v>
      </c>
      <c r="C114" s="7" t="n">
        <v>0</v>
      </c>
    </row>
    <row r="115" spans="1:7">
      <c r="A115" t="s">
        <v>4</v>
      </c>
      <c r="B115" s="4" t="s">
        <v>5</v>
      </c>
      <c r="C115" s="4" t="s">
        <v>13</v>
      </c>
    </row>
    <row r="116" spans="1:7">
      <c r="A116" t="n">
        <v>2375</v>
      </c>
      <c r="B116" s="23" t="n">
        <v>23</v>
      </c>
      <c r="C116" s="7" t="n">
        <v>20</v>
      </c>
    </row>
    <row r="117" spans="1:7">
      <c r="A117" t="s">
        <v>4</v>
      </c>
      <c r="B117" s="4" t="s">
        <v>5</v>
      </c>
    </row>
    <row r="118" spans="1:7">
      <c r="A118" t="n">
        <v>2377</v>
      </c>
      <c r="B118" s="5" t="n">
        <v>1</v>
      </c>
    </row>
    <row r="119" spans="1:7" s="3" customFormat="1" customHeight="0">
      <c r="A119" s="3" t="s">
        <v>2</v>
      </c>
      <c r="B119" s="3" t="s">
        <v>37</v>
      </c>
    </row>
    <row r="120" spans="1:7">
      <c r="A120" t="s">
        <v>4</v>
      </c>
      <c r="B120" s="4" t="s">
        <v>5</v>
      </c>
      <c r="C120" s="4" t="s">
        <v>13</v>
      </c>
      <c r="D120" s="4" t="s">
        <v>13</v>
      </c>
      <c r="E120" s="4" t="s">
        <v>10</v>
      </c>
      <c r="F120" s="4" t="s">
        <v>10</v>
      </c>
      <c r="G120" s="4" t="s">
        <v>10</v>
      </c>
      <c r="H120" s="4" t="s">
        <v>10</v>
      </c>
      <c r="I120" s="4" t="s">
        <v>10</v>
      </c>
      <c r="J120" s="4" t="s">
        <v>10</v>
      </c>
      <c r="K120" s="4" t="s">
        <v>10</v>
      </c>
      <c r="L120" s="4" t="s">
        <v>10</v>
      </c>
      <c r="M120" s="4" t="s">
        <v>10</v>
      </c>
      <c r="N120" s="4" t="s">
        <v>10</v>
      </c>
      <c r="O120" s="4" t="s">
        <v>10</v>
      </c>
      <c r="P120" s="4" t="s">
        <v>10</v>
      </c>
      <c r="Q120" s="4" t="s">
        <v>10</v>
      </c>
      <c r="R120" s="4" t="s">
        <v>10</v>
      </c>
      <c r="S120" s="4" t="s">
        <v>10</v>
      </c>
    </row>
    <row r="121" spans="1:7">
      <c r="A121" t="n">
        <v>2380</v>
      </c>
      <c r="B121" s="24" t="n">
        <v>161</v>
      </c>
      <c r="C121" s="7" t="n">
        <v>2</v>
      </c>
      <c r="D121" s="7" t="n">
        <v>1</v>
      </c>
      <c r="E121" s="7" t="n">
        <v>9731</v>
      </c>
      <c r="F121" s="7" t="n">
        <v>0</v>
      </c>
      <c r="G121" s="7" t="n">
        <v>0</v>
      </c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0</v>
      </c>
      <c r="P121" s="7" t="n">
        <v>0</v>
      </c>
      <c r="Q121" s="7" t="n">
        <v>0</v>
      </c>
      <c r="R121" s="7" t="n">
        <v>0</v>
      </c>
      <c r="S121" s="7" t="n">
        <v>0</v>
      </c>
    </row>
    <row r="122" spans="1:7">
      <c r="A122" t="s">
        <v>4</v>
      </c>
      <c r="B122" s="4" t="s">
        <v>5</v>
      </c>
      <c r="C122" s="4" t="s">
        <v>13</v>
      </c>
      <c r="D122" s="4" t="s">
        <v>23</v>
      </c>
      <c r="E122" s="4" t="s">
        <v>23</v>
      </c>
      <c r="F122" s="4" t="s">
        <v>23</v>
      </c>
    </row>
    <row r="123" spans="1:7">
      <c r="A123" t="n">
        <v>2413</v>
      </c>
      <c r="B123" s="24" t="n">
        <v>161</v>
      </c>
      <c r="C123" s="7" t="n">
        <v>3</v>
      </c>
      <c r="D123" s="7" t="n">
        <v>1</v>
      </c>
      <c r="E123" s="7" t="n">
        <v>1.60000002384186</v>
      </c>
      <c r="F123" s="7" t="n">
        <v>0.0900000035762787</v>
      </c>
    </row>
    <row r="124" spans="1:7">
      <c r="A124" t="s">
        <v>4</v>
      </c>
      <c r="B124" s="4" t="s">
        <v>5</v>
      </c>
      <c r="C124" s="4" t="s">
        <v>13</v>
      </c>
      <c r="D124" s="4" t="s">
        <v>10</v>
      </c>
      <c r="E124" s="4" t="s">
        <v>13</v>
      </c>
      <c r="F124" s="4" t="s">
        <v>13</v>
      </c>
      <c r="G124" s="4" t="s">
        <v>13</v>
      </c>
      <c r="H124" s="4" t="s">
        <v>13</v>
      </c>
      <c r="I124" s="4" t="s">
        <v>13</v>
      </c>
      <c r="J124" s="4" t="s">
        <v>13</v>
      </c>
      <c r="K124" s="4" t="s">
        <v>13</v>
      </c>
      <c r="L124" s="4" t="s">
        <v>13</v>
      </c>
      <c r="M124" s="4" t="s">
        <v>13</v>
      </c>
      <c r="N124" s="4" t="s">
        <v>13</v>
      </c>
      <c r="O124" s="4" t="s">
        <v>13</v>
      </c>
      <c r="P124" s="4" t="s">
        <v>13</v>
      </c>
      <c r="Q124" s="4" t="s">
        <v>13</v>
      </c>
      <c r="R124" s="4" t="s">
        <v>13</v>
      </c>
      <c r="S124" s="4" t="s">
        <v>13</v>
      </c>
      <c r="T124" s="4" t="s">
        <v>13</v>
      </c>
    </row>
    <row r="125" spans="1:7">
      <c r="A125" t="n">
        <v>2427</v>
      </c>
      <c r="B125" s="24" t="n">
        <v>161</v>
      </c>
      <c r="C125" s="7" t="n">
        <v>0</v>
      </c>
      <c r="D125" s="7" t="n">
        <v>7504</v>
      </c>
      <c r="E125" s="7" t="n">
        <v>0</v>
      </c>
      <c r="F125" s="7" t="n">
        <v>1</v>
      </c>
      <c r="G125" s="7" t="n">
        <v>0</v>
      </c>
      <c r="H125" s="7" t="n">
        <v>0</v>
      </c>
      <c r="I125" s="7" t="n">
        <v>0</v>
      </c>
      <c r="J125" s="7" t="n">
        <v>0</v>
      </c>
      <c r="K125" s="7" t="n">
        <v>0</v>
      </c>
      <c r="L125" s="7" t="n">
        <v>0</v>
      </c>
      <c r="M125" s="7" t="n">
        <v>0</v>
      </c>
      <c r="N125" s="7" t="n">
        <v>0</v>
      </c>
      <c r="O125" s="7" t="n">
        <v>0</v>
      </c>
      <c r="P125" s="7" t="n">
        <v>0</v>
      </c>
      <c r="Q125" s="7" t="n">
        <v>0</v>
      </c>
      <c r="R125" s="7" t="n">
        <v>0</v>
      </c>
      <c r="S125" s="7" t="n">
        <v>0</v>
      </c>
      <c r="T125" s="7" t="n">
        <v>0</v>
      </c>
    </row>
    <row r="126" spans="1:7">
      <c r="A126" t="s">
        <v>4</v>
      </c>
      <c r="B126" s="4" t="s">
        <v>5</v>
      </c>
      <c r="C126" s="4" t="s">
        <v>13</v>
      </c>
      <c r="D126" s="4" t="s">
        <v>23</v>
      </c>
      <c r="E126" s="4" t="s">
        <v>23</v>
      </c>
      <c r="F126" s="4" t="s">
        <v>23</v>
      </c>
    </row>
    <row r="127" spans="1:7">
      <c r="A127" t="n">
        <v>2447</v>
      </c>
      <c r="B127" s="24" t="n">
        <v>161</v>
      </c>
      <c r="C127" s="7" t="n">
        <v>3</v>
      </c>
      <c r="D127" s="7" t="n">
        <v>1</v>
      </c>
      <c r="E127" s="7" t="n">
        <v>1.60000002384186</v>
      </c>
      <c r="F127" s="7" t="n">
        <v>0.0900000035762787</v>
      </c>
    </row>
    <row r="128" spans="1:7">
      <c r="A128" t="s">
        <v>4</v>
      </c>
      <c r="B128" s="4" t="s">
        <v>5</v>
      </c>
      <c r="C128" s="4" t="s">
        <v>13</v>
      </c>
      <c r="D128" s="4" t="s">
        <v>10</v>
      </c>
      <c r="E128" s="4" t="s">
        <v>13</v>
      </c>
      <c r="F128" s="4" t="s">
        <v>13</v>
      </c>
      <c r="G128" s="4" t="s">
        <v>13</v>
      </c>
      <c r="H128" s="4" t="s">
        <v>13</v>
      </c>
      <c r="I128" s="4" t="s">
        <v>13</v>
      </c>
      <c r="J128" s="4" t="s">
        <v>13</v>
      </c>
      <c r="K128" s="4" t="s">
        <v>13</v>
      </c>
      <c r="L128" s="4" t="s">
        <v>13</v>
      </c>
      <c r="M128" s="4" t="s">
        <v>13</v>
      </c>
      <c r="N128" s="4" t="s">
        <v>13</v>
      </c>
      <c r="O128" s="4" t="s">
        <v>13</v>
      </c>
      <c r="P128" s="4" t="s">
        <v>13</v>
      </c>
      <c r="Q128" s="4" t="s">
        <v>13</v>
      </c>
      <c r="R128" s="4" t="s">
        <v>13</v>
      </c>
      <c r="S128" s="4" t="s">
        <v>13</v>
      </c>
      <c r="T128" s="4" t="s">
        <v>13</v>
      </c>
    </row>
    <row r="129" spans="1:20">
      <c r="A129" t="n">
        <v>2461</v>
      </c>
      <c r="B129" s="24" t="n">
        <v>161</v>
      </c>
      <c r="C129" s="7" t="n">
        <v>0</v>
      </c>
      <c r="D129" s="7" t="n">
        <v>7505</v>
      </c>
      <c r="E129" s="7" t="n">
        <v>0</v>
      </c>
      <c r="F129" s="7" t="n">
        <v>1</v>
      </c>
      <c r="G129" s="7" t="n">
        <v>0</v>
      </c>
      <c r="H129" s="7" t="n">
        <v>0</v>
      </c>
      <c r="I129" s="7" t="n">
        <v>0</v>
      </c>
      <c r="J129" s="7" t="n">
        <v>0</v>
      </c>
      <c r="K129" s="7" t="n">
        <v>0</v>
      </c>
      <c r="L129" s="7" t="n">
        <v>0</v>
      </c>
      <c r="M129" s="7" t="n">
        <v>0</v>
      </c>
      <c r="N129" s="7" t="n">
        <v>0</v>
      </c>
      <c r="O129" s="7" t="n">
        <v>0</v>
      </c>
      <c r="P129" s="7" t="n">
        <v>0</v>
      </c>
      <c r="Q129" s="7" t="n">
        <v>0</v>
      </c>
      <c r="R129" s="7" t="n">
        <v>0</v>
      </c>
      <c r="S129" s="7" t="n">
        <v>0</v>
      </c>
      <c r="T129" s="7" t="n">
        <v>0</v>
      </c>
    </row>
    <row r="130" spans="1:20">
      <c r="A130" t="s">
        <v>4</v>
      </c>
      <c r="B130" s="4" t="s">
        <v>5</v>
      </c>
      <c r="C130" s="4" t="s">
        <v>13</v>
      </c>
      <c r="D130" s="4" t="s">
        <v>23</v>
      </c>
      <c r="E130" s="4" t="s">
        <v>23</v>
      </c>
      <c r="F130" s="4" t="s">
        <v>23</v>
      </c>
    </row>
    <row r="131" spans="1:20">
      <c r="A131" t="n">
        <v>2481</v>
      </c>
      <c r="B131" s="24" t="n">
        <v>161</v>
      </c>
      <c r="C131" s="7" t="n">
        <v>3</v>
      </c>
      <c r="D131" s="7" t="n">
        <v>1</v>
      </c>
      <c r="E131" s="7" t="n">
        <v>1.60000002384186</v>
      </c>
      <c r="F131" s="7" t="n">
        <v>0.0900000035762787</v>
      </c>
    </row>
    <row r="132" spans="1:20">
      <c r="A132" t="s">
        <v>4</v>
      </c>
      <c r="B132" s="4" t="s">
        <v>5</v>
      </c>
      <c r="C132" s="4" t="s">
        <v>13</v>
      </c>
      <c r="D132" s="4" t="s">
        <v>10</v>
      </c>
      <c r="E132" s="4" t="s">
        <v>13</v>
      </c>
      <c r="F132" s="4" t="s">
        <v>13</v>
      </c>
      <c r="G132" s="4" t="s">
        <v>13</v>
      </c>
      <c r="H132" s="4" t="s">
        <v>13</v>
      </c>
      <c r="I132" s="4" t="s">
        <v>13</v>
      </c>
      <c r="J132" s="4" t="s">
        <v>13</v>
      </c>
      <c r="K132" s="4" t="s">
        <v>13</v>
      </c>
      <c r="L132" s="4" t="s">
        <v>13</v>
      </c>
      <c r="M132" s="4" t="s">
        <v>13</v>
      </c>
      <c r="N132" s="4" t="s">
        <v>13</v>
      </c>
      <c r="O132" s="4" t="s">
        <v>13</v>
      </c>
      <c r="P132" s="4" t="s">
        <v>13</v>
      </c>
      <c r="Q132" s="4" t="s">
        <v>13</v>
      </c>
      <c r="R132" s="4" t="s">
        <v>13</v>
      </c>
      <c r="S132" s="4" t="s">
        <v>13</v>
      </c>
      <c r="T132" s="4" t="s">
        <v>13</v>
      </c>
    </row>
    <row r="133" spans="1:20">
      <c r="A133" t="n">
        <v>2495</v>
      </c>
      <c r="B133" s="24" t="n">
        <v>161</v>
      </c>
      <c r="C133" s="7" t="n">
        <v>0</v>
      </c>
      <c r="D133" s="7" t="n">
        <v>7506</v>
      </c>
      <c r="E133" s="7" t="n">
        <v>0</v>
      </c>
      <c r="F133" s="7" t="n">
        <v>1</v>
      </c>
      <c r="G133" s="7" t="n">
        <v>0</v>
      </c>
      <c r="H133" s="7" t="n">
        <v>0</v>
      </c>
      <c r="I133" s="7" t="n">
        <v>0</v>
      </c>
      <c r="J133" s="7" t="n">
        <v>0</v>
      </c>
      <c r="K133" s="7" t="n">
        <v>0</v>
      </c>
      <c r="L133" s="7" t="n">
        <v>0</v>
      </c>
      <c r="M133" s="7" t="n">
        <v>0</v>
      </c>
      <c r="N133" s="7" t="n">
        <v>0</v>
      </c>
      <c r="O133" s="7" t="n">
        <v>0</v>
      </c>
      <c r="P133" s="7" t="n">
        <v>0</v>
      </c>
      <c r="Q133" s="7" t="n">
        <v>0</v>
      </c>
      <c r="R133" s="7" t="n">
        <v>0</v>
      </c>
      <c r="S133" s="7" t="n">
        <v>0</v>
      </c>
      <c r="T133" s="7" t="n">
        <v>0</v>
      </c>
    </row>
    <row r="134" spans="1:20">
      <c r="A134" t="s">
        <v>4</v>
      </c>
      <c r="B134" s="4" t="s">
        <v>5</v>
      </c>
      <c r="C134" s="4" t="s">
        <v>13</v>
      </c>
      <c r="D134" s="4" t="s">
        <v>23</v>
      </c>
      <c r="E134" s="4" t="s">
        <v>23</v>
      </c>
      <c r="F134" s="4" t="s">
        <v>23</v>
      </c>
    </row>
    <row r="135" spans="1:20">
      <c r="A135" t="n">
        <v>2515</v>
      </c>
      <c r="B135" s="24" t="n">
        <v>161</v>
      </c>
      <c r="C135" s="7" t="n">
        <v>3</v>
      </c>
      <c r="D135" s="7" t="n">
        <v>1</v>
      </c>
      <c r="E135" s="7" t="n">
        <v>1.60000002384186</v>
      </c>
      <c r="F135" s="7" t="n">
        <v>0.0900000035762787</v>
      </c>
    </row>
    <row r="136" spans="1:20">
      <c r="A136" t="s">
        <v>4</v>
      </c>
      <c r="B136" s="4" t="s">
        <v>5</v>
      </c>
      <c r="C136" s="4" t="s">
        <v>13</v>
      </c>
      <c r="D136" s="4" t="s">
        <v>10</v>
      </c>
      <c r="E136" s="4" t="s">
        <v>13</v>
      </c>
      <c r="F136" s="4" t="s">
        <v>13</v>
      </c>
      <c r="G136" s="4" t="s">
        <v>13</v>
      </c>
      <c r="H136" s="4" t="s">
        <v>13</v>
      </c>
      <c r="I136" s="4" t="s">
        <v>13</v>
      </c>
      <c r="J136" s="4" t="s">
        <v>13</v>
      </c>
      <c r="K136" s="4" t="s">
        <v>13</v>
      </c>
      <c r="L136" s="4" t="s">
        <v>13</v>
      </c>
      <c r="M136" s="4" t="s">
        <v>13</v>
      </c>
      <c r="N136" s="4" t="s">
        <v>13</v>
      </c>
      <c r="O136" s="4" t="s">
        <v>13</v>
      </c>
      <c r="P136" s="4" t="s">
        <v>13</v>
      </c>
      <c r="Q136" s="4" t="s">
        <v>13</v>
      </c>
      <c r="R136" s="4" t="s">
        <v>13</v>
      </c>
      <c r="S136" s="4" t="s">
        <v>13</v>
      </c>
      <c r="T136" s="4" t="s">
        <v>13</v>
      </c>
    </row>
    <row r="137" spans="1:20">
      <c r="A137" t="n">
        <v>2529</v>
      </c>
      <c r="B137" s="24" t="n">
        <v>161</v>
      </c>
      <c r="C137" s="7" t="n">
        <v>0</v>
      </c>
      <c r="D137" s="7" t="n">
        <v>7507</v>
      </c>
      <c r="E137" s="7" t="n">
        <v>0</v>
      </c>
      <c r="F137" s="7" t="n">
        <v>1</v>
      </c>
      <c r="G137" s="7" t="n">
        <v>0</v>
      </c>
      <c r="H137" s="7" t="n">
        <v>0</v>
      </c>
      <c r="I137" s="7" t="n">
        <v>0</v>
      </c>
      <c r="J137" s="7" t="n">
        <v>0</v>
      </c>
      <c r="K137" s="7" t="n">
        <v>0</v>
      </c>
      <c r="L137" s="7" t="n">
        <v>0</v>
      </c>
      <c r="M137" s="7" t="n">
        <v>0</v>
      </c>
      <c r="N137" s="7" t="n">
        <v>0</v>
      </c>
      <c r="O137" s="7" t="n">
        <v>0</v>
      </c>
      <c r="P137" s="7" t="n">
        <v>0</v>
      </c>
      <c r="Q137" s="7" t="n">
        <v>0</v>
      </c>
      <c r="R137" s="7" t="n">
        <v>0</v>
      </c>
      <c r="S137" s="7" t="n">
        <v>0</v>
      </c>
      <c r="T137" s="7" t="n">
        <v>0</v>
      </c>
    </row>
    <row r="138" spans="1:20">
      <c r="A138" t="s">
        <v>4</v>
      </c>
      <c r="B138" s="4" t="s">
        <v>5</v>
      </c>
      <c r="C138" s="4" t="s">
        <v>13</v>
      </c>
      <c r="D138" s="4" t="s">
        <v>23</v>
      </c>
      <c r="E138" s="4" t="s">
        <v>23</v>
      </c>
      <c r="F138" s="4" t="s">
        <v>23</v>
      </c>
    </row>
    <row r="139" spans="1:20">
      <c r="A139" t="n">
        <v>2549</v>
      </c>
      <c r="B139" s="24" t="n">
        <v>161</v>
      </c>
      <c r="C139" s="7" t="n">
        <v>3</v>
      </c>
      <c r="D139" s="7" t="n">
        <v>1</v>
      </c>
      <c r="E139" s="7" t="n">
        <v>1.60000002384186</v>
      </c>
      <c r="F139" s="7" t="n">
        <v>0.0900000035762787</v>
      </c>
    </row>
    <row r="140" spans="1:20">
      <c r="A140" t="s">
        <v>4</v>
      </c>
      <c r="B140" s="4" t="s">
        <v>5</v>
      </c>
      <c r="C140" s="4" t="s">
        <v>13</v>
      </c>
      <c r="D140" s="4" t="s">
        <v>10</v>
      </c>
      <c r="E140" s="4" t="s">
        <v>13</v>
      </c>
      <c r="F140" s="4" t="s">
        <v>13</v>
      </c>
      <c r="G140" s="4" t="s">
        <v>13</v>
      </c>
      <c r="H140" s="4" t="s">
        <v>13</v>
      </c>
      <c r="I140" s="4" t="s">
        <v>13</v>
      </c>
      <c r="J140" s="4" t="s">
        <v>13</v>
      </c>
      <c r="K140" s="4" t="s">
        <v>13</v>
      </c>
      <c r="L140" s="4" t="s">
        <v>13</v>
      </c>
      <c r="M140" s="4" t="s">
        <v>13</v>
      </c>
      <c r="N140" s="4" t="s">
        <v>13</v>
      </c>
      <c r="O140" s="4" t="s">
        <v>13</v>
      </c>
      <c r="P140" s="4" t="s">
        <v>13</v>
      </c>
      <c r="Q140" s="4" t="s">
        <v>13</v>
      </c>
      <c r="R140" s="4" t="s">
        <v>13</v>
      </c>
      <c r="S140" s="4" t="s">
        <v>13</v>
      </c>
      <c r="T140" s="4" t="s">
        <v>13</v>
      </c>
    </row>
    <row r="141" spans="1:20">
      <c r="A141" t="n">
        <v>2563</v>
      </c>
      <c r="B141" s="24" t="n">
        <v>161</v>
      </c>
      <c r="C141" s="7" t="n">
        <v>0</v>
      </c>
      <c r="D141" s="7" t="n">
        <v>7514</v>
      </c>
      <c r="E141" s="7" t="n">
        <v>0</v>
      </c>
      <c r="F141" s="7" t="n">
        <v>1</v>
      </c>
      <c r="G141" s="7" t="n">
        <v>0</v>
      </c>
      <c r="H141" s="7" t="n">
        <v>0</v>
      </c>
      <c r="I141" s="7" t="n">
        <v>0</v>
      </c>
      <c r="J141" s="7" t="n">
        <v>0</v>
      </c>
      <c r="K141" s="7" t="n">
        <v>0</v>
      </c>
      <c r="L141" s="7" t="n">
        <v>0</v>
      </c>
      <c r="M141" s="7" t="n">
        <v>0</v>
      </c>
      <c r="N141" s="7" t="n">
        <v>0</v>
      </c>
      <c r="O141" s="7" t="n">
        <v>0</v>
      </c>
      <c r="P141" s="7" t="n">
        <v>0</v>
      </c>
      <c r="Q141" s="7" t="n">
        <v>0</v>
      </c>
      <c r="R141" s="7" t="n">
        <v>0</v>
      </c>
      <c r="S141" s="7" t="n">
        <v>0</v>
      </c>
      <c r="T141" s="7" t="n">
        <v>0</v>
      </c>
    </row>
    <row r="142" spans="1:20">
      <c r="A142" t="s">
        <v>4</v>
      </c>
      <c r="B142" s="4" t="s">
        <v>5</v>
      </c>
      <c r="C142" s="4" t="s">
        <v>13</v>
      </c>
      <c r="D142" s="4" t="s">
        <v>23</v>
      </c>
      <c r="E142" s="4" t="s">
        <v>23</v>
      </c>
      <c r="F142" s="4" t="s">
        <v>23</v>
      </c>
    </row>
    <row r="143" spans="1:20">
      <c r="A143" t="n">
        <v>2583</v>
      </c>
      <c r="B143" s="24" t="n">
        <v>161</v>
      </c>
      <c r="C143" s="7" t="n">
        <v>3</v>
      </c>
      <c r="D143" s="7" t="n">
        <v>1</v>
      </c>
      <c r="E143" s="7" t="n">
        <v>1.60000002384186</v>
      </c>
      <c r="F143" s="7" t="n">
        <v>0.0900000035762787</v>
      </c>
    </row>
    <row r="144" spans="1:20">
      <c r="A144" t="s">
        <v>4</v>
      </c>
      <c r="B144" s="4" t="s">
        <v>5</v>
      </c>
      <c r="C144" s="4" t="s">
        <v>13</v>
      </c>
      <c r="D144" s="4" t="s">
        <v>10</v>
      </c>
      <c r="E144" s="4" t="s">
        <v>13</v>
      </c>
      <c r="F144" s="4" t="s">
        <v>13</v>
      </c>
      <c r="G144" s="4" t="s">
        <v>13</v>
      </c>
      <c r="H144" s="4" t="s">
        <v>13</v>
      </c>
      <c r="I144" s="4" t="s">
        <v>13</v>
      </c>
      <c r="J144" s="4" t="s">
        <v>13</v>
      </c>
      <c r="K144" s="4" t="s">
        <v>13</v>
      </c>
      <c r="L144" s="4" t="s">
        <v>13</v>
      </c>
      <c r="M144" s="4" t="s">
        <v>13</v>
      </c>
      <c r="N144" s="4" t="s">
        <v>13</v>
      </c>
      <c r="O144" s="4" t="s">
        <v>13</v>
      </c>
      <c r="P144" s="4" t="s">
        <v>13</v>
      </c>
      <c r="Q144" s="4" t="s">
        <v>13</v>
      </c>
      <c r="R144" s="4" t="s">
        <v>13</v>
      </c>
      <c r="S144" s="4" t="s">
        <v>13</v>
      </c>
      <c r="T144" s="4" t="s">
        <v>13</v>
      </c>
    </row>
    <row r="145" spans="1:20">
      <c r="A145" t="n">
        <v>2597</v>
      </c>
      <c r="B145" s="24" t="n">
        <v>161</v>
      </c>
      <c r="C145" s="7" t="n">
        <v>0</v>
      </c>
      <c r="D145" s="7" t="n">
        <v>7515</v>
      </c>
      <c r="E145" s="7" t="n">
        <v>0</v>
      </c>
      <c r="F145" s="7" t="n">
        <v>1</v>
      </c>
      <c r="G145" s="7" t="n">
        <v>0</v>
      </c>
      <c r="H145" s="7" t="n">
        <v>0</v>
      </c>
      <c r="I145" s="7" t="n">
        <v>0</v>
      </c>
      <c r="J145" s="7" t="n">
        <v>0</v>
      </c>
      <c r="K145" s="7" t="n">
        <v>0</v>
      </c>
      <c r="L145" s="7" t="n">
        <v>0</v>
      </c>
      <c r="M145" s="7" t="n">
        <v>0</v>
      </c>
      <c r="N145" s="7" t="n">
        <v>0</v>
      </c>
      <c r="O145" s="7" t="n">
        <v>0</v>
      </c>
      <c r="P145" s="7" t="n">
        <v>0</v>
      </c>
      <c r="Q145" s="7" t="n">
        <v>0</v>
      </c>
      <c r="R145" s="7" t="n">
        <v>0</v>
      </c>
      <c r="S145" s="7" t="n">
        <v>0</v>
      </c>
      <c r="T145" s="7" t="n">
        <v>0</v>
      </c>
    </row>
    <row r="146" spans="1:20">
      <c r="A146" t="s">
        <v>4</v>
      </c>
      <c r="B146" s="4" t="s">
        <v>5</v>
      </c>
      <c r="C146" s="4" t="s">
        <v>13</v>
      </c>
      <c r="D146" s="4" t="s">
        <v>23</v>
      </c>
      <c r="E146" s="4" t="s">
        <v>23</v>
      </c>
      <c r="F146" s="4" t="s">
        <v>23</v>
      </c>
    </row>
    <row r="147" spans="1:20">
      <c r="A147" t="n">
        <v>2617</v>
      </c>
      <c r="B147" s="24" t="n">
        <v>161</v>
      </c>
      <c r="C147" s="7" t="n">
        <v>3</v>
      </c>
      <c r="D147" s="7" t="n">
        <v>1</v>
      </c>
      <c r="E147" s="7" t="n">
        <v>1.60000002384186</v>
      </c>
      <c r="F147" s="7" t="n">
        <v>0.0900000035762787</v>
      </c>
    </row>
    <row r="148" spans="1:20">
      <c r="A148" t="s">
        <v>4</v>
      </c>
      <c r="B148" s="4" t="s">
        <v>5</v>
      </c>
      <c r="C148" s="4" t="s">
        <v>13</v>
      </c>
      <c r="D148" s="4" t="s">
        <v>10</v>
      </c>
      <c r="E148" s="4" t="s">
        <v>13</v>
      </c>
      <c r="F148" s="4" t="s">
        <v>13</v>
      </c>
      <c r="G148" s="4" t="s">
        <v>13</v>
      </c>
      <c r="H148" s="4" t="s">
        <v>13</v>
      </c>
      <c r="I148" s="4" t="s">
        <v>13</v>
      </c>
      <c r="J148" s="4" t="s">
        <v>13</v>
      </c>
      <c r="K148" s="4" t="s">
        <v>13</v>
      </c>
      <c r="L148" s="4" t="s">
        <v>13</v>
      </c>
      <c r="M148" s="4" t="s">
        <v>13</v>
      </c>
      <c r="N148" s="4" t="s">
        <v>13</v>
      </c>
      <c r="O148" s="4" t="s">
        <v>13</v>
      </c>
      <c r="P148" s="4" t="s">
        <v>13</v>
      </c>
      <c r="Q148" s="4" t="s">
        <v>13</v>
      </c>
      <c r="R148" s="4" t="s">
        <v>13</v>
      </c>
      <c r="S148" s="4" t="s">
        <v>13</v>
      </c>
      <c r="T148" s="4" t="s">
        <v>13</v>
      </c>
    </row>
    <row r="149" spans="1:20">
      <c r="A149" t="n">
        <v>2631</v>
      </c>
      <c r="B149" s="24" t="n">
        <v>161</v>
      </c>
      <c r="C149" s="7" t="n">
        <v>0</v>
      </c>
      <c r="D149" s="7" t="n">
        <v>7516</v>
      </c>
      <c r="E149" s="7" t="n">
        <v>0</v>
      </c>
      <c r="F149" s="7" t="n">
        <v>1</v>
      </c>
      <c r="G149" s="7" t="n">
        <v>0</v>
      </c>
      <c r="H149" s="7" t="n">
        <v>0</v>
      </c>
      <c r="I149" s="7" t="n">
        <v>0</v>
      </c>
      <c r="J149" s="7" t="n">
        <v>0</v>
      </c>
      <c r="K149" s="7" t="n">
        <v>0</v>
      </c>
      <c r="L149" s="7" t="n">
        <v>0</v>
      </c>
      <c r="M149" s="7" t="n">
        <v>0</v>
      </c>
      <c r="N149" s="7" t="n">
        <v>0</v>
      </c>
      <c r="O149" s="7" t="n">
        <v>0</v>
      </c>
      <c r="P149" s="7" t="n">
        <v>0</v>
      </c>
      <c r="Q149" s="7" t="n">
        <v>0</v>
      </c>
      <c r="R149" s="7" t="n">
        <v>0</v>
      </c>
      <c r="S149" s="7" t="n">
        <v>0</v>
      </c>
      <c r="T149" s="7" t="n">
        <v>0</v>
      </c>
    </row>
    <row r="150" spans="1:20">
      <c r="A150" t="s">
        <v>4</v>
      </c>
      <c r="B150" s="4" t="s">
        <v>5</v>
      </c>
      <c r="C150" s="4" t="s">
        <v>13</v>
      </c>
    </row>
    <row r="151" spans="1:20">
      <c r="A151" t="n">
        <v>2651</v>
      </c>
      <c r="B151" s="24" t="n">
        <v>161</v>
      </c>
      <c r="C151" s="7" t="n">
        <v>1</v>
      </c>
    </row>
    <row r="152" spans="1:20">
      <c r="A152" t="s">
        <v>4</v>
      </c>
      <c r="B152" s="4" t="s">
        <v>5</v>
      </c>
    </row>
    <row r="153" spans="1:20">
      <c r="A153" t="n">
        <v>2653</v>
      </c>
      <c r="B153" s="5" t="n">
        <v>1</v>
      </c>
    </row>
    <row r="154" spans="1:20" s="3" customFormat="1" customHeight="0">
      <c r="A154" s="3" t="s">
        <v>2</v>
      </c>
      <c r="B154" s="3" t="s">
        <v>38</v>
      </c>
    </row>
    <row r="155" spans="1:20">
      <c r="A155" t="s">
        <v>4</v>
      </c>
      <c r="B155" s="4" t="s">
        <v>5</v>
      </c>
      <c r="C155" s="4" t="s">
        <v>6</v>
      </c>
      <c r="D155" s="4" t="s">
        <v>10</v>
      </c>
    </row>
    <row r="156" spans="1:20">
      <c r="A156" t="n">
        <v>2656</v>
      </c>
      <c r="B156" s="25" t="n">
        <v>29</v>
      </c>
      <c r="C156" s="7" t="s">
        <v>39</v>
      </c>
      <c r="D156" s="7" t="n">
        <v>65534</v>
      </c>
    </row>
    <row r="157" spans="1:20">
      <c r="A157" t="s">
        <v>4</v>
      </c>
      <c r="B157" s="4" t="s">
        <v>5</v>
      </c>
      <c r="C157" s="4" t="s">
        <v>13</v>
      </c>
      <c r="D157" s="4" t="s">
        <v>10</v>
      </c>
      <c r="E157" s="4" t="s">
        <v>13</v>
      </c>
      <c r="F157" s="4" t="s">
        <v>13</v>
      </c>
      <c r="G157" s="4" t="s">
        <v>13</v>
      </c>
      <c r="H157" s="4" t="s">
        <v>10</v>
      </c>
      <c r="I157" s="4" t="s">
        <v>27</v>
      </c>
      <c r="J157" s="4" t="s">
        <v>27</v>
      </c>
    </row>
    <row r="158" spans="1:20">
      <c r="A158" t="n">
        <v>2678</v>
      </c>
      <c r="B158" s="26" t="n">
        <v>6</v>
      </c>
      <c r="C158" s="7" t="n">
        <v>33</v>
      </c>
      <c r="D158" s="7" t="n">
        <v>65534</v>
      </c>
      <c r="E158" s="7" t="n">
        <v>9</v>
      </c>
      <c r="F158" s="7" t="n">
        <v>1</v>
      </c>
      <c r="G158" s="7" t="n">
        <v>1</v>
      </c>
      <c r="H158" s="7" t="n">
        <v>1</v>
      </c>
      <c r="I158" s="16" t="n">
        <f t="normal" ca="1">A160</f>
        <v>0</v>
      </c>
      <c r="J158" s="16" t="n">
        <f t="normal" ca="1">A194</f>
        <v>0</v>
      </c>
    </row>
    <row r="159" spans="1:20">
      <c r="A159" t="s">
        <v>4</v>
      </c>
      <c r="B159" s="4" t="s">
        <v>5</v>
      </c>
      <c r="C159" s="4" t="s">
        <v>13</v>
      </c>
      <c r="D159" s="4" t="s">
        <v>10</v>
      </c>
      <c r="E159" s="4" t="s">
        <v>13</v>
      </c>
      <c r="F159" s="4" t="s">
        <v>27</v>
      </c>
    </row>
    <row r="160" spans="1:20">
      <c r="A160" t="n">
        <v>2695</v>
      </c>
      <c r="B160" s="15" t="n">
        <v>5</v>
      </c>
      <c r="C160" s="7" t="n">
        <v>30</v>
      </c>
      <c r="D160" s="7" t="n">
        <v>9736</v>
      </c>
      <c r="E160" s="7" t="n">
        <v>1</v>
      </c>
      <c r="F160" s="16" t="n">
        <f t="normal" ca="1">A190</f>
        <v>0</v>
      </c>
    </row>
    <row r="161" spans="1:20">
      <c r="A161" t="s">
        <v>4</v>
      </c>
      <c r="B161" s="4" t="s">
        <v>5</v>
      </c>
      <c r="C161" s="4" t="s">
        <v>10</v>
      </c>
      <c r="D161" s="4" t="s">
        <v>23</v>
      </c>
      <c r="E161" s="4" t="s">
        <v>23</v>
      </c>
      <c r="F161" s="4" t="s">
        <v>23</v>
      </c>
      <c r="G161" s="4" t="s">
        <v>23</v>
      </c>
    </row>
    <row r="162" spans="1:20">
      <c r="A162" t="n">
        <v>2704</v>
      </c>
      <c r="B162" s="27" t="n">
        <v>46</v>
      </c>
      <c r="C162" s="7" t="n">
        <v>65534</v>
      </c>
      <c r="D162" s="7" t="n">
        <v>-32.2599983215332</v>
      </c>
      <c r="E162" s="7" t="n">
        <v>0</v>
      </c>
      <c r="F162" s="7" t="n">
        <v>52.4500007629395</v>
      </c>
      <c r="G162" s="7" t="n">
        <v>147.399993896484</v>
      </c>
    </row>
    <row r="163" spans="1:20">
      <c r="A163" t="s">
        <v>4</v>
      </c>
      <c r="B163" s="4" t="s">
        <v>5</v>
      </c>
      <c r="C163" s="4" t="s">
        <v>13</v>
      </c>
      <c r="D163" s="4" t="s">
        <v>10</v>
      </c>
      <c r="E163" s="4" t="s">
        <v>13</v>
      </c>
      <c r="F163" s="4" t="s">
        <v>6</v>
      </c>
      <c r="G163" s="4" t="s">
        <v>6</v>
      </c>
      <c r="H163" s="4" t="s">
        <v>6</v>
      </c>
      <c r="I163" s="4" t="s">
        <v>6</v>
      </c>
      <c r="J163" s="4" t="s">
        <v>6</v>
      </c>
      <c r="K163" s="4" t="s">
        <v>6</v>
      </c>
      <c r="L163" s="4" t="s">
        <v>6</v>
      </c>
      <c r="M163" s="4" t="s">
        <v>6</v>
      </c>
      <c r="N163" s="4" t="s">
        <v>6</v>
      </c>
      <c r="O163" s="4" t="s">
        <v>6</v>
      </c>
      <c r="P163" s="4" t="s">
        <v>6</v>
      </c>
      <c r="Q163" s="4" t="s">
        <v>6</v>
      </c>
      <c r="R163" s="4" t="s">
        <v>6</v>
      </c>
      <c r="S163" s="4" t="s">
        <v>6</v>
      </c>
      <c r="T163" s="4" t="s">
        <v>6</v>
      </c>
      <c r="U163" s="4" t="s">
        <v>6</v>
      </c>
    </row>
    <row r="164" spans="1:20">
      <c r="A164" t="n">
        <v>2723</v>
      </c>
      <c r="B164" s="28" t="n">
        <v>36</v>
      </c>
      <c r="C164" s="7" t="n">
        <v>8</v>
      </c>
      <c r="D164" s="7" t="n">
        <v>65534</v>
      </c>
      <c r="E164" s="7" t="n">
        <v>0</v>
      </c>
      <c r="F164" s="7" t="s">
        <v>40</v>
      </c>
      <c r="G164" s="7" t="s">
        <v>12</v>
      </c>
      <c r="H164" s="7" t="s">
        <v>12</v>
      </c>
      <c r="I164" s="7" t="s">
        <v>12</v>
      </c>
      <c r="J164" s="7" t="s">
        <v>12</v>
      </c>
      <c r="K164" s="7" t="s">
        <v>12</v>
      </c>
      <c r="L164" s="7" t="s">
        <v>12</v>
      </c>
      <c r="M164" s="7" t="s">
        <v>12</v>
      </c>
      <c r="N164" s="7" t="s">
        <v>12</v>
      </c>
      <c r="O164" s="7" t="s">
        <v>12</v>
      </c>
      <c r="P164" s="7" t="s">
        <v>12</v>
      </c>
      <c r="Q164" s="7" t="s">
        <v>12</v>
      </c>
      <c r="R164" s="7" t="s">
        <v>12</v>
      </c>
      <c r="S164" s="7" t="s">
        <v>12</v>
      </c>
      <c r="T164" s="7" t="s">
        <v>12</v>
      </c>
      <c r="U164" s="7" t="s">
        <v>12</v>
      </c>
    </row>
    <row r="165" spans="1:20">
      <c r="A165" t="s">
        <v>4</v>
      </c>
      <c r="B165" s="4" t="s">
        <v>5</v>
      </c>
      <c r="C165" s="4" t="s">
        <v>10</v>
      </c>
      <c r="D165" s="4" t="s">
        <v>13</v>
      </c>
      <c r="E165" s="4" t="s">
        <v>6</v>
      </c>
      <c r="F165" s="4" t="s">
        <v>23</v>
      </c>
      <c r="G165" s="4" t="s">
        <v>23</v>
      </c>
      <c r="H165" s="4" t="s">
        <v>23</v>
      </c>
    </row>
    <row r="166" spans="1:20">
      <c r="A166" t="n">
        <v>2753</v>
      </c>
      <c r="B166" s="29" t="n">
        <v>48</v>
      </c>
      <c r="C166" s="7" t="n">
        <v>65534</v>
      </c>
      <c r="D166" s="7" t="n">
        <v>0</v>
      </c>
      <c r="E166" s="7" t="s">
        <v>40</v>
      </c>
      <c r="F166" s="7" t="n">
        <v>0</v>
      </c>
      <c r="G166" s="7" t="n">
        <v>1</v>
      </c>
      <c r="H166" s="7" t="n">
        <v>1.40129846432482e-45</v>
      </c>
    </row>
    <row r="167" spans="1:20">
      <c r="A167" t="s">
        <v>4</v>
      </c>
      <c r="B167" s="4" t="s">
        <v>5</v>
      </c>
      <c r="C167" s="4" t="s">
        <v>10</v>
      </c>
      <c r="D167" s="4" t="s">
        <v>9</v>
      </c>
    </row>
    <row r="168" spans="1:20">
      <c r="A168" t="n">
        <v>2779</v>
      </c>
      <c r="B168" s="30" t="n">
        <v>43</v>
      </c>
      <c r="C168" s="7" t="n">
        <v>65534</v>
      </c>
      <c r="D168" s="7" t="n">
        <v>1088</v>
      </c>
    </row>
    <row r="169" spans="1:20">
      <c r="A169" t="s">
        <v>4</v>
      </c>
      <c r="B169" s="4" t="s">
        <v>5</v>
      </c>
      <c r="C169" s="4" t="s">
        <v>13</v>
      </c>
      <c r="D169" s="4" t="s">
        <v>6</v>
      </c>
      <c r="E169" s="4" t="s">
        <v>10</v>
      </c>
    </row>
    <row r="170" spans="1:20">
      <c r="A170" t="n">
        <v>2786</v>
      </c>
      <c r="B170" s="31" t="n">
        <v>94</v>
      </c>
      <c r="C170" s="7" t="n">
        <v>11</v>
      </c>
      <c r="D170" s="7" t="s">
        <v>41</v>
      </c>
      <c r="E170" s="7" t="n">
        <v>65534</v>
      </c>
    </row>
    <row r="171" spans="1:20">
      <c r="A171" t="s">
        <v>4</v>
      </c>
      <c r="B171" s="4" t="s">
        <v>5</v>
      </c>
      <c r="C171" s="4" t="s">
        <v>13</v>
      </c>
      <c r="D171" s="4" t="s">
        <v>6</v>
      </c>
      <c r="E171" s="4" t="s">
        <v>10</v>
      </c>
    </row>
    <row r="172" spans="1:20">
      <c r="A172" t="n">
        <v>2802</v>
      </c>
      <c r="B172" s="31" t="n">
        <v>94</v>
      </c>
      <c r="C172" s="7" t="n">
        <v>0</v>
      </c>
      <c r="D172" s="7" t="s">
        <v>41</v>
      </c>
      <c r="E172" s="7" t="n">
        <v>1</v>
      </c>
    </row>
    <row r="173" spans="1:20">
      <c r="A173" t="s">
        <v>4</v>
      </c>
      <c r="B173" s="4" t="s">
        <v>5</v>
      </c>
      <c r="C173" s="4" t="s">
        <v>13</v>
      </c>
      <c r="D173" s="4" t="s">
        <v>6</v>
      </c>
      <c r="E173" s="4" t="s">
        <v>10</v>
      </c>
    </row>
    <row r="174" spans="1:20">
      <c r="A174" t="n">
        <v>2818</v>
      </c>
      <c r="B174" s="31" t="n">
        <v>94</v>
      </c>
      <c r="C174" s="7" t="n">
        <v>0</v>
      </c>
      <c r="D174" s="7" t="s">
        <v>41</v>
      </c>
      <c r="E174" s="7" t="n">
        <v>2</v>
      </c>
    </row>
    <row r="175" spans="1:20">
      <c r="A175" t="s">
        <v>4</v>
      </c>
      <c r="B175" s="4" t="s">
        <v>5</v>
      </c>
      <c r="C175" s="4" t="s">
        <v>13</v>
      </c>
      <c r="D175" s="4" t="s">
        <v>6</v>
      </c>
      <c r="E175" s="4" t="s">
        <v>10</v>
      </c>
    </row>
    <row r="176" spans="1:20">
      <c r="A176" t="n">
        <v>2834</v>
      </c>
      <c r="B176" s="31" t="n">
        <v>94</v>
      </c>
      <c r="C176" s="7" t="n">
        <v>1</v>
      </c>
      <c r="D176" s="7" t="s">
        <v>41</v>
      </c>
      <c r="E176" s="7" t="n">
        <v>4</v>
      </c>
    </row>
    <row r="177" spans="1:21">
      <c r="A177" t="s">
        <v>4</v>
      </c>
      <c r="B177" s="4" t="s">
        <v>5</v>
      </c>
      <c r="C177" s="4" t="s">
        <v>13</v>
      </c>
      <c r="D177" s="4" t="s">
        <v>6</v>
      </c>
    </row>
    <row r="178" spans="1:21">
      <c r="A178" t="n">
        <v>2850</v>
      </c>
      <c r="B178" s="31" t="n">
        <v>94</v>
      </c>
      <c r="C178" s="7" t="n">
        <v>5</v>
      </c>
      <c r="D178" s="7" t="s">
        <v>41</v>
      </c>
    </row>
    <row r="179" spans="1:21">
      <c r="A179" t="s">
        <v>4</v>
      </c>
      <c r="B179" s="4" t="s">
        <v>5</v>
      </c>
      <c r="C179" s="4" t="s">
        <v>13</v>
      </c>
      <c r="D179" s="4" t="s">
        <v>6</v>
      </c>
      <c r="E179" s="4" t="s">
        <v>10</v>
      </c>
    </row>
    <row r="180" spans="1:21">
      <c r="A180" t="n">
        <v>2864</v>
      </c>
      <c r="B180" s="31" t="n">
        <v>94</v>
      </c>
      <c r="C180" s="7" t="n">
        <v>0</v>
      </c>
      <c r="D180" s="7" t="s">
        <v>41</v>
      </c>
      <c r="E180" s="7" t="n">
        <v>4</v>
      </c>
    </row>
    <row r="181" spans="1:21">
      <c r="A181" t="s">
        <v>4</v>
      </c>
      <c r="B181" s="4" t="s">
        <v>5</v>
      </c>
      <c r="C181" s="4" t="s">
        <v>13</v>
      </c>
      <c r="D181" s="4" t="s">
        <v>10</v>
      </c>
      <c r="E181" s="4" t="s">
        <v>6</v>
      </c>
      <c r="F181" s="4" t="s">
        <v>6</v>
      </c>
      <c r="G181" s="4" t="s">
        <v>9</v>
      </c>
      <c r="H181" s="4" t="s">
        <v>9</v>
      </c>
      <c r="I181" s="4" t="s">
        <v>9</v>
      </c>
      <c r="J181" s="4" t="s">
        <v>9</v>
      </c>
      <c r="K181" s="4" t="s">
        <v>9</v>
      </c>
      <c r="L181" s="4" t="s">
        <v>9</v>
      </c>
      <c r="M181" s="4" t="s">
        <v>9</v>
      </c>
      <c r="N181" s="4" t="s">
        <v>9</v>
      </c>
      <c r="O181" s="4" t="s">
        <v>9</v>
      </c>
    </row>
    <row r="182" spans="1:21">
      <c r="A182" t="n">
        <v>2880</v>
      </c>
      <c r="B182" s="32" t="n">
        <v>37</v>
      </c>
      <c r="C182" s="7" t="n">
        <v>1</v>
      </c>
      <c r="D182" s="7" t="n">
        <v>65534</v>
      </c>
      <c r="E182" s="7" t="s">
        <v>12</v>
      </c>
      <c r="F182" s="7" t="s">
        <v>42</v>
      </c>
      <c r="G182" s="7" t="n">
        <v>0</v>
      </c>
      <c r="H182" s="7" t="n">
        <v>0</v>
      </c>
      <c r="I182" s="7" t="n">
        <v>0</v>
      </c>
      <c r="J182" s="7" t="n">
        <v>0</v>
      </c>
      <c r="K182" s="7" t="n">
        <v>0</v>
      </c>
      <c r="L182" s="7" t="n">
        <v>0</v>
      </c>
      <c r="M182" s="7" t="n">
        <v>1065353216</v>
      </c>
      <c r="N182" s="7" t="n">
        <v>1065353216</v>
      </c>
      <c r="O182" s="7" t="n">
        <v>1065353216</v>
      </c>
    </row>
    <row r="183" spans="1:21">
      <c r="A183" t="s">
        <v>4</v>
      </c>
      <c r="B183" s="4" t="s">
        <v>5</v>
      </c>
      <c r="C183" s="4" t="s">
        <v>13</v>
      </c>
      <c r="D183" s="4" t="s">
        <v>10</v>
      </c>
      <c r="E183" s="4" t="s">
        <v>6</v>
      </c>
      <c r="F183" s="4" t="s">
        <v>6</v>
      </c>
      <c r="G183" s="4" t="s">
        <v>6</v>
      </c>
      <c r="H183" s="4" t="s">
        <v>6</v>
      </c>
    </row>
    <row r="184" spans="1:21">
      <c r="A184" t="n">
        <v>2933</v>
      </c>
      <c r="B184" s="33" t="n">
        <v>51</v>
      </c>
      <c r="C184" s="7" t="n">
        <v>3</v>
      </c>
      <c r="D184" s="7" t="n">
        <v>65534</v>
      </c>
      <c r="E184" s="7" t="s">
        <v>43</v>
      </c>
      <c r="F184" s="7" t="s">
        <v>44</v>
      </c>
      <c r="G184" s="7" t="s">
        <v>45</v>
      </c>
      <c r="H184" s="7" t="s">
        <v>46</v>
      </c>
    </row>
    <row r="185" spans="1:21">
      <c r="A185" t="s">
        <v>4</v>
      </c>
      <c r="B185" s="4" t="s">
        <v>5</v>
      </c>
      <c r="C185" s="4" t="s">
        <v>10</v>
      </c>
      <c r="D185" s="4" t="s">
        <v>9</v>
      </c>
    </row>
    <row r="186" spans="1:21">
      <c r="A186" t="n">
        <v>2946</v>
      </c>
      <c r="B186" s="30" t="n">
        <v>43</v>
      </c>
      <c r="C186" s="7" t="n">
        <v>65534</v>
      </c>
      <c r="D186" s="7" t="n">
        <v>16384</v>
      </c>
    </row>
    <row r="187" spans="1:21">
      <c r="A187" t="s">
        <v>4</v>
      </c>
      <c r="B187" s="4" t="s">
        <v>5</v>
      </c>
      <c r="C187" s="4" t="s">
        <v>27</v>
      </c>
    </row>
    <row r="188" spans="1:21">
      <c r="A188" t="n">
        <v>2953</v>
      </c>
      <c r="B188" s="17" t="n">
        <v>3</v>
      </c>
      <c r="C188" s="16" t="n">
        <f t="normal" ca="1">A192</f>
        <v>0</v>
      </c>
    </row>
    <row r="189" spans="1:21">
      <c r="A189" t="s">
        <v>4</v>
      </c>
      <c r="B189" s="4" t="s">
        <v>5</v>
      </c>
      <c r="C189" s="4" t="s">
        <v>10</v>
      </c>
      <c r="D189" s="4" t="s">
        <v>9</v>
      </c>
    </row>
    <row r="190" spans="1:21">
      <c r="A190" t="n">
        <v>2958</v>
      </c>
      <c r="B190" s="30" t="n">
        <v>43</v>
      </c>
      <c r="C190" s="7" t="n">
        <v>65534</v>
      </c>
      <c r="D190" s="7" t="n">
        <v>1</v>
      </c>
    </row>
    <row r="191" spans="1:21">
      <c r="A191" t="s">
        <v>4</v>
      </c>
      <c r="B191" s="4" t="s">
        <v>5</v>
      </c>
      <c r="C191" s="4" t="s">
        <v>27</v>
      </c>
    </row>
    <row r="192" spans="1:21">
      <c r="A192" t="n">
        <v>2965</v>
      </c>
      <c r="B192" s="17" t="n">
        <v>3</v>
      </c>
      <c r="C192" s="16" t="n">
        <f t="normal" ca="1">A194</f>
        <v>0</v>
      </c>
    </row>
    <row r="193" spans="1:15">
      <c r="A193" t="s">
        <v>4</v>
      </c>
      <c r="B193" s="4" t="s">
        <v>5</v>
      </c>
    </row>
    <row r="194" spans="1:15">
      <c r="A194" t="n">
        <v>2970</v>
      </c>
      <c r="B194" s="5" t="n">
        <v>1</v>
      </c>
    </row>
    <row r="195" spans="1:15" s="3" customFormat="1" customHeight="0">
      <c r="A195" s="3" t="s">
        <v>2</v>
      </c>
      <c r="B195" s="3" t="s">
        <v>47</v>
      </c>
    </row>
    <row r="196" spans="1:15">
      <c r="A196" t="s">
        <v>4</v>
      </c>
      <c r="B196" s="4" t="s">
        <v>5</v>
      </c>
      <c r="C196" s="4" t="s">
        <v>6</v>
      </c>
      <c r="D196" s="4" t="s">
        <v>10</v>
      </c>
    </row>
    <row r="197" spans="1:15">
      <c r="A197" t="n">
        <v>2972</v>
      </c>
      <c r="B197" s="25" t="n">
        <v>29</v>
      </c>
      <c r="C197" s="7" t="s">
        <v>39</v>
      </c>
      <c r="D197" s="7" t="n">
        <v>65534</v>
      </c>
    </row>
    <row r="198" spans="1:15">
      <c r="A198" t="s">
        <v>4</v>
      </c>
      <c r="B198" s="4" t="s">
        <v>5</v>
      </c>
      <c r="C198" s="4" t="s">
        <v>13</v>
      </c>
      <c r="D198" s="4" t="s">
        <v>10</v>
      </c>
      <c r="E198" s="4" t="s">
        <v>13</v>
      </c>
      <c r="F198" s="4" t="s">
        <v>13</v>
      </c>
      <c r="G198" s="4" t="s">
        <v>13</v>
      </c>
      <c r="H198" s="4" t="s">
        <v>10</v>
      </c>
      <c r="I198" s="4" t="s">
        <v>27</v>
      </c>
      <c r="J198" s="4" t="s">
        <v>27</v>
      </c>
    </row>
    <row r="199" spans="1:15">
      <c r="A199" t="n">
        <v>2994</v>
      </c>
      <c r="B199" s="26" t="n">
        <v>6</v>
      </c>
      <c r="C199" s="7" t="n">
        <v>33</v>
      </c>
      <c r="D199" s="7" t="n">
        <v>65534</v>
      </c>
      <c r="E199" s="7" t="n">
        <v>9</v>
      </c>
      <c r="F199" s="7" t="n">
        <v>1</v>
      </c>
      <c r="G199" s="7" t="n">
        <v>1</v>
      </c>
      <c r="H199" s="7" t="n">
        <v>1</v>
      </c>
      <c r="I199" s="16" t="n">
        <f t="normal" ca="1">A201</f>
        <v>0</v>
      </c>
      <c r="J199" s="16" t="n">
        <f t="normal" ca="1">A235</f>
        <v>0</v>
      </c>
    </row>
    <row r="200" spans="1:15">
      <c r="A200" t="s">
        <v>4</v>
      </c>
      <c r="B200" s="4" t="s">
        <v>5</v>
      </c>
      <c r="C200" s="4" t="s">
        <v>13</v>
      </c>
      <c r="D200" s="4" t="s">
        <v>10</v>
      </c>
      <c r="E200" s="4" t="s">
        <v>13</v>
      </c>
      <c r="F200" s="4" t="s">
        <v>27</v>
      </c>
    </row>
    <row r="201" spans="1:15">
      <c r="A201" t="n">
        <v>3011</v>
      </c>
      <c r="B201" s="15" t="n">
        <v>5</v>
      </c>
      <c r="C201" s="7" t="n">
        <v>30</v>
      </c>
      <c r="D201" s="7" t="n">
        <v>9736</v>
      </c>
      <c r="E201" s="7" t="n">
        <v>1</v>
      </c>
      <c r="F201" s="16" t="n">
        <f t="normal" ca="1">A231</f>
        <v>0</v>
      </c>
    </row>
    <row r="202" spans="1:15">
      <c r="A202" t="s">
        <v>4</v>
      </c>
      <c r="B202" s="4" t="s">
        <v>5</v>
      </c>
      <c r="C202" s="4" t="s">
        <v>10</v>
      </c>
      <c r="D202" s="4" t="s">
        <v>23</v>
      </c>
      <c r="E202" s="4" t="s">
        <v>23</v>
      </c>
      <c r="F202" s="4" t="s">
        <v>23</v>
      </c>
      <c r="G202" s="4" t="s">
        <v>23</v>
      </c>
    </row>
    <row r="203" spans="1:15">
      <c r="A203" t="n">
        <v>3020</v>
      </c>
      <c r="B203" s="27" t="n">
        <v>46</v>
      </c>
      <c r="C203" s="7" t="n">
        <v>65534</v>
      </c>
      <c r="D203" s="7" t="n">
        <v>-31.5599994659424</v>
      </c>
      <c r="E203" s="7" t="n">
        <v>0</v>
      </c>
      <c r="F203" s="7" t="n">
        <v>55.7000007629395</v>
      </c>
      <c r="G203" s="7" t="n">
        <v>101.400001525879</v>
      </c>
    </row>
    <row r="204" spans="1:15">
      <c r="A204" t="s">
        <v>4</v>
      </c>
      <c r="B204" s="4" t="s">
        <v>5</v>
      </c>
      <c r="C204" s="4" t="s">
        <v>13</v>
      </c>
      <c r="D204" s="4" t="s">
        <v>10</v>
      </c>
      <c r="E204" s="4" t="s">
        <v>13</v>
      </c>
      <c r="F204" s="4" t="s">
        <v>6</v>
      </c>
      <c r="G204" s="4" t="s">
        <v>6</v>
      </c>
      <c r="H204" s="4" t="s">
        <v>6</v>
      </c>
      <c r="I204" s="4" t="s">
        <v>6</v>
      </c>
      <c r="J204" s="4" t="s">
        <v>6</v>
      </c>
      <c r="K204" s="4" t="s">
        <v>6</v>
      </c>
      <c r="L204" s="4" t="s">
        <v>6</v>
      </c>
      <c r="M204" s="4" t="s">
        <v>6</v>
      </c>
      <c r="N204" s="4" t="s">
        <v>6</v>
      </c>
      <c r="O204" s="4" t="s">
        <v>6</v>
      </c>
      <c r="P204" s="4" t="s">
        <v>6</v>
      </c>
      <c r="Q204" s="4" t="s">
        <v>6</v>
      </c>
      <c r="R204" s="4" t="s">
        <v>6</v>
      </c>
      <c r="S204" s="4" t="s">
        <v>6</v>
      </c>
      <c r="T204" s="4" t="s">
        <v>6</v>
      </c>
      <c r="U204" s="4" t="s">
        <v>6</v>
      </c>
    </row>
    <row r="205" spans="1:15">
      <c r="A205" t="n">
        <v>3039</v>
      </c>
      <c r="B205" s="28" t="n">
        <v>36</v>
      </c>
      <c r="C205" s="7" t="n">
        <v>8</v>
      </c>
      <c r="D205" s="7" t="n">
        <v>65534</v>
      </c>
      <c r="E205" s="7" t="n">
        <v>0</v>
      </c>
      <c r="F205" s="7" t="s">
        <v>40</v>
      </c>
      <c r="G205" s="7" t="s">
        <v>12</v>
      </c>
      <c r="H205" s="7" t="s">
        <v>12</v>
      </c>
      <c r="I205" s="7" t="s">
        <v>12</v>
      </c>
      <c r="J205" s="7" t="s">
        <v>12</v>
      </c>
      <c r="K205" s="7" t="s">
        <v>12</v>
      </c>
      <c r="L205" s="7" t="s">
        <v>12</v>
      </c>
      <c r="M205" s="7" t="s">
        <v>12</v>
      </c>
      <c r="N205" s="7" t="s">
        <v>12</v>
      </c>
      <c r="O205" s="7" t="s">
        <v>12</v>
      </c>
      <c r="P205" s="7" t="s">
        <v>12</v>
      </c>
      <c r="Q205" s="7" t="s">
        <v>12</v>
      </c>
      <c r="R205" s="7" t="s">
        <v>12</v>
      </c>
      <c r="S205" s="7" t="s">
        <v>12</v>
      </c>
      <c r="T205" s="7" t="s">
        <v>12</v>
      </c>
      <c r="U205" s="7" t="s">
        <v>12</v>
      </c>
    </row>
    <row r="206" spans="1:15">
      <c r="A206" t="s">
        <v>4</v>
      </c>
      <c r="B206" s="4" t="s">
        <v>5</v>
      </c>
      <c r="C206" s="4" t="s">
        <v>10</v>
      </c>
      <c r="D206" s="4" t="s">
        <v>13</v>
      </c>
      <c r="E206" s="4" t="s">
        <v>6</v>
      </c>
      <c r="F206" s="4" t="s">
        <v>23</v>
      </c>
      <c r="G206" s="4" t="s">
        <v>23</v>
      </c>
      <c r="H206" s="4" t="s">
        <v>23</v>
      </c>
    </row>
    <row r="207" spans="1:15">
      <c r="A207" t="n">
        <v>3069</v>
      </c>
      <c r="B207" s="29" t="n">
        <v>48</v>
      </c>
      <c r="C207" s="7" t="n">
        <v>65534</v>
      </c>
      <c r="D207" s="7" t="n">
        <v>0</v>
      </c>
      <c r="E207" s="7" t="s">
        <v>40</v>
      </c>
      <c r="F207" s="7" t="n">
        <v>0</v>
      </c>
      <c r="G207" s="7" t="n">
        <v>1</v>
      </c>
      <c r="H207" s="7" t="n">
        <v>1.40129846432482e-45</v>
      </c>
    </row>
    <row r="208" spans="1:15">
      <c r="A208" t="s">
        <v>4</v>
      </c>
      <c r="B208" s="4" t="s">
        <v>5</v>
      </c>
      <c r="C208" s="4" t="s">
        <v>10</v>
      </c>
      <c r="D208" s="4" t="s">
        <v>9</v>
      </c>
    </row>
    <row r="209" spans="1:21">
      <c r="A209" t="n">
        <v>3095</v>
      </c>
      <c r="B209" s="30" t="n">
        <v>43</v>
      </c>
      <c r="C209" s="7" t="n">
        <v>65534</v>
      </c>
      <c r="D209" s="7" t="n">
        <v>1088</v>
      </c>
    </row>
    <row r="210" spans="1:21">
      <c r="A210" t="s">
        <v>4</v>
      </c>
      <c r="B210" s="4" t="s">
        <v>5</v>
      </c>
      <c r="C210" s="4" t="s">
        <v>13</v>
      </c>
      <c r="D210" s="4" t="s">
        <v>6</v>
      </c>
      <c r="E210" s="4" t="s">
        <v>10</v>
      </c>
    </row>
    <row r="211" spans="1:21">
      <c r="A211" t="n">
        <v>3102</v>
      </c>
      <c r="B211" s="31" t="n">
        <v>94</v>
      </c>
      <c r="C211" s="7" t="n">
        <v>11</v>
      </c>
      <c r="D211" s="7" t="s">
        <v>48</v>
      </c>
      <c r="E211" s="7" t="n">
        <v>65534</v>
      </c>
    </row>
    <row r="212" spans="1:21">
      <c r="A212" t="s">
        <v>4</v>
      </c>
      <c r="B212" s="4" t="s">
        <v>5</v>
      </c>
      <c r="C212" s="4" t="s">
        <v>13</v>
      </c>
      <c r="D212" s="4" t="s">
        <v>6</v>
      </c>
      <c r="E212" s="4" t="s">
        <v>10</v>
      </c>
    </row>
    <row r="213" spans="1:21">
      <c r="A213" t="n">
        <v>3118</v>
      </c>
      <c r="B213" s="31" t="n">
        <v>94</v>
      </c>
      <c r="C213" s="7" t="n">
        <v>0</v>
      </c>
      <c r="D213" s="7" t="s">
        <v>48</v>
      </c>
      <c r="E213" s="7" t="n">
        <v>1</v>
      </c>
    </row>
    <row r="214" spans="1:21">
      <c r="A214" t="s">
        <v>4</v>
      </c>
      <c r="B214" s="4" t="s">
        <v>5</v>
      </c>
      <c r="C214" s="4" t="s">
        <v>13</v>
      </c>
      <c r="D214" s="4" t="s">
        <v>6</v>
      </c>
      <c r="E214" s="4" t="s">
        <v>10</v>
      </c>
    </row>
    <row r="215" spans="1:21">
      <c r="A215" t="n">
        <v>3134</v>
      </c>
      <c r="B215" s="31" t="n">
        <v>94</v>
      </c>
      <c r="C215" s="7" t="n">
        <v>0</v>
      </c>
      <c r="D215" s="7" t="s">
        <v>48</v>
      </c>
      <c r="E215" s="7" t="n">
        <v>2</v>
      </c>
    </row>
    <row r="216" spans="1:21">
      <c r="A216" t="s">
        <v>4</v>
      </c>
      <c r="B216" s="4" t="s">
        <v>5</v>
      </c>
      <c r="C216" s="4" t="s">
        <v>13</v>
      </c>
      <c r="D216" s="4" t="s">
        <v>6</v>
      </c>
      <c r="E216" s="4" t="s">
        <v>10</v>
      </c>
    </row>
    <row r="217" spans="1:21">
      <c r="A217" t="n">
        <v>3150</v>
      </c>
      <c r="B217" s="31" t="n">
        <v>94</v>
      </c>
      <c r="C217" s="7" t="n">
        <v>1</v>
      </c>
      <c r="D217" s="7" t="s">
        <v>48</v>
      </c>
      <c r="E217" s="7" t="n">
        <v>4</v>
      </c>
    </row>
    <row r="218" spans="1:21">
      <c r="A218" t="s">
        <v>4</v>
      </c>
      <c r="B218" s="4" t="s">
        <v>5</v>
      </c>
      <c r="C218" s="4" t="s">
        <v>13</v>
      </c>
      <c r="D218" s="4" t="s">
        <v>6</v>
      </c>
    </row>
    <row r="219" spans="1:21">
      <c r="A219" t="n">
        <v>3166</v>
      </c>
      <c r="B219" s="31" t="n">
        <v>94</v>
      </c>
      <c r="C219" s="7" t="n">
        <v>5</v>
      </c>
      <c r="D219" s="7" t="s">
        <v>48</v>
      </c>
    </row>
    <row r="220" spans="1:21">
      <c r="A220" t="s">
        <v>4</v>
      </c>
      <c r="B220" s="4" t="s">
        <v>5</v>
      </c>
      <c r="C220" s="4" t="s">
        <v>13</v>
      </c>
      <c r="D220" s="4" t="s">
        <v>6</v>
      </c>
      <c r="E220" s="4" t="s">
        <v>10</v>
      </c>
    </row>
    <row r="221" spans="1:21">
      <c r="A221" t="n">
        <v>3180</v>
      </c>
      <c r="B221" s="31" t="n">
        <v>94</v>
      </c>
      <c r="C221" s="7" t="n">
        <v>0</v>
      </c>
      <c r="D221" s="7" t="s">
        <v>48</v>
      </c>
      <c r="E221" s="7" t="n">
        <v>4</v>
      </c>
    </row>
    <row r="222" spans="1:21">
      <c r="A222" t="s">
        <v>4</v>
      </c>
      <c r="B222" s="4" t="s">
        <v>5</v>
      </c>
      <c r="C222" s="4" t="s">
        <v>13</v>
      </c>
      <c r="D222" s="4" t="s">
        <v>10</v>
      </c>
      <c r="E222" s="4" t="s">
        <v>6</v>
      </c>
      <c r="F222" s="4" t="s">
        <v>6</v>
      </c>
      <c r="G222" s="4" t="s">
        <v>9</v>
      </c>
      <c r="H222" s="4" t="s">
        <v>9</v>
      </c>
      <c r="I222" s="4" t="s">
        <v>9</v>
      </c>
      <c r="J222" s="4" t="s">
        <v>9</v>
      </c>
      <c r="K222" s="4" t="s">
        <v>9</v>
      </c>
      <c r="L222" s="4" t="s">
        <v>9</v>
      </c>
      <c r="M222" s="4" t="s">
        <v>9</v>
      </c>
      <c r="N222" s="4" t="s">
        <v>9</v>
      </c>
      <c r="O222" s="4" t="s">
        <v>9</v>
      </c>
    </row>
    <row r="223" spans="1:21">
      <c r="A223" t="n">
        <v>3196</v>
      </c>
      <c r="B223" s="32" t="n">
        <v>37</v>
      </c>
      <c r="C223" s="7" t="n">
        <v>1</v>
      </c>
      <c r="D223" s="7" t="n">
        <v>65534</v>
      </c>
      <c r="E223" s="7" t="s">
        <v>12</v>
      </c>
      <c r="F223" s="7" t="s">
        <v>42</v>
      </c>
      <c r="G223" s="7" t="n">
        <v>0</v>
      </c>
      <c r="H223" s="7" t="n">
        <v>0</v>
      </c>
      <c r="I223" s="7" t="n">
        <v>0</v>
      </c>
      <c r="J223" s="7" t="n">
        <v>0</v>
      </c>
      <c r="K223" s="7" t="n">
        <v>0</v>
      </c>
      <c r="L223" s="7" t="n">
        <v>0</v>
      </c>
      <c r="M223" s="7" t="n">
        <v>1065353216</v>
      </c>
      <c r="N223" s="7" t="n">
        <v>1065353216</v>
      </c>
      <c r="O223" s="7" t="n">
        <v>1065353216</v>
      </c>
    </row>
    <row r="224" spans="1:21">
      <c r="A224" t="s">
        <v>4</v>
      </c>
      <c r="B224" s="4" t="s">
        <v>5</v>
      </c>
      <c r="C224" s="4" t="s">
        <v>13</v>
      </c>
      <c r="D224" s="4" t="s">
        <v>10</v>
      </c>
      <c r="E224" s="4" t="s">
        <v>6</v>
      </c>
      <c r="F224" s="4" t="s">
        <v>6</v>
      </c>
      <c r="G224" s="4" t="s">
        <v>6</v>
      </c>
      <c r="H224" s="4" t="s">
        <v>6</v>
      </c>
    </row>
    <row r="225" spans="1:15">
      <c r="A225" t="n">
        <v>3249</v>
      </c>
      <c r="B225" s="33" t="n">
        <v>51</v>
      </c>
      <c r="C225" s="7" t="n">
        <v>3</v>
      </c>
      <c r="D225" s="7" t="n">
        <v>65534</v>
      </c>
      <c r="E225" s="7" t="s">
        <v>43</v>
      </c>
      <c r="F225" s="7" t="s">
        <v>44</v>
      </c>
      <c r="G225" s="7" t="s">
        <v>45</v>
      </c>
      <c r="H225" s="7" t="s">
        <v>46</v>
      </c>
    </row>
    <row r="226" spans="1:15">
      <c r="A226" t="s">
        <v>4</v>
      </c>
      <c r="B226" s="4" t="s">
        <v>5</v>
      </c>
      <c r="C226" s="4" t="s">
        <v>10</v>
      </c>
      <c r="D226" s="4" t="s">
        <v>9</v>
      </c>
    </row>
    <row r="227" spans="1:15">
      <c r="A227" t="n">
        <v>3262</v>
      </c>
      <c r="B227" s="30" t="n">
        <v>43</v>
      </c>
      <c r="C227" s="7" t="n">
        <v>65534</v>
      </c>
      <c r="D227" s="7" t="n">
        <v>16384</v>
      </c>
    </row>
    <row r="228" spans="1:15">
      <c r="A228" t="s">
        <v>4</v>
      </c>
      <c r="B228" s="4" t="s">
        <v>5</v>
      </c>
      <c r="C228" s="4" t="s">
        <v>27</v>
      </c>
    </row>
    <row r="229" spans="1:15">
      <c r="A229" t="n">
        <v>3269</v>
      </c>
      <c r="B229" s="17" t="n">
        <v>3</v>
      </c>
      <c r="C229" s="16" t="n">
        <f t="normal" ca="1">A233</f>
        <v>0</v>
      </c>
    </row>
    <row r="230" spans="1:15">
      <c r="A230" t="s">
        <v>4</v>
      </c>
      <c r="B230" s="4" t="s">
        <v>5</v>
      </c>
      <c r="C230" s="4" t="s">
        <v>10</v>
      </c>
      <c r="D230" s="4" t="s">
        <v>9</v>
      </c>
    </row>
    <row r="231" spans="1:15">
      <c r="A231" t="n">
        <v>3274</v>
      </c>
      <c r="B231" s="30" t="n">
        <v>43</v>
      </c>
      <c r="C231" s="7" t="n">
        <v>65534</v>
      </c>
      <c r="D231" s="7" t="n">
        <v>1</v>
      </c>
    </row>
    <row r="232" spans="1:15">
      <c r="A232" t="s">
        <v>4</v>
      </c>
      <c r="B232" s="4" t="s">
        <v>5</v>
      </c>
      <c r="C232" s="4" t="s">
        <v>27</v>
      </c>
    </row>
    <row r="233" spans="1:15">
      <c r="A233" t="n">
        <v>3281</v>
      </c>
      <c r="B233" s="17" t="n">
        <v>3</v>
      </c>
      <c r="C233" s="16" t="n">
        <f t="normal" ca="1">A235</f>
        <v>0</v>
      </c>
    </row>
    <row r="234" spans="1:15">
      <c r="A234" t="s">
        <v>4</v>
      </c>
      <c r="B234" s="4" t="s">
        <v>5</v>
      </c>
    </row>
    <row r="235" spans="1:15">
      <c r="A235" t="n">
        <v>3286</v>
      </c>
      <c r="B235" s="5" t="n">
        <v>1</v>
      </c>
    </row>
    <row r="236" spans="1:15" s="3" customFormat="1" customHeight="0">
      <c r="A236" s="3" t="s">
        <v>2</v>
      </c>
      <c r="B236" s="3" t="s">
        <v>49</v>
      </c>
    </row>
    <row r="237" spans="1:15">
      <c r="A237" t="s">
        <v>4</v>
      </c>
      <c r="B237" s="4" t="s">
        <v>5</v>
      </c>
      <c r="C237" s="4" t="s">
        <v>6</v>
      </c>
      <c r="D237" s="4" t="s">
        <v>10</v>
      </c>
    </row>
    <row r="238" spans="1:15">
      <c r="A238" t="n">
        <v>3288</v>
      </c>
      <c r="B238" s="25" t="n">
        <v>29</v>
      </c>
      <c r="C238" s="7" t="s">
        <v>39</v>
      </c>
      <c r="D238" s="7" t="n">
        <v>65534</v>
      </c>
    </row>
    <row r="239" spans="1:15">
      <c r="A239" t="s">
        <v>4</v>
      </c>
      <c r="B239" s="4" t="s">
        <v>5</v>
      </c>
      <c r="C239" s="4" t="s">
        <v>13</v>
      </c>
      <c r="D239" s="4" t="s">
        <v>10</v>
      </c>
      <c r="E239" s="4" t="s">
        <v>13</v>
      </c>
      <c r="F239" s="4" t="s">
        <v>13</v>
      </c>
      <c r="G239" s="4" t="s">
        <v>13</v>
      </c>
      <c r="H239" s="4" t="s">
        <v>10</v>
      </c>
      <c r="I239" s="4" t="s">
        <v>27</v>
      </c>
      <c r="J239" s="4" t="s">
        <v>27</v>
      </c>
    </row>
    <row r="240" spans="1:15">
      <c r="A240" t="n">
        <v>3310</v>
      </c>
      <c r="B240" s="26" t="n">
        <v>6</v>
      </c>
      <c r="C240" s="7" t="n">
        <v>33</v>
      </c>
      <c r="D240" s="7" t="n">
        <v>65534</v>
      </c>
      <c r="E240" s="7" t="n">
        <v>9</v>
      </c>
      <c r="F240" s="7" t="n">
        <v>1</v>
      </c>
      <c r="G240" s="7" t="n">
        <v>1</v>
      </c>
      <c r="H240" s="7" t="n">
        <v>1</v>
      </c>
      <c r="I240" s="16" t="n">
        <f t="normal" ca="1">A242</f>
        <v>0</v>
      </c>
      <c r="J240" s="16" t="n">
        <f t="normal" ca="1">A276</f>
        <v>0</v>
      </c>
    </row>
    <row r="241" spans="1:10">
      <c r="A241" t="s">
        <v>4</v>
      </c>
      <c r="B241" s="4" t="s">
        <v>5</v>
      </c>
      <c r="C241" s="4" t="s">
        <v>13</v>
      </c>
      <c r="D241" s="4" t="s">
        <v>10</v>
      </c>
      <c r="E241" s="4" t="s">
        <v>13</v>
      </c>
      <c r="F241" s="4" t="s">
        <v>27</v>
      </c>
    </row>
    <row r="242" spans="1:10">
      <c r="A242" t="n">
        <v>3327</v>
      </c>
      <c r="B242" s="15" t="n">
        <v>5</v>
      </c>
      <c r="C242" s="7" t="n">
        <v>30</v>
      </c>
      <c r="D242" s="7" t="n">
        <v>9736</v>
      </c>
      <c r="E242" s="7" t="n">
        <v>1</v>
      </c>
      <c r="F242" s="16" t="n">
        <f t="normal" ca="1">A272</f>
        <v>0</v>
      </c>
    </row>
    <row r="243" spans="1:10">
      <c r="A243" t="s">
        <v>4</v>
      </c>
      <c r="B243" s="4" t="s">
        <v>5</v>
      </c>
      <c r="C243" s="4" t="s">
        <v>10</v>
      </c>
      <c r="D243" s="4" t="s">
        <v>23</v>
      </c>
      <c r="E243" s="4" t="s">
        <v>23</v>
      </c>
      <c r="F243" s="4" t="s">
        <v>23</v>
      </c>
      <c r="G243" s="4" t="s">
        <v>23</v>
      </c>
    </row>
    <row r="244" spans="1:10">
      <c r="A244" t="n">
        <v>3336</v>
      </c>
      <c r="B244" s="27" t="n">
        <v>46</v>
      </c>
      <c r="C244" s="7" t="n">
        <v>65534</v>
      </c>
      <c r="D244" s="7" t="n">
        <v>-36.0699996948242</v>
      </c>
      <c r="E244" s="7" t="n">
        <v>0</v>
      </c>
      <c r="F244" s="7" t="n">
        <v>54.7599983215332</v>
      </c>
      <c r="G244" s="7" t="n">
        <v>127.199996948242</v>
      </c>
    </row>
    <row r="245" spans="1:10">
      <c r="A245" t="s">
        <v>4</v>
      </c>
      <c r="B245" s="4" t="s">
        <v>5</v>
      </c>
      <c r="C245" s="4" t="s">
        <v>13</v>
      </c>
      <c r="D245" s="4" t="s">
        <v>10</v>
      </c>
      <c r="E245" s="4" t="s">
        <v>13</v>
      </c>
      <c r="F245" s="4" t="s">
        <v>6</v>
      </c>
      <c r="G245" s="4" t="s">
        <v>6</v>
      </c>
      <c r="H245" s="4" t="s">
        <v>6</v>
      </c>
      <c r="I245" s="4" t="s">
        <v>6</v>
      </c>
      <c r="J245" s="4" t="s">
        <v>6</v>
      </c>
      <c r="K245" s="4" t="s">
        <v>6</v>
      </c>
      <c r="L245" s="4" t="s">
        <v>6</v>
      </c>
      <c r="M245" s="4" t="s">
        <v>6</v>
      </c>
      <c r="N245" s="4" t="s">
        <v>6</v>
      </c>
      <c r="O245" s="4" t="s">
        <v>6</v>
      </c>
      <c r="P245" s="4" t="s">
        <v>6</v>
      </c>
      <c r="Q245" s="4" t="s">
        <v>6</v>
      </c>
      <c r="R245" s="4" t="s">
        <v>6</v>
      </c>
      <c r="S245" s="4" t="s">
        <v>6</v>
      </c>
      <c r="T245" s="4" t="s">
        <v>6</v>
      </c>
      <c r="U245" s="4" t="s">
        <v>6</v>
      </c>
    </row>
    <row r="246" spans="1:10">
      <c r="A246" t="n">
        <v>3355</v>
      </c>
      <c r="B246" s="28" t="n">
        <v>36</v>
      </c>
      <c r="C246" s="7" t="n">
        <v>8</v>
      </c>
      <c r="D246" s="7" t="n">
        <v>65534</v>
      </c>
      <c r="E246" s="7" t="n">
        <v>0</v>
      </c>
      <c r="F246" s="7" t="s">
        <v>40</v>
      </c>
      <c r="G246" s="7" t="s">
        <v>12</v>
      </c>
      <c r="H246" s="7" t="s">
        <v>12</v>
      </c>
      <c r="I246" s="7" t="s">
        <v>12</v>
      </c>
      <c r="J246" s="7" t="s">
        <v>12</v>
      </c>
      <c r="K246" s="7" t="s">
        <v>12</v>
      </c>
      <c r="L246" s="7" t="s">
        <v>12</v>
      </c>
      <c r="M246" s="7" t="s">
        <v>12</v>
      </c>
      <c r="N246" s="7" t="s">
        <v>12</v>
      </c>
      <c r="O246" s="7" t="s">
        <v>12</v>
      </c>
      <c r="P246" s="7" t="s">
        <v>12</v>
      </c>
      <c r="Q246" s="7" t="s">
        <v>12</v>
      </c>
      <c r="R246" s="7" t="s">
        <v>12</v>
      </c>
      <c r="S246" s="7" t="s">
        <v>12</v>
      </c>
      <c r="T246" s="7" t="s">
        <v>12</v>
      </c>
      <c r="U246" s="7" t="s">
        <v>12</v>
      </c>
    </row>
    <row r="247" spans="1:10">
      <c r="A247" t="s">
        <v>4</v>
      </c>
      <c r="B247" s="4" t="s">
        <v>5</v>
      </c>
      <c r="C247" s="4" t="s">
        <v>10</v>
      </c>
      <c r="D247" s="4" t="s">
        <v>13</v>
      </c>
      <c r="E247" s="4" t="s">
        <v>6</v>
      </c>
      <c r="F247" s="4" t="s">
        <v>23</v>
      </c>
      <c r="G247" s="4" t="s">
        <v>23</v>
      </c>
      <c r="H247" s="4" t="s">
        <v>23</v>
      </c>
    </row>
    <row r="248" spans="1:10">
      <c r="A248" t="n">
        <v>3385</v>
      </c>
      <c r="B248" s="29" t="n">
        <v>48</v>
      </c>
      <c r="C248" s="7" t="n">
        <v>65534</v>
      </c>
      <c r="D248" s="7" t="n">
        <v>0</v>
      </c>
      <c r="E248" s="7" t="s">
        <v>40</v>
      </c>
      <c r="F248" s="7" t="n">
        <v>0</v>
      </c>
      <c r="G248" s="7" t="n">
        <v>1</v>
      </c>
      <c r="H248" s="7" t="n">
        <v>1.40129846432482e-45</v>
      </c>
    </row>
    <row r="249" spans="1:10">
      <c r="A249" t="s">
        <v>4</v>
      </c>
      <c r="B249" s="4" t="s">
        <v>5</v>
      </c>
      <c r="C249" s="4" t="s">
        <v>10</v>
      </c>
      <c r="D249" s="4" t="s">
        <v>9</v>
      </c>
    </row>
    <row r="250" spans="1:10">
      <c r="A250" t="n">
        <v>3411</v>
      </c>
      <c r="B250" s="30" t="n">
        <v>43</v>
      </c>
      <c r="C250" s="7" t="n">
        <v>65534</v>
      </c>
      <c r="D250" s="7" t="n">
        <v>1088</v>
      </c>
    </row>
    <row r="251" spans="1:10">
      <c r="A251" t="s">
        <v>4</v>
      </c>
      <c r="B251" s="4" t="s">
        <v>5</v>
      </c>
      <c r="C251" s="4" t="s">
        <v>13</v>
      </c>
      <c r="D251" s="4" t="s">
        <v>6</v>
      </c>
      <c r="E251" s="4" t="s">
        <v>10</v>
      </c>
    </row>
    <row r="252" spans="1:10">
      <c r="A252" t="n">
        <v>3418</v>
      </c>
      <c r="B252" s="31" t="n">
        <v>94</v>
      </c>
      <c r="C252" s="7" t="n">
        <v>11</v>
      </c>
      <c r="D252" s="7" t="s">
        <v>50</v>
      </c>
      <c r="E252" s="7" t="n">
        <v>65534</v>
      </c>
    </row>
    <row r="253" spans="1:10">
      <c r="A253" t="s">
        <v>4</v>
      </c>
      <c r="B253" s="4" t="s">
        <v>5</v>
      </c>
      <c r="C253" s="4" t="s">
        <v>13</v>
      </c>
      <c r="D253" s="4" t="s">
        <v>6</v>
      </c>
      <c r="E253" s="4" t="s">
        <v>10</v>
      </c>
    </row>
    <row r="254" spans="1:10">
      <c r="A254" t="n">
        <v>3434</v>
      </c>
      <c r="B254" s="31" t="n">
        <v>94</v>
      </c>
      <c r="C254" s="7" t="n">
        <v>0</v>
      </c>
      <c r="D254" s="7" t="s">
        <v>50</v>
      </c>
      <c r="E254" s="7" t="n">
        <v>1</v>
      </c>
    </row>
    <row r="255" spans="1:10">
      <c r="A255" t="s">
        <v>4</v>
      </c>
      <c r="B255" s="4" t="s">
        <v>5</v>
      </c>
      <c r="C255" s="4" t="s">
        <v>13</v>
      </c>
      <c r="D255" s="4" t="s">
        <v>6</v>
      </c>
      <c r="E255" s="4" t="s">
        <v>10</v>
      </c>
    </row>
    <row r="256" spans="1:10">
      <c r="A256" t="n">
        <v>3450</v>
      </c>
      <c r="B256" s="31" t="n">
        <v>94</v>
      </c>
      <c r="C256" s="7" t="n">
        <v>0</v>
      </c>
      <c r="D256" s="7" t="s">
        <v>50</v>
      </c>
      <c r="E256" s="7" t="n">
        <v>2</v>
      </c>
    </row>
    <row r="257" spans="1:21">
      <c r="A257" t="s">
        <v>4</v>
      </c>
      <c r="B257" s="4" t="s">
        <v>5</v>
      </c>
      <c r="C257" s="4" t="s">
        <v>13</v>
      </c>
      <c r="D257" s="4" t="s">
        <v>6</v>
      </c>
      <c r="E257" s="4" t="s">
        <v>10</v>
      </c>
    </row>
    <row r="258" spans="1:21">
      <c r="A258" t="n">
        <v>3466</v>
      </c>
      <c r="B258" s="31" t="n">
        <v>94</v>
      </c>
      <c r="C258" s="7" t="n">
        <v>1</v>
      </c>
      <c r="D258" s="7" t="s">
        <v>50</v>
      </c>
      <c r="E258" s="7" t="n">
        <v>4</v>
      </c>
    </row>
    <row r="259" spans="1:21">
      <c r="A259" t="s">
        <v>4</v>
      </c>
      <c r="B259" s="4" t="s">
        <v>5</v>
      </c>
      <c r="C259" s="4" t="s">
        <v>13</v>
      </c>
      <c r="D259" s="4" t="s">
        <v>6</v>
      </c>
    </row>
    <row r="260" spans="1:21">
      <c r="A260" t="n">
        <v>3482</v>
      </c>
      <c r="B260" s="31" t="n">
        <v>94</v>
      </c>
      <c r="C260" s="7" t="n">
        <v>5</v>
      </c>
      <c r="D260" s="7" t="s">
        <v>50</v>
      </c>
    </row>
    <row r="261" spans="1:21">
      <c r="A261" t="s">
        <v>4</v>
      </c>
      <c r="B261" s="4" t="s">
        <v>5</v>
      </c>
      <c r="C261" s="4" t="s">
        <v>13</v>
      </c>
      <c r="D261" s="4" t="s">
        <v>6</v>
      </c>
      <c r="E261" s="4" t="s">
        <v>10</v>
      </c>
    </row>
    <row r="262" spans="1:21">
      <c r="A262" t="n">
        <v>3496</v>
      </c>
      <c r="B262" s="31" t="n">
        <v>94</v>
      </c>
      <c r="C262" s="7" t="n">
        <v>0</v>
      </c>
      <c r="D262" s="7" t="s">
        <v>50</v>
      </c>
      <c r="E262" s="7" t="n">
        <v>4</v>
      </c>
    </row>
    <row r="263" spans="1:21">
      <c r="A263" t="s">
        <v>4</v>
      </c>
      <c r="B263" s="4" t="s">
        <v>5</v>
      </c>
      <c r="C263" s="4" t="s">
        <v>13</v>
      </c>
      <c r="D263" s="4" t="s">
        <v>10</v>
      </c>
      <c r="E263" s="4" t="s">
        <v>6</v>
      </c>
      <c r="F263" s="4" t="s">
        <v>6</v>
      </c>
      <c r="G263" s="4" t="s">
        <v>9</v>
      </c>
      <c r="H263" s="4" t="s">
        <v>9</v>
      </c>
      <c r="I263" s="4" t="s">
        <v>9</v>
      </c>
      <c r="J263" s="4" t="s">
        <v>9</v>
      </c>
      <c r="K263" s="4" t="s">
        <v>9</v>
      </c>
      <c r="L263" s="4" t="s">
        <v>9</v>
      </c>
      <c r="M263" s="4" t="s">
        <v>9</v>
      </c>
      <c r="N263" s="4" t="s">
        <v>9</v>
      </c>
      <c r="O263" s="4" t="s">
        <v>9</v>
      </c>
    </row>
    <row r="264" spans="1:21">
      <c r="A264" t="n">
        <v>3512</v>
      </c>
      <c r="B264" s="32" t="n">
        <v>37</v>
      </c>
      <c r="C264" s="7" t="n">
        <v>1</v>
      </c>
      <c r="D264" s="7" t="n">
        <v>65534</v>
      </c>
      <c r="E264" s="7" t="s">
        <v>12</v>
      </c>
      <c r="F264" s="7" t="s">
        <v>42</v>
      </c>
      <c r="G264" s="7" t="n">
        <v>0</v>
      </c>
      <c r="H264" s="7" t="n">
        <v>0</v>
      </c>
      <c r="I264" s="7" t="n">
        <v>0</v>
      </c>
      <c r="J264" s="7" t="n">
        <v>0</v>
      </c>
      <c r="K264" s="7" t="n">
        <v>0</v>
      </c>
      <c r="L264" s="7" t="n">
        <v>0</v>
      </c>
      <c r="M264" s="7" t="n">
        <v>1065353216</v>
      </c>
      <c r="N264" s="7" t="n">
        <v>1065353216</v>
      </c>
      <c r="O264" s="7" t="n">
        <v>1065353216</v>
      </c>
    </row>
    <row r="265" spans="1:21">
      <c r="A265" t="s">
        <v>4</v>
      </c>
      <c r="B265" s="4" t="s">
        <v>5</v>
      </c>
      <c r="C265" s="4" t="s">
        <v>13</v>
      </c>
      <c r="D265" s="4" t="s">
        <v>10</v>
      </c>
      <c r="E265" s="4" t="s">
        <v>6</v>
      </c>
      <c r="F265" s="4" t="s">
        <v>6</v>
      </c>
      <c r="G265" s="4" t="s">
        <v>6</v>
      </c>
      <c r="H265" s="4" t="s">
        <v>6</v>
      </c>
    </row>
    <row r="266" spans="1:21">
      <c r="A266" t="n">
        <v>3565</v>
      </c>
      <c r="B266" s="33" t="n">
        <v>51</v>
      </c>
      <c r="C266" s="7" t="n">
        <v>3</v>
      </c>
      <c r="D266" s="7" t="n">
        <v>65534</v>
      </c>
      <c r="E266" s="7" t="s">
        <v>43</v>
      </c>
      <c r="F266" s="7" t="s">
        <v>44</v>
      </c>
      <c r="G266" s="7" t="s">
        <v>45</v>
      </c>
      <c r="H266" s="7" t="s">
        <v>46</v>
      </c>
    </row>
    <row r="267" spans="1:21">
      <c r="A267" t="s">
        <v>4</v>
      </c>
      <c r="B267" s="4" t="s">
        <v>5</v>
      </c>
      <c r="C267" s="4" t="s">
        <v>10</v>
      </c>
      <c r="D267" s="4" t="s">
        <v>9</v>
      </c>
    </row>
    <row r="268" spans="1:21">
      <c r="A268" t="n">
        <v>3578</v>
      </c>
      <c r="B268" s="30" t="n">
        <v>43</v>
      </c>
      <c r="C268" s="7" t="n">
        <v>65534</v>
      </c>
      <c r="D268" s="7" t="n">
        <v>16384</v>
      </c>
    </row>
    <row r="269" spans="1:21">
      <c r="A269" t="s">
        <v>4</v>
      </c>
      <c r="B269" s="4" t="s">
        <v>5</v>
      </c>
      <c r="C269" s="4" t="s">
        <v>27</v>
      </c>
    </row>
    <row r="270" spans="1:21">
      <c r="A270" t="n">
        <v>3585</v>
      </c>
      <c r="B270" s="17" t="n">
        <v>3</v>
      </c>
      <c r="C270" s="16" t="n">
        <f t="normal" ca="1">A274</f>
        <v>0</v>
      </c>
    </row>
    <row r="271" spans="1:21">
      <c r="A271" t="s">
        <v>4</v>
      </c>
      <c r="B271" s="4" t="s">
        <v>5</v>
      </c>
      <c r="C271" s="4" t="s">
        <v>10</v>
      </c>
      <c r="D271" s="4" t="s">
        <v>9</v>
      </c>
    </row>
    <row r="272" spans="1:21">
      <c r="A272" t="n">
        <v>3590</v>
      </c>
      <c r="B272" s="30" t="n">
        <v>43</v>
      </c>
      <c r="C272" s="7" t="n">
        <v>65534</v>
      </c>
      <c r="D272" s="7" t="n">
        <v>1</v>
      </c>
    </row>
    <row r="273" spans="1:15">
      <c r="A273" t="s">
        <v>4</v>
      </c>
      <c r="B273" s="4" t="s">
        <v>5</v>
      </c>
      <c r="C273" s="4" t="s">
        <v>27</v>
      </c>
    </row>
    <row r="274" spans="1:15">
      <c r="A274" t="n">
        <v>3597</v>
      </c>
      <c r="B274" s="17" t="n">
        <v>3</v>
      </c>
      <c r="C274" s="16" t="n">
        <f t="normal" ca="1">A276</f>
        <v>0</v>
      </c>
    </row>
    <row r="275" spans="1:15">
      <c r="A275" t="s">
        <v>4</v>
      </c>
      <c r="B275" s="4" t="s">
        <v>5</v>
      </c>
    </row>
    <row r="276" spans="1:15">
      <c r="A276" t="n">
        <v>3602</v>
      </c>
      <c r="B276" s="5" t="n">
        <v>1</v>
      </c>
    </row>
    <row r="277" spans="1:15" s="3" customFormat="1" customHeight="0">
      <c r="A277" s="3" t="s">
        <v>2</v>
      </c>
      <c r="B277" s="3" t="s">
        <v>51</v>
      </c>
    </row>
    <row r="278" spans="1:15">
      <c r="A278" t="s">
        <v>4</v>
      </c>
      <c r="B278" s="4" t="s">
        <v>5</v>
      </c>
      <c r="C278" s="4" t="s">
        <v>6</v>
      </c>
      <c r="D278" s="4" t="s">
        <v>10</v>
      </c>
    </row>
    <row r="279" spans="1:15">
      <c r="A279" t="n">
        <v>3604</v>
      </c>
      <c r="B279" s="25" t="n">
        <v>29</v>
      </c>
      <c r="C279" s="7" t="s">
        <v>39</v>
      </c>
      <c r="D279" s="7" t="n">
        <v>65534</v>
      </c>
    </row>
    <row r="280" spans="1:15">
      <c r="A280" t="s">
        <v>4</v>
      </c>
      <c r="B280" s="4" t="s">
        <v>5</v>
      </c>
      <c r="C280" s="4" t="s">
        <v>13</v>
      </c>
      <c r="D280" s="4" t="s">
        <v>10</v>
      </c>
      <c r="E280" s="4" t="s">
        <v>13</v>
      </c>
      <c r="F280" s="4" t="s">
        <v>13</v>
      </c>
      <c r="G280" s="4" t="s">
        <v>13</v>
      </c>
      <c r="H280" s="4" t="s">
        <v>10</v>
      </c>
      <c r="I280" s="4" t="s">
        <v>27</v>
      </c>
      <c r="J280" s="4" t="s">
        <v>27</v>
      </c>
    </row>
    <row r="281" spans="1:15">
      <c r="A281" t="n">
        <v>3626</v>
      </c>
      <c r="B281" s="26" t="n">
        <v>6</v>
      </c>
      <c r="C281" s="7" t="n">
        <v>33</v>
      </c>
      <c r="D281" s="7" t="n">
        <v>65534</v>
      </c>
      <c r="E281" s="7" t="n">
        <v>9</v>
      </c>
      <c r="F281" s="7" t="n">
        <v>1</v>
      </c>
      <c r="G281" s="7" t="n">
        <v>1</v>
      </c>
      <c r="H281" s="7" t="n">
        <v>1</v>
      </c>
      <c r="I281" s="16" t="n">
        <f t="normal" ca="1">A283</f>
        <v>0</v>
      </c>
      <c r="J281" s="16" t="n">
        <f t="normal" ca="1">A317</f>
        <v>0</v>
      </c>
    </row>
    <row r="282" spans="1:15">
      <c r="A282" t="s">
        <v>4</v>
      </c>
      <c r="B282" s="4" t="s">
        <v>5</v>
      </c>
      <c r="C282" s="4" t="s">
        <v>13</v>
      </c>
      <c r="D282" s="4" t="s">
        <v>10</v>
      </c>
      <c r="E282" s="4" t="s">
        <v>13</v>
      </c>
      <c r="F282" s="4" t="s">
        <v>27</v>
      </c>
    </row>
    <row r="283" spans="1:15">
      <c r="A283" t="n">
        <v>3643</v>
      </c>
      <c r="B283" s="15" t="n">
        <v>5</v>
      </c>
      <c r="C283" s="7" t="n">
        <v>30</v>
      </c>
      <c r="D283" s="7" t="n">
        <v>9736</v>
      </c>
      <c r="E283" s="7" t="n">
        <v>1</v>
      </c>
      <c r="F283" s="16" t="n">
        <f t="normal" ca="1">A313</f>
        <v>0</v>
      </c>
    </row>
    <row r="284" spans="1:15">
      <c r="A284" t="s">
        <v>4</v>
      </c>
      <c r="B284" s="4" t="s">
        <v>5</v>
      </c>
      <c r="C284" s="4" t="s">
        <v>10</v>
      </c>
      <c r="D284" s="4" t="s">
        <v>23</v>
      </c>
      <c r="E284" s="4" t="s">
        <v>23</v>
      </c>
      <c r="F284" s="4" t="s">
        <v>23</v>
      </c>
      <c r="G284" s="4" t="s">
        <v>23</v>
      </c>
    </row>
    <row r="285" spans="1:15">
      <c r="A285" t="n">
        <v>3652</v>
      </c>
      <c r="B285" s="27" t="n">
        <v>46</v>
      </c>
      <c r="C285" s="7" t="n">
        <v>65534</v>
      </c>
      <c r="D285" s="7" t="n">
        <v>-36.1699981689453</v>
      </c>
      <c r="E285" s="7" t="n">
        <v>0</v>
      </c>
      <c r="F285" s="7" t="n">
        <v>58.2700004577637</v>
      </c>
      <c r="G285" s="7" t="n">
        <v>76.4000015258789</v>
      </c>
    </row>
    <row r="286" spans="1:15">
      <c r="A286" t="s">
        <v>4</v>
      </c>
      <c r="B286" s="4" t="s">
        <v>5</v>
      </c>
      <c r="C286" s="4" t="s">
        <v>13</v>
      </c>
      <c r="D286" s="4" t="s">
        <v>10</v>
      </c>
      <c r="E286" s="4" t="s">
        <v>13</v>
      </c>
      <c r="F286" s="4" t="s">
        <v>6</v>
      </c>
      <c r="G286" s="4" t="s">
        <v>6</v>
      </c>
      <c r="H286" s="4" t="s">
        <v>6</v>
      </c>
      <c r="I286" s="4" t="s">
        <v>6</v>
      </c>
      <c r="J286" s="4" t="s">
        <v>6</v>
      </c>
      <c r="K286" s="4" t="s">
        <v>6</v>
      </c>
      <c r="L286" s="4" t="s">
        <v>6</v>
      </c>
      <c r="M286" s="4" t="s">
        <v>6</v>
      </c>
      <c r="N286" s="4" t="s">
        <v>6</v>
      </c>
      <c r="O286" s="4" t="s">
        <v>6</v>
      </c>
      <c r="P286" s="4" t="s">
        <v>6</v>
      </c>
      <c r="Q286" s="4" t="s">
        <v>6</v>
      </c>
      <c r="R286" s="4" t="s">
        <v>6</v>
      </c>
      <c r="S286" s="4" t="s">
        <v>6</v>
      </c>
      <c r="T286" s="4" t="s">
        <v>6</v>
      </c>
      <c r="U286" s="4" t="s">
        <v>6</v>
      </c>
    </row>
    <row r="287" spans="1:15">
      <c r="A287" t="n">
        <v>3671</v>
      </c>
      <c r="B287" s="28" t="n">
        <v>36</v>
      </c>
      <c r="C287" s="7" t="n">
        <v>8</v>
      </c>
      <c r="D287" s="7" t="n">
        <v>65534</v>
      </c>
      <c r="E287" s="7" t="n">
        <v>0</v>
      </c>
      <c r="F287" s="7" t="s">
        <v>40</v>
      </c>
      <c r="G287" s="7" t="s">
        <v>12</v>
      </c>
      <c r="H287" s="7" t="s">
        <v>12</v>
      </c>
      <c r="I287" s="7" t="s">
        <v>12</v>
      </c>
      <c r="J287" s="7" t="s">
        <v>12</v>
      </c>
      <c r="K287" s="7" t="s">
        <v>12</v>
      </c>
      <c r="L287" s="7" t="s">
        <v>12</v>
      </c>
      <c r="M287" s="7" t="s">
        <v>12</v>
      </c>
      <c r="N287" s="7" t="s">
        <v>12</v>
      </c>
      <c r="O287" s="7" t="s">
        <v>12</v>
      </c>
      <c r="P287" s="7" t="s">
        <v>12</v>
      </c>
      <c r="Q287" s="7" t="s">
        <v>12</v>
      </c>
      <c r="R287" s="7" t="s">
        <v>12</v>
      </c>
      <c r="S287" s="7" t="s">
        <v>12</v>
      </c>
      <c r="T287" s="7" t="s">
        <v>12</v>
      </c>
      <c r="U287" s="7" t="s">
        <v>12</v>
      </c>
    </row>
    <row r="288" spans="1:15">
      <c r="A288" t="s">
        <v>4</v>
      </c>
      <c r="B288" s="4" t="s">
        <v>5</v>
      </c>
      <c r="C288" s="4" t="s">
        <v>10</v>
      </c>
      <c r="D288" s="4" t="s">
        <v>13</v>
      </c>
      <c r="E288" s="4" t="s">
        <v>6</v>
      </c>
      <c r="F288" s="4" t="s">
        <v>23</v>
      </c>
      <c r="G288" s="4" t="s">
        <v>23</v>
      </c>
      <c r="H288" s="4" t="s">
        <v>23</v>
      </c>
    </row>
    <row r="289" spans="1:21">
      <c r="A289" t="n">
        <v>3701</v>
      </c>
      <c r="B289" s="29" t="n">
        <v>48</v>
      </c>
      <c r="C289" s="7" t="n">
        <v>65534</v>
      </c>
      <c r="D289" s="7" t="n">
        <v>0</v>
      </c>
      <c r="E289" s="7" t="s">
        <v>40</v>
      </c>
      <c r="F289" s="7" t="n">
        <v>0</v>
      </c>
      <c r="G289" s="7" t="n">
        <v>1</v>
      </c>
      <c r="H289" s="7" t="n">
        <v>1.40129846432482e-45</v>
      </c>
    </row>
    <row r="290" spans="1:21">
      <c r="A290" t="s">
        <v>4</v>
      </c>
      <c r="B290" s="4" t="s">
        <v>5</v>
      </c>
      <c r="C290" s="4" t="s">
        <v>10</v>
      </c>
      <c r="D290" s="4" t="s">
        <v>9</v>
      </c>
    </row>
    <row r="291" spans="1:21">
      <c r="A291" t="n">
        <v>3727</v>
      </c>
      <c r="B291" s="30" t="n">
        <v>43</v>
      </c>
      <c r="C291" s="7" t="n">
        <v>65534</v>
      </c>
      <c r="D291" s="7" t="n">
        <v>1088</v>
      </c>
    </row>
    <row r="292" spans="1:21">
      <c r="A292" t="s">
        <v>4</v>
      </c>
      <c r="B292" s="4" t="s">
        <v>5</v>
      </c>
      <c r="C292" s="4" t="s">
        <v>13</v>
      </c>
      <c r="D292" s="4" t="s">
        <v>6</v>
      </c>
      <c r="E292" s="4" t="s">
        <v>10</v>
      </c>
    </row>
    <row r="293" spans="1:21">
      <c r="A293" t="n">
        <v>3734</v>
      </c>
      <c r="B293" s="31" t="n">
        <v>94</v>
      </c>
      <c r="C293" s="7" t="n">
        <v>11</v>
      </c>
      <c r="D293" s="7" t="s">
        <v>52</v>
      </c>
      <c r="E293" s="7" t="n">
        <v>65534</v>
      </c>
    </row>
    <row r="294" spans="1:21">
      <c r="A294" t="s">
        <v>4</v>
      </c>
      <c r="B294" s="4" t="s">
        <v>5</v>
      </c>
      <c r="C294" s="4" t="s">
        <v>13</v>
      </c>
      <c r="D294" s="4" t="s">
        <v>6</v>
      </c>
      <c r="E294" s="4" t="s">
        <v>10</v>
      </c>
    </row>
    <row r="295" spans="1:21">
      <c r="A295" t="n">
        <v>3750</v>
      </c>
      <c r="B295" s="31" t="n">
        <v>94</v>
      </c>
      <c r="C295" s="7" t="n">
        <v>0</v>
      </c>
      <c r="D295" s="7" t="s">
        <v>52</v>
      </c>
      <c r="E295" s="7" t="n">
        <v>1</v>
      </c>
    </row>
    <row r="296" spans="1:21">
      <c r="A296" t="s">
        <v>4</v>
      </c>
      <c r="B296" s="4" t="s">
        <v>5</v>
      </c>
      <c r="C296" s="4" t="s">
        <v>13</v>
      </c>
      <c r="D296" s="4" t="s">
        <v>6</v>
      </c>
      <c r="E296" s="4" t="s">
        <v>10</v>
      </c>
    </row>
    <row r="297" spans="1:21">
      <c r="A297" t="n">
        <v>3766</v>
      </c>
      <c r="B297" s="31" t="n">
        <v>94</v>
      </c>
      <c r="C297" s="7" t="n">
        <v>0</v>
      </c>
      <c r="D297" s="7" t="s">
        <v>52</v>
      </c>
      <c r="E297" s="7" t="n">
        <v>2</v>
      </c>
    </row>
    <row r="298" spans="1:21">
      <c r="A298" t="s">
        <v>4</v>
      </c>
      <c r="B298" s="4" t="s">
        <v>5</v>
      </c>
      <c r="C298" s="4" t="s">
        <v>13</v>
      </c>
      <c r="D298" s="4" t="s">
        <v>6</v>
      </c>
      <c r="E298" s="4" t="s">
        <v>10</v>
      </c>
    </row>
    <row r="299" spans="1:21">
      <c r="A299" t="n">
        <v>3782</v>
      </c>
      <c r="B299" s="31" t="n">
        <v>94</v>
      </c>
      <c r="C299" s="7" t="n">
        <v>1</v>
      </c>
      <c r="D299" s="7" t="s">
        <v>52</v>
      </c>
      <c r="E299" s="7" t="n">
        <v>4</v>
      </c>
    </row>
    <row r="300" spans="1:21">
      <c r="A300" t="s">
        <v>4</v>
      </c>
      <c r="B300" s="4" t="s">
        <v>5</v>
      </c>
      <c r="C300" s="4" t="s">
        <v>13</v>
      </c>
      <c r="D300" s="4" t="s">
        <v>6</v>
      </c>
    </row>
    <row r="301" spans="1:21">
      <c r="A301" t="n">
        <v>3798</v>
      </c>
      <c r="B301" s="31" t="n">
        <v>94</v>
      </c>
      <c r="C301" s="7" t="n">
        <v>5</v>
      </c>
      <c r="D301" s="7" t="s">
        <v>52</v>
      </c>
    </row>
    <row r="302" spans="1:21">
      <c r="A302" t="s">
        <v>4</v>
      </c>
      <c r="B302" s="4" t="s">
        <v>5</v>
      </c>
      <c r="C302" s="4" t="s">
        <v>13</v>
      </c>
      <c r="D302" s="4" t="s">
        <v>6</v>
      </c>
      <c r="E302" s="4" t="s">
        <v>10</v>
      </c>
    </row>
    <row r="303" spans="1:21">
      <c r="A303" t="n">
        <v>3812</v>
      </c>
      <c r="B303" s="31" t="n">
        <v>94</v>
      </c>
      <c r="C303" s="7" t="n">
        <v>0</v>
      </c>
      <c r="D303" s="7" t="s">
        <v>52</v>
      </c>
      <c r="E303" s="7" t="n">
        <v>4</v>
      </c>
    </row>
    <row r="304" spans="1:21">
      <c r="A304" t="s">
        <v>4</v>
      </c>
      <c r="B304" s="4" t="s">
        <v>5</v>
      </c>
      <c r="C304" s="4" t="s">
        <v>13</v>
      </c>
      <c r="D304" s="4" t="s">
        <v>10</v>
      </c>
      <c r="E304" s="4" t="s">
        <v>6</v>
      </c>
      <c r="F304" s="4" t="s">
        <v>6</v>
      </c>
      <c r="G304" s="4" t="s">
        <v>9</v>
      </c>
      <c r="H304" s="4" t="s">
        <v>9</v>
      </c>
      <c r="I304" s="4" t="s">
        <v>9</v>
      </c>
      <c r="J304" s="4" t="s">
        <v>9</v>
      </c>
      <c r="K304" s="4" t="s">
        <v>9</v>
      </c>
      <c r="L304" s="4" t="s">
        <v>9</v>
      </c>
      <c r="M304" s="4" t="s">
        <v>9</v>
      </c>
      <c r="N304" s="4" t="s">
        <v>9</v>
      </c>
      <c r="O304" s="4" t="s">
        <v>9</v>
      </c>
    </row>
    <row r="305" spans="1:15">
      <c r="A305" t="n">
        <v>3828</v>
      </c>
      <c r="B305" s="32" t="n">
        <v>37</v>
      </c>
      <c r="C305" s="7" t="n">
        <v>1</v>
      </c>
      <c r="D305" s="7" t="n">
        <v>65534</v>
      </c>
      <c r="E305" s="7" t="s">
        <v>12</v>
      </c>
      <c r="F305" s="7" t="s">
        <v>42</v>
      </c>
      <c r="G305" s="7" t="n">
        <v>0</v>
      </c>
      <c r="H305" s="7" t="n">
        <v>0</v>
      </c>
      <c r="I305" s="7" t="n">
        <v>0</v>
      </c>
      <c r="J305" s="7" t="n">
        <v>0</v>
      </c>
      <c r="K305" s="7" t="n">
        <v>0</v>
      </c>
      <c r="L305" s="7" t="n">
        <v>0</v>
      </c>
      <c r="M305" s="7" t="n">
        <v>1065353216</v>
      </c>
      <c r="N305" s="7" t="n">
        <v>1065353216</v>
      </c>
      <c r="O305" s="7" t="n">
        <v>1065353216</v>
      </c>
    </row>
    <row r="306" spans="1:15">
      <c r="A306" t="s">
        <v>4</v>
      </c>
      <c r="B306" s="4" t="s">
        <v>5</v>
      </c>
      <c r="C306" s="4" t="s">
        <v>13</v>
      </c>
      <c r="D306" s="4" t="s">
        <v>10</v>
      </c>
      <c r="E306" s="4" t="s">
        <v>6</v>
      </c>
      <c r="F306" s="4" t="s">
        <v>6</v>
      </c>
      <c r="G306" s="4" t="s">
        <v>6</v>
      </c>
      <c r="H306" s="4" t="s">
        <v>6</v>
      </c>
    </row>
    <row r="307" spans="1:15">
      <c r="A307" t="n">
        <v>3881</v>
      </c>
      <c r="B307" s="33" t="n">
        <v>51</v>
      </c>
      <c r="C307" s="7" t="n">
        <v>3</v>
      </c>
      <c r="D307" s="7" t="n">
        <v>65534</v>
      </c>
      <c r="E307" s="7" t="s">
        <v>43</v>
      </c>
      <c r="F307" s="7" t="s">
        <v>44</v>
      </c>
      <c r="G307" s="7" t="s">
        <v>45</v>
      </c>
      <c r="H307" s="7" t="s">
        <v>46</v>
      </c>
    </row>
    <row r="308" spans="1:15">
      <c r="A308" t="s">
        <v>4</v>
      </c>
      <c r="B308" s="4" t="s">
        <v>5</v>
      </c>
      <c r="C308" s="4" t="s">
        <v>10</v>
      </c>
      <c r="D308" s="4" t="s">
        <v>9</v>
      </c>
    </row>
    <row r="309" spans="1:15">
      <c r="A309" t="n">
        <v>3894</v>
      </c>
      <c r="B309" s="30" t="n">
        <v>43</v>
      </c>
      <c r="C309" s="7" t="n">
        <v>65534</v>
      </c>
      <c r="D309" s="7" t="n">
        <v>16384</v>
      </c>
    </row>
    <row r="310" spans="1:15">
      <c r="A310" t="s">
        <v>4</v>
      </c>
      <c r="B310" s="4" t="s">
        <v>5</v>
      </c>
      <c r="C310" s="4" t="s">
        <v>27</v>
      </c>
    </row>
    <row r="311" spans="1:15">
      <c r="A311" t="n">
        <v>3901</v>
      </c>
      <c r="B311" s="17" t="n">
        <v>3</v>
      </c>
      <c r="C311" s="16" t="n">
        <f t="normal" ca="1">A315</f>
        <v>0</v>
      </c>
    </row>
    <row r="312" spans="1:15">
      <c r="A312" t="s">
        <v>4</v>
      </c>
      <c r="B312" s="4" t="s">
        <v>5</v>
      </c>
      <c r="C312" s="4" t="s">
        <v>10</v>
      </c>
      <c r="D312" s="4" t="s">
        <v>9</v>
      </c>
    </row>
    <row r="313" spans="1:15">
      <c r="A313" t="n">
        <v>3906</v>
      </c>
      <c r="B313" s="30" t="n">
        <v>43</v>
      </c>
      <c r="C313" s="7" t="n">
        <v>65534</v>
      </c>
      <c r="D313" s="7" t="n">
        <v>1</v>
      </c>
    </row>
    <row r="314" spans="1:15">
      <c r="A314" t="s">
        <v>4</v>
      </c>
      <c r="B314" s="4" t="s">
        <v>5</v>
      </c>
      <c r="C314" s="4" t="s">
        <v>27</v>
      </c>
    </row>
    <row r="315" spans="1:15">
      <c r="A315" t="n">
        <v>3913</v>
      </c>
      <c r="B315" s="17" t="n">
        <v>3</v>
      </c>
      <c r="C315" s="16" t="n">
        <f t="normal" ca="1">A317</f>
        <v>0</v>
      </c>
    </row>
    <row r="316" spans="1:15">
      <c r="A316" t="s">
        <v>4</v>
      </c>
      <c r="B316" s="4" t="s">
        <v>5</v>
      </c>
    </row>
    <row r="317" spans="1:15">
      <c r="A317" t="n">
        <v>3918</v>
      </c>
      <c r="B317" s="5" t="n">
        <v>1</v>
      </c>
    </row>
    <row r="318" spans="1:15" s="3" customFormat="1" customHeight="0">
      <c r="A318" s="3" t="s">
        <v>2</v>
      </c>
      <c r="B318" s="3" t="s">
        <v>53</v>
      </c>
    </row>
    <row r="319" spans="1:15">
      <c r="A319" t="s">
        <v>4</v>
      </c>
      <c r="B319" s="4" t="s">
        <v>5</v>
      </c>
      <c r="C319" s="4" t="s">
        <v>6</v>
      </c>
      <c r="D319" s="4" t="s">
        <v>10</v>
      </c>
    </row>
    <row r="320" spans="1:15">
      <c r="A320" t="n">
        <v>3920</v>
      </c>
      <c r="B320" s="25" t="n">
        <v>29</v>
      </c>
      <c r="C320" s="7" t="s">
        <v>39</v>
      </c>
      <c r="D320" s="7" t="n">
        <v>65534</v>
      </c>
    </row>
    <row r="321" spans="1:15">
      <c r="A321" t="s">
        <v>4</v>
      </c>
      <c r="B321" s="4" t="s">
        <v>5</v>
      </c>
      <c r="C321" s="4" t="s">
        <v>13</v>
      </c>
      <c r="D321" s="4" t="s">
        <v>10</v>
      </c>
      <c r="E321" s="4" t="s">
        <v>13</v>
      </c>
      <c r="F321" s="4" t="s">
        <v>13</v>
      </c>
      <c r="G321" s="4" t="s">
        <v>13</v>
      </c>
      <c r="H321" s="4" t="s">
        <v>10</v>
      </c>
      <c r="I321" s="4" t="s">
        <v>27</v>
      </c>
      <c r="J321" s="4" t="s">
        <v>27</v>
      </c>
    </row>
    <row r="322" spans="1:15">
      <c r="A322" t="n">
        <v>3942</v>
      </c>
      <c r="B322" s="26" t="n">
        <v>6</v>
      </c>
      <c r="C322" s="7" t="n">
        <v>33</v>
      </c>
      <c r="D322" s="7" t="n">
        <v>65534</v>
      </c>
      <c r="E322" s="7" t="n">
        <v>9</v>
      </c>
      <c r="F322" s="7" t="n">
        <v>1</v>
      </c>
      <c r="G322" s="7" t="n">
        <v>1</v>
      </c>
      <c r="H322" s="7" t="n">
        <v>1</v>
      </c>
      <c r="I322" s="16" t="n">
        <f t="normal" ca="1">A324</f>
        <v>0</v>
      </c>
      <c r="J322" s="16" t="n">
        <f t="normal" ca="1">A358</f>
        <v>0</v>
      </c>
    </row>
    <row r="323" spans="1:15">
      <c r="A323" t="s">
        <v>4</v>
      </c>
      <c r="B323" s="4" t="s">
        <v>5</v>
      </c>
      <c r="C323" s="4" t="s">
        <v>13</v>
      </c>
      <c r="D323" s="4" t="s">
        <v>10</v>
      </c>
      <c r="E323" s="4" t="s">
        <v>13</v>
      </c>
      <c r="F323" s="4" t="s">
        <v>27</v>
      </c>
    </row>
    <row r="324" spans="1:15">
      <c r="A324" t="n">
        <v>3959</v>
      </c>
      <c r="B324" s="15" t="n">
        <v>5</v>
      </c>
      <c r="C324" s="7" t="n">
        <v>30</v>
      </c>
      <c r="D324" s="7" t="n">
        <v>9737</v>
      </c>
      <c r="E324" s="7" t="n">
        <v>1</v>
      </c>
      <c r="F324" s="16" t="n">
        <f t="normal" ca="1">A354</f>
        <v>0</v>
      </c>
    </row>
    <row r="325" spans="1:15">
      <c r="A325" t="s">
        <v>4</v>
      </c>
      <c r="B325" s="4" t="s">
        <v>5</v>
      </c>
      <c r="C325" s="4" t="s">
        <v>10</v>
      </c>
      <c r="D325" s="4" t="s">
        <v>23</v>
      </c>
      <c r="E325" s="4" t="s">
        <v>23</v>
      </c>
      <c r="F325" s="4" t="s">
        <v>23</v>
      </c>
      <c r="G325" s="4" t="s">
        <v>23</v>
      </c>
    </row>
    <row r="326" spans="1:15">
      <c r="A326" t="n">
        <v>3968</v>
      </c>
      <c r="B326" s="27" t="n">
        <v>46</v>
      </c>
      <c r="C326" s="7" t="n">
        <v>65534</v>
      </c>
      <c r="D326" s="7" t="n">
        <v>-73.5800018310547</v>
      </c>
      <c r="E326" s="7" t="n">
        <v>0</v>
      </c>
      <c r="F326" s="7" t="n">
        <v>-4.84999990463257</v>
      </c>
      <c r="G326" s="7" t="n">
        <v>107.099998474121</v>
      </c>
    </row>
    <row r="327" spans="1:15">
      <c r="A327" t="s">
        <v>4</v>
      </c>
      <c r="B327" s="4" t="s">
        <v>5</v>
      </c>
      <c r="C327" s="4" t="s">
        <v>13</v>
      </c>
      <c r="D327" s="4" t="s">
        <v>10</v>
      </c>
      <c r="E327" s="4" t="s">
        <v>13</v>
      </c>
      <c r="F327" s="4" t="s">
        <v>6</v>
      </c>
      <c r="G327" s="4" t="s">
        <v>6</v>
      </c>
      <c r="H327" s="4" t="s">
        <v>6</v>
      </c>
      <c r="I327" s="4" t="s">
        <v>6</v>
      </c>
      <c r="J327" s="4" t="s">
        <v>6</v>
      </c>
      <c r="K327" s="4" t="s">
        <v>6</v>
      </c>
      <c r="L327" s="4" t="s">
        <v>6</v>
      </c>
      <c r="M327" s="4" t="s">
        <v>6</v>
      </c>
      <c r="N327" s="4" t="s">
        <v>6</v>
      </c>
      <c r="O327" s="4" t="s">
        <v>6</v>
      </c>
      <c r="P327" s="4" t="s">
        <v>6</v>
      </c>
      <c r="Q327" s="4" t="s">
        <v>6</v>
      </c>
      <c r="R327" s="4" t="s">
        <v>6</v>
      </c>
      <c r="S327" s="4" t="s">
        <v>6</v>
      </c>
      <c r="T327" s="4" t="s">
        <v>6</v>
      </c>
      <c r="U327" s="4" t="s">
        <v>6</v>
      </c>
    </row>
    <row r="328" spans="1:15">
      <c r="A328" t="n">
        <v>3987</v>
      </c>
      <c r="B328" s="28" t="n">
        <v>36</v>
      </c>
      <c r="C328" s="7" t="n">
        <v>8</v>
      </c>
      <c r="D328" s="7" t="n">
        <v>65534</v>
      </c>
      <c r="E328" s="7" t="n">
        <v>0</v>
      </c>
      <c r="F328" s="7" t="s">
        <v>40</v>
      </c>
      <c r="G328" s="7" t="s">
        <v>12</v>
      </c>
      <c r="H328" s="7" t="s">
        <v>12</v>
      </c>
      <c r="I328" s="7" t="s">
        <v>12</v>
      </c>
      <c r="J328" s="7" t="s">
        <v>12</v>
      </c>
      <c r="K328" s="7" t="s">
        <v>12</v>
      </c>
      <c r="L328" s="7" t="s">
        <v>12</v>
      </c>
      <c r="M328" s="7" t="s">
        <v>12</v>
      </c>
      <c r="N328" s="7" t="s">
        <v>12</v>
      </c>
      <c r="O328" s="7" t="s">
        <v>12</v>
      </c>
      <c r="P328" s="7" t="s">
        <v>12</v>
      </c>
      <c r="Q328" s="7" t="s">
        <v>12</v>
      </c>
      <c r="R328" s="7" t="s">
        <v>12</v>
      </c>
      <c r="S328" s="7" t="s">
        <v>12</v>
      </c>
      <c r="T328" s="7" t="s">
        <v>12</v>
      </c>
      <c r="U328" s="7" t="s">
        <v>12</v>
      </c>
    </row>
    <row r="329" spans="1:15">
      <c r="A329" t="s">
        <v>4</v>
      </c>
      <c r="B329" s="4" t="s">
        <v>5</v>
      </c>
      <c r="C329" s="4" t="s">
        <v>10</v>
      </c>
      <c r="D329" s="4" t="s">
        <v>13</v>
      </c>
      <c r="E329" s="4" t="s">
        <v>6</v>
      </c>
      <c r="F329" s="4" t="s">
        <v>23</v>
      </c>
      <c r="G329" s="4" t="s">
        <v>23</v>
      </c>
      <c r="H329" s="4" t="s">
        <v>23</v>
      </c>
    </row>
    <row r="330" spans="1:15">
      <c r="A330" t="n">
        <v>4017</v>
      </c>
      <c r="B330" s="29" t="n">
        <v>48</v>
      </c>
      <c r="C330" s="7" t="n">
        <v>65534</v>
      </c>
      <c r="D330" s="7" t="n">
        <v>0</v>
      </c>
      <c r="E330" s="7" t="s">
        <v>40</v>
      </c>
      <c r="F330" s="7" t="n">
        <v>0</v>
      </c>
      <c r="G330" s="7" t="n">
        <v>1</v>
      </c>
      <c r="H330" s="7" t="n">
        <v>1.40129846432482e-45</v>
      </c>
    </row>
    <row r="331" spans="1:15">
      <c r="A331" t="s">
        <v>4</v>
      </c>
      <c r="B331" s="4" t="s">
        <v>5</v>
      </c>
      <c r="C331" s="4" t="s">
        <v>10</v>
      </c>
      <c r="D331" s="4" t="s">
        <v>9</v>
      </c>
    </row>
    <row r="332" spans="1:15">
      <c r="A332" t="n">
        <v>4043</v>
      </c>
      <c r="B332" s="30" t="n">
        <v>43</v>
      </c>
      <c r="C332" s="7" t="n">
        <v>65534</v>
      </c>
      <c r="D332" s="7" t="n">
        <v>1088</v>
      </c>
    </row>
    <row r="333" spans="1:15">
      <c r="A333" t="s">
        <v>4</v>
      </c>
      <c r="B333" s="4" t="s">
        <v>5</v>
      </c>
      <c r="C333" s="4" t="s">
        <v>13</v>
      </c>
      <c r="D333" s="4" t="s">
        <v>6</v>
      </c>
      <c r="E333" s="4" t="s">
        <v>10</v>
      </c>
    </row>
    <row r="334" spans="1:15">
      <c r="A334" t="n">
        <v>4050</v>
      </c>
      <c r="B334" s="31" t="n">
        <v>94</v>
      </c>
      <c r="C334" s="7" t="n">
        <v>11</v>
      </c>
      <c r="D334" s="7" t="s">
        <v>54</v>
      </c>
      <c r="E334" s="7" t="n">
        <v>65534</v>
      </c>
    </row>
    <row r="335" spans="1:15">
      <c r="A335" t="s">
        <v>4</v>
      </c>
      <c r="B335" s="4" t="s">
        <v>5</v>
      </c>
      <c r="C335" s="4" t="s">
        <v>13</v>
      </c>
      <c r="D335" s="4" t="s">
        <v>6</v>
      </c>
      <c r="E335" s="4" t="s">
        <v>10</v>
      </c>
    </row>
    <row r="336" spans="1:15">
      <c r="A336" t="n">
        <v>4066</v>
      </c>
      <c r="B336" s="31" t="n">
        <v>94</v>
      </c>
      <c r="C336" s="7" t="n">
        <v>0</v>
      </c>
      <c r="D336" s="7" t="s">
        <v>54</v>
      </c>
      <c r="E336" s="7" t="n">
        <v>1</v>
      </c>
    </row>
    <row r="337" spans="1:21">
      <c r="A337" t="s">
        <v>4</v>
      </c>
      <c r="B337" s="4" t="s">
        <v>5</v>
      </c>
      <c r="C337" s="4" t="s">
        <v>13</v>
      </c>
      <c r="D337" s="4" t="s">
        <v>6</v>
      </c>
      <c r="E337" s="4" t="s">
        <v>10</v>
      </c>
    </row>
    <row r="338" spans="1:21">
      <c r="A338" t="n">
        <v>4082</v>
      </c>
      <c r="B338" s="31" t="n">
        <v>94</v>
      </c>
      <c r="C338" s="7" t="n">
        <v>0</v>
      </c>
      <c r="D338" s="7" t="s">
        <v>54</v>
      </c>
      <c r="E338" s="7" t="n">
        <v>2</v>
      </c>
    </row>
    <row r="339" spans="1:21">
      <c r="A339" t="s">
        <v>4</v>
      </c>
      <c r="B339" s="4" t="s">
        <v>5</v>
      </c>
      <c r="C339" s="4" t="s">
        <v>13</v>
      </c>
      <c r="D339" s="4" t="s">
        <v>6</v>
      </c>
      <c r="E339" s="4" t="s">
        <v>10</v>
      </c>
    </row>
    <row r="340" spans="1:21">
      <c r="A340" t="n">
        <v>4098</v>
      </c>
      <c r="B340" s="31" t="n">
        <v>94</v>
      </c>
      <c r="C340" s="7" t="n">
        <v>1</v>
      </c>
      <c r="D340" s="7" t="s">
        <v>54</v>
      </c>
      <c r="E340" s="7" t="n">
        <v>4</v>
      </c>
    </row>
    <row r="341" spans="1:21">
      <c r="A341" t="s">
        <v>4</v>
      </c>
      <c r="B341" s="4" t="s">
        <v>5</v>
      </c>
      <c r="C341" s="4" t="s">
        <v>13</v>
      </c>
      <c r="D341" s="4" t="s">
        <v>6</v>
      </c>
    </row>
    <row r="342" spans="1:21">
      <c r="A342" t="n">
        <v>4114</v>
      </c>
      <c r="B342" s="31" t="n">
        <v>94</v>
      </c>
      <c r="C342" s="7" t="n">
        <v>5</v>
      </c>
      <c r="D342" s="7" t="s">
        <v>54</v>
      </c>
    </row>
    <row r="343" spans="1:21">
      <c r="A343" t="s">
        <v>4</v>
      </c>
      <c r="B343" s="4" t="s">
        <v>5</v>
      </c>
      <c r="C343" s="4" t="s">
        <v>13</v>
      </c>
      <c r="D343" s="4" t="s">
        <v>6</v>
      </c>
      <c r="E343" s="4" t="s">
        <v>10</v>
      </c>
    </row>
    <row r="344" spans="1:21">
      <c r="A344" t="n">
        <v>4128</v>
      </c>
      <c r="B344" s="31" t="n">
        <v>94</v>
      </c>
      <c r="C344" s="7" t="n">
        <v>0</v>
      </c>
      <c r="D344" s="7" t="s">
        <v>54</v>
      </c>
      <c r="E344" s="7" t="n">
        <v>4</v>
      </c>
    </row>
    <row r="345" spans="1:21">
      <c r="A345" t="s">
        <v>4</v>
      </c>
      <c r="B345" s="4" t="s">
        <v>5</v>
      </c>
      <c r="C345" s="4" t="s">
        <v>13</v>
      </c>
      <c r="D345" s="4" t="s">
        <v>10</v>
      </c>
      <c r="E345" s="4" t="s">
        <v>6</v>
      </c>
      <c r="F345" s="4" t="s">
        <v>6</v>
      </c>
      <c r="G345" s="4" t="s">
        <v>9</v>
      </c>
      <c r="H345" s="4" t="s">
        <v>9</v>
      </c>
      <c r="I345" s="4" t="s">
        <v>9</v>
      </c>
      <c r="J345" s="4" t="s">
        <v>9</v>
      </c>
      <c r="K345" s="4" t="s">
        <v>9</v>
      </c>
      <c r="L345" s="4" t="s">
        <v>9</v>
      </c>
      <c r="M345" s="4" t="s">
        <v>9</v>
      </c>
      <c r="N345" s="4" t="s">
        <v>9</v>
      </c>
      <c r="O345" s="4" t="s">
        <v>9</v>
      </c>
    </row>
    <row r="346" spans="1:21">
      <c r="A346" t="n">
        <v>4144</v>
      </c>
      <c r="B346" s="32" t="n">
        <v>37</v>
      </c>
      <c r="C346" s="7" t="n">
        <v>1</v>
      </c>
      <c r="D346" s="7" t="n">
        <v>65534</v>
      </c>
      <c r="E346" s="7" t="s">
        <v>12</v>
      </c>
      <c r="F346" s="7" t="s">
        <v>42</v>
      </c>
      <c r="G346" s="7" t="n">
        <v>0</v>
      </c>
      <c r="H346" s="7" t="n">
        <v>0</v>
      </c>
      <c r="I346" s="7" t="n">
        <v>0</v>
      </c>
      <c r="J346" s="7" t="n">
        <v>0</v>
      </c>
      <c r="K346" s="7" t="n">
        <v>0</v>
      </c>
      <c r="L346" s="7" t="n">
        <v>0</v>
      </c>
      <c r="M346" s="7" t="n">
        <v>1065353216</v>
      </c>
      <c r="N346" s="7" t="n">
        <v>1065353216</v>
      </c>
      <c r="O346" s="7" t="n">
        <v>1065353216</v>
      </c>
    </row>
    <row r="347" spans="1:21">
      <c r="A347" t="s">
        <v>4</v>
      </c>
      <c r="B347" s="4" t="s">
        <v>5</v>
      </c>
      <c r="C347" s="4" t="s">
        <v>13</v>
      </c>
      <c r="D347" s="4" t="s">
        <v>10</v>
      </c>
      <c r="E347" s="4" t="s">
        <v>6</v>
      </c>
      <c r="F347" s="4" t="s">
        <v>6</v>
      </c>
      <c r="G347" s="4" t="s">
        <v>6</v>
      </c>
      <c r="H347" s="4" t="s">
        <v>6</v>
      </c>
    </row>
    <row r="348" spans="1:21">
      <c r="A348" t="n">
        <v>4197</v>
      </c>
      <c r="B348" s="33" t="n">
        <v>51</v>
      </c>
      <c r="C348" s="7" t="n">
        <v>3</v>
      </c>
      <c r="D348" s="7" t="n">
        <v>65534</v>
      </c>
      <c r="E348" s="7" t="s">
        <v>43</v>
      </c>
      <c r="F348" s="7" t="s">
        <v>44</v>
      </c>
      <c r="G348" s="7" t="s">
        <v>45</v>
      </c>
      <c r="H348" s="7" t="s">
        <v>46</v>
      </c>
    </row>
    <row r="349" spans="1:21">
      <c r="A349" t="s">
        <v>4</v>
      </c>
      <c r="B349" s="4" t="s">
        <v>5</v>
      </c>
      <c r="C349" s="4" t="s">
        <v>10</v>
      </c>
      <c r="D349" s="4" t="s">
        <v>9</v>
      </c>
    </row>
    <row r="350" spans="1:21">
      <c r="A350" t="n">
        <v>4210</v>
      </c>
      <c r="B350" s="30" t="n">
        <v>43</v>
      </c>
      <c r="C350" s="7" t="n">
        <v>65534</v>
      </c>
      <c r="D350" s="7" t="n">
        <v>16384</v>
      </c>
    </row>
    <row r="351" spans="1:21">
      <c r="A351" t="s">
        <v>4</v>
      </c>
      <c r="B351" s="4" t="s">
        <v>5</v>
      </c>
      <c r="C351" s="4" t="s">
        <v>27</v>
      </c>
    </row>
    <row r="352" spans="1:21">
      <c r="A352" t="n">
        <v>4217</v>
      </c>
      <c r="B352" s="17" t="n">
        <v>3</v>
      </c>
      <c r="C352" s="16" t="n">
        <f t="normal" ca="1">A356</f>
        <v>0</v>
      </c>
    </row>
    <row r="353" spans="1:15">
      <c r="A353" t="s">
        <v>4</v>
      </c>
      <c r="B353" s="4" t="s">
        <v>5</v>
      </c>
      <c r="C353" s="4" t="s">
        <v>10</v>
      </c>
      <c r="D353" s="4" t="s">
        <v>9</v>
      </c>
    </row>
    <row r="354" spans="1:15">
      <c r="A354" t="n">
        <v>4222</v>
      </c>
      <c r="B354" s="30" t="n">
        <v>43</v>
      </c>
      <c r="C354" s="7" t="n">
        <v>65534</v>
      </c>
      <c r="D354" s="7" t="n">
        <v>1</v>
      </c>
    </row>
    <row r="355" spans="1:15">
      <c r="A355" t="s">
        <v>4</v>
      </c>
      <c r="B355" s="4" t="s">
        <v>5</v>
      </c>
      <c r="C355" s="4" t="s">
        <v>27</v>
      </c>
    </row>
    <row r="356" spans="1:15">
      <c r="A356" t="n">
        <v>4229</v>
      </c>
      <c r="B356" s="17" t="n">
        <v>3</v>
      </c>
      <c r="C356" s="16" t="n">
        <f t="normal" ca="1">A358</f>
        <v>0</v>
      </c>
    </row>
    <row r="357" spans="1:15">
      <c r="A357" t="s">
        <v>4</v>
      </c>
      <c r="B357" s="4" t="s">
        <v>5</v>
      </c>
    </row>
    <row r="358" spans="1:15">
      <c r="A358" t="n">
        <v>4234</v>
      </c>
      <c r="B358" s="5" t="n">
        <v>1</v>
      </c>
    </row>
    <row r="359" spans="1:15" s="3" customFormat="1" customHeight="0">
      <c r="A359" s="3" t="s">
        <v>2</v>
      </c>
      <c r="B359" s="3" t="s">
        <v>55</v>
      </c>
    </row>
    <row r="360" spans="1:15">
      <c r="A360" t="s">
        <v>4</v>
      </c>
      <c r="B360" s="4" t="s">
        <v>5</v>
      </c>
      <c r="C360" s="4" t="s">
        <v>6</v>
      </c>
      <c r="D360" s="4" t="s">
        <v>10</v>
      </c>
    </row>
    <row r="361" spans="1:15">
      <c r="A361" t="n">
        <v>4236</v>
      </c>
      <c r="B361" s="25" t="n">
        <v>29</v>
      </c>
      <c r="C361" s="7" t="s">
        <v>39</v>
      </c>
      <c r="D361" s="7" t="n">
        <v>65534</v>
      </c>
    </row>
    <row r="362" spans="1:15">
      <c r="A362" t="s">
        <v>4</v>
      </c>
      <c r="B362" s="4" t="s">
        <v>5</v>
      </c>
      <c r="C362" s="4" t="s">
        <v>13</v>
      </c>
      <c r="D362" s="4" t="s">
        <v>10</v>
      </c>
      <c r="E362" s="4" t="s">
        <v>13</v>
      </c>
      <c r="F362" s="4" t="s">
        <v>13</v>
      </c>
      <c r="G362" s="4" t="s">
        <v>13</v>
      </c>
      <c r="H362" s="4" t="s">
        <v>10</v>
      </c>
      <c r="I362" s="4" t="s">
        <v>27</v>
      </c>
      <c r="J362" s="4" t="s">
        <v>27</v>
      </c>
    </row>
    <row r="363" spans="1:15">
      <c r="A363" t="n">
        <v>4258</v>
      </c>
      <c r="B363" s="26" t="n">
        <v>6</v>
      </c>
      <c r="C363" s="7" t="n">
        <v>33</v>
      </c>
      <c r="D363" s="7" t="n">
        <v>65534</v>
      </c>
      <c r="E363" s="7" t="n">
        <v>9</v>
      </c>
      <c r="F363" s="7" t="n">
        <v>1</v>
      </c>
      <c r="G363" s="7" t="n">
        <v>1</v>
      </c>
      <c r="H363" s="7" t="n">
        <v>1</v>
      </c>
      <c r="I363" s="16" t="n">
        <f t="normal" ca="1">A365</f>
        <v>0</v>
      </c>
      <c r="J363" s="16" t="n">
        <f t="normal" ca="1">A399</f>
        <v>0</v>
      </c>
    </row>
    <row r="364" spans="1:15">
      <c r="A364" t="s">
        <v>4</v>
      </c>
      <c r="B364" s="4" t="s">
        <v>5</v>
      </c>
      <c r="C364" s="4" t="s">
        <v>13</v>
      </c>
      <c r="D364" s="4" t="s">
        <v>10</v>
      </c>
      <c r="E364" s="4" t="s">
        <v>13</v>
      </c>
      <c r="F364" s="4" t="s">
        <v>27</v>
      </c>
    </row>
    <row r="365" spans="1:15">
      <c r="A365" t="n">
        <v>4275</v>
      </c>
      <c r="B365" s="15" t="n">
        <v>5</v>
      </c>
      <c r="C365" s="7" t="n">
        <v>30</v>
      </c>
      <c r="D365" s="7" t="n">
        <v>9737</v>
      </c>
      <c r="E365" s="7" t="n">
        <v>1</v>
      </c>
      <c r="F365" s="16" t="n">
        <f t="normal" ca="1">A395</f>
        <v>0</v>
      </c>
    </row>
    <row r="366" spans="1:15">
      <c r="A366" t="s">
        <v>4</v>
      </c>
      <c r="B366" s="4" t="s">
        <v>5</v>
      </c>
      <c r="C366" s="4" t="s">
        <v>10</v>
      </c>
      <c r="D366" s="4" t="s">
        <v>23</v>
      </c>
      <c r="E366" s="4" t="s">
        <v>23</v>
      </c>
      <c r="F366" s="4" t="s">
        <v>23</v>
      </c>
      <c r="G366" s="4" t="s">
        <v>23</v>
      </c>
    </row>
    <row r="367" spans="1:15">
      <c r="A367" t="n">
        <v>4284</v>
      </c>
      <c r="B367" s="27" t="n">
        <v>46</v>
      </c>
      <c r="C367" s="7" t="n">
        <v>65534</v>
      </c>
      <c r="D367" s="7" t="n">
        <v>-74.8399963378906</v>
      </c>
      <c r="E367" s="7" t="n">
        <v>0</v>
      </c>
      <c r="F367" s="7" t="n">
        <v>2.85999989509583</v>
      </c>
      <c r="G367" s="7" t="n">
        <v>99</v>
      </c>
    </row>
    <row r="368" spans="1:15">
      <c r="A368" t="s">
        <v>4</v>
      </c>
      <c r="B368" s="4" t="s">
        <v>5</v>
      </c>
      <c r="C368" s="4" t="s">
        <v>13</v>
      </c>
      <c r="D368" s="4" t="s">
        <v>10</v>
      </c>
      <c r="E368" s="4" t="s">
        <v>13</v>
      </c>
      <c r="F368" s="4" t="s">
        <v>6</v>
      </c>
      <c r="G368" s="4" t="s">
        <v>6</v>
      </c>
      <c r="H368" s="4" t="s">
        <v>6</v>
      </c>
      <c r="I368" s="4" t="s">
        <v>6</v>
      </c>
      <c r="J368" s="4" t="s">
        <v>6</v>
      </c>
      <c r="K368" s="4" t="s">
        <v>6</v>
      </c>
      <c r="L368" s="4" t="s">
        <v>6</v>
      </c>
      <c r="M368" s="4" t="s">
        <v>6</v>
      </c>
      <c r="N368" s="4" t="s">
        <v>6</v>
      </c>
      <c r="O368" s="4" t="s">
        <v>6</v>
      </c>
      <c r="P368" s="4" t="s">
        <v>6</v>
      </c>
      <c r="Q368" s="4" t="s">
        <v>6</v>
      </c>
      <c r="R368" s="4" t="s">
        <v>6</v>
      </c>
      <c r="S368" s="4" t="s">
        <v>6</v>
      </c>
      <c r="T368" s="4" t="s">
        <v>6</v>
      </c>
      <c r="U368" s="4" t="s">
        <v>6</v>
      </c>
    </row>
    <row r="369" spans="1:21">
      <c r="A369" t="n">
        <v>4303</v>
      </c>
      <c r="B369" s="28" t="n">
        <v>36</v>
      </c>
      <c r="C369" s="7" t="n">
        <v>8</v>
      </c>
      <c r="D369" s="7" t="n">
        <v>65534</v>
      </c>
      <c r="E369" s="7" t="n">
        <v>0</v>
      </c>
      <c r="F369" s="7" t="s">
        <v>40</v>
      </c>
      <c r="G369" s="7" t="s">
        <v>12</v>
      </c>
      <c r="H369" s="7" t="s">
        <v>12</v>
      </c>
      <c r="I369" s="7" t="s">
        <v>12</v>
      </c>
      <c r="J369" s="7" t="s">
        <v>12</v>
      </c>
      <c r="K369" s="7" t="s">
        <v>12</v>
      </c>
      <c r="L369" s="7" t="s">
        <v>12</v>
      </c>
      <c r="M369" s="7" t="s">
        <v>12</v>
      </c>
      <c r="N369" s="7" t="s">
        <v>12</v>
      </c>
      <c r="O369" s="7" t="s">
        <v>12</v>
      </c>
      <c r="P369" s="7" t="s">
        <v>12</v>
      </c>
      <c r="Q369" s="7" t="s">
        <v>12</v>
      </c>
      <c r="R369" s="7" t="s">
        <v>12</v>
      </c>
      <c r="S369" s="7" t="s">
        <v>12</v>
      </c>
      <c r="T369" s="7" t="s">
        <v>12</v>
      </c>
      <c r="U369" s="7" t="s">
        <v>12</v>
      </c>
    </row>
    <row r="370" spans="1:21">
      <c r="A370" t="s">
        <v>4</v>
      </c>
      <c r="B370" s="4" t="s">
        <v>5</v>
      </c>
      <c r="C370" s="4" t="s">
        <v>10</v>
      </c>
      <c r="D370" s="4" t="s">
        <v>13</v>
      </c>
      <c r="E370" s="4" t="s">
        <v>6</v>
      </c>
      <c r="F370" s="4" t="s">
        <v>23</v>
      </c>
      <c r="G370" s="4" t="s">
        <v>23</v>
      </c>
      <c r="H370" s="4" t="s">
        <v>23</v>
      </c>
    </row>
    <row r="371" spans="1:21">
      <c r="A371" t="n">
        <v>4333</v>
      </c>
      <c r="B371" s="29" t="n">
        <v>48</v>
      </c>
      <c r="C371" s="7" t="n">
        <v>65534</v>
      </c>
      <c r="D371" s="7" t="n">
        <v>0</v>
      </c>
      <c r="E371" s="7" t="s">
        <v>40</v>
      </c>
      <c r="F371" s="7" t="n">
        <v>0</v>
      </c>
      <c r="G371" s="7" t="n">
        <v>1</v>
      </c>
      <c r="H371" s="7" t="n">
        <v>1.40129846432482e-45</v>
      </c>
    </row>
    <row r="372" spans="1:21">
      <c r="A372" t="s">
        <v>4</v>
      </c>
      <c r="B372" s="4" t="s">
        <v>5</v>
      </c>
      <c r="C372" s="4" t="s">
        <v>10</v>
      </c>
      <c r="D372" s="4" t="s">
        <v>9</v>
      </c>
    </row>
    <row r="373" spans="1:21">
      <c r="A373" t="n">
        <v>4359</v>
      </c>
      <c r="B373" s="30" t="n">
        <v>43</v>
      </c>
      <c r="C373" s="7" t="n">
        <v>65534</v>
      </c>
      <c r="D373" s="7" t="n">
        <v>1088</v>
      </c>
    </row>
    <row r="374" spans="1:21">
      <c r="A374" t="s">
        <v>4</v>
      </c>
      <c r="B374" s="4" t="s">
        <v>5</v>
      </c>
      <c r="C374" s="4" t="s">
        <v>13</v>
      </c>
      <c r="D374" s="4" t="s">
        <v>6</v>
      </c>
      <c r="E374" s="4" t="s">
        <v>10</v>
      </c>
    </row>
    <row r="375" spans="1:21">
      <c r="A375" t="n">
        <v>4366</v>
      </c>
      <c r="B375" s="31" t="n">
        <v>94</v>
      </c>
      <c r="C375" s="7" t="n">
        <v>11</v>
      </c>
      <c r="D375" s="7" t="s">
        <v>56</v>
      </c>
      <c r="E375" s="7" t="n">
        <v>65534</v>
      </c>
    </row>
    <row r="376" spans="1:21">
      <c r="A376" t="s">
        <v>4</v>
      </c>
      <c r="B376" s="4" t="s">
        <v>5</v>
      </c>
      <c r="C376" s="4" t="s">
        <v>13</v>
      </c>
      <c r="D376" s="4" t="s">
        <v>6</v>
      </c>
      <c r="E376" s="4" t="s">
        <v>10</v>
      </c>
    </row>
    <row r="377" spans="1:21">
      <c r="A377" t="n">
        <v>4382</v>
      </c>
      <c r="B377" s="31" t="n">
        <v>94</v>
      </c>
      <c r="C377" s="7" t="n">
        <v>0</v>
      </c>
      <c r="D377" s="7" t="s">
        <v>56</v>
      </c>
      <c r="E377" s="7" t="n">
        <v>1</v>
      </c>
    </row>
    <row r="378" spans="1:21">
      <c r="A378" t="s">
        <v>4</v>
      </c>
      <c r="B378" s="4" t="s">
        <v>5</v>
      </c>
      <c r="C378" s="4" t="s">
        <v>13</v>
      </c>
      <c r="D378" s="4" t="s">
        <v>6</v>
      </c>
      <c r="E378" s="4" t="s">
        <v>10</v>
      </c>
    </row>
    <row r="379" spans="1:21">
      <c r="A379" t="n">
        <v>4398</v>
      </c>
      <c r="B379" s="31" t="n">
        <v>94</v>
      </c>
      <c r="C379" s="7" t="n">
        <v>0</v>
      </c>
      <c r="D379" s="7" t="s">
        <v>56</v>
      </c>
      <c r="E379" s="7" t="n">
        <v>2</v>
      </c>
    </row>
    <row r="380" spans="1:21">
      <c r="A380" t="s">
        <v>4</v>
      </c>
      <c r="B380" s="4" t="s">
        <v>5</v>
      </c>
      <c r="C380" s="4" t="s">
        <v>13</v>
      </c>
      <c r="D380" s="4" t="s">
        <v>6</v>
      </c>
      <c r="E380" s="4" t="s">
        <v>10</v>
      </c>
    </row>
    <row r="381" spans="1:21">
      <c r="A381" t="n">
        <v>4414</v>
      </c>
      <c r="B381" s="31" t="n">
        <v>94</v>
      </c>
      <c r="C381" s="7" t="n">
        <v>1</v>
      </c>
      <c r="D381" s="7" t="s">
        <v>56</v>
      </c>
      <c r="E381" s="7" t="n">
        <v>4</v>
      </c>
    </row>
    <row r="382" spans="1:21">
      <c r="A382" t="s">
        <v>4</v>
      </c>
      <c r="B382" s="4" t="s">
        <v>5</v>
      </c>
      <c r="C382" s="4" t="s">
        <v>13</v>
      </c>
      <c r="D382" s="4" t="s">
        <v>6</v>
      </c>
    </row>
    <row r="383" spans="1:21">
      <c r="A383" t="n">
        <v>4430</v>
      </c>
      <c r="B383" s="31" t="n">
        <v>94</v>
      </c>
      <c r="C383" s="7" t="n">
        <v>5</v>
      </c>
      <c r="D383" s="7" t="s">
        <v>56</v>
      </c>
    </row>
    <row r="384" spans="1:21">
      <c r="A384" t="s">
        <v>4</v>
      </c>
      <c r="B384" s="4" t="s">
        <v>5</v>
      </c>
      <c r="C384" s="4" t="s">
        <v>13</v>
      </c>
      <c r="D384" s="4" t="s">
        <v>6</v>
      </c>
      <c r="E384" s="4" t="s">
        <v>10</v>
      </c>
    </row>
    <row r="385" spans="1:21">
      <c r="A385" t="n">
        <v>4444</v>
      </c>
      <c r="B385" s="31" t="n">
        <v>94</v>
      </c>
      <c r="C385" s="7" t="n">
        <v>0</v>
      </c>
      <c r="D385" s="7" t="s">
        <v>56</v>
      </c>
      <c r="E385" s="7" t="n">
        <v>4</v>
      </c>
    </row>
    <row r="386" spans="1:21">
      <c r="A386" t="s">
        <v>4</v>
      </c>
      <c r="B386" s="4" t="s">
        <v>5</v>
      </c>
      <c r="C386" s="4" t="s">
        <v>13</v>
      </c>
      <c r="D386" s="4" t="s">
        <v>10</v>
      </c>
      <c r="E386" s="4" t="s">
        <v>6</v>
      </c>
      <c r="F386" s="4" t="s">
        <v>6</v>
      </c>
      <c r="G386" s="4" t="s">
        <v>9</v>
      </c>
      <c r="H386" s="4" t="s">
        <v>9</v>
      </c>
      <c r="I386" s="4" t="s">
        <v>9</v>
      </c>
      <c r="J386" s="4" t="s">
        <v>9</v>
      </c>
      <c r="K386" s="4" t="s">
        <v>9</v>
      </c>
      <c r="L386" s="4" t="s">
        <v>9</v>
      </c>
      <c r="M386" s="4" t="s">
        <v>9</v>
      </c>
      <c r="N386" s="4" t="s">
        <v>9</v>
      </c>
      <c r="O386" s="4" t="s">
        <v>9</v>
      </c>
    </row>
    <row r="387" spans="1:21">
      <c r="A387" t="n">
        <v>4460</v>
      </c>
      <c r="B387" s="32" t="n">
        <v>37</v>
      </c>
      <c r="C387" s="7" t="n">
        <v>1</v>
      </c>
      <c r="D387" s="7" t="n">
        <v>65534</v>
      </c>
      <c r="E387" s="7" t="s">
        <v>12</v>
      </c>
      <c r="F387" s="7" t="s">
        <v>42</v>
      </c>
      <c r="G387" s="7" t="n">
        <v>0</v>
      </c>
      <c r="H387" s="7" t="n">
        <v>0</v>
      </c>
      <c r="I387" s="7" t="n">
        <v>0</v>
      </c>
      <c r="J387" s="7" t="n">
        <v>0</v>
      </c>
      <c r="K387" s="7" t="n">
        <v>0</v>
      </c>
      <c r="L387" s="7" t="n">
        <v>0</v>
      </c>
      <c r="M387" s="7" t="n">
        <v>1065353216</v>
      </c>
      <c r="N387" s="7" t="n">
        <v>1065353216</v>
      </c>
      <c r="O387" s="7" t="n">
        <v>1065353216</v>
      </c>
    </row>
    <row r="388" spans="1:21">
      <c r="A388" t="s">
        <v>4</v>
      </c>
      <c r="B388" s="4" t="s">
        <v>5</v>
      </c>
      <c r="C388" s="4" t="s">
        <v>13</v>
      </c>
      <c r="D388" s="4" t="s">
        <v>10</v>
      </c>
      <c r="E388" s="4" t="s">
        <v>6</v>
      </c>
      <c r="F388" s="4" t="s">
        <v>6</v>
      </c>
      <c r="G388" s="4" t="s">
        <v>6</v>
      </c>
      <c r="H388" s="4" t="s">
        <v>6</v>
      </c>
    </row>
    <row r="389" spans="1:21">
      <c r="A389" t="n">
        <v>4513</v>
      </c>
      <c r="B389" s="33" t="n">
        <v>51</v>
      </c>
      <c r="C389" s="7" t="n">
        <v>3</v>
      </c>
      <c r="D389" s="7" t="n">
        <v>65534</v>
      </c>
      <c r="E389" s="7" t="s">
        <v>43</v>
      </c>
      <c r="F389" s="7" t="s">
        <v>44</v>
      </c>
      <c r="G389" s="7" t="s">
        <v>45</v>
      </c>
      <c r="H389" s="7" t="s">
        <v>46</v>
      </c>
    </row>
    <row r="390" spans="1:21">
      <c r="A390" t="s">
        <v>4</v>
      </c>
      <c r="B390" s="4" t="s">
        <v>5</v>
      </c>
      <c r="C390" s="4" t="s">
        <v>10</v>
      </c>
      <c r="D390" s="4" t="s">
        <v>9</v>
      </c>
    </row>
    <row r="391" spans="1:21">
      <c r="A391" t="n">
        <v>4526</v>
      </c>
      <c r="B391" s="30" t="n">
        <v>43</v>
      </c>
      <c r="C391" s="7" t="n">
        <v>65534</v>
      </c>
      <c r="D391" s="7" t="n">
        <v>16384</v>
      </c>
    </row>
    <row r="392" spans="1:21">
      <c r="A392" t="s">
        <v>4</v>
      </c>
      <c r="B392" s="4" t="s">
        <v>5</v>
      </c>
      <c r="C392" s="4" t="s">
        <v>27</v>
      </c>
    </row>
    <row r="393" spans="1:21">
      <c r="A393" t="n">
        <v>4533</v>
      </c>
      <c r="B393" s="17" t="n">
        <v>3</v>
      </c>
      <c r="C393" s="16" t="n">
        <f t="normal" ca="1">A397</f>
        <v>0</v>
      </c>
    </row>
    <row r="394" spans="1:21">
      <c r="A394" t="s">
        <v>4</v>
      </c>
      <c r="B394" s="4" t="s">
        <v>5</v>
      </c>
      <c r="C394" s="4" t="s">
        <v>10</v>
      </c>
      <c r="D394" s="4" t="s">
        <v>9</v>
      </c>
    </row>
    <row r="395" spans="1:21">
      <c r="A395" t="n">
        <v>4538</v>
      </c>
      <c r="B395" s="30" t="n">
        <v>43</v>
      </c>
      <c r="C395" s="7" t="n">
        <v>65534</v>
      </c>
      <c r="D395" s="7" t="n">
        <v>1</v>
      </c>
    </row>
    <row r="396" spans="1:21">
      <c r="A396" t="s">
        <v>4</v>
      </c>
      <c r="B396" s="4" t="s">
        <v>5</v>
      </c>
      <c r="C396" s="4" t="s">
        <v>27</v>
      </c>
    </row>
    <row r="397" spans="1:21">
      <c r="A397" t="n">
        <v>4545</v>
      </c>
      <c r="B397" s="17" t="n">
        <v>3</v>
      </c>
      <c r="C397" s="16" t="n">
        <f t="normal" ca="1">A399</f>
        <v>0</v>
      </c>
    </row>
    <row r="398" spans="1:21">
      <c r="A398" t="s">
        <v>4</v>
      </c>
      <c r="B398" s="4" t="s">
        <v>5</v>
      </c>
    </row>
    <row r="399" spans="1:21">
      <c r="A399" t="n">
        <v>4550</v>
      </c>
      <c r="B399" s="5" t="n">
        <v>1</v>
      </c>
    </row>
    <row r="400" spans="1:21" s="3" customFormat="1" customHeight="0">
      <c r="A400" s="3" t="s">
        <v>2</v>
      </c>
      <c r="B400" s="3" t="s">
        <v>57</v>
      </c>
    </row>
    <row r="401" spans="1:15">
      <c r="A401" t="s">
        <v>4</v>
      </c>
      <c r="B401" s="4" t="s">
        <v>5</v>
      </c>
      <c r="C401" s="4" t="s">
        <v>6</v>
      </c>
      <c r="D401" s="4" t="s">
        <v>10</v>
      </c>
    </row>
    <row r="402" spans="1:15">
      <c r="A402" t="n">
        <v>4552</v>
      </c>
      <c r="B402" s="25" t="n">
        <v>29</v>
      </c>
      <c r="C402" s="7" t="s">
        <v>58</v>
      </c>
      <c r="D402" s="7" t="n">
        <v>65534</v>
      </c>
    </row>
    <row r="403" spans="1:15">
      <c r="A403" t="s">
        <v>4</v>
      </c>
      <c r="B403" s="4" t="s">
        <v>5</v>
      </c>
      <c r="C403" s="4" t="s">
        <v>13</v>
      </c>
      <c r="D403" s="4" t="s">
        <v>10</v>
      </c>
      <c r="E403" s="4" t="s">
        <v>13</v>
      </c>
      <c r="F403" s="4" t="s">
        <v>13</v>
      </c>
      <c r="G403" s="4" t="s">
        <v>13</v>
      </c>
      <c r="H403" s="4" t="s">
        <v>10</v>
      </c>
      <c r="I403" s="4" t="s">
        <v>27</v>
      </c>
      <c r="J403" s="4" t="s">
        <v>27</v>
      </c>
    </row>
    <row r="404" spans="1:15">
      <c r="A404" t="n">
        <v>4578</v>
      </c>
      <c r="B404" s="26" t="n">
        <v>6</v>
      </c>
      <c r="C404" s="7" t="n">
        <v>33</v>
      </c>
      <c r="D404" s="7" t="n">
        <v>65534</v>
      </c>
      <c r="E404" s="7" t="n">
        <v>9</v>
      </c>
      <c r="F404" s="7" t="n">
        <v>1</v>
      </c>
      <c r="G404" s="7" t="n">
        <v>1</v>
      </c>
      <c r="H404" s="7" t="n">
        <v>1</v>
      </c>
      <c r="I404" s="16" t="n">
        <f t="normal" ca="1">A406</f>
        <v>0</v>
      </c>
      <c r="J404" s="16" t="n">
        <f t="normal" ca="1">A440</f>
        <v>0</v>
      </c>
    </row>
    <row r="405" spans="1:15">
      <c r="A405" t="s">
        <v>4</v>
      </c>
      <c r="B405" s="4" t="s">
        <v>5</v>
      </c>
      <c r="C405" s="4" t="s">
        <v>13</v>
      </c>
      <c r="D405" s="4" t="s">
        <v>10</v>
      </c>
      <c r="E405" s="4" t="s">
        <v>13</v>
      </c>
      <c r="F405" s="4" t="s">
        <v>27</v>
      </c>
    </row>
    <row r="406" spans="1:15">
      <c r="A406" t="n">
        <v>4595</v>
      </c>
      <c r="B406" s="15" t="n">
        <v>5</v>
      </c>
      <c r="C406" s="7" t="n">
        <v>30</v>
      </c>
      <c r="D406" s="7" t="n">
        <v>9737</v>
      </c>
      <c r="E406" s="7" t="n">
        <v>1</v>
      </c>
      <c r="F406" s="16" t="n">
        <f t="normal" ca="1">A436</f>
        <v>0</v>
      </c>
    </row>
    <row r="407" spans="1:15">
      <c r="A407" t="s">
        <v>4</v>
      </c>
      <c r="B407" s="4" t="s">
        <v>5</v>
      </c>
      <c r="C407" s="4" t="s">
        <v>10</v>
      </c>
      <c r="D407" s="4" t="s">
        <v>23</v>
      </c>
      <c r="E407" s="4" t="s">
        <v>23</v>
      </c>
      <c r="F407" s="4" t="s">
        <v>23</v>
      </c>
      <c r="G407" s="4" t="s">
        <v>23</v>
      </c>
    </row>
    <row r="408" spans="1:15">
      <c r="A408" t="n">
        <v>4604</v>
      </c>
      <c r="B408" s="27" t="n">
        <v>46</v>
      </c>
      <c r="C408" s="7" t="n">
        <v>65534</v>
      </c>
      <c r="D408" s="7" t="n">
        <v>-72.5999984741211</v>
      </c>
      <c r="E408" s="7" t="n">
        <v>0</v>
      </c>
      <c r="F408" s="7" t="n">
        <v>1.21000003814697</v>
      </c>
      <c r="G408" s="7" t="n">
        <v>82</v>
      </c>
    </row>
    <row r="409" spans="1:15">
      <c r="A409" t="s">
        <v>4</v>
      </c>
      <c r="B409" s="4" t="s">
        <v>5</v>
      </c>
      <c r="C409" s="4" t="s">
        <v>13</v>
      </c>
      <c r="D409" s="4" t="s">
        <v>10</v>
      </c>
      <c r="E409" s="4" t="s">
        <v>13</v>
      </c>
      <c r="F409" s="4" t="s">
        <v>6</v>
      </c>
      <c r="G409" s="4" t="s">
        <v>6</v>
      </c>
      <c r="H409" s="4" t="s">
        <v>6</v>
      </c>
      <c r="I409" s="4" t="s">
        <v>6</v>
      </c>
      <c r="J409" s="4" t="s">
        <v>6</v>
      </c>
      <c r="K409" s="4" t="s">
        <v>6</v>
      </c>
      <c r="L409" s="4" t="s">
        <v>6</v>
      </c>
      <c r="M409" s="4" t="s">
        <v>6</v>
      </c>
      <c r="N409" s="4" t="s">
        <v>6</v>
      </c>
      <c r="O409" s="4" t="s">
        <v>6</v>
      </c>
      <c r="P409" s="4" t="s">
        <v>6</v>
      </c>
      <c r="Q409" s="4" t="s">
        <v>6</v>
      </c>
      <c r="R409" s="4" t="s">
        <v>6</v>
      </c>
      <c r="S409" s="4" t="s">
        <v>6</v>
      </c>
      <c r="T409" s="4" t="s">
        <v>6</v>
      </c>
      <c r="U409" s="4" t="s">
        <v>6</v>
      </c>
    </row>
    <row r="410" spans="1:15">
      <c r="A410" t="n">
        <v>4623</v>
      </c>
      <c r="B410" s="28" t="n">
        <v>36</v>
      </c>
      <c r="C410" s="7" t="n">
        <v>8</v>
      </c>
      <c r="D410" s="7" t="n">
        <v>65534</v>
      </c>
      <c r="E410" s="7" t="n">
        <v>0</v>
      </c>
      <c r="F410" s="7" t="s">
        <v>40</v>
      </c>
      <c r="G410" s="7" t="s">
        <v>12</v>
      </c>
      <c r="H410" s="7" t="s">
        <v>12</v>
      </c>
      <c r="I410" s="7" t="s">
        <v>12</v>
      </c>
      <c r="J410" s="7" t="s">
        <v>12</v>
      </c>
      <c r="K410" s="7" t="s">
        <v>12</v>
      </c>
      <c r="L410" s="7" t="s">
        <v>12</v>
      </c>
      <c r="M410" s="7" t="s">
        <v>12</v>
      </c>
      <c r="N410" s="7" t="s">
        <v>12</v>
      </c>
      <c r="O410" s="7" t="s">
        <v>12</v>
      </c>
      <c r="P410" s="7" t="s">
        <v>12</v>
      </c>
      <c r="Q410" s="7" t="s">
        <v>12</v>
      </c>
      <c r="R410" s="7" t="s">
        <v>12</v>
      </c>
      <c r="S410" s="7" t="s">
        <v>12</v>
      </c>
      <c r="T410" s="7" t="s">
        <v>12</v>
      </c>
      <c r="U410" s="7" t="s">
        <v>12</v>
      </c>
    </row>
    <row r="411" spans="1:15">
      <c r="A411" t="s">
        <v>4</v>
      </c>
      <c r="B411" s="4" t="s">
        <v>5</v>
      </c>
      <c r="C411" s="4" t="s">
        <v>10</v>
      </c>
      <c r="D411" s="4" t="s">
        <v>13</v>
      </c>
      <c r="E411" s="4" t="s">
        <v>6</v>
      </c>
      <c r="F411" s="4" t="s">
        <v>23</v>
      </c>
      <c r="G411" s="4" t="s">
        <v>23</v>
      </c>
      <c r="H411" s="4" t="s">
        <v>23</v>
      </c>
    </row>
    <row r="412" spans="1:15">
      <c r="A412" t="n">
        <v>4653</v>
      </c>
      <c r="B412" s="29" t="n">
        <v>48</v>
      </c>
      <c r="C412" s="7" t="n">
        <v>65534</v>
      </c>
      <c r="D412" s="7" t="n">
        <v>0</v>
      </c>
      <c r="E412" s="7" t="s">
        <v>40</v>
      </c>
      <c r="F412" s="7" t="n">
        <v>0</v>
      </c>
      <c r="G412" s="7" t="n">
        <v>1</v>
      </c>
      <c r="H412" s="7" t="n">
        <v>1.40129846432482e-45</v>
      </c>
    </row>
    <row r="413" spans="1:15">
      <c r="A413" t="s">
        <v>4</v>
      </c>
      <c r="B413" s="4" t="s">
        <v>5</v>
      </c>
      <c r="C413" s="4" t="s">
        <v>10</v>
      </c>
      <c r="D413" s="4" t="s">
        <v>9</v>
      </c>
    </row>
    <row r="414" spans="1:15">
      <c r="A414" t="n">
        <v>4679</v>
      </c>
      <c r="B414" s="30" t="n">
        <v>43</v>
      </c>
      <c r="C414" s="7" t="n">
        <v>65534</v>
      </c>
      <c r="D414" s="7" t="n">
        <v>1088</v>
      </c>
    </row>
    <row r="415" spans="1:15">
      <c r="A415" t="s">
        <v>4</v>
      </c>
      <c r="B415" s="4" t="s">
        <v>5</v>
      </c>
      <c r="C415" s="4" t="s">
        <v>13</v>
      </c>
      <c r="D415" s="4" t="s">
        <v>6</v>
      </c>
      <c r="E415" s="4" t="s">
        <v>10</v>
      </c>
    </row>
    <row r="416" spans="1:15">
      <c r="A416" t="n">
        <v>4686</v>
      </c>
      <c r="B416" s="31" t="n">
        <v>94</v>
      </c>
      <c r="C416" s="7" t="n">
        <v>11</v>
      </c>
      <c r="D416" s="7" t="s">
        <v>59</v>
      </c>
      <c r="E416" s="7" t="n">
        <v>65534</v>
      </c>
    </row>
    <row r="417" spans="1:21">
      <c r="A417" t="s">
        <v>4</v>
      </c>
      <c r="B417" s="4" t="s">
        <v>5</v>
      </c>
      <c r="C417" s="4" t="s">
        <v>13</v>
      </c>
      <c r="D417" s="4" t="s">
        <v>6</v>
      </c>
      <c r="E417" s="4" t="s">
        <v>10</v>
      </c>
    </row>
    <row r="418" spans="1:21">
      <c r="A418" t="n">
        <v>4702</v>
      </c>
      <c r="B418" s="31" t="n">
        <v>94</v>
      </c>
      <c r="C418" s="7" t="n">
        <v>0</v>
      </c>
      <c r="D418" s="7" t="s">
        <v>59</v>
      </c>
      <c r="E418" s="7" t="n">
        <v>1</v>
      </c>
    </row>
    <row r="419" spans="1:21">
      <c r="A419" t="s">
        <v>4</v>
      </c>
      <c r="B419" s="4" t="s">
        <v>5</v>
      </c>
      <c r="C419" s="4" t="s">
        <v>13</v>
      </c>
      <c r="D419" s="4" t="s">
        <v>6</v>
      </c>
      <c r="E419" s="4" t="s">
        <v>10</v>
      </c>
    </row>
    <row r="420" spans="1:21">
      <c r="A420" t="n">
        <v>4718</v>
      </c>
      <c r="B420" s="31" t="n">
        <v>94</v>
      </c>
      <c r="C420" s="7" t="n">
        <v>0</v>
      </c>
      <c r="D420" s="7" t="s">
        <v>59</v>
      </c>
      <c r="E420" s="7" t="n">
        <v>2</v>
      </c>
    </row>
    <row r="421" spans="1:21">
      <c r="A421" t="s">
        <v>4</v>
      </c>
      <c r="B421" s="4" t="s">
        <v>5</v>
      </c>
      <c r="C421" s="4" t="s">
        <v>13</v>
      </c>
      <c r="D421" s="4" t="s">
        <v>6</v>
      </c>
      <c r="E421" s="4" t="s">
        <v>10</v>
      </c>
    </row>
    <row r="422" spans="1:21">
      <c r="A422" t="n">
        <v>4734</v>
      </c>
      <c r="B422" s="31" t="n">
        <v>94</v>
      </c>
      <c r="C422" s="7" t="n">
        <v>1</v>
      </c>
      <c r="D422" s="7" t="s">
        <v>59</v>
      </c>
      <c r="E422" s="7" t="n">
        <v>4</v>
      </c>
    </row>
    <row r="423" spans="1:21">
      <c r="A423" t="s">
        <v>4</v>
      </c>
      <c r="B423" s="4" t="s">
        <v>5</v>
      </c>
      <c r="C423" s="4" t="s">
        <v>13</v>
      </c>
      <c r="D423" s="4" t="s">
        <v>6</v>
      </c>
    </row>
    <row r="424" spans="1:21">
      <c r="A424" t="n">
        <v>4750</v>
      </c>
      <c r="B424" s="31" t="n">
        <v>94</v>
      </c>
      <c r="C424" s="7" t="n">
        <v>5</v>
      </c>
      <c r="D424" s="7" t="s">
        <v>59</v>
      </c>
    </row>
    <row r="425" spans="1:21">
      <c r="A425" t="s">
        <v>4</v>
      </c>
      <c r="B425" s="4" t="s">
        <v>5</v>
      </c>
      <c r="C425" s="4" t="s">
        <v>13</v>
      </c>
      <c r="D425" s="4" t="s">
        <v>6</v>
      </c>
      <c r="E425" s="4" t="s">
        <v>10</v>
      </c>
    </row>
    <row r="426" spans="1:21">
      <c r="A426" t="n">
        <v>4764</v>
      </c>
      <c r="B426" s="31" t="n">
        <v>94</v>
      </c>
      <c r="C426" s="7" t="n">
        <v>0</v>
      </c>
      <c r="D426" s="7" t="s">
        <v>59</v>
      </c>
      <c r="E426" s="7" t="n">
        <v>4</v>
      </c>
    </row>
    <row r="427" spans="1:21">
      <c r="A427" t="s">
        <v>4</v>
      </c>
      <c r="B427" s="4" t="s">
        <v>5</v>
      </c>
      <c r="C427" s="4" t="s">
        <v>13</v>
      </c>
      <c r="D427" s="4" t="s">
        <v>10</v>
      </c>
      <c r="E427" s="4" t="s">
        <v>6</v>
      </c>
      <c r="F427" s="4" t="s">
        <v>6</v>
      </c>
      <c r="G427" s="4" t="s">
        <v>9</v>
      </c>
      <c r="H427" s="4" t="s">
        <v>9</v>
      </c>
      <c r="I427" s="4" t="s">
        <v>9</v>
      </c>
      <c r="J427" s="4" t="s">
        <v>9</v>
      </c>
      <c r="K427" s="4" t="s">
        <v>9</v>
      </c>
      <c r="L427" s="4" t="s">
        <v>9</v>
      </c>
      <c r="M427" s="4" t="s">
        <v>9</v>
      </c>
      <c r="N427" s="4" t="s">
        <v>9</v>
      </c>
      <c r="O427" s="4" t="s">
        <v>9</v>
      </c>
    </row>
    <row r="428" spans="1:21">
      <c r="A428" t="n">
        <v>4780</v>
      </c>
      <c r="B428" s="32" t="n">
        <v>37</v>
      </c>
      <c r="C428" s="7" t="n">
        <v>1</v>
      </c>
      <c r="D428" s="7" t="n">
        <v>65534</v>
      </c>
      <c r="E428" s="7" t="s">
        <v>12</v>
      </c>
      <c r="F428" s="7" t="s">
        <v>42</v>
      </c>
      <c r="G428" s="7" t="n">
        <v>0</v>
      </c>
      <c r="H428" s="7" t="n">
        <v>0</v>
      </c>
      <c r="I428" s="7" t="n">
        <v>0</v>
      </c>
      <c r="J428" s="7" t="n">
        <v>0</v>
      </c>
      <c r="K428" s="7" t="n">
        <v>0</v>
      </c>
      <c r="L428" s="7" t="n">
        <v>0</v>
      </c>
      <c r="M428" s="7" t="n">
        <v>1065353216</v>
      </c>
      <c r="N428" s="7" t="n">
        <v>1065353216</v>
      </c>
      <c r="O428" s="7" t="n">
        <v>1065353216</v>
      </c>
    </row>
    <row r="429" spans="1:21">
      <c r="A429" t="s">
        <v>4</v>
      </c>
      <c r="B429" s="4" t="s">
        <v>5</v>
      </c>
      <c r="C429" s="4" t="s">
        <v>13</v>
      </c>
      <c r="D429" s="4" t="s">
        <v>10</v>
      </c>
      <c r="E429" s="4" t="s">
        <v>6</v>
      </c>
      <c r="F429" s="4" t="s">
        <v>6</v>
      </c>
      <c r="G429" s="4" t="s">
        <v>6</v>
      </c>
      <c r="H429" s="4" t="s">
        <v>6</v>
      </c>
    </row>
    <row r="430" spans="1:21">
      <c r="A430" t="n">
        <v>4833</v>
      </c>
      <c r="B430" s="33" t="n">
        <v>51</v>
      </c>
      <c r="C430" s="7" t="n">
        <v>3</v>
      </c>
      <c r="D430" s="7" t="n">
        <v>65534</v>
      </c>
      <c r="E430" s="7" t="s">
        <v>43</v>
      </c>
      <c r="F430" s="7" t="s">
        <v>44</v>
      </c>
      <c r="G430" s="7" t="s">
        <v>45</v>
      </c>
      <c r="H430" s="7" t="s">
        <v>46</v>
      </c>
    </row>
    <row r="431" spans="1:21">
      <c r="A431" t="s">
        <v>4</v>
      </c>
      <c r="B431" s="4" t="s">
        <v>5</v>
      </c>
      <c r="C431" s="4" t="s">
        <v>10</v>
      </c>
      <c r="D431" s="4" t="s">
        <v>9</v>
      </c>
    </row>
    <row r="432" spans="1:21">
      <c r="A432" t="n">
        <v>4846</v>
      </c>
      <c r="B432" s="30" t="n">
        <v>43</v>
      </c>
      <c r="C432" s="7" t="n">
        <v>65534</v>
      </c>
      <c r="D432" s="7" t="n">
        <v>16384</v>
      </c>
    </row>
    <row r="433" spans="1:15">
      <c r="A433" t="s">
        <v>4</v>
      </c>
      <c r="B433" s="4" t="s">
        <v>5</v>
      </c>
      <c r="C433" s="4" t="s">
        <v>27</v>
      </c>
    </row>
    <row r="434" spans="1:15">
      <c r="A434" t="n">
        <v>4853</v>
      </c>
      <c r="B434" s="17" t="n">
        <v>3</v>
      </c>
      <c r="C434" s="16" t="n">
        <f t="normal" ca="1">A438</f>
        <v>0</v>
      </c>
    </row>
    <row r="435" spans="1:15">
      <c r="A435" t="s">
        <v>4</v>
      </c>
      <c r="B435" s="4" t="s">
        <v>5</v>
      </c>
      <c r="C435" s="4" t="s">
        <v>10</v>
      </c>
      <c r="D435" s="4" t="s">
        <v>9</v>
      </c>
    </row>
    <row r="436" spans="1:15">
      <c r="A436" t="n">
        <v>4858</v>
      </c>
      <c r="B436" s="30" t="n">
        <v>43</v>
      </c>
      <c r="C436" s="7" t="n">
        <v>65534</v>
      </c>
      <c r="D436" s="7" t="n">
        <v>1</v>
      </c>
    </row>
    <row r="437" spans="1:15">
      <c r="A437" t="s">
        <v>4</v>
      </c>
      <c r="B437" s="4" t="s">
        <v>5</v>
      </c>
      <c r="C437" s="4" t="s">
        <v>27</v>
      </c>
    </row>
    <row r="438" spans="1:15">
      <c r="A438" t="n">
        <v>4865</v>
      </c>
      <c r="B438" s="17" t="n">
        <v>3</v>
      </c>
      <c r="C438" s="16" t="n">
        <f t="normal" ca="1">A440</f>
        <v>0</v>
      </c>
    </row>
    <row r="439" spans="1:15">
      <c r="A439" t="s">
        <v>4</v>
      </c>
      <c r="B439" s="4" t="s">
        <v>5</v>
      </c>
    </row>
    <row r="440" spans="1:15">
      <c r="A440" t="n">
        <v>4870</v>
      </c>
      <c r="B440" s="5" t="n">
        <v>1</v>
      </c>
    </row>
    <row r="441" spans="1:15" s="3" customFormat="1" customHeight="0">
      <c r="A441" s="3" t="s">
        <v>2</v>
      </c>
      <c r="B441" s="3" t="s">
        <v>60</v>
      </c>
    </row>
    <row r="442" spans="1:15">
      <c r="A442" t="s">
        <v>4</v>
      </c>
      <c r="B442" s="4" t="s">
        <v>5</v>
      </c>
      <c r="C442" s="4" t="s">
        <v>13</v>
      </c>
      <c r="D442" s="4" t="s">
        <v>6</v>
      </c>
    </row>
    <row r="443" spans="1:15">
      <c r="A443" t="n">
        <v>4872</v>
      </c>
      <c r="B443" s="8" t="n">
        <v>2</v>
      </c>
      <c r="C443" s="7" t="n">
        <v>10</v>
      </c>
      <c r="D443" s="7" t="s">
        <v>61</v>
      </c>
    </row>
    <row r="444" spans="1:15">
      <c r="A444" t="s">
        <v>4</v>
      </c>
      <c r="B444" s="4" t="s">
        <v>5</v>
      </c>
    </row>
    <row r="445" spans="1:15">
      <c r="A445" t="n">
        <v>4890</v>
      </c>
      <c r="B445" s="5" t="n">
        <v>1</v>
      </c>
    </row>
    <row r="446" spans="1:15" s="3" customFormat="1" customHeight="0">
      <c r="A446" s="3" t="s">
        <v>2</v>
      </c>
      <c r="B446" s="3" t="s">
        <v>62</v>
      </c>
    </row>
    <row r="447" spans="1:15">
      <c r="A447" t="s">
        <v>4</v>
      </c>
      <c r="B447" s="4" t="s">
        <v>5</v>
      </c>
      <c r="C447" s="4" t="s">
        <v>13</v>
      </c>
      <c r="D447" s="4" t="s">
        <v>6</v>
      </c>
    </row>
    <row r="448" spans="1:15">
      <c r="A448" t="n">
        <v>4892</v>
      </c>
      <c r="B448" s="8" t="n">
        <v>2</v>
      </c>
      <c r="C448" s="7" t="n">
        <v>10</v>
      </c>
      <c r="D448" s="7" t="s">
        <v>61</v>
      </c>
    </row>
    <row r="449" spans="1:4">
      <c r="A449" t="s">
        <v>4</v>
      </c>
      <c r="B449" s="4" t="s">
        <v>5</v>
      </c>
    </row>
    <row r="450" spans="1:4">
      <c r="A450" t="n">
        <v>4910</v>
      </c>
      <c r="B450" s="5" t="n">
        <v>1</v>
      </c>
    </row>
    <row r="451" spans="1:4" s="3" customFormat="1" customHeight="0">
      <c r="A451" s="3" t="s">
        <v>2</v>
      </c>
      <c r="B451" s="3" t="s">
        <v>63</v>
      </c>
    </row>
    <row r="452" spans="1:4">
      <c r="A452" t="s">
        <v>4</v>
      </c>
      <c r="B452" s="4" t="s">
        <v>5</v>
      </c>
      <c r="C452" s="4" t="s">
        <v>13</v>
      </c>
      <c r="D452" s="4" t="s">
        <v>6</v>
      </c>
    </row>
    <row r="453" spans="1:4">
      <c r="A453" t="n">
        <v>4912</v>
      </c>
      <c r="B453" s="8" t="n">
        <v>2</v>
      </c>
      <c r="C453" s="7" t="n">
        <v>10</v>
      </c>
      <c r="D453" s="7" t="s">
        <v>61</v>
      </c>
    </row>
    <row r="454" spans="1:4">
      <c r="A454" t="s">
        <v>4</v>
      </c>
      <c r="B454" s="4" t="s">
        <v>5</v>
      </c>
    </row>
    <row r="455" spans="1:4">
      <c r="A455" t="n">
        <v>4930</v>
      </c>
      <c r="B455" s="5" t="n">
        <v>1</v>
      </c>
    </row>
    <row r="456" spans="1:4" s="3" customFormat="1" customHeight="0">
      <c r="A456" s="3" t="s">
        <v>2</v>
      </c>
      <c r="B456" s="3" t="s">
        <v>64</v>
      </c>
    </row>
    <row r="457" spans="1:4">
      <c r="A457" t="s">
        <v>4</v>
      </c>
      <c r="B457" s="4" t="s">
        <v>5</v>
      </c>
      <c r="C457" s="4" t="s">
        <v>13</v>
      </c>
      <c r="D457" s="4" t="s">
        <v>6</v>
      </c>
    </row>
    <row r="458" spans="1:4">
      <c r="A458" t="n">
        <v>4932</v>
      </c>
      <c r="B458" s="8" t="n">
        <v>2</v>
      </c>
      <c r="C458" s="7" t="n">
        <v>10</v>
      </c>
      <c r="D458" s="7" t="s">
        <v>61</v>
      </c>
    </row>
    <row r="459" spans="1:4">
      <c r="A459" t="s">
        <v>4</v>
      </c>
      <c r="B459" s="4" t="s">
        <v>5</v>
      </c>
    </row>
    <row r="460" spans="1:4">
      <c r="A460" t="n">
        <v>4950</v>
      </c>
      <c r="B460" s="5" t="n">
        <v>1</v>
      </c>
    </row>
    <row r="461" spans="1:4" s="3" customFormat="1" customHeight="0">
      <c r="A461" s="3" t="s">
        <v>2</v>
      </c>
      <c r="B461" s="3" t="s">
        <v>65</v>
      </c>
    </row>
    <row r="462" spans="1:4">
      <c r="A462" t="s">
        <v>4</v>
      </c>
      <c r="B462" s="4" t="s">
        <v>5</v>
      </c>
      <c r="C462" s="4" t="s">
        <v>13</v>
      </c>
      <c r="D462" s="4" t="s">
        <v>6</v>
      </c>
    </row>
    <row r="463" spans="1:4">
      <c r="A463" t="n">
        <v>4952</v>
      </c>
      <c r="B463" s="8" t="n">
        <v>2</v>
      </c>
      <c r="C463" s="7" t="n">
        <v>10</v>
      </c>
      <c r="D463" s="7" t="s">
        <v>61</v>
      </c>
    </row>
    <row r="464" spans="1:4">
      <c r="A464" t="s">
        <v>4</v>
      </c>
      <c r="B464" s="4" t="s">
        <v>5</v>
      </c>
    </row>
    <row r="465" spans="1:4">
      <c r="A465" t="n">
        <v>4970</v>
      </c>
      <c r="B465" s="5" t="n">
        <v>1</v>
      </c>
    </row>
    <row r="466" spans="1:4" s="3" customFormat="1" customHeight="0">
      <c r="A466" s="3" t="s">
        <v>2</v>
      </c>
      <c r="B466" s="3" t="s">
        <v>66</v>
      </c>
    </row>
    <row r="467" spans="1:4">
      <c r="A467" t="s">
        <v>4</v>
      </c>
      <c r="B467" s="4" t="s">
        <v>5</v>
      </c>
      <c r="C467" s="4" t="s">
        <v>13</v>
      </c>
      <c r="D467" s="4" t="s">
        <v>6</v>
      </c>
    </row>
    <row r="468" spans="1:4">
      <c r="A468" t="n">
        <v>4972</v>
      </c>
      <c r="B468" s="8" t="n">
        <v>2</v>
      </c>
      <c r="C468" s="7" t="n">
        <v>10</v>
      </c>
      <c r="D468" s="7" t="s">
        <v>61</v>
      </c>
    </row>
    <row r="469" spans="1:4">
      <c r="A469" t="s">
        <v>4</v>
      </c>
      <c r="B469" s="4" t="s">
        <v>5</v>
      </c>
    </row>
    <row r="470" spans="1:4">
      <c r="A470" t="n">
        <v>4990</v>
      </c>
      <c r="B470" s="5" t="n">
        <v>1</v>
      </c>
    </row>
    <row r="471" spans="1:4" s="3" customFormat="1" customHeight="0">
      <c r="A471" s="3" t="s">
        <v>2</v>
      </c>
      <c r="B471" s="3" t="s">
        <v>67</v>
      </c>
    </row>
    <row r="472" spans="1:4">
      <c r="A472" t="s">
        <v>4</v>
      </c>
      <c r="B472" s="4" t="s">
        <v>5</v>
      </c>
      <c r="C472" s="4" t="s">
        <v>13</v>
      </c>
      <c r="D472" s="4" t="s">
        <v>6</v>
      </c>
    </row>
    <row r="473" spans="1:4">
      <c r="A473" t="n">
        <v>4992</v>
      </c>
      <c r="B473" s="8" t="n">
        <v>2</v>
      </c>
      <c r="C473" s="7" t="n">
        <v>10</v>
      </c>
      <c r="D473" s="7" t="s">
        <v>61</v>
      </c>
    </row>
    <row r="474" spans="1:4">
      <c r="A474" t="s">
        <v>4</v>
      </c>
      <c r="B474" s="4" t="s">
        <v>5</v>
      </c>
    </row>
    <row r="475" spans="1:4">
      <c r="A475" t="n">
        <v>5010</v>
      </c>
      <c r="B475" s="5" t="n">
        <v>1</v>
      </c>
    </row>
    <row r="476" spans="1:4" s="3" customFormat="1" customHeight="0">
      <c r="A476" s="3" t="s">
        <v>2</v>
      </c>
      <c r="B476" s="3" t="s">
        <v>68</v>
      </c>
    </row>
    <row r="477" spans="1:4">
      <c r="A477" t="s">
        <v>4</v>
      </c>
      <c r="B477" s="4" t="s">
        <v>5</v>
      </c>
      <c r="C477" s="4" t="s">
        <v>13</v>
      </c>
      <c r="D477" s="4" t="s">
        <v>13</v>
      </c>
      <c r="E477" s="4" t="s">
        <v>13</v>
      </c>
      <c r="F477" s="4" t="s">
        <v>13</v>
      </c>
    </row>
    <row r="478" spans="1:4">
      <c r="A478" t="n">
        <v>5012</v>
      </c>
      <c r="B478" s="34" t="n">
        <v>14</v>
      </c>
      <c r="C478" s="7" t="n">
        <v>2</v>
      </c>
      <c r="D478" s="7" t="n">
        <v>0</v>
      </c>
      <c r="E478" s="7" t="n">
        <v>0</v>
      </c>
      <c r="F478" s="7" t="n">
        <v>0</v>
      </c>
    </row>
    <row r="479" spans="1:4">
      <c r="A479" t="s">
        <v>4</v>
      </c>
      <c r="B479" s="4" t="s">
        <v>5</v>
      </c>
      <c r="C479" s="4" t="s">
        <v>13</v>
      </c>
      <c r="D479" s="35" t="s">
        <v>69</v>
      </c>
      <c r="E479" s="4" t="s">
        <v>5</v>
      </c>
      <c r="F479" s="4" t="s">
        <v>13</v>
      </c>
      <c r="G479" s="4" t="s">
        <v>10</v>
      </c>
      <c r="H479" s="35" t="s">
        <v>70</v>
      </c>
      <c r="I479" s="4" t="s">
        <v>13</v>
      </c>
      <c r="J479" s="4" t="s">
        <v>9</v>
      </c>
      <c r="K479" s="4" t="s">
        <v>13</v>
      </c>
      <c r="L479" s="4" t="s">
        <v>13</v>
      </c>
      <c r="M479" s="35" t="s">
        <v>69</v>
      </c>
      <c r="N479" s="4" t="s">
        <v>5</v>
      </c>
      <c r="O479" s="4" t="s">
        <v>13</v>
      </c>
      <c r="P479" s="4" t="s">
        <v>10</v>
      </c>
      <c r="Q479" s="35" t="s">
        <v>70</v>
      </c>
      <c r="R479" s="4" t="s">
        <v>13</v>
      </c>
      <c r="S479" s="4" t="s">
        <v>9</v>
      </c>
      <c r="T479" s="4" t="s">
        <v>13</v>
      </c>
      <c r="U479" s="4" t="s">
        <v>13</v>
      </c>
      <c r="V479" s="4" t="s">
        <v>13</v>
      </c>
      <c r="W479" s="4" t="s">
        <v>27</v>
      </c>
    </row>
    <row r="480" spans="1:4">
      <c r="A480" t="n">
        <v>5017</v>
      </c>
      <c r="B480" s="15" t="n">
        <v>5</v>
      </c>
      <c r="C480" s="7" t="n">
        <v>28</v>
      </c>
      <c r="D480" s="35" t="s">
        <v>3</v>
      </c>
      <c r="E480" s="9" t="n">
        <v>162</v>
      </c>
      <c r="F480" s="7" t="n">
        <v>3</v>
      </c>
      <c r="G480" s="7" t="n">
        <v>16413</v>
      </c>
      <c r="H480" s="35" t="s">
        <v>3</v>
      </c>
      <c r="I480" s="7" t="n">
        <v>0</v>
      </c>
      <c r="J480" s="7" t="n">
        <v>1</v>
      </c>
      <c r="K480" s="7" t="n">
        <v>2</v>
      </c>
      <c r="L480" s="7" t="n">
        <v>28</v>
      </c>
      <c r="M480" s="35" t="s">
        <v>3</v>
      </c>
      <c r="N480" s="9" t="n">
        <v>162</v>
      </c>
      <c r="O480" s="7" t="n">
        <v>3</v>
      </c>
      <c r="P480" s="7" t="n">
        <v>16413</v>
      </c>
      <c r="Q480" s="35" t="s">
        <v>3</v>
      </c>
      <c r="R480" s="7" t="n">
        <v>0</v>
      </c>
      <c r="S480" s="7" t="n">
        <v>2</v>
      </c>
      <c r="T480" s="7" t="n">
        <v>2</v>
      </c>
      <c r="U480" s="7" t="n">
        <v>11</v>
      </c>
      <c r="V480" s="7" t="n">
        <v>1</v>
      </c>
      <c r="W480" s="16" t="n">
        <f t="normal" ca="1">A484</f>
        <v>0</v>
      </c>
    </row>
    <row r="481" spans="1:23">
      <c r="A481" t="s">
        <v>4</v>
      </c>
      <c r="B481" s="4" t="s">
        <v>5</v>
      </c>
      <c r="C481" s="4" t="s">
        <v>13</v>
      </c>
      <c r="D481" s="4" t="s">
        <v>10</v>
      </c>
      <c r="E481" s="4" t="s">
        <v>23</v>
      </c>
    </row>
    <row r="482" spans="1:23">
      <c r="A482" t="n">
        <v>5046</v>
      </c>
      <c r="B482" s="36" t="n">
        <v>58</v>
      </c>
      <c r="C482" s="7" t="n">
        <v>0</v>
      </c>
      <c r="D482" s="7" t="n">
        <v>0</v>
      </c>
      <c r="E482" s="7" t="n">
        <v>1</v>
      </c>
    </row>
    <row r="483" spans="1:23">
      <c r="A483" t="s">
        <v>4</v>
      </c>
      <c r="B483" s="4" t="s">
        <v>5</v>
      </c>
      <c r="C483" s="4" t="s">
        <v>13</v>
      </c>
      <c r="D483" s="35" t="s">
        <v>69</v>
      </c>
      <c r="E483" s="4" t="s">
        <v>5</v>
      </c>
      <c r="F483" s="4" t="s">
        <v>13</v>
      </c>
      <c r="G483" s="4" t="s">
        <v>10</v>
      </c>
      <c r="H483" s="35" t="s">
        <v>70</v>
      </c>
      <c r="I483" s="4" t="s">
        <v>13</v>
      </c>
      <c r="J483" s="4" t="s">
        <v>9</v>
      </c>
      <c r="K483" s="4" t="s">
        <v>13</v>
      </c>
      <c r="L483" s="4" t="s">
        <v>13</v>
      </c>
      <c r="M483" s="35" t="s">
        <v>69</v>
      </c>
      <c r="N483" s="4" t="s">
        <v>5</v>
      </c>
      <c r="O483" s="4" t="s">
        <v>13</v>
      </c>
      <c r="P483" s="4" t="s">
        <v>10</v>
      </c>
      <c r="Q483" s="35" t="s">
        <v>70</v>
      </c>
      <c r="R483" s="4" t="s">
        <v>13</v>
      </c>
      <c r="S483" s="4" t="s">
        <v>9</v>
      </c>
      <c r="T483" s="4" t="s">
        <v>13</v>
      </c>
      <c r="U483" s="4" t="s">
        <v>13</v>
      </c>
      <c r="V483" s="4" t="s">
        <v>13</v>
      </c>
      <c r="W483" s="4" t="s">
        <v>27</v>
      </c>
    </row>
    <row r="484" spans="1:23">
      <c r="A484" t="n">
        <v>5054</v>
      </c>
      <c r="B484" s="15" t="n">
        <v>5</v>
      </c>
      <c r="C484" s="7" t="n">
        <v>28</v>
      </c>
      <c r="D484" s="35" t="s">
        <v>3</v>
      </c>
      <c r="E484" s="9" t="n">
        <v>162</v>
      </c>
      <c r="F484" s="7" t="n">
        <v>3</v>
      </c>
      <c r="G484" s="7" t="n">
        <v>16413</v>
      </c>
      <c r="H484" s="35" t="s">
        <v>3</v>
      </c>
      <c r="I484" s="7" t="n">
        <v>0</v>
      </c>
      <c r="J484" s="7" t="n">
        <v>1</v>
      </c>
      <c r="K484" s="7" t="n">
        <v>3</v>
      </c>
      <c r="L484" s="7" t="n">
        <v>28</v>
      </c>
      <c r="M484" s="35" t="s">
        <v>3</v>
      </c>
      <c r="N484" s="9" t="n">
        <v>162</v>
      </c>
      <c r="O484" s="7" t="n">
        <v>3</v>
      </c>
      <c r="P484" s="7" t="n">
        <v>16413</v>
      </c>
      <c r="Q484" s="35" t="s">
        <v>3</v>
      </c>
      <c r="R484" s="7" t="n">
        <v>0</v>
      </c>
      <c r="S484" s="7" t="n">
        <v>2</v>
      </c>
      <c r="T484" s="7" t="n">
        <v>3</v>
      </c>
      <c r="U484" s="7" t="n">
        <v>9</v>
      </c>
      <c r="V484" s="7" t="n">
        <v>1</v>
      </c>
      <c r="W484" s="16" t="n">
        <f t="normal" ca="1">A494</f>
        <v>0</v>
      </c>
    </row>
    <row r="485" spans="1:23">
      <c r="A485" t="s">
        <v>4</v>
      </c>
      <c r="B485" s="4" t="s">
        <v>5</v>
      </c>
      <c r="C485" s="4" t="s">
        <v>13</v>
      </c>
      <c r="D485" s="35" t="s">
        <v>69</v>
      </c>
      <c r="E485" s="4" t="s">
        <v>5</v>
      </c>
      <c r="F485" s="4" t="s">
        <v>10</v>
      </c>
      <c r="G485" s="4" t="s">
        <v>13</v>
      </c>
      <c r="H485" s="4" t="s">
        <v>13</v>
      </c>
      <c r="I485" s="4" t="s">
        <v>6</v>
      </c>
      <c r="J485" s="35" t="s">
        <v>70</v>
      </c>
      <c r="K485" s="4" t="s">
        <v>13</v>
      </c>
      <c r="L485" s="4" t="s">
        <v>13</v>
      </c>
      <c r="M485" s="35" t="s">
        <v>69</v>
      </c>
      <c r="N485" s="4" t="s">
        <v>5</v>
      </c>
      <c r="O485" s="4" t="s">
        <v>13</v>
      </c>
      <c r="P485" s="35" t="s">
        <v>70</v>
      </c>
      <c r="Q485" s="4" t="s">
        <v>13</v>
      </c>
      <c r="R485" s="4" t="s">
        <v>9</v>
      </c>
      <c r="S485" s="4" t="s">
        <v>13</v>
      </c>
      <c r="T485" s="4" t="s">
        <v>13</v>
      </c>
      <c r="U485" s="4" t="s">
        <v>13</v>
      </c>
      <c r="V485" s="35" t="s">
        <v>69</v>
      </c>
      <c r="W485" s="4" t="s">
        <v>5</v>
      </c>
      <c r="X485" s="4" t="s">
        <v>13</v>
      </c>
      <c r="Y485" s="35" t="s">
        <v>70</v>
      </c>
      <c r="Z485" s="4" t="s">
        <v>13</v>
      </c>
      <c r="AA485" s="4" t="s">
        <v>9</v>
      </c>
      <c r="AB485" s="4" t="s">
        <v>13</v>
      </c>
      <c r="AC485" s="4" t="s">
        <v>13</v>
      </c>
      <c r="AD485" s="4" t="s">
        <v>13</v>
      </c>
      <c r="AE485" s="4" t="s">
        <v>27</v>
      </c>
    </row>
    <row r="486" spans="1:23">
      <c r="A486" t="n">
        <v>5083</v>
      </c>
      <c r="B486" s="15" t="n">
        <v>5</v>
      </c>
      <c r="C486" s="7" t="n">
        <v>28</v>
      </c>
      <c r="D486" s="35" t="s">
        <v>3</v>
      </c>
      <c r="E486" s="37" t="n">
        <v>47</v>
      </c>
      <c r="F486" s="7" t="n">
        <v>61456</v>
      </c>
      <c r="G486" s="7" t="n">
        <v>2</v>
      </c>
      <c r="H486" s="7" t="n">
        <v>0</v>
      </c>
      <c r="I486" s="7" t="s">
        <v>71</v>
      </c>
      <c r="J486" s="35" t="s">
        <v>3</v>
      </c>
      <c r="K486" s="7" t="n">
        <v>8</v>
      </c>
      <c r="L486" s="7" t="n">
        <v>28</v>
      </c>
      <c r="M486" s="35" t="s">
        <v>3</v>
      </c>
      <c r="N486" s="11" t="n">
        <v>74</v>
      </c>
      <c r="O486" s="7" t="n">
        <v>65</v>
      </c>
      <c r="P486" s="35" t="s">
        <v>3</v>
      </c>
      <c r="Q486" s="7" t="n">
        <v>0</v>
      </c>
      <c r="R486" s="7" t="n">
        <v>1</v>
      </c>
      <c r="S486" s="7" t="n">
        <v>3</v>
      </c>
      <c r="T486" s="7" t="n">
        <v>9</v>
      </c>
      <c r="U486" s="7" t="n">
        <v>28</v>
      </c>
      <c r="V486" s="35" t="s">
        <v>3</v>
      </c>
      <c r="W486" s="11" t="n">
        <v>74</v>
      </c>
      <c r="X486" s="7" t="n">
        <v>65</v>
      </c>
      <c r="Y486" s="35" t="s">
        <v>3</v>
      </c>
      <c r="Z486" s="7" t="n">
        <v>0</v>
      </c>
      <c r="AA486" s="7" t="n">
        <v>2</v>
      </c>
      <c r="AB486" s="7" t="n">
        <v>3</v>
      </c>
      <c r="AC486" s="7" t="n">
        <v>9</v>
      </c>
      <c r="AD486" s="7" t="n">
        <v>1</v>
      </c>
      <c r="AE486" s="16" t="n">
        <f t="normal" ca="1">A490</f>
        <v>0</v>
      </c>
    </row>
    <row r="487" spans="1:23">
      <c r="A487" t="s">
        <v>4</v>
      </c>
      <c r="B487" s="4" t="s">
        <v>5</v>
      </c>
      <c r="C487" s="4" t="s">
        <v>10</v>
      </c>
      <c r="D487" s="4" t="s">
        <v>13</v>
      </c>
      <c r="E487" s="4" t="s">
        <v>13</v>
      </c>
      <c r="F487" s="4" t="s">
        <v>6</v>
      </c>
    </row>
    <row r="488" spans="1:23">
      <c r="A488" t="n">
        <v>5131</v>
      </c>
      <c r="B488" s="37" t="n">
        <v>47</v>
      </c>
      <c r="C488" s="7" t="n">
        <v>61456</v>
      </c>
      <c r="D488" s="7" t="n">
        <v>0</v>
      </c>
      <c r="E488" s="7" t="n">
        <v>0</v>
      </c>
      <c r="F488" s="7" t="s">
        <v>72</v>
      </c>
    </row>
    <row r="489" spans="1:23">
      <c r="A489" t="s">
        <v>4</v>
      </c>
      <c r="B489" s="4" t="s">
        <v>5</v>
      </c>
      <c r="C489" s="4" t="s">
        <v>13</v>
      </c>
      <c r="D489" s="4" t="s">
        <v>10</v>
      </c>
      <c r="E489" s="4" t="s">
        <v>23</v>
      </c>
    </row>
    <row r="490" spans="1:23">
      <c r="A490" t="n">
        <v>5144</v>
      </c>
      <c r="B490" s="36" t="n">
        <v>58</v>
      </c>
      <c r="C490" s="7" t="n">
        <v>0</v>
      </c>
      <c r="D490" s="7" t="n">
        <v>300</v>
      </c>
      <c r="E490" s="7" t="n">
        <v>1</v>
      </c>
    </row>
    <row r="491" spans="1:23">
      <c r="A491" t="s">
        <v>4</v>
      </c>
      <c r="B491" s="4" t="s">
        <v>5</v>
      </c>
      <c r="C491" s="4" t="s">
        <v>13</v>
      </c>
      <c r="D491" s="4" t="s">
        <v>10</v>
      </c>
    </row>
    <row r="492" spans="1:23">
      <c r="A492" t="n">
        <v>5152</v>
      </c>
      <c r="B492" s="36" t="n">
        <v>58</v>
      </c>
      <c r="C492" s="7" t="n">
        <v>255</v>
      </c>
      <c r="D492" s="7" t="n">
        <v>0</v>
      </c>
    </row>
    <row r="493" spans="1:23">
      <c r="A493" t="s">
        <v>4</v>
      </c>
      <c r="B493" s="4" t="s">
        <v>5</v>
      </c>
      <c r="C493" s="4" t="s">
        <v>13</v>
      </c>
      <c r="D493" s="4" t="s">
        <v>13</v>
      </c>
      <c r="E493" s="4" t="s">
        <v>13</v>
      </c>
      <c r="F493" s="4" t="s">
        <v>13</v>
      </c>
    </row>
    <row r="494" spans="1:23">
      <c r="A494" t="n">
        <v>5156</v>
      </c>
      <c r="B494" s="34" t="n">
        <v>14</v>
      </c>
      <c r="C494" s="7" t="n">
        <v>0</v>
      </c>
      <c r="D494" s="7" t="n">
        <v>0</v>
      </c>
      <c r="E494" s="7" t="n">
        <v>0</v>
      </c>
      <c r="F494" s="7" t="n">
        <v>64</v>
      </c>
    </row>
    <row r="495" spans="1:23">
      <c r="A495" t="s">
        <v>4</v>
      </c>
      <c r="B495" s="4" t="s">
        <v>5</v>
      </c>
      <c r="C495" s="4" t="s">
        <v>13</v>
      </c>
      <c r="D495" s="4" t="s">
        <v>10</v>
      </c>
    </row>
    <row r="496" spans="1:23">
      <c r="A496" t="n">
        <v>5161</v>
      </c>
      <c r="B496" s="20" t="n">
        <v>22</v>
      </c>
      <c r="C496" s="7" t="n">
        <v>0</v>
      </c>
      <c r="D496" s="7" t="n">
        <v>16413</v>
      </c>
    </row>
    <row r="497" spans="1:31">
      <c r="A497" t="s">
        <v>4</v>
      </c>
      <c r="B497" s="4" t="s">
        <v>5</v>
      </c>
      <c r="C497" s="4" t="s">
        <v>13</v>
      </c>
      <c r="D497" s="4" t="s">
        <v>10</v>
      </c>
    </row>
    <row r="498" spans="1:31">
      <c r="A498" t="n">
        <v>5165</v>
      </c>
      <c r="B498" s="36" t="n">
        <v>58</v>
      </c>
      <c r="C498" s="7" t="n">
        <v>5</v>
      </c>
      <c r="D498" s="7" t="n">
        <v>300</v>
      </c>
    </row>
    <row r="499" spans="1:31">
      <c r="A499" t="s">
        <v>4</v>
      </c>
      <c r="B499" s="4" t="s">
        <v>5</v>
      </c>
      <c r="C499" s="4" t="s">
        <v>23</v>
      </c>
      <c r="D499" s="4" t="s">
        <v>10</v>
      </c>
    </row>
    <row r="500" spans="1:31">
      <c r="A500" t="n">
        <v>5169</v>
      </c>
      <c r="B500" s="38" t="n">
        <v>103</v>
      </c>
      <c r="C500" s="7" t="n">
        <v>0</v>
      </c>
      <c r="D500" s="7" t="n">
        <v>300</v>
      </c>
    </row>
    <row r="501" spans="1:31">
      <c r="A501" t="s">
        <v>4</v>
      </c>
      <c r="B501" s="4" t="s">
        <v>5</v>
      </c>
      <c r="C501" s="4" t="s">
        <v>13</v>
      </c>
    </row>
    <row r="502" spans="1:31">
      <c r="A502" t="n">
        <v>5176</v>
      </c>
      <c r="B502" s="39" t="n">
        <v>64</v>
      </c>
      <c r="C502" s="7" t="n">
        <v>7</v>
      </c>
    </row>
    <row r="503" spans="1:31">
      <c r="A503" t="s">
        <v>4</v>
      </c>
      <c r="B503" s="4" t="s">
        <v>5</v>
      </c>
      <c r="C503" s="4" t="s">
        <v>13</v>
      </c>
      <c r="D503" s="4" t="s">
        <v>10</v>
      </c>
    </row>
    <row r="504" spans="1:31">
      <c r="A504" t="n">
        <v>5178</v>
      </c>
      <c r="B504" s="40" t="n">
        <v>72</v>
      </c>
      <c r="C504" s="7" t="n">
        <v>5</v>
      </c>
      <c r="D504" s="7" t="n">
        <v>0</v>
      </c>
    </row>
    <row r="505" spans="1:31">
      <c r="A505" t="s">
        <v>4</v>
      </c>
      <c r="B505" s="4" t="s">
        <v>5</v>
      </c>
      <c r="C505" s="4" t="s">
        <v>13</v>
      </c>
      <c r="D505" s="35" t="s">
        <v>69</v>
      </c>
      <c r="E505" s="4" t="s">
        <v>5</v>
      </c>
      <c r="F505" s="4" t="s">
        <v>13</v>
      </c>
      <c r="G505" s="4" t="s">
        <v>10</v>
      </c>
      <c r="H505" s="35" t="s">
        <v>70</v>
      </c>
      <c r="I505" s="4" t="s">
        <v>13</v>
      </c>
      <c r="J505" s="4" t="s">
        <v>9</v>
      </c>
      <c r="K505" s="4" t="s">
        <v>13</v>
      </c>
      <c r="L505" s="4" t="s">
        <v>13</v>
      </c>
      <c r="M505" s="4" t="s">
        <v>27</v>
      </c>
    </row>
    <row r="506" spans="1:31">
      <c r="A506" t="n">
        <v>5182</v>
      </c>
      <c r="B506" s="15" t="n">
        <v>5</v>
      </c>
      <c r="C506" s="7" t="n">
        <v>28</v>
      </c>
      <c r="D506" s="35" t="s">
        <v>3</v>
      </c>
      <c r="E506" s="9" t="n">
        <v>162</v>
      </c>
      <c r="F506" s="7" t="n">
        <v>4</v>
      </c>
      <c r="G506" s="7" t="n">
        <v>16413</v>
      </c>
      <c r="H506" s="35" t="s">
        <v>3</v>
      </c>
      <c r="I506" s="7" t="n">
        <v>0</v>
      </c>
      <c r="J506" s="7" t="n">
        <v>1</v>
      </c>
      <c r="K506" s="7" t="n">
        <v>2</v>
      </c>
      <c r="L506" s="7" t="n">
        <v>1</v>
      </c>
      <c r="M506" s="16" t="n">
        <f t="normal" ca="1">A512</f>
        <v>0</v>
      </c>
    </row>
    <row r="507" spans="1:31">
      <c r="A507" t="s">
        <v>4</v>
      </c>
      <c r="B507" s="4" t="s">
        <v>5</v>
      </c>
      <c r="C507" s="4" t="s">
        <v>13</v>
      </c>
      <c r="D507" s="4" t="s">
        <v>6</v>
      </c>
    </row>
    <row r="508" spans="1:31">
      <c r="A508" t="n">
        <v>5199</v>
      </c>
      <c r="B508" s="8" t="n">
        <v>2</v>
      </c>
      <c r="C508" s="7" t="n">
        <v>10</v>
      </c>
      <c r="D508" s="7" t="s">
        <v>73</v>
      </c>
    </row>
    <row r="509" spans="1:31">
      <c r="A509" t="s">
        <v>4</v>
      </c>
      <c r="B509" s="4" t="s">
        <v>5</v>
      </c>
      <c r="C509" s="4" t="s">
        <v>10</v>
      </c>
    </row>
    <row r="510" spans="1:31">
      <c r="A510" t="n">
        <v>5216</v>
      </c>
      <c r="B510" s="22" t="n">
        <v>16</v>
      </c>
      <c r="C510" s="7" t="n">
        <v>0</v>
      </c>
    </row>
    <row r="511" spans="1:31">
      <c r="A511" t="s">
        <v>4</v>
      </c>
      <c r="B511" s="4" t="s">
        <v>5</v>
      </c>
      <c r="C511" s="4" t="s">
        <v>10</v>
      </c>
      <c r="D511" s="4" t="s">
        <v>6</v>
      </c>
      <c r="E511" s="4" t="s">
        <v>6</v>
      </c>
      <c r="F511" s="4" t="s">
        <v>6</v>
      </c>
      <c r="G511" s="4" t="s">
        <v>13</v>
      </c>
      <c r="H511" s="4" t="s">
        <v>9</v>
      </c>
      <c r="I511" s="4" t="s">
        <v>23</v>
      </c>
      <c r="J511" s="4" t="s">
        <v>23</v>
      </c>
      <c r="K511" s="4" t="s">
        <v>23</v>
      </c>
      <c r="L511" s="4" t="s">
        <v>23</v>
      </c>
      <c r="M511" s="4" t="s">
        <v>23</v>
      </c>
      <c r="N511" s="4" t="s">
        <v>23</v>
      </c>
      <c r="O511" s="4" t="s">
        <v>23</v>
      </c>
      <c r="P511" s="4" t="s">
        <v>6</v>
      </c>
      <c r="Q511" s="4" t="s">
        <v>6</v>
      </c>
      <c r="R511" s="4" t="s">
        <v>9</v>
      </c>
      <c r="S511" s="4" t="s">
        <v>13</v>
      </c>
      <c r="T511" s="4" t="s">
        <v>9</v>
      </c>
      <c r="U511" s="4" t="s">
        <v>9</v>
      </c>
      <c r="V511" s="4" t="s">
        <v>10</v>
      </c>
    </row>
    <row r="512" spans="1:31">
      <c r="A512" t="n">
        <v>5219</v>
      </c>
      <c r="B512" s="12" t="n">
        <v>19</v>
      </c>
      <c r="C512" s="7" t="n">
        <v>1620</v>
      </c>
      <c r="D512" s="7" t="s">
        <v>74</v>
      </c>
      <c r="E512" s="7" t="s">
        <v>39</v>
      </c>
      <c r="F512" s="7" t="s">
        <v>12</v>
      </c>
      <c r="G512" s="7" t="n">
        <v>0</v>
      </c>
      <c r="H512" s="7" t="n">
        <v>1</v>
      </c>
      <c r="I512" s="7" t="n">
        <v>0</v>
      </c>
      <c r="J512" s="7" t="n">
        <v>0</v>
      </c>
      <c r="K512" s="7" t="n">
        <v>0</v>
      </c>
      <c r="L512" s="7" t="n">
        <v>0</v>
      </c>
      <c r="M512" s="7" t="n">
        <v>1</v>
      </c>
      <c r="N512" s="7" t="n">
        <v>1.60000002384186</v>
      </c>
      <c r="O512" s="7" t="n">
        <v>0.0900000035762787</v>
      </c>
      <c r="P512" s="7" t="s">
        <v>12</v>
      </c>
      <c r="Q512" s="7" t="s">
        <v>12</v>
      </c>
      <c r="R512" s="7" t="n">
        <v>-1</v>
      </c>
      <c r="S512" s="7" t="n">
        <v>0</v>
      </c>
      <c r="T512" s="7" t="n">
        <v>0</v>
      </c>
      <c r="U512" s="7" t="n">
        <v>0</v>
      </c>
      <c r="V512" s="7" t="n">
        <v>0</v>
      </c>
    </row>
    <row r="513" spans="1:22">
      <c r="A513" t="s">
        <v>4</v>
      </c>
      <c r="B513" s="4" t="s">
        <v>5</v>
      </c>
      <c r="C513" s="4" t="s">
        <v>10</v>
      </c>
      <c r="D513" s="4" t="s">
        <v>6</v>
      </c>
      <c r="E513" s="4" t="s">
        <v>6</v>
      </c>
      <c r="F513" s="4" t="s">
        <v>6</v>
      </c>
      <c r="G513" s="4" t="s">
        <v>13</v>
      </c>
      <c r="H513" s="4" t="s">
        <v>9</v>
      </c>
      <c r="I513" s="4" t="s">
        <v>23</v>
      </c>
      <c r="J513" s="4" t="s">
        <v>23</v>
      </c>
      <c r="K513" s="4" t="s">
        <v>23</v>
      </c>
      <c r="L513" s="4" t="s">
        <v>23</v>
      </c>
      <c r="M513" s="4" t="s">
        <v>23</v>
      </c>
      <c r="N513" s="4" t="s">
        <v>23</v>
      </c>
      <c r="O513" s="4" t="s">
        <v>23</v>
      </c>
      <c r="P513" s="4" t="s">
        <v>6</v>
      </c>
      <c r="Q513" s="4" t="s">
        <v>6</v>
      </c>
      <c r="R513" s="4" t="s">
        <v>9</v>
      </c>
      <c r="S513" s="4" t="s">
        <v>13</v>
      </c>
      <c r="T513" s="4" t="s">
        <v>9</v>
      </c>
      <c r="U513" s="4" t="s">
        <v>9</v>
      </c>
      <c r="V513" s="4" t="s">
        <v>10</v>
      </c>
    </row>
    <row r="514" spans="1:22">
      <c r="A514" t="n">
        <v>5305</v>
      </c>
      <c r="B514" s="12" t="n">
        <v>19</v>
      </c>
      <c r="C514" s="7" t="n">
        <v>1621</v>
      </c>
      <c r="D514" s="7" t="s">
        <v>74</v>
      </c>
      <c r="E514" s="7" t="s">
        <v>39</v>
      </c>
      <c r="F514" s="7" t="s">
        <v>12</v>
      </c>
      <c r="G514" s="7" t="n">
        <v>0</v>
      </c>
      <c r="H514" s="7" t="n">
        <v>1</v>
      </c>
      <c r="I514" s="7" t="n">
        <v>0</v>
      </c>
      <c r="J514" s="7" t="n">
        <v>0</v>
      </c>
      <c r="K514" s="7" t="n">
        <v>0</v>
      </c>
      <c r="L514" s="7" t="n">
        <v>0</v>
      </c>
      <c r="M514" s="7" t="n">
        <v>1</v>
      </c>
      <c r="N514" s="7" t="n">
        <v>1.60000002384186</v>
      </c>
      <c r="O514" s="7" t="n">
        <v>0.0900000035762787</v>
      </c>
      <c r="P514" s="7" t="s">
        <v>12</v>
      </c>
      <c r="Q514" s="7" t="s">
        <v>12</v>
      </c>
      <c r="R514" s="7" t="n">
        <v>-1</v>
      </c>
      <c r="S514" s="7" t="n">
        <v>0</v>
      </c>
      <c r="T514" s="7" t="n">
        <v>0</v>
      </c>
      <c r="U514" s="7" t="n">
        <v>0</v>
      </c>
      <c r="V514" s="7" t="n">
        <v>0</v>
      </c>
    </row>
    <row r="515" spans="1:22">
      <c r="A515" t="s">
        <v>4</v>
      </c>
      <c r="B515" s="4" t="s">
        <v>5</v>
      </c>
      <c r="C515" s="4" t="s">
        <v>10</v>
      </c>
      <c r="D515" s="4" t="s">
        <v>6</v>
      </c>
      <c r="E515" s="4" t="s">
        <v>6</v>
      </c>
      <c r="F515" s="4" t="s">
        <v>6</v>
      </c>
      <c r="G515" s="4" t="s">
        <v>13</v>
      </c>
      <c r="H515" s="4" t="s">
        <v>9</v>
      </c>
      <c r="I515" s="4" t="s">
        <v>23</v>
      </c>
      <c r="J515" s="4" t="s">
        <v>23</v>
      </c>
      <c r="K515" s="4" t="s">
        <v>23</v>
      </c>
      <c r="L515" s="4" t="s">
        <v>23</v>
      </c>
      <c r="M515" s="4" t="s">
        <v>23</v>
      </c>
      <c r="N515" s="4" t="s">
        <v>23</v>
      </c>
      <c r="O515" s="4" t="s">
        <v>23</v>
      </c>
      <c r="P515" s="4" t="s">
        <v>6</v>
      </c>
      <c r="Q515" s="4" t="s">
        <v>6</v>
      </c>
      <c r="R515" s="4" t="s">
        <v>9</v>
      </c>
      <c r="S515" s="4" t="s">
        <v>13</v>
      </c>
      <c r="T515" s="4" t="s">
        <v>9</v>
      </c>
      <c r="U515" s="4" t="s">
        <v>9</v>
      </c>
      <c r="V515" s="4" t="s">
        <v>10</v>
      </c>
    </row>
    <row r="516" spans="1:22">
      <c r="A516" t="n">
        <v>5391</v>
      </c>
      <c r="B516" s="12" t="n">
        <v>19</v>
      </c>
      <c r="C516" s="7" t="n">
        <v>1622</v>
      </c>
      <c r="D516" s="7" t="s">
        <v>74</v>
      </c>
      <c r="E516" s="7" t="s">
        <v>39</v>
      </c>
      <c r="F516" s="7" t="s">
        <v>12</v>
      </c>
      <c r="G516" s="7" t="n">
        <v>0</v>
      </c>
      <c r="H516" s="7" t="n">
        <v>1</v>
      </c>
      <c r="I516" s="7" t="n">
        <v>0</v>
      </c>
      <c r="J516" s="7" t="n">
        <v>0</v>
      </c>
      <c r="K516" s="7" t="n">
        <v>0</v>
      </c>
      <c r="L516" s="7" t="n">
        <v>0</v>
      </c>
      <c r="M516" s="7" t="n">
        <v>1</v>
      </c>
      <c r="N516" s="7" t="n">
        <v>1.60000002384186</v>
      </c>
      <c r="O516" s="7" t="n">
        <v>0.0900000035762787</v>
      </c>
      <c r="P516" s="7" t="s">
        <v>12</v>
      </c>
      <c r="Q516" s="7" t="s">
        <v>12</v>
      </c>
      <c r="R516" s="7" t="n">
        <v>-1</v>
      </c>
      <c r="S516" s="7" t="n">
        <v>0</v>
      </c>
      <c r="T516" s="7" t="n">
        <v>0</v>
      </c>
      <c r="U516" s="7" t="n">
        <v>0</v>
      </c>
      <c r="V516" s="7" t="n">
        <v>0</v>
      </c>
    </row>
    <row r="517" spans="1:22">
      <c r="A517" t="s">
        <v>4</v>
      </c>
      <c r="B517" s="4" t="s">
        <v>5</v>
      </c>
      <c r="C517" s="4" t="s">
        <v>10</v>
      </c>
      <c r="D517" s="4" t="s">
        <v>6</v>
      </c>
      <c r="E517" s="4" t="s">
        <v>6</v>
      </c>
      <c r="F517" s="4" t="s">
        <v>6</v>
      </c>
      <c r="G517" s="4" t="s">
        <v>13</v>
      </c>
      <c r="H517" s="4" t="s">
        <v>9</v>
      </c>
      <c r="I517" s="4" t="s">
        <v>23</v>
      </c>
      <c r="J517" s="4" t="s">
        <v>23</v>
      </c>
      <c r="K517" s="4" t="s">
        <v>23</v>
      </c>
      <c r="L517" s="4" t="s">
        <v>23</v>
      </c>
      <c r="M517" s="4" t="s">
        <v>23</v>
      </c>
      <c r="N517" s="4" t="s">
        <v>23</v>
      </c>
      <c r="O517" s="4" t="s">
        <v>23</v>
      </c>
      <c r="P517" s="4" t="s">
        <v>6</v>
      </c>
      <c r="Q517" s="4" t="s">
        <v>6</v>
      </c>
      <c r="R517" s="4" t="s">
        <v>9</v>
      </c>
      <c r="S517" s="4" t="s">
        <v>13</v>
      </c>
      <c r="T517" s="4" t="s">
        <v>9</v>
      </c>
      <c r="U517" s="4" t="s">
        <v>9</v>
      </c>
      <c r="V517" s="4" t="s">
        <v>10</v>
      </c>
    </row>
    <row r="518" spans="1:22">
      <c r="A518" t="n">
        <v>5477</v>
      </c>
      <c r="B518" s="12" t="n">
        <v>19</v>
      </c>
      <c r="C518" s="7" t="n">
        <v>1623</v>
      </c>
      <c r="D518" s="7" t="s">
        <v>74</v>
      </c>
      <c r="E518" s="7" t="s">
        <v>39</v>
      </c>
      <c r="F518" s="7" t="s">
        <v>12</v>
      </c>
      <c r="G518" s="7" t="n">
        <v>0</v>
      </c>
      <c r="H518" s="7" t="n">
        <v>1</v>
      </c>
      <c r="I518" s="7" t="n">
        <v>0</v>
      </c>
      <c r="J518" s="7" t="n">
        <v>0</v>
      </c>
      <c r="K518" s="7" t="n">
        <v>0</v>
      </c>
      <c r="L518" s="7" t="n">
        <v>0</v>
      </c>
      <c r="M518" s="7" t="n">
        <v>1</v>
      </c>
      <c r="N518" s="7" t="n">
        <v>1.60000002384186</v>
      </c>
      <c r="O518" s="7" t="n">
        <v>0.0900000035762787</v>
      </c>
      <c r="P518" s="7" t="s">
        <v>12</v>
      </c>
      <c r="Q518" s="7" t="s">
        <v>12</v>
      </c>
      <c r="R518" s="7" t="n">
        <v>-1</v>
      </c>
      <c r="S518" s="7" t="n">
        <v>0</v>
      </c>
      <c r="T518" s="7" t="n">
        <v>0</v>
      </c>
      <c r="U518" s="7" t="n">
        <v>0</v>
      </c>
      <c r="V518" s="7" t="n">
        <v>0</v>
      </c>
    </row>
    <row r="519" spans="1:22">
      <c r="A519" t="s">
        <v>4</v>
      </c>
      <c r="B519" s="4" t="s">
        <v>5</v>
      </c>
      <c r="C519" s="4" t="s">
        <v>10</v>
      </c>
      <c r="D519" s="4" t="s">
        <v>6</v>
      </c>
      <c r="E519" s="4" t="s">
        <v>6</v>
      </c>
      <c r="F519" s="4" t="s">
        <v>6</v>
      </c>
      <c r="G519" s="4" t="s">
        <v>13</v>
      </c>
      <c r="H519" s="4" t="s">
        <v>9</v>
      </c>
      <c r="I519" s="4" t="s">
        <v>23</v>
      </c>
      <c r="J519" s="4" t="s">
        <v>23</v>
      </c>
      <c r="K519" s="4" t="s">
        <v>23</v>
      </c>
      <c r="L519" s="4" t="s">
        <v>23</v>
      </c>
      <c r="M519" s="4" t="s">
        <v>23</v>
      </c>
      <c r="N519" s="4" t="s">
        <v>23</v>
      </c>
      <c r="O519" s="4" t="s">
        <v>23</v>
      </c>
      <c r="P519" s="4" t="s">
        <v>6</v>
      </c>
      <c r="Q519" s="4" t="s">
        <v>6</v>
      </c>
      <c r="R519" s="4" t="s">
        <v>9</v>
      </c>
      <c r="S519" s="4" t="s">
        <v>13</v>
      </c>
      <c r="T519" s="4" t="s">
        <v>9</v>
      </c>
      <c r="U519" s="4" t="s">
        <v>9</v>
      </c>
      <c r="V519" s="4" t="s">
        <v>10</v>
      </c>
    </row>
    <row r="520" spans="1:22">
      <c r="A520" t="n">
        <v>5563</v>
      </c>
      <c r="B520" s="12" t="n">
        <v>19</v>
      </c>
      <c r="C520" s="7" t="n">
        <v>1600</v>
      </c>
      <c r="D520" s="7" t="s">
        <v>75</v>
      </c>
      <c r="E520" s="7" t="s">
        <v>76</v>
      </c>
      <c r="F520" s="7" t="s">
        <v>12</v>
      </c>
      <c r="G520" s="7" t="n">
        <v>0</v>
      </c>
      <c r="H520" s="7" t="n">
        <v>1</v>
      </c>
      <c r="I520" s="7" t="n">
        <v>0</v>
      </c>
      <c r="J520" s="7" t="n">
        <v>0</v>
      </c>
      <c r="K520" s="7" t="n">
        <v>0</v>
      </c>
      <c r="L520" s="7" t="n">
        <v>0</v>
      </c>
      <c r="M520" s="7" t="n">
        <v>1</v>
      </c>
      <c r="N520" s="7" t="n">
        <v>1.60000002384186</v>
      </c>
      <c r="O520" s="7" t="n">
        <v>0.0900000035762787</v>
      </c>
      <c r="P520" s="7" t="s">
        <v>77</v>
      </c>
      <c r="Q520" s="7" t="s">
        <v>12</v>
      </c>
      <c r="R520" s="7" t="n">
        <v>-1</v>
      </c>
      <c r="S520" s="7" t="n">
        <v>0</v>
      </c>
      <c r="T520" s="7" t="n">
        <v>0</v>
      </c>
      <c r="U520" s="7" t="n">
        <v>0</v>
      </c>
      <c r="V520" s="7" t="n">
        <v>0</v>
      </c>
    </row>
    <row r="521" spans="1:22">
      <c r="A521" t="s">
        <v>4</v>
      </c>
      <c r="B521" s="4" t="s">
        <v>5</v>
      </c>
      <c r="C521" s="4" t="s">
        <v>10</v>
      </c>
      <c r="D521" s="4" t="s">
        <v>6</v>
      </c>
      <c r="E521" s="4" t="s">
        <v>6</v>
      </c>
      <c r="F521" s="4" t="s">
        <v>6</v>
      </c>
      <c r="G521" s="4" t="s">
        <v>13</v>
      </c>
      <c r="H521" s="4" t="s">
        <v>9</v>
      </c>
      <c r="I521" s="4" t="s">
        <v>23</v>
      </c>
      <c r="J521" s="4" t="s">
        <v>23</v>
      </c>
      <c r="K521" s="4" t="s">
        <v>23</v>
      </c>
      <c r="L521" s="4" t="s">
        <v>23</v>
      </c>
      <c r="M521" s="4" t="s">
        <v>23</v>
      </c>
      <c r="N521" s="4" t="s">
        <v>23</v>
      </c>
      <c r="O521" s="4" t="s">
        <v>23</v>
      </c>
      <c r="P521" s="4" t="s">
        <v>6</v>
      </c>
      <c r="Q521" s="4" t="s">
        <v>6</v>
      </c>
      <c r="R521" s="4" t="s">
        <v>9</v>
      </c>
      <c r="S521" s="4" t="s">
        <v>13</v>
      </c>
      <c r="T521" s="4" t="s">
        <v>9</v>
      </c>
      <c r="U521" s="4" t="s">
        <v>9</v>
      </c>
      <c r="V521" s="4" t="s">
        <v>10</v>
      </c>
    </row>
    <row r="522" spans="1:22">
      <c r="A522" t="n">
        <v>5645</v>
      </c>
      <c r="B522" s="12" t="n">
        <v>19</v>
      </c>
      <c r="C522" s="7" t="n">
        <v>1601</v>
      </c>
      <c r="D522" s="7" t="s">
        <v>75</v>
      </c>
      <c r="E522" s="7" t="s">
        <v>76</v>
      </c>
      <c r="F522" s="7" t="s">
        <v>12</v>
      </c>
      <c r="G522" s="7" t="n">
        <v>0</v>
      </c>
      <c r="H522" s="7" t="n">
        <v>1</v>
      </c>
      <c r="I522" s="7" t="n">
        <v>0</v>
      </c>
      <c r="J522" s="7" t="n">
        <v>0</v>
      </c>
      <c r="K522" s="7" t="n">
        <v>0</v>
      </c>
      <c r="L522" s="7" t="n">
        <v>0</v>
      </c>
      <c r="M522" s="7" t="n">
        <v>1</v>
      </c>
      <c r="N522" s="7" t="n">
        <v>1.60000002384186</v>
      </c>
      <c r="O522" s="7" t="n">
        <v>0.0900000035762787</v>
      </c>
      <c r="P522" s="7" t="s">
        <v>77</v>
      </c>
      <c r="Q522" s="7" t="s">
        <v>12</v>
      </c>
      <c r="R522" s="7" t="n">
        <v>-1</v>
      </c>
      <c r="S522" s="7" t="n">
        <v>0</v>
      </c>
      <c r="T522" s="7" t="n">
        <v>0</v>
      </c>
      <c r="U522" s="7" t="n">
        <v>0</v>
      </c>
      <c r="V522" s="7" t="n">
        <v>0</v>
      </c>
    </row>
    <row r="523" spans="1:22">
      <c r="A523" t="s">
        <v>4</v>
      </c>
      <c r="B523" s="4" t="s">
        <v>5</v>
      </c>
      <c r="C523" s="4" t="s">
        <v>10</v>
      </c>
      <c r="D523" s="4" t="s">
        <v>13</v>
      </c>
      <c r="E523" s="4" t="s">
        <v>13</v>
      </c>
      <c r="F523" s="4" t="s">
        <v>6</v>
      </c>
    </row>
    <row r="524" spans="1:22">
      <c r="A524" t="n">
        <v>5727</v>
      </c>
      <c r="B524" s="18" t="n">
        <v>20</v>
      </c>
      <c r="C524" s="7" t="n">
        <v>0</v>
      </c>
      <c r="D524" s="7" t="n">
        <v>3</v>
      </c>
      <c r="E524" s="7" t="n">
        <v>10</v>
      </c>
      <c r="F524" s="7" t="s">
        <v>78</v>
      </c>
    </row>
    <row r="525" spans="1:22">
      <c r="A525" t="s">
        <v>4</v>
      </c>
      <c r="B525" s="4" t="s">
        <v>5</v>
      </c>
      <c r="C525" s="4" t="s">
        <v>10</v>
      </c>
    </row>
    <row r="526" spans="1:22">
      <c r="A526" t="n">
        <v>5745</v>
      </c>
      <c r="B526" s="22" t="n">
        <v>16</v>
      </c>
      <c r="C526" s="7" t="n">
        <v>0</v>
      </c>
    </row>
    <row r="527" spans="1:22">
      <c r="A527" t="s">
        <v>4</v>
      </c>
      <c r="B527" s="4" t="s">
        <v>5</v>
      </c>
      <c r="C527" s="4" t="s">
        <v>10</v>
      </c>
      <c r="D527" s="4" t="s">
        <v>13</v>
      </c>
      <c r="E527" s="4" t="s">
        <v>13</v>
      </c>
      <c r="F527" s="4" t="s">
        <v>6</v>
      </c>
    </row>
    <row r="528" spans="1:22">
      <c r="A528" t="n">
        <v>5748</v>
      </c>
      <c r="B528" s="18" t="n">
        <v>20</v>
      </c>
      <c r="C528" s="7" t="n">
        <v>4</v>
      </c>
      <c r="D528" s="7" t="n">
        <v>3</v>
      </c>
      <c r="E528" s="7" t="n">
        <v>10</v>
      </c>
      <c r="F528" s="7" t="s">
        <v>78</v>
      </c>
    </row>
    <row r="529" spans="1:22">
      <c r="A529" t="s">
        <v>4</v>
      </c>
      <c r="B529" s="4" t="s">
        <v>5</v>
      </c>
      <c r="C529" s="4" t="s">
        <v>10</v>
      </c>
    </row>
    <row r="530" spans="1:22">
      <c r="A530" t="n">
        <v>5766</v>
      </c>
      <c r="B530" s="22" t="n">
        <v>16</v>
      </c>
      <c r="C530" s="7" t="n">
        <v>0</v>
      </c>
    </row>
    <row r="531" spans="1:22">
      <c r="A531" t="s">
        <v>4</v>
      </c>
      <c r="B531" s="4" t="s">
        <v>5</v>
      </c>
      <c r="C531" s="4" t="s">
        <v>10</v>
      </c>
      <c r="D531" s="4" t="s">
        <v>13</v>
      </c>
      <c r="E531" s="4" t="s">
        <v>13</v>
      </c>
      <c r="F531" s="4" t="s">
        <v>6</v>
      </c>
    </row>
    <row r="532" spans="1:22">
      <c r="A532" t="n">
        <v>5769</v>
      </c>
      <c r="B532" s="18" t="n">
        <v>20</v>
      </c>
      <c r="C532" s="7" t="n">
        <v>61491</v>
      </c>
      <c r="D532" s="7" t="n">
        <v>3</v>
      </c>
      <c r="E532" s="7" t="n">
        <v>10</v>
      </c>
      <c r="F532" s="7" t="s">
        <v>78</v>
      </c>
    </row>
    <row r="533" spans="1:22">
      <c r="A533" t="s">
        <v>4</v>
      </c>
      <c r="B533" s="4" t="s">
        <v>5</v>
      </c>
      <c r="C533" s="4" t="s">
        <v>10</v>
      </c>
    </row>
    <row r="534" spans="1:22">
      <c r="A534" t="n">
        <v>5787</v>
      </c>
      <c r="B534" s="22" t="n">
        <v>16</v>
      </c>
      <c r="C534" s="7" t="n">
        <v>0</v>
      </c>
    </row>
    <row r="535" spans="1:22">
      <c r="A535" t="s">
        <v>4</v>
      </c>
      <c r="B535" s="4" t="s">
        <v>5</v>
      </c>
      <c r="C535" s="4" t="s">
        <v>10</v>
      </c>
      <c r="D535" s="4" t="s">
        <v>13</v>
      </c>
      <c r="E535" s="4" t="s">
        <v>13</v>
      </c>
      <c r="F535" s="4" t="s">
        <v>6</v>
      </c>
    </row>
    <row r="536" spans="1:22">
      <c r="A536" t="n">
        <v>5790</v>
      </c>
      <c r="B536" s="18" t="n">
        <v>20</v>
      </c>
      <c r="C536" s="7" t="n">
        <v>61492</v>
      </c>
      <c r="D536" s="7" t="n">
        <v>3</v>
      </c>
      <c r="E536" s="7" t="n">
        <v>10</v>
      </c>
      <c r="F536" s="7" t="s">
        <v>78</v>
      </c>
    </row>
    <row r="537" spans="1:22">
      <c r="A537" t="s">
        <v>4</v>
      </c>
      <c r="B537" s="4" t="s">
        <v>5</v>
      </c>
      <c r="C537" s="4" t="s">
        <v>10</v>
      </c>
    </row>
    <row r="538" spans="1:22">
      <c r="A538" t="n">
        <v>5808</v>
      </c>
      <c r="B538" s="22" t="n">
        <v>16</v>
      </c>
      <c r="C538" s="7" t="n">
        <v>0</v>
      </c>
    </row>
    <row r="539" spans="1:22">
      <c r="A539" t="s">
        <v>4</v>
      </c>
      <c r="B539" s="4" t="s">
        <v>5</v>
      </c>
      <c r="C539" s="4" t="s">
        <v>10</v>
      </c>
      <c r="D539" s="4" t="s">
        <v>13</v>
      </c>
      <c r="E539" s="4" t="s">
        <v>13</v>
      </c>
      <c r="F539" s="4" t="s">
        <v>6</v>
      </c>
    </row>
    <row r="540" spans="1:22">
      <c r="A540" t="n">
        <v>5811</v>
      </c>
      <c r="B540" s="18" t="n">
        <v>20</v>
      </c>
      <c r="C540" s="7" t="n">
        <v>61493</v>
      </c>
      <c r="D540" s="7" t="n">
        <v>3</v>
      </c>
      <c r="E540" s="7" t="n">
        <v>10</v>
      </c>
      <c r="F540" s="7" t="s">
        <v>78</v>
      </c>
    </row>
    <row r="541" spans="1:22">
      <c r="A541" t="s">
        <v>4</v>
      </c>
      <c r="B541" s="4" t="s">
        <v>5</v>
      </c>
      <c r="C541" s="4" t="s">
        <v>10</v>
      </c>
    </row>
    <row r="542" spans="1:22">
      <c r="A542" t="n">
        <v>5829</v>
      </c>
      <c r="B542" s="22" t="n">
        <v>16</v>
      </c>
      <c r="C542" s="7" t="n">
        <v>0</v>
      </c>
    </row>
    <row r="543" spans="1:22">
      <c r="A543" t="s">
        <v>4</v>
      </c>
      <c r="B543" s="4" t="s">
        <v>5</v>
      </c>
      <c r="C543" s="4" t="s">
        <v>10</v>
      </c>
      <c r="D543" s="4" t="s">
        <v>13</v>
      </c>
      <c r="E543" s="4" t="s">
        <v>13</v>
      </c>
      <c r="F543" s="4" t="s">
        <v>6</v>
      </c>
    </row>
    <row r="544" spans="1:22">
      <c r="A544" t="n">
        <v>5832</v>
      </c>
      <c r="B544" s="18" t="n">
        <v>20</v>
      </c>
      <c r="C544" s="7" t="n">
        <v>61494</v>
      </c>
      <c r="D544" s="7" t="n">
        <v>3</v>
      </c>
      <c r="E544" s="7" t="n">
        <v>10</v>
      </c>
      <c r="F544" s="7" t="s">
        <v>78</v>
      </c>
    </row>
    <row r="545" spans="1:6">
      <c r="A545" t="s">
        <v>4</v>
      </c>
      <c r="B545" s="4" t="s">
        <v>5</v>
      </c>
      <c r="C545" s="4" t="s">
        <v>10</v>
      </c>
    </row>
    <row r="546" spans="1:6">
      <c r="A546" t="n">
        <v>5850</v>
      </c>
      <c r="B546" s="22" t="n">
        <v>16</v>
      </c>
      <c r="C546" s="7" t="n">
        <v>0</v>
      </c>
    </row>
    <row r="547" spans="1:6">
      <c r="A547" t="s">
        <v>4</v>
      </c>
      <c r="B547" s="4" t="s">
        <v>5</v>
      </c>
      <c r="C547" s="4" t="s">
        <v>10</v>
      </c>
      <c r="D547" s="4" t="s">
        <v>13</v>
      </c>
      <c r="E547" s="4" t="s">
        <v>13</v>
      </c>
      <c r="F547" s="4" t="s">
        <v>6</v>
      </c>
    </row>
    <row r="548" spans="1:6">
      <c r="A548" t="n">
        <v>5853</v>
      </c>
      <c r="B548" s="18" t="n">
        <v>20</v>
      </c>
      <c r="C548" s="7" t="n">
        <v>1620</v>
      </c>
      <c r="D548" s="7" t="n">
        <v>3</v>
      </c>
      <c r="E548" s="7" t="n">
        <v>10</v>
      </c>
      <c r="F548" s="7" t="s">
        <v>78</v>
      </c>
    </row>
    <row r="549" spans="1:6">
      <c r="A549" t="s">
        <v>4</v>
      </c>
      <c r="B549" s="4" t="s">
        <v>5</v>
      </c>
      <c r="C549" s="4" t="s">
        <v>10</v>
      </c>
    </row>
    <row r="550" spans="1:6">
      <c r="A550" t="n">
        <v>5871</v>
      </c>
      <c r="B550" s="22" t="n">
        <v>16</v>
      </c>
      <c r="C550" s="7" t="n">
        <v>0</v>
      </c>
    </row>
    <row r="551" spans="1:6">
      <c r="A551" t="s">
        <v>4</v>
      </c>
      <c r="B551" s="4" t="s">
        <v>5</v>
      </c>
      <c r="C551" s="4" t="s">
        <v>10</v>
      </c>
      <c r="D551" s="4" t="s">
        <v>13</v>
      </c>
      <c r="E551" s="4" t="s">
        <v>13</v>
      </c>
      <c r="F551" s="4" t="s">
        <v>6</v>
      </c>
    </row>
    <row r="552" spans="1:6">
      <c r="A552" t="n">
        <v>5874</v>
      </c>
      <c r="B552" s="18" t="n">
        <v>20</v>
      </c>
      <c r="C552" s="7" t="n">
        <v>1621</v>
      </c>
      <c r="D552" s="7" t="n">
        <v>3</v>
      </c>
      <c r="E552" s="7" t="n">
        <v>10</v>
      </c>
      <c r="F552" s="7" t="s">
        <v>78</v>
      </c>
    </row>
    <row r="553" spans="1:6">
      <c r="A553" t="s">
        <v>4</v>
      </c>
      <c r="B553" s="4" t="s">
        <v>5</v>
      </c>
      <c r="C553" s="4" t="s">
        <v>10</v>
      </c>
    </row>
    <row r="554" spans="1:6">
      <c r="A554" t="n">
        <v>5892</v>
      </c>
      <c r="B554" s="22" t="n">
        <v>16</v>
      </c>
      <c r="C554" s="7" t="n">
        <v>0</v>
      </c>
    </row>
    <row r="555" spans="1:6">
      <c r="A555" t="s">
        <v>4</v>
      </c>
      <c r="B555" s="4" t="s">
        <v>5</v>
      </c>
      <c r="C555" s="4" t="s">
        <v>10</v>
      </c>
      <c r="D555" s="4" t="s">
        <v>13</v>
      </c>
      <c r="E555" s="4" t="s">
        <v>13</v>
      </c>
      <c r="F555" s="4" t="s">
        <v>6</v>
      </c>
    </row>
    <row r="556" spans="1:6">
      <c r="A556" t="n">
        <v>5895</v>
      </c>
      <c r="B556" s="18" t="n">
        <v>20</v>
      </c>
      <c r="C556" s="7" t="n">
        <v>1622</v>
      </c>
      <c r="D556" s="7" t="n">
        <v>3</v>
      </c>
      <c r="E556" s="7" t="n">
        <v>10</v>
      </c>
      <c r="F556" s="7" t="s">
        <v>78</v>
      </c>
    </row>
    <row r="557" spans="1:6">
      <c r="A557" t="s">
        <v>4</v>
      </c>
      <c r="B557" s="4" t="s">
        <v>5</v>
      </c>
      <c r="C557" s="4" t="s">
        <v>10</v>
      </c>
    </row>
    <row r="558" spans="1:6">
      <c r="A558" t="n">
        <v>5913</v>
      </c>
      <c r="B558" s="22" t="n">
        <v>16</v>
      </c>
      <c r="C558" s="7" t="n">
        <v>0</v>
      </c>
    </row>
    <row r="559" spans="1:6">
      <c r="A559" t="s">
        <v>4</v>
      </c>
      <c r="B559" s="4" t="s">
        <v>5</v>
      </c>
      <c r="C559" s="4" t="s">
        <v>10</v>
      </c>
      <c r="D559" s="4" t="s">
        <v>13</v>
      </c>
      <c r="E559" s="4" t="s">
        <v>13</v>
      </c>
      <c r="F559" s="4" t="s">
        <v>6</v>
      </c>
    </row>
    <row r="560" spans="1:6">
      <c r="A560" t="n">
        <v>5916</v>
      </c>
      <c r="B560" s="18" t="n">
        <v>20</v>
      </c>
      <c r="C560" s="7" t="n">
        <v>1623</v>
      </c>
      <c r="D560" s="7" t="n">
        <v>3</v>
      </c>
      <c r="E560" s="7" t="n">
        <v>10</v>
      </c>
      <c r="F560" s="7" t="s">
        <v>78</v>
      </c>
    </row>
    <row r="561" spans="1:6">
      <c r="A561" t="s">
        <v>4</v>
      </c>
      <c r="B561" s="4" t="s">
        <v>5</v>
      </c>
      <c r="C561" s="4" t="s">
        <v>10</v>
      </c>
    </row>
    <row r="562" spans="1:6">
      <c r="A562" t="n">
        <v>5934</v>
      </c>
      <c r="B562" s="22" t="n">
        <v>16</v>
      </c>
      <c r="C562" s="7" t="n">
        <v>0</v>
      </c>
    </row>
    <row r="563" spans="1:6">
      <c r="A563" t="s">
        <v>4</v>
      </c>
      <c r="B563" s="4" t="s">
        <v>5</v>
      </c>
      <c r="C563" s="4" t="s">
        <v>10</v>
      </c>
      <c r="D563" s="4" t="s">
        <v>13</v>
      </c>
      <c r="E563" s="4" t="s">
        <v>13</v>
      </c>
      <c r="F563" s="4" t="s">
        <v>6</v>
      </c>
    </row>
    <row r="564" spans="1:6">
      <c r="A564" t="n">
        <v>5937</v>
      </c>
      <c r="B564" s="18" t="n">
        <v>20</v>
      </c>
      <c r="C564" s="7" t="n">
        <v>1600</v>
      </c>
      <c r="D564" s="7" t="n">
        <v>3</v>
      </c>
      <c r="E564" s="7" t="n">
        <v>10</v>
      </c>
      <c r="F564" s="7" t="s">
        <v>78</v>
      </c>
    </row>
    <row r="565" spans="1:6">
      <c r="A565" t="s">
        <v>4</v>
      </c>
      <c r="B565" s="4" t="s">
        <v>5</v>
      </c>
      <c r="C565" s="4" t="s">
        <v>10</v>
      </c>
    </row>
    <row r="566" spans="1:6">
      <c r="A566" t="n">
        <v>5955</v>
      </c>
      <c r="B566" s="22" t="n">
        <v>16</v>
      </c>
      <c r="C566" s="7" t="n">
        <v>0</v>
      </c>
    </row>
    <row r="567" spans="1:6">
      <c r="A567" t="s">
        <v>4</v>
      </c>
      <c r="B567" s="4" t="s">
        <v>5</v>
      </c>
      <c r="C567" s="4" t="s">
        <v>10</v>
      </c>
      <c r="D567" s="4" t="s">
        <v>13</v>
      </c>
      <c r="E567" s="4" t="s">
        <v>13</v>
      </c>
      <c r="F567" s="4" t="s">
        <v>6</v>
      </c>
    </row>
    <row r="568" spans="1:6">
      <c r="A568" t="n">
        <v>5958</v>
      </c>
      <c r="B568" s="18" t="n">
        <v>20</v>
      </c>
      <c r="C568" s="7" t="n">
        <v>1601</v>
      </c>
      <c r="D568" s="7" t="n">
        <v>3</v>
      </c>
      <c r="E568" s="7" t="n">
        <v>10</v>
      </c>
      <c r="F568" s="7" t="s">
        <v>78</v>
      </c>
    </row>
    <row r="569" spans="1:6">
      <c r="A569" t="s">
        <v>4</v>
      </c>
      <c r="B569" s="4" t="s">
        <v>5</v>
      </c>
      <c r="C569" s="4" t="s">
        <v>10</v>
      </c>
    </row>
    <row r="570" spans="1:6">
      <c r="A570" t="n">
        <v>5976</v>
      </c>
      <c r="B570" s="22" t="n">
        <v>16</v>
      </c>
      <c r="C570" s="7" t="n">
        <v>0</v>
      </c>
    </row>
    <row r="571" spans="1:6">
      <c r="A571" t="s">
        <v>4</v>
      </c>
      <c r="B571" s="4" t="s">
        <v>5</v>
      </c>
      <c r="C571" s="4" t="s">
        <v>13</v>
      </c>
      <c r="D571" s="4" t="s">
        <v>10</v>
      </c>
      <c r="E571" s="4" t="s">
        <v>13</v>
      </c>
      <c r="F571" s="4" t="s">
        <v>6</v>
      </c>
      <c r="G571" s="4" t="s">
        <v>6</v>
      </c>
      <c r="H571" s="4" t="s">
        <v>6</v>
      </c>
      <c r="I571" s="4" t="s">
        <v>6</v>
      </c>
      <c r="J571" s="4" t="s">
        <v>6</v>
      </c>
      <c r="K571" s="4" t="s">
        <v>6</v>
      </c>
      <c r="L571" s="4" t="s">
        <v>6</v>
      </c>
      <c r="M571" s="4" t="s">
        <v>6</v>
      </c>
      <c r="N571" s="4" t="s">
        <v>6</v>
      </c>
      <c r="O571" s="4" t="s">
        <v>6</v>
      </c>
      <c r="P571" s="4" t="s">
        <v>6</v>
      </c>
      <c r="Q571" s="4" t="s">
        <v>6</v>
      </c>
      <c r="R571" s="4" t="s">
        <v>6</v>
      </c>
      <c r="S571" s="4" t="s">
        <v>6</v>
      </c>
      <c r="T571" s="4" t="s">
        <v>6</v>
      </c>
      <c r="U571" s="4" t="s">
        <v>6</v>
      </c>
    </row>
    <row r="572" spans="1:6">
      <c r="A572" t="n">
        <v>5979</v>
      </c>
      <c r="B572" s="28" t="n">
        <v>36</v>
      </c>
      <c r="C572" s="7" t="n">
        <v>8</v>
      </c>
      <c r="D572" s="7" t="n">
        <v>0</v>
      </c>
      <c r="E572" s="7" t="n">
        <v>0</v>
      </c>
      <c r="F572" s="7" t="s">
        <v>79</v>
      </c>
      <c r="G572" s="7" t="s">
        <v>12</v>
      </c>
      <c r="H572" s="7" t="s">
        <v>12</v>
      </c>
      <c r="I572" s="7" t="s">
        <v>12</v>
      </c>
      <c r="J572" s="7" t="s">
        <v>12</v>
      </c>
      <c r="K572" s="7" t="s">
        <v>12</v>
      </c>
      <c r="L572" s="7" t="s">
        <v>12</v>
      </c>
      <c r="M572" s="7" t="s">
        <v>12</v>
      </c>
      <c r="N572" s="7" t="s">
        <v>12</v>
      </c>
      <c r="O572" s="7" t="s">
        <v>12</v>
      </c>
      <c r="P572" s="7" t="s">
        <v>12</v>
      </c>
      <c r="Q572" s="7" t="s">
        <v>12</v>
      </c>
      <c r="R572" s="7" t="s">
        <v>12</v>
      </c>
      <c r="S572" s="7" t="s">
        <v>12</v>
      </c>
      <c r="T572" s="7" t="s">
        <v>12</v>
      </c>
      <c r="U572" s="7" t="s">
        <v>12</v>
      </c>
    </row>
    <row r="573" spans="1:6">
      <c r="A573" t="s">
        <v>4</v>
      </c>
      <c r="B573" s="4" t="s">
        <v>5</v>
      </c>
      <c r="C573" s="4" t="s">
        <v>13</v>
      </c>
      <c r="D573" s="4" t="s">
        <v>10</v>
      </c>
      <c r="E573" s="4" t="s">
        <v>13</v>
      </c>
      <c r="F573" s="4" t="s">
        <v>6</v>
      </c>
      <c r="G573" s="4" t="s">
        <v>6</v>
      </c>
      <c r="H573" s="4" t="s">
        <v>6</v>
      </c>
      <c r="I573" s="4" t="s">
        <v>6</v>
      </c>
      <c r="J573" s="4" t="s">
        <v>6</v>
      </c>
      <c r="K573" s="4" t="s">
        <v>6</v>
      </c>
      <c r="L573" s="4" t="s">
        <v>6</v>
      </c>
      <c r="M573" s="4" t="s">
        <v>6</v>
      </c>
      <c r="N573" s="4" t="s">
        <v>6</v>
      </c>
      <c r="O573" s="4" t="s">
        <v>6</v>
      </c>
      <c r="P573" s="4" t="s">
        <v>6</v>
      </c>
      <c r="Q573" s="4" t="s">
        <v>6</v>
      </c>
      <c r="R573" s="4" t="s">
        <v>6</v>
      </c>
      <c r="S573" s="4" t="s">
        <v>6</v>
      </c>
      <c r="T573" s="4" t="s">
        <v>6</v>
      </c>
      <c r="U573" s="4" t="s">
        <v>6</v>
      </c>
    </row>
    <row r="574" spans="1:6">
      <c r="A574" t="n">
        <v>6009</v>
      </c>
      <c r="B574" s="28" t="n">
        <v>36</v>
      </c>
      <c r="C574" s="7" t="n">
        <v>8</v>
      </c>
      <c r="D574" s="7" t="n">
        <v>4</v>
      </c>
      <c r="E574" s="7" t="n">
        <v>0</v>
      </c>
      <c r="F574" s="7" t="s">
        <v>79</v>
      </c>
      <c r="G574" s="7" t="s">
        <v>12</v>
      </c>
      <c r="H574" s="7" t="s">
        <v>12</v>
      </c>
      <c r="I574" s="7" t="s">
        <v>12</v>
      </c>
      <c r="J574" s="7" t="s">
        <v>12</v>
      </c>
      <c r="K574" s="7" t="s">
        <v>12</v>
      </c>
      <c r="L574" s="7" t="s">
        <v>12</v>
      </c>
      <c r="M574" s="7" t="s">
        <v>12</v>
      </c>
      <c r="N574" s="7" t="s">
        <v>12</v>
      </c>
      <c r="O574" s="7" t="s">
        <v>12</v>
      </c>
      <c r="P574" s="7" t="s">
        <v>12</v>
      </c>
      <c r="Q574" s="7" t="s">
        <v>12</v>
      </c>
      <c r="R574" s="7" t="s">
        <v>12</v>
      </c>
      <c r="S574" s="7" t="s">
        <v>12</v>
      </c>
      <c r="T574" s="7" t="s">
        <v>12</v>
      </c>
      <c r="U574" s="7" t="s">
        <v>12</v>
      </c>
    </row>
    <row r="575" spans="1:6">
      <c r="A575" t="s">
        <v>4</v>
      </c>
      <c r="B575" s="4" t="s">
        <v>5</v>
      </c>
      <c r="C575" s="4" t="s">
        <v>13</v>
      </c>
      <c r="D575" s="4" t="s">
        <v>10</v>
      </c>
      <c r="E575" s="4" t="s">
        <v>13</v>
      </c>
      <c r="F575" s="4" t="s">
        <v>6</v>
      </c>
      <c r="G575" s="4" t="s">
        <v>6</v>
      </c>
      <c r="H575" s="4" t="s">
        <v>6</v>
      </c>
      <c r="I575" s="4" t="s">
        <v>6</v>
      </c>
      <c r="J575" s="4" t="s">
        <v>6</v>
      </c>
      <c r="K575" s="4" t="s">
        <v>6</v>
      </c>
      <c r="L575" s="4" t="s">
        <v>6</v>
      </c>
      <c r="M575" s="4" t="s">
        <v>6</v>
      </c>
      <c r="N575" s="4" t="s">
        <v>6</v>
      </c>
      <c r="O575" s="4" t="s">
        <v>6</v>
      </c>
      <c r="P575" s="4" t="s">
        <v>6</v>
      </c>
      <c r="Q575" s="4" t="s">
        <v>6</v>
      </c>
      <c r="R575" s="4" t="s">
        <v>6</v>
      </c>
      <c r="S575" s="4" t="s">
        <v>6</v>
      </c>
      <c r="T575" s="4" t="s">
        <v>6</v>
      </c>
      <c r="U575" s="4" t="s">
        <v>6</v>
      </c>
    </row>
    <row r="576" spans="1:6">
      <c r="A576" t="n">
        <v>6039</v>
      </c>
      <c r="B576" s="28" t="n">
        <v>36</v>
      </c>
      <c r="C576" s="7" t="n">
        <v>8</v>
      </c>
      <c r="D576" s="7" t="n">
        <v>61491</v>
      </c>
      <c r="E576" s="7" t="n">
        <v>0</v>
      </c>
      <c r="F576" s="7" t="s">
        <v>79</v>
      </c>
      <c r="G576" s="7" t="s">
        <v>12</v>
      </c>
      <c r="H576" s="7" t="s">
        <v>12</v>
      </c>
      <c r="I576" s="7" t="s">
        <v>12</v>
      </c>
      <c r="J576" s="7" t="s">
        <v>12</v>
      </c>
      <c r="K576" s="7" t="s">
        <v>12</v>
      </c>
      <c r="L576" s="7" t="s">
        <v>12</v>
      </c>
      <c r="M576" s="7" t="s">
        <v>12</v>
      </c>
      <c r="N576" s="7" t="s">
        <v>12</v>
      </c>
      <c r="O576" s="7" t="s">
        <v>12</v>
      </c>
      <c r="P576" s="7" t="s">
        <v>12</v>
      </c>
      <c r="Q576" s="7" t="s">
        <v>12</v>
      </c>
      <c r="R576" s="7" t="s">
        <v>12</v>
      </c>
      <c r="S576" s="7" t="s">
        <v>12</v>
      </c>
      <c r="T576" s="7" t="s">
        <v>12</v>
      </c>
      <c r="U576" s="7" t="s">
        <v>12</v>
      </c>
    </row>
    <row r="577" spans="1:21">
      <c r="A577" t="s">
        <v>4</v>
      </c>
      <c r="B577" s="4" t="s">
        <v>5</v>
      </c>
      <c r="C577" s="4" t="s">
        <v>13</v>
      </c>
      <c r="D577" s="4" t="s">
        <v>10</v>
      </c>
      <c r="E577" s="4" t="s">
        <v>13</v>
      </c>
      <c r="F577" s="4" t="s">
        <v>6</v>
      </c>
      <c r="G577" s="4" t="s">
        <v>6</v>
      </c>
      <c r="H577" s="4" t="s">
        <v>6</v>
      </c>
      <c r="I577" s="4" t="s">
        <v>6</v>
      </c>
      <c r="J577" s="4" t="s">
        <v>6</v>
      </c>
      <c r="K577" s="4" t="s">
        <v>6</v>
      </c>
      <c r="L577" s="4" t="s">
        <v>6</v>
      </c>
      <c r="M577" s="4" t="s">
        <v>6</v>
      </c>
      <c r="N577" s="4" t="s">
        <v>6</v>
      </c>
      <c r="O577" s="4" t="s">
        <v>6</v>
      </c>
      <c r="P577" s="4" t="s">
        <v>6</v>
      </c>
      <c r="Q577" s="4" t="s">
        <v>6</v>
      </c>
      <c r="R577" s="4" t="s">
        <v>6</v>
      </c>
      <c r="S577" s="4" t="s">
        <v>6</v>
      </c>
      <c r="T577" s="4" t="s">
        <v>6</v>
      </c>
      <c r="U577" s="4" t="s">
        <v>6</v>
      </c>
    </row>
    <row r="578" spans="1:21">
      <c r="A578" t="n">
        <v>6069</v>
      </c>
      <c r="B578" s="28" t="n">
        <v>36</v>
      </c>
      <c r="C578" s="7" t="n">
        <v>8</v>
      </c>
      <c r="D578" s="7" t="n">
        <v>61492</v>
      </c>
      <c r="E578" s="7" t="n">
        <v>0</v>
      </c>
      <c r="F578" s="7" t="s">
        <v>79</v>
      </c>
      <c r="G578" s="7" t="s">
        <v>12</v>
      </c>
      <c r="H578" s="7" t="s">
        <v>12</v>
      </c>
      <c r="I578" s="7" t="s">
        <v>12</v>
      </c>
      <c r="J578" s="7" t="s">
        <v>12</v>
      </c>
      <c r="K578" s="7" t="s">
        <v>12</v>
      </c>
      <c r="L578" s="7" t="s">
        <v>12</v>
      </c>
      <c r="M578" s="7" t="s">
        <v>12</v>
      </c>
      <c r="N578" s="7" t="s">
        <v>12</v>
      </c>
      <c r="O578" s="7" t="s">
        <v>12</v>
      </c>
      <c r="P578" s="7" t="s">
        <v>12</v>
      </c>
      <c r="Q578" s="7" t="s">
        <v>12</v>
      </c>
      <c r="R578" s="7" t="s">
        <v>12</v>
      </c>
      <c r="S578" s="7" t="s">
        <v>12</v>
      </c>
      <c r="T578" s="7" t="s">
        <v>12</v>
      </c>
      <c r="U578" s="7" t="s">
        <v>12</v>
      </c>
    </row>
    <row r="579" spans="1:21">
      <c r="A579" t="s">
        <v>4</v>
      </c>
      <c r="B579" s="4" t="s">
        <v>5</v>
      </c>
      <c r="C579" s="4" t="s">
        <v>13</v>
      </c>
      <c r="D579" s="4" t="s">
        <v>10</v>
      </c>
      <c r="E579" s="4" t="s">
        <v>13</v>
      </c>
      <c r="F579" s="4" t="s">
        <v>6</v>
      </c>
      <c r="G579" s="4" t="s">
        <v>6</v>
      </c>
      <c r="H579" s="4" t="s">
        <v>6</v>
      </c>
      <c r="I579" s="4" t="s">
        <v>6</v>
      </c>
      <c r="J579" s="4" t="s">
        <v>6</v>
      </c>
      <c r="K579" s="4" t="s">
        <v>6</v>
      </c>
      <c r="L579" s="4" t="s">
        <v>6</v>
      </c>
      <c r="M579" s="4" t="s">
        <v>6</v>
      </c>
      <c r="N579" s="4" t="s">
        <v>6</v>
      </c>
      <c r="O579" s="4" t="s">
        <v>6</v>
      </c>
      <c r="P579" s="4" t="s">
        <v>6</v>
      </c>
      <c r="Q579" s="4" t="s">
        <v>6</v>
      </c>
      <c r="R579" s="4" t="s">
        <v>6</v>
      </c>
      <c r="S579" s="4" t="s">
        <v>6</v>
      </c>
      <c r="T579" s="4" t="s">
        <v>6</v>
      </c>
      <c r="U579" s="4" t="s">
        <v>6</v>
      </c>
    </row>
    <row r="580" spans="1:21">
      <c r="A580" t="n">
        <v>6099</v>
      </c>
      <c r="B580" s="28" t="n">
        <v>36</v>
      </c>
      <c r="C580" s="7" t="n">
        <v>8</v>
      </c>
      <c r="D580" s="7" t="n">
        <v>61493</v>
      </c>
      <c r="E580" s="7" t="n">
        <v>0</v>
      </c>
      <c r="F580" s="7" t="s">
        <v>79</v>
      </c>
      <c r="G580" s="7" t="s">
        <v>12</v>
      </c>
      <c r="H580" s="7" t="s">
        <v>12</v>
      </c>
      <c r="I580" s="7" t="s">
        <v>12</v>
      </c>
      <c r="J580" s="7" t="s">
        <v>12</v>
      </c>
      <c r="K580" s="7" t="s">
        <v>12</v>
      </c>
      <c r="L580" s="7" t="s">
        <v>12</v>
      </c>
      <c r="M580" s="7" t="s">
        <v>12</v>
      </c>
      <c r="N580" s="7" t="s">
        <v>12</v>
      </c>
      <c r="O580" s="7" t="s">
        <v>12</v>
      </c>
      <c r="P580" s="7" t="s">
        <v>12</v>
      </c>
      <c r="Q580" s="7" t="s">
        <v>12</v>
      </c>
      <c r="R580" s="7" t="s">
        <v>12</v>
      </c>
      <c r="S580" s="7" t="s">
        <v>12</v>
      </c>
      <c r="T580" s="7" t="s">
        <v>12</v>
      </c>
      <c r="U580" s="7" t="s">
        <v>12</v>
      </c>
    </row>
    <row r="581" spans="1:21">
      <c r="A581" t="s">
        <v>4</v>
      </c>
      <c r="B581" s="4" t="s">
        <v>5</v>
      </c>
      <c r="C581" s="4" t="s">
        <v>13</v>
      </c>
      <c r="D581" s="4" t="s">
        <v>10</v>
      </c>
      <c r="E581" s="4" t="s">
        <v>13</v>
      </c>
      <c r="F581" s="4" t="s">
        <v>6</v>
      </c>
      <c r="G581" s="4" t="s">
        <v>6</v>
      </c>
      <c r="H581" s="4" t="s">
        <v>6</v>
      </c>
      <c r="I581" s="4" t="s">
        <v>6</v>
      </c>
      <c r="J581" s="4" t="s">
        <v>6</v>
      </c>
      <c r="K581" s="4" t="s">
        <v>6</v>
      </c>
      <c r="L581" s="4" t="s">
        <v>6</v>
      </c>
      <c r="M581" s="4" t="s">
        <v>6</v>
      </c>
      <c r="N581" s="4" t="s">
        <v>6</v>
      </c>
      <c r="O581" s="4" t="s">
        <v>6</v>
      </c>
      <c r="P581" s="4" t="s">
        <v>6</v>
      </c>
      <c r="Q581" s="4" t="s">
        <v>6</v>
      </c>
      <c r="R581" s="4" t="s">
        <v>6</v>
      </c>
      <c r="S581" s="4" t="s">
        <v>6</v>
      </c>
      <c r="T581" s="4" t="s">
        <v>6</v>
      </c>
      <c r="U581" s="4" t="s">
        <v>6</v>
      </c>
    </row>
    <row r="582" spans="1:21">
      <c r="A582" t="n">
        <v>6129</v>
      </c>
      <c r="B582" s="28" t="n">
        <v>36</v>
      </c>
      <c r="C582" s="7" t="n">
        <v>8</v>
      </c>
      <c r="D582" s="7" t="n">
        <v>61494</v>
      </c>
      <c r="E582" s="7" t="n">
        <v>0</v>
      </c>
      <c r="F582" s="7" t="s">
        <v>79</v>
      </c>
      <c r="G582" s="7" t="s">
        <v>12</v>
      </c>
      <c r="H582" s="7" t="s">
        <v>12</v>
      </c>
      <c r="I582" s="7" t="s">
        <v>12</v>
      </c>
      <c r="J582" s="7" t="s">
        <v>12</v>
      </c>
      <c r="K582" s="7" t="s">
        <v>12</v>
      </c>
      <c r="L582" s="7" t="s">
        <v>12</v>
      </c>
      <c r="M582" s="7" t="s">
        <v>12</v>
      </c>
      <c r="N582" s="7" t="s">
        <v>12</v>
      </c>
      <c r="O582" s="7" t="s">
        <v>12</v>
      </c>
      <c r="P582" s="7" t="s">
        <v>12</v>
      </c>
      <c r="Q582" s="7" t="s">
        <v>12</v>
      </c>
      <c r="R582" s="7" t="s">
        <v>12</v>
      </c>
      <c r="S582" s="7" t="s">
        <v>12</v>
      </c>
      <c r="T582" s="7" t="s">
        <v>12</v>
      </c>
      <c r="U582" s="7" t="s">
        <v>12</v>
      </c>
    </row>
    <row r="583" spans="1:21">
      <c r="A583" t="s">
        <v>4</v>
      </c>
      <c r="B583" s="4" t="s">
        <v>5</v>
      </c>
      <c r="C583" s="4" t="s">
        <v>13</v>
      </c>
      <c r="D583" s="4" t="s">
        <v>10</v>
      </c>
      <c r="E583" s="4" t="s">
        <v>13</v>
      </c>
      <c r="F583" s="4" t="s">
        <v>6</v>
      </c>
      <c r="G583" s="4" t="s">
        <v>6</v>
      </c>
      <c r="H583" s="4" t="s">
        <v>6</v>
      </c>
      <c r="I583" s="4" t="s">
        <v>6</v>
      </c>
      <c r="J583" s="4" t="s">
        <v>6</v>
      </c>
      <c r="K583" s="4" t="s">
        <v>6</v>
      </c>
      <c r="L583" s="4" t="s">
        <v>6</v>
      </c>
      <c r="M583" s="4" t="s">
        <v>6</v>
      </c>
      <c r="N583" s="4" t="s">
        <v>6</v>
      </c>
      <c r="O583" s="4" t="s">
        <v>6</v>
      </c>
      <c r="P583" s="4" t="s">
        <v>6</v>
      </c>
      <c r="Q583" s="4" t="s">
        <v>6</v>
      </c>
      <c r="R583" s="4" t="s">
        <v>6</v>
      </c>
      <c r="S583" s="4" t="s">
        <v>6</v>
      </c>
      <c r="T583" s="4" t="s">
        <v>6</v>
      </c>
      <c r="U583" s="4" t="s">
        <v>6</v>
      </c>
    </row>
    <row r="584" spans="1:21">
      <c r="A584" t="n">
        <v>6159</v>
      </c>
      <c r="B584" s="28" t="n">
        <v>36</v>
      </c>
      <c r="C584" s="7" t="n">
        <v>8</v>
      </c>
      <c r="D584" s="7" t="n">
        <v>1620</v>
      </c>
      <c r="E584" s="7" t="n">
        <v>0</v>
      </c>
      <c r="F584" s="7" t="s">
        <v>80</v>
      </c>
      <c r="G584" s="7" t="s">
        <v>81</v>
      </c>
      <c r="H584" s="7" t="s">
        <v>12</v>
      </c>
      <c r="I584" s="7" t="s">
        <v>12</v>
      </c>
      <c r="J584" s="7" t="s">
        <v>12</v>
      </c>
      <c r="K584" s="7" t="s">
        <v>12</v>
      </c>
      <c r="L584" s="7" t="s">
        <v>12</v>
      </c>
      <c r="M584" s="7" t="s">
        <v>12</v>
      </c>
      <c r="N584" s="7" t="s">
        <v>12</v>
      </c>
      <c r="O584" s="7" t="s">
        <v>12</v>
      </c>
      <c r="P584" s="7" t="s">
        <v>12</v>
      </c>
      <c r="Q584" s="7" t="s">
        <v>12</v>
      </c>
      <c r="R584" s="7" t="s">
        <v>12</v>
      </c>
      <c r="S584" s="7" t="s">
        <v>12</v>
      </c>
      <c r="T584" s="7" t="s">
        <v>12</v>
      </c>
      <c r="U584" s="7" t="s">
        <v>12</v>
      </c>
    </row>
    <row r="585" spans="1:21">
      <c r="A585" t="s">
        <v>4</v>
      </c>
      <c r="B585" s="4" t="s">
        <v>5</v>
      </c>
      <c r="C585" s="4" t="s">
        <v>13</v>
      </c>
      <c r="D585" s="4" t="s">
        <v>10</v>
      </c>
      <c r="E585" s="4" t="s">
        <v>13</v>
      </c>
      <c r="F585" s="4" t="s">
        <v>6</v>
      </c>
      <c r="G585" s="4" t="s">
        <v>6</v>
      </c>
      <c r="H585" s="4" t="s">
        <v>6</v>
      </c>
      <c r="I585" s="4" t="s">
        <v>6</v>
      </c>
      <c r="J585" s="4" t="s">
        <v>6</v>
      </c>
      <c r="K585" s="4" t="s">
        <v>6</v>
      </c>
      <c r="L585" s="4" t="s">
        <v>6</v>
      </c>
      <c r="M585" s="4" t="s">
        <v>6</v>
      </c>
      <c r="N585" s="4" t="s">
        <v>6</v>
      </c>
      <c r="O585" s="4" t="s">
        <v>6</v>
      </c>
      <c r="P585" s="4" t="s">
        <v>6</v>
      </c>
      <c r="Q585" s="4" t="s">
        <v>6</v>
      </c>
      <c r="R585" s="4" t="s">
        <v>6</v>
      </c>
      <c r="S585" s="4" t="s">
        <v>6</v>
      </c>
      <c r="T585" s="4" t="s">
        <v>6</v>
      </c>
      <c r="U585" s="4" t="s">
        <v>6</v>
      </c>
    </row>
    <row r="586" spans="1:21">
      <c r="A586" t="n">
        <v>6207</v>
      </c>
      <c r="B586" s="28" t="n">
        <v>36</v>
      </c>
      <c r="C586" s="7" t="n">
        <v>8</v>
      </c>
      <c r="D586" s="7" t="n">
        <v>1621</v>
      </c>
      <c r="E586" s="7" t="n">
        <v>0</v>
      </c>
      <c r="F586" s="7" t="s">
        <v>80</v>
      </c>
      <c r="G586" s="7" t="s">
        <v>81</v>
      </c>
      <c r="H586" s="7" t="s">
        <v>12</v>
      </c>
      <c r="I586" s="7" t="s">
        <v>12</v>
      </c>
      <c r="J586" s="7" t="s">
        <v>12</v>
      </c>
      <c r="K586" s="7" t="s">
        <v>12</v>
      </c>
      <c r="L586" s="7" t="s">
        <v>12</v>
      </c>
      <c r="M586" s="7" t="s">
        <v>12</v>
      </c>
      <c r="N586" s="7" t="s">
        <v>12</v>
      </c>
      <c r="O586" s="7" t="s">
        <v>12</v>
      </c>
      <c r="P586" s="7" t="s">
        <v>12</v>
      </c>
      <c r="Q586" s="7" t="s">
        <v>12</v>
      </c>
      <c r="R586" s="7" t="s">
        <v>12</v>
      </c>
      <c r="S586" s="7" t="s">
        <v>12</v>
      </c>
      <c r="T586" s="7" t="s">
        <v>12</v>
      </c>
      <c r="U586" s="7" t="s">
        <v>12</v>
      </c>
    </row>
    <row r="587" spans="1:21">
      <c r="A587" t="s">
        <v>4</v>
      </c>
      <c r="B587" s="4" t="s">
        <v>5</v>
      </c>
      <c r="C587" s="4" t="s">
        <v>13</v>
      </c>
      <c r="D587" s="4" t="s">
        <v>10</v>
      </c>
      <c r="E587" s="4" t="s">
        <v>13</v>
      </c>
      <c r="F587" s="4" t="s">
        <v>6</v>
      </c>
      <c r="G587" s="4" t="s">
        <v>6</v>
      </c>
      <c r="H587" s="4" t="s">
        <v>6</v>
      </c>
      <c r="I587" s="4" t="s">
        <v>6</v>
      </c>
      <c r="J587" s="4" t="s">
        <v>6</v>
      </c>
      <c r="K587" s="4" t="s">
        <v>6</v>
      </c>
      <c r="L587" s="4" t="s">
        <v>6</v>
      </c>
      <c r="M587" s="4" t="s">
        <v>6</v>
      </c>
      <c r="N587" s="4" t="s">
        <v>6</v>
      </c>
      <c r="O587" s="4" t="s">
        <v>6</v>
      </c>
      <c r="P587" s="4" t="s">
        <v>6</v>
      </c>
      <c r="Q587" s="4" t="s">
        <v>6</v>
      </c>
      <c r="R587" s="4" t="s">
        <v>6</v>
      </c>
      <c r="S587" s="4" t="s">
        <v>6</v>
      </c>
      <c r="T587" s="4" t="s">
        <v>6</v>
      </c>
      <c r="U587" s="4" t="s">
        <v>6</v>
      </c>
    </row>
    <row r="588" spans="1:21">
      <c r="A588" t="n">
        <v>6255</v>
      </c>
      <c r="B588" s="28" t="n">
        <v>36</v>
      </c>
      <c r="C588" s="7" t="n">
        <v>8</v>
      </c>
      <c r="D588" s="7" t="n">
        <v>1622</v>
      </c>
      <c r="E588" s="7" t="n">
        <v>0</v>
      </c>
      <c r="F588" s="7" t="s">
        <v>80</v>
      </c>
      <c r="G588" s="7" t="s">
        <v>81</v>
      </c>
      <c r="H588" s="7" t="s">
        <v>12</v>
      </c>
      <c r="I588" s="7" t="s">
        <v>12</v>
      </c>
      <c r="J588" s="7" t="s">
        <v>12</v>
      </c>
      <c r="K588" s="7" t="s">
        <v>12</v>
      </c>
      <c r="L588" s="7" t="s">
        <v>12</v>
      </c>
      <c r="M588" s="7" t="s">
        <v>12</v>
      </c>
      <c r="N588" s="7" t="s">
        <v>12</v>
      </c>
      <c r="O588" s="7" t="s">
        <v>12</v>
      </c>
      <c r="P588" s="7" t="s">
        <v>12</v>
      </c>
      <c r="Q588" s="7" t="s">
        <v>12</v>
      </c>
      <c r="R588" s="7" t="s">
        <v>12</v>
      </c>
      <c r="S588" s="7" t="s">
        <v>12</v>
      </c>
      <c r="T588" s="7" t="s">
        <v>12</v>
      </c>
      <c r="U588" s="7" t="s">
        <v>12</v>
      </c>
    </row>
    <row r="589" spans="1:21">
      <c r="A589" t="s">
        <v>4</v>
      </c>
      <c r="B589" s="4" t="s">
        <v>5</v>
      </c>
      <c r="C589" s="4" t="s">
        <v>13</v>
      </c>
      <c r="D589" s="4" t="s">
        <v>10</v>
      </c>
      <c r="E589" s="4" t="s">
        <v>13</v>
      </c>
      <c r="F589" s="4" t="s">
        <v>6</v>
      </c>
      <c r="G589" s="4" t="s">
        <v>6</v>
      </c>
      <c r="H589" s="4" t="s">
        <v>6</v>
      </c>
      <c r="I589" s="4" t="s">
        <v>6</v>
      </c>
      <c r="J589" s="4" t="s">
        <v>6</v>
      </c>
      <c r="K589" s="4" t="s">
        <v>6</v>
      </c>
      <c r="L589" s="4" t="s">
        <v>6</v>
      </c>
      <c r="M589" s="4" t="s">
        <v>6</v>
      </c>
      <c r="N589" s="4" t="s">
        <v>6</v>
      </c>
      <c r="O589" s="4" t="s">
        <v>6</v>
      </c>
      <c r="P589" s="4" t="s">
        <v>6</v>
      </c>
      <c r="Q589" s="4" t="s">
        <v>6</v>
      </c>
      <c r="R589" s="4" t="s">
        <v>6</v>
      </c>
      <c r="S589" s="4" t="s">
        <v>6</v>
      </c>
      <c r="T589" s="4" t="s">
        <v>6</v>
      </c>
      <c r="U589" s="4" t="s">
        <v>6</v>
      </c>
    </row>
    <row r="590" spans="1:21">
      <c r="A590" t="n">
        <v>6303</v>
      </c>
      <c r="B590" s="28" t="n">
        <v>36</v>
      </c>
      <c r="C590" s="7" t="n">
        <v>8</v>
      </c>
      <c r="D590" s="7" t="n">
        <v>1623</v>
      </c>
      <c r="E590" s="7" t="n">
        <v>0</v>
      </c>
      <c r="F590" s="7" t="s">
        <v>80</v>
      </c>
      <c r="G590" s="7" t="s">
        <v>81</v>
      </c>
      <c r="H590" s="7" t="s">
        <v>12</v>
      </c>
      <c r="I590" s="7" t="s">
        <v>12</v>
      </c>
      <c r="J590" s="7" t="s">
        <v>12</v>
      </c>
      <c r="K590" s="7" t="s">
        <v>12</v>
      </c>
      <c r="L590" s="7" t="s">
        <v>12</v>
      </c>
      <c r="M590" s="7" t="s">
        <v>12</v>
      </c>
      <c r="N590" s="7" t="s">
        <v>12</v>
      </c>
      <c r="O590" s="7" t="s">
        <v>12</v>
      </c>
      <c r="P590" s="7" t="s">
        <v>12</v>
      </c>
      <c r="Q590" s="7" t="s">
        <v>12</v>
      </c>
      <c r="R590" s="7" t="s">
        <v>12</v>
      </c>
      <c r="S590" s="7" t="s">
        <v>12</v>
      </c>
      <c r="T590" s="7" t="s">
        <v>12</v>
      </c>
      <c r="U590" s="7" t="s">
        <v>12</v>
      </c>
    </row>
    <row r="591" spans="1:21">
      <c r="A591" t="s">
        <v>4</v>
      </c>
      <c r="B591" s="4" t="s">
        <v>5</v>
      </c>
      <c r="C591" s="4" t="s">
        <v>10</v>
      </c>
      <c r="D591" s="4" t="s">
        <v>13</v>
      </c>
      <c r="E591" s="4" t="s">
        <v>6</v>
      </c>
      <c r="F591" s="4" t="s">
        <v>23</v>
      </c>
      <c r="G591" s="4" t="s">
        <v>23</v>
      </c>
      <c r="H591" s="4" t="s">
        <v>23</v>
      </c>
    </row>
    <row r="592" spans="1:21">
      <c r="A592" t="n">
        <v>6351</v>
      </c>
      <c r="B592" s="29" t="n">
        <v>48</v>
      </c>
      <c r="C592" s="7" t="n">
        <v>1620</v>
      </c>
      <c r="D592" s="7" t="n">
        <v>0</v>
      </c>
      <c r="E592" s="7" t="s">
        <v>81</v>
      </c>
      <c r="F592" s="7" t="n">
        <v>-1</v>
      </c>
      <c r="G592" s="7" t="n">
        <v>1</v>
      </c>
      <c r="H592" s="7" t="n">
        <v>1.40129846432482e-45</v>
      </c>
    </row>
    <row r="593" spans="1:21">
      <c r="A593" t="s">
        <v>4</v>
      </c>
      <c r="B593" s="4" t="s">
        <v>5</v>
      </c>
      <c r="C593" s="4" t="s">
        <v>10</v>
      </c>
      <c r="D593" s="4" t="s">
        <v>13</v>
      </c>
      <c r="E593" s="4" t="s">
        <v>6</v>
      </c>
      <c r="F593" s="4" t="s">
        <v>23</v>
      </c>
      <c r="G593" s="4" t="s">
        <v>23</v>
      </c>
      <c r="H593" s="4" t="s">
        <v>23</v>
      </c>
    </row>
    <row r="594" spans="1:21">
      <c r="A594" t="n">
        <v>6383</v>
      </c>
      <c r="B594" s="29" t="n">
        <v>48</v>
      </c>
      <c r="C594" s="7" t="n">
        <v>1621</v>
      </c>
      <c r="D594" s="7" t="n">
        <v>0</v>
      </c>
      <c r="E594" s="7" t="s">
        <v>81</v>
      </c>
      <c r="F594" s="7" t="n">
        <v>-1</v>
      </c>
      <c r="G594" s="7" t="n">
        <v>1</v>
      </c>
      <c r="H594" s="7" t="n">
        <v>1.40129846432482e-45</v>
      </c>
    </row>
    <row r="595" spans="1:21">
      <c r="A595" t="s">
        <v>4</v>
      </c>
      <c r="B595" s="4" t="s">
        <v>5</v>
      </c>
      <c r="C595" s="4" t="s">
        <v>10</v>
      </c>
      <c r="D595" s="4" t="s">
        <v>13</v>
      </c>
      <c r="E595" s="4" t="s">
        <v>6</v>
      </c>
      <c r="F595" s="4" t="s">
        <v>23</v>
      </c>
      <c r="G595" s="4" t="s">
        <v>23</v>
      </c>
      <c r="H595" s="4" t="s">
        <v>23</v>
      </c>
    </row>
    <row r="596" spans="1:21">
      <c r="A596" t="n">
        <v>6415</v>
      </c>
      <c r="B596" s="29" t="n">
        <v>48</v>
      </c>
      <c r="C596" s="7" t="n">
        <v>1622</v>
      </c>
      <c r="D596" s="7" t="n">
        <v>0</v>
      </c>
      <c r="E596" s="7" t="s">
        <v>81</v>
      </c>
      <c r="F596" s="7" t="n">
        <v>-1</v>
      </c>
      <c r="G596" s="7" t="n">
        <v>1</v>
      </c>
      <c r="H596" s="7" t="n">
        <v>1.40129846432482e-45</v>
      </c>
    </row>
    <row r="597" spans="1:21">
      <c r="A597" t="s">
        <v>4</v>
      </c>
      <c r="B597" s="4" t="s">
        <v>5</v>
      </c>
      <c r="C597" s="4" t="s">
        <v>10</v>
      </c>
      <c r="D597" s="4" t="s">
        <v>13</v>
      </c>
      <c r="E597" s="4" t="s">
        <v>6</v>
      </c>
      <c r="F597" s="4" t="s">
        <v>23</v>
      </c>
      <c r="G597" s="4" t="s">
        <v>23</v>
      </c>
      <c r="H597" s="4" t="s">
        <v>23</v>
      </c>
    </row>
    <row r="598" spans="1:21">
      <c r="A598" t="n">
        <v>6447</v>
      </c>
      <c r="B598" s="29" t="n">
        <v>48</v>
      </c>
      <c r="C598" s="7" t="n">
        <v>1623</v>
      </c>
      <c r="D598" s="7" t="n">
        <v>0</v>
      </c>
      <c r="E598" s="7" t="s">
        <v>81</v>
      </c>
      <c r="F598" s="7" t="n">
        <v>-1</v>
      </c>
      <c r="G598" s="7" t="n">
        <v>1</v>
      </c>
      <c r="H598" s="7" t="n">
        <v>1.40129846432482e-45</v>
      </c>
    </row>
    <row r="599" spans="1:21">
      <c r="A599" t="s">
        <v>4</v>
      </c>
      <c r="B599" s="4" t="s">
        <v>5</v>
      </c>
      <c r="C599" s="4" t="s">
        <v>10</v>
      </c>
      <c r="D599" s="4" t="s">
        <v>23</v>
      </c>
      <c r="E599" s="4" t="s">
        <v>23</v>
      </c>
      <c r="F599" s="4" t="s">
        <v>23</v>
      </c>
      <c r="G599" s="4" t="s">
        <v>23</v>
      </c>
    </row>
    <row r="600" spans="1:21">
      <c r="A600" t="n">
        <v>6479</v>
      </c>
      <c r="B600" s="27" t="n">
        <v>46</v>
      </c>
      <c r="C600" s="7" t="n">
        <v>0</v>
      </c>
      <c r="D600" s="7" t="n">
        <v>-13.4700002670288</v>
      </c>
      <c r="E600" s="7" t="n">
        <v>0</v>
      </c>
      <c r="F600" s="7" t="n">
        <v>37.4199981689453</v>
      </c>
      <c r="G600" s="7" t="n">
        <v>310</v>
      </c>
    </row>
    <row r="601" spans="1:21">
      <c r="A601" t="s">
        <v>4</v>
      </c>
      <c r="B601" s="4" t="s">
        <v>5</v>
      </c>
      <c r="C601" s="4" t="s">
        <v>10</v>
      </c>
      <c r="D601" s="4" t="s">
        <v>23</v>
      </c>
      <c r="E601" s="4" t="s">
        <v>23</v>
      </c>
      <c r="F601" s="4" t="s">
        <v>23</v>
      </c>
      <c r="G601" s="4" t="s">
        <v>23</v>
      </c>
    </row>
    <row r="602" spans="1:21">
      <c r="A602" t="n">
        <v>6498</v>
      </c>
      <c r="B602" s="27" t="n">
        <v>46</v>
      </c>
      <c r="C602" s="7" t="n">
        <v>4</v>
      </c>
      <c r="D602" s="7" t="n">
        <v>-12.3400001525879</v>
      </c>
      <c r="E602" s="7" t="n">
        <v>0</v>
      </c>
      <c r="F602" s="7" t="n">
        <v>37.1699981689453</v>
      </c>
      <c r="G602" s="7" t="n">
        <v>310</v>
      </c>
    </row>
    <row r="603" spans="1:21">
      <c r="A603" t="s">
        <v>4</v>
      </c>
      <c r="B603" s="4" t="s">
        <v>5</v>
      </c>
      <c r="C603" s="4" t="s">
        <v>10</v>
      </c>
      <c r="D603" s="4" t="s">
        <v>23</v>
      </c>
      <c r="E603" s="4" t="s">
        <v>23</v>
      </c>
      <c r="F603" s="4" t="s">
        <v>23</v>
      </c>
      <c r="G603" s="4" t="s">
        <v>23</v>
      </c>
    </row>
    <row r="604" spans="1:21">
      <c r="A604" t="n">
        <v>6517</v>
      </c>
      <c r="B604" s="27" t="n">
        <v>46</v>
      </c>
      <c r="C604" s="7" t="n">
        <v>61491</v>
      </c>
      <c r="D604" s="7" t="n">
        <v>-12.5500001907349</v>
      </c>
      <c r="E604" s="7" t="n">
        <v>0</v>
      </c>
      <c r="F604" s="7" t="n">
        <v>35.8499984741211</v>
      </c>
      <c r="G604" s="7" t="n">
        <v>310</v>
      </c>
    </row>
    <row r="605" spans="1:21">
      <c r="A605" t="s">
        <v>4</v>
      </c>
      <c r="B605" s="4" t="s">
        <v>5</v>
      </c>
      <c r="C605" s="4" t="s">
        <v>10</v>
      </c>
      <c r="D605" s="4" t="s">
        <v>23</v>
      </c>
      <c r="E605" s="4" t="s">
        <v>23</v>
      </c>
      <c r="F605" s="4" t="s">
        <v>23</v>
      </c>
      <c r="G605" s="4" t="s">
        <v>23</v>
      </c>
    </row>
    <row r="606" spans="1:21">
      <c r="A606" t="n">
        <v>6536</v>
      </c>
      <c r="B606" s="27" t="n">
        <v>46</v>
      </c>
      <c r="C606" s="7" t="n">
        <v>61492</v>
      </c>
      <c r="D606" s="7" t="n">
        <v>-11.0799999237061</v>
      </c>
      <c r="E606" s="7" t="n">
        <v>0</v>
      </c>
      <c r="F606" s="7" t="n">
        <v>36.2599983215332</v>
      </c>
      <c r="G606" s="7" t="n">
        <v>310</v>
      </c>
    </row>
    <row r="607" spans="1:21">
      <c r="A607" t="s">
        <v>4</v>
      </c>
      <c r="B607" s="4" t="s">
        <v>5</v>
      </c>
      <c r="C607" s="4" t="s">
        <v>10</v>
      </c>
      <c r="D607" s="4" t="s">
        <v>23</v>
      </c>
      <c r="E607" s="4" t="s">
        <v>23</v>
      </c>
      <c r="F607" s="4" t="s">
        <v>23</v>
      </c>
      <c r="G607" s="4" t="s">
        <v>23</v>
      </c>
    </row>
    <row r="608" spans="1:21">
      <c r="A608" t="n">
        <v>6555</v>
      </c>
      <c r="B608" s="27" t="n">
        <v>46</v>
      </c>
      <c r="C608" s="7" t="n">
        <v>61493</v>
      </c>
      <c r="D608" s="7" t="n">
        <v>-12.3800001144409</v>
      </c>
      <c r="E608" s="7" t="n">
        <v>0</v>
      </c>
      <c r="F608" s="7" t="n">
        <v>34.4300003051758</v>
      </c>
      <c r="G608" s="7" t="n">
        <v>310</v>
      </c>
    </row>
    <row r="609" spans="1:8">
      <c r="A609" t="s">
        <v>4</v>
      </c>
      <c r="B609" s="4" t="s">
        <v>5</v>
      </c>
      <c r="C609" s="4" t="s">
        <v>10</v>
      </c>
      <c r="D609" s="4" t="s">
        <v>23</v>
      </c>
      <c r="E609" s="4" t="s">
        <v>23</v>
      </c>
      <c r="F609" s="4" t="s">
        <v>23</v>
      </c>
      <c r="G609" s="4" t="s">
        <v>23</v>
      </c>
    </row>
    <row r="610" spans="1:8">
      <c r="A610" t="n">
        <v>6574</v>
      </c>
      <c r="B610" s="27" t="n">
        <v>46</v>
      </c>
      <c r="C610" s="7" t="n">
        <v>61494</v>
      </c>
      <c r="D610" s="7" t="n">
        <v>-11.0299997329712</v>
      </c>
      <c r="E610" s="7" t="n">
        <v>0</v>
      </c>
      <c r="F610" s="7" t="n">
        <v>34.7599983215332</v>
      </c>
      <c r="G610" s="7" t="n">
        <v>310</v>
      </c>
    </row>
    <row r="611" spans="1:8">
      <c r="A611" t="s">
        <v>4</v>
      </c>
      <c r="B611" s="4" t="s">
        <v>5</v>
      </c>
      <c r="C611" s="4" t="s">
        <v>10</v>
      </c>
      <c r="D611" s="4" t="s">
        <v>23</v>
      </c>
      <c r="E611" s="4" t="s">
        <v>23</v>
      </c>
      <c r="F611" s="4" t="s">
        <v>23</v>
      </c>
      <c r="G611" s="4" t="s">
        <v>23</v>
      </c>
    </row>
    <row r="612" spans="1:8">
      <c r="A612" t="n">
        <v>6593</v>
      </c>
      <c r="B612" s="27" t="n">
        <v>46</v>
      </c>
      <c r="C612" s="7" t="n">
        <v>1620</v>
      </c>
      <c r="D612" s="7" t="n">
        <v>-41.6199989318848</v>
      </c>
      <c r="E612" s="7" t="n">
        <v>0</v>
      </c>
      <c r="F612" s="7" t="n">
        <v>60.4300003051758</v>
      </c>
      <c r="G612" s="7" t="n">
        <v>113.300003051758</v>
      </c>
    </row>
    <row r="613" spans="1:8">
      <c r="A613" t="s">
        <v>4</v>
      </c>
      <c r="B613" s="4" t="s">
        <v>5</v>
      </c>
      <c r="C613" s="4" t="s">
        <v>10</v>
      </c>
      <c r="D613" s="4" t="s">
        <v>23</v>
      </c>
      <c r="E613" s="4" t="s">
        <v>23</v>
      </c>
      <c r="F613" s="4" t="s">
        <v>23</v>
      </c>
      <c r="G613" s="4" t="s">
        <v>23</v>
      </c>
    </row>
    <row r="614" spans="1:8">
      <c r="A614" t="n">
        <v>6612</v>
      </c>
      <c r="B614" s="27" t="n">
        <v>46</v>
      </c>
      <c r="C614" s="7" t="n">
        <v>1621</v>
      </c>
      <c r="D614" s="7" t="n">
        <v>-42.8499984741211</v>
      </c>
      <c r="E614" s="7" t="n">
        <v>0</v>
      </c>
      <c r="F614" s="7" t="n">
        <v>58.2599983215332</v>
      </c>
      <c r="G614" s="7" t="n">
        <v>119</v>
      </c>
    </row>
    <row r="615" spans="1:8">
      <c r="A615" t="s">
        <v>4</v>
      </c>
      <c r="B615" s="4" t="s">
        <v>5</v>
      </c>
      <c r="C615" s="4" t="s">
        <v>10</v>
      </c>
      <c r="D615" s="4" t="s">
        <v>23</v>
      </c>
      <c r="E615" s="4" t="s">
        <v>23</v>
      </c>
      <c r="F615" s="4" t="s">
        <v>23</v>
      </c>
      <c r="G615" s="4" t="s">
        <v>23</v>
      </c>
    </row>
    <row r="616" spans="1:8">
      <c r="A616" t="n">
        <v>6631</v>
      </c>
      <c r="B616" s="27" t="n">
        <v>46</v>
      </c>
      <c r="C616" s="7" t="n">
        <v>1622</v>
      </c>
      <c r="D616" s="7" t="n">
        <v>-40.0699996948242</v>
      </c>
      <c r="E616" s="7" t="n">
        <v>0</v>
      </c>
      <c r="F616" s="7" t="n">
        <v>58.060001373291</v>
      </c>
      <c r="G616" s="7" t="n">
        <v>116.199996948242</v>
      </c>
    </row>
    <row r="617" spans="1:8">
      <c r="A617" t="s">
        <v>4</v>
      </c>
      <c r="B617" s="4" t="s">
        <v>5</v>
      </c>
      <c r="C617" s="4" t="s">
        <v>10</v>
      </c>
      <c r="D617" s="4" t="s">
        <v>23</v>
      </c>
      <c r="E617" s="4" t="s">
        <v>23</v>
      </c>
      <c r="F617" s="4" t="s">
        <v>23</v>
      </c>
      <c r="G617" s="4" t="s">
        <v>23</v>
      </c>
    </row>
    <row r="618" spans="1:8">
      <c r="A618" t="n">
        <v>6650</v>
      </c>
      <c r="B618" s="27" t="n">
        <v>46</v>
      </c>
      <c r="C618" s="7" t="n">
        <v>1623</v>
      </c>
      <c r="D618" s="7" t="n">
        <v>-41.5299987792969</v>
      </c>
      <c r="E618" s="7" t="n">
        <v>0</v>
      </c>
      <c r="F618" s="7" t="n">
        <v>59.1300010681152</v>
      </c>
      <c r="G618" s="7" t="n">
        <v>121.900001525879</v>
      </c>
    </row>
    <row r="619" spans="1:8">
      <c r="A619" t="s">
        <v>4</v>
      </c>
      <c r="B619" s="4" t="s">
        <v>5</v>
      </c>
      <c r="C619" s="4" t="s">
        <v>10</v>
      </c>
      <c r="D619" s="4" t="s">
        <v>23</v>
      </c>
      <c r="E619" s="4" t="s">
        <v>23</v>
      </c>
      <c r="F619" s="4" t="s">
        <v>23</v>
      </c>
      <c r="G619" s="4" t="s">
        <v>23</v>
      </c>
    </row>
    <row r="620" spans="1:8">
      <c r="A620" t="n">
        <v>6669</v>
      </c>
      <c r="B620" s="27" t="n">
        <v>46</v>
      </c>
      <c r="C620" s="7" t="n">
        <v>1600</v>
      </c>
      <c r="D620" s="7" t="n">
        <v>-47.8600006103516</v>
      </c>
      <c r="E620" s="7" t="n">
        <v>0</v>
      </c>
      <c r="F620" s="7" t="n">
        <v>60.4500007629395</v>
      </c>
      <c r="G620" s="7" t="n">
        <v>106.599998474121</v>
      </c>
    </row>
    <row r="621" spans="1:8">
      <c r="A621" t="s">
        <v>4</v>
      </c>
      <c r="B621" s="4" t="s">
        <v>5</v>
      </c>
      <c r="C621" s="4" t="s">
        <v>10</v>
      </c>
      <c r="D621" s="4" t="s">
        <v>23</v>
      </c>
      <c r="E621" s="4" t="s">
        <v>23</v>
      </c>
      <c r="F621" s="4" t="s">
        <v>23</v>
      </c>
      <c r="G621" s="4" t="s">
        <v>23</v>
      </c>
    </row>
    <row r="622" spans="1:8">
      <c r="A622" t="n">
        <v>6688</v>
      </c>
      <c r="B622" s="27" t="n">
        <v>46</v>
      </c>
      <c r="C622" s="7" t="n">
        <v>1601</v>
      </c>
      <c r="D622" s="7" t="n">
        <v>-44.0699996948242</v>
      </c>
      <c r="E622" s="7" t="n">
        <v>0</v>
      </c>
      <c r="F622" s="7" t="n">
        <v>60.4500007629395</v>
      </c>
      <c r="G622" s="7" t="n">
        <v>113.300003051758</v>
      </c>
    </row>
    <row r="623" spans="1:8">
      <c r="A623" t="s">
        <v>4</v>
      </c>
      <c r="B623" s="4" t="s">
        <v>5</v>
      </c>
      <c r="C623" s="4" t="s">
        <v>13</v>
      </c>
      <c r="D623" s="4" t="s">
        <v>10</v>
      </c>
      <c r="E623" s="4" t="s">
        <v>23</v>
      </c>
      <c r="F623" s="4" t="s">
        <v>23</v>
      </c>
      <c r="G623" s="4" t="s">
        <v>23</v>
      </c>
    </row>
    <row r="624" spans="1:8">
      <c r="A624" t="n">
        <v>6707</v>
      </c>
      <c r="B624" s="41" t="n">
        <v>45</v>
      </c>
      <c r="C624" s="7" t="n">
        <v>15</v>
      </c>
      <c r="D624" s="7" t="n">
        <v>0</v>
      </c>
      <c r="E624" s="7" t="n">
        <v>0</v>
      </c>
      <c r="F624" s="7" t="n">
        <v>1.25</v>
      </c>
      <c r="G624" s="7" t="n">
        <v>0</v>
      </c>
    </row>
    <row r="625" spans="1:7">
      <c r="A625" t="s">
        <v>4</v>
      </c>
      <c r="B625" s="4" t="s">
        <v>5</v>
      </c>
      <c r="C625" s="4" t="s">
        <v>13</v>
      </c>
      <c r="D625" s="4" t="s">
        <v>13</v>
      </c>
      <c r="E625" s="4" t="s">
        <v>23</v>
      </c>
      <c r="F625" s="4" t="s">
        <v>23</v>
      </c>
      <c r="G625" s="4" t="s">
        <v>23</v>
      </c>
      <c r="H625" s="4" t="s">
        <v>10</v>
      </c>
      <c r="I625" s="4" t="s">
        <v>13</v>
      </c>
    </row>
    <row r="626" spans="1:7">
      <c r="A626" t="n">
        <v>6723</v>
      </c>
      <c r="B626" s="41" t="n">
        <v>45</v>
      </c>
      <c r="C626" s="7" t="n">
        <v>4</v>
      </c>
      <c r="D626" s="7" t="n">
        <v>3</v>
      </c>
      <c r="E626" s="7" t="n">
        <v>14.7799997329712</v>
      </c>
      <c r="F626" s="7" t="n">
        <v>298.299987792969</v>
      </c>
      <c r="G626" s="7" t="n">
        <v>350</v>
      </c>
      <c r="H626" s="7" t="n">
        <v>0</v>
      </c>
      <c r="I626" s="7" t="n">
        <v>1</v>
      </c>
    </row>
    <row r="627" spans="1:7">
      <c r="A627" t="s">
        <v>4</v>
      </c>
      <c r="B627" s="4" t="s">
        <v>5</v>
      </c>
      <c r="C627" s="4" t="s">
        <v>13</v>
      </c>
      <c r="D627" s="4" t="s">
        <v>13</v>
      </c>
      <c r="E627" s="4" t="s">
        <v>23</v>
      </c>
      <c r="F627" s="4" t="s">
        <v>10</v>
      </c>
    </row>
    <row r="628" spans="1:7">
      <c r="A628" t="n">
        <v>6741</v>
      </c>
      <c r="B628" s="41" t="n">
        <v>45</v>
      </c>
      <c r="C628" s="7" t="n">
        <v>5</v>
      </c>
      <c r="D628" s="7" t="n">
        <v>3</v>
      </c>
      <c r="E628" s="7" t="n">
        <v>2</v>
      </c>
      <c r="F628" s="7" t="n">
        <v>0</v>
      </c>
    </row>
    <row r="629" spans="1:7">
      <c r="A629" t="s">
        <v>4</v>
      </c>
      <c r="B629" s="4" t="s">
        <v>5</v>
      </c>
      <c r="C629" s="4" t="s">
        <v>13</v>
      </c>
      <c r="D629" s="4" t="s">
        <v>13</v>
      </c>
      <c r="E629" s="4" t="s">
        <v>23</v>
      </c>
      <c r="F629" s="4" t="s">
        <v>10</v>
      </c>
    </row>
    <row r="630" spans="1:7">
      <c r="A630" t="n">
        <v>6750</v>
      </c>
      <c r="B630" s="41" t="n">
        <v>45</v>
      </c>
      <c r="C630" s="7" t="n">
        <v>11</v>
      </c>
      <c r="D630" s="7" t="n">
        <v>3</v>
      </c>
      <c r="E630" s="7" t="n">
        <v>40</v>
      </c>
      <c r="F630" s="7" t="n">
        <v>0</v>
      </c>
    </row>
    <row r="631" spans="1:7">
      <c r="A631" t="s">
        <v>4</v>
      </c>
      <c r="B631" s="4" t="s">
        <v>5</v>
      </c>
      <c r="C631" s="4" t="s">
        <v>13</v>
      </c>
      <c r="D631" s="4" t="s">
        <v>13</v>
      </c>
      <c r="E631" s="4" t="s">
        <v>23</v>
      </c>
      <c r="F631" s="4" t="s">
        <v>23</v>
      </c>
      <c r="G631" s="4" t="s">
        <v>23</v>
      </c>
      <c r="H631" s="4" t="s">
        <v>10</v>
      </c>
      <c r="I631" s="4" t="s">
        <v>13</v>
      </c>
    </row>
    <row r="632" spans="1:7">
      <c r="A632" t="n">
        <v>6759</v>
      </c>
      <c r="B632" s="41" t="n">
        <v>45</v>
      </c>
      <c r="C632" s="7" t="n">
        <v>4</v>
      </c>
      <c r="D632" s="7" t="n">
        <v>3</v>
      </c>
      <c r="E632" s="7" t="n">
        <v>13.8699998855591</v>
      </c>
      <c r="F632" s="7" t="n">
        <v>266.950012207031</v>
      </c>
      <c r="G632" s="7" t="n">
        <v>350</v>
      </c>
      <c r="H632" s="7" t="n">
        <v>7000</v>
      </c>
      <c r="I632" s="7" t="n">
        <v>1</v>
      </c>
    </row>
    <row r="633" spans="1:7">
      <c r="A633" t="s">
        <v>4</v>
      </c>
      <c r="B633" s="4" t="s">
        <v>5</v>
      </c>
      <c r="C633" s="4" t="s">
        <v>13</v>
      </c>
      <c r="D633" s="4" t="s">
        <v>13</v>
      </c>
      <c r="E633" s="4" t="s">
        <v>23</v>
      </c>
      <c r="F633" s="4" t="s">
        <v>10</v>
      </c>
    </row>
    <row r="634" spans="1:7">
      <c r="A634" t="n">
        <v>6777</v>
      </c>
      <c r="B634" s="41" t="n">
        <v>45</v>
      </c>
      <c r="C634" s="7" t="n">
        <v>5</v>
      </c>
      <c r="D634" s="7" t="n">
        <v>3</v>
      </c>
      <c r="E634" s="7" t="n">
        <v>2.79999995231628</v>
      </c>
      <c r="F634" s="7" t="n">
        <v>7000</v>
      </c>
    </row>
    <row r="635" spans="1:7">
      <c r="A635" t="s">
        <v>4</v>
      </c>
      <c r="B635" s="4" t="s">
        <v>5</v>
      </c>
      <c r="C635" s="4" t="s">
        <v>13</v>
      </c>
    </row>
    <row r="636" spans="1:7">
      <c r="A636" t="n">
        <v>6786</v>
      </c>
      <c r="B636" s="42" t="n">
        <v>116</v>
      </c>
      <c r="C636" s="7" t="n">
        <v>0</v>
      </c>
    </row>
    <row r="637" spans="1:7">
      <c r="A637" t="s">
        <v>4</v>
      </c>
      <c r="B637" s="4" t="s">
        <v>5</v>
      </c>
      <c r="C637" s="4" t="s">
        <v>13</v>
      </c>
      <c r="D637" s="4" t="s">
        <v>10</v>
      </c>
    </row>
    <row r="638" spans="1:7">
      <c r="A638" t="n">
        <v>6788</v>
      </c>
      <c r="B638" s="42" t="n">
        <v>116</v>
      </c>
      <c r="C638" s="7" t="n">
        <v>2</v>
      </c>
      <c r="D638" s="7" t="n">
        <v>1</v>
      </c>
    </row>
    <row r="639" spans="1:7">
      <c r="A639" t="s">
        <v>4</v>
      </c>
      <c r="B639" s="4" t="s">
        <v>5</v>
      </c>
      <c r="C639" s="4" t="s">
        <v>13</v>
      </c>
      <c r="D639" s="4" t="s">
        <v>9</v>
      </c>
    </row>
    <row r="640" spans="1:7">
      <c r="A640" t="n">
        <v>6792</v>
      </c>
      <c r="B640" s="42" t="n">
        <v>116</v>
      </c>
      <c r="C640" s="7" t="n">
        <v>5</v>
      </c>
      <c r="D640" s="7" t="n">
        <v>1101004800</v>
      </c>
    </row>
    <row r="641" spans="1:9">
      <c r="A641" t="s">
        <v>4</v>
      </c>
      <c r="B641" s="4" t="s">
        <v>5</v>
      </c>
      <c r="C641" s="4" t="s">
        <v>13</v>
      </c>
      <c r="D641" s="4" t="s">
        <v>10</v>
      </c>
    </row>
    <row r="642" spans="1:9">
      <c r="A642" t="n">
        <v>6798</v>
      </c>
      <c r="B642" s="42" t="n">
        <v>116</v>
      </c>
      <c r="C642" s="7" t="n">
        <v>6</v>
      </c>
      <c r="D642" s="7" t="n">
        <v>1</v>
      </c>
    </row>
    <row r="643" spans="1:9">
      <c r="A643" t="s">
        <v>4</v>
      </c>
      <c r="B643" s="4" t="s">
        <v>5</v>
      </c>
      <c r="C643" s="4" t="s">
        <v>10</v>
      </c>
      <c r="D643" s="4" t="s">
        <v>13</v>
      </c>
    </row>
    <row r="644" spans="1:9">
      <c r="A644" t="n">
        <v>6802</v>
      </c>
      <c r="B644" s="43" t="n">
        <v>96</v>
      </c>
      <c r="C644" s="7" t="n">
        <v>0</v>
      </c>
      <c r="D644" s="7" t="n">
        <v>1</v>
      </c>
    </row>
    <row r="645" spans="1:9">
      <c r="A645" t="s">
        <v>4</v>
      </c>
      <c r="B645" s="4" t="s">
        <v>5</v>
      </c>
      <c r="C645" s="4" t="s">
        <v>10</v>
      </c>
      <c r="D645" s="4" t="s">
        <v>13</v>
      </c>
      <c r="E645" s="4" t="s">
        <v>23</v>
      </c>
      <c r="F645" s="4" t="s">
        <v>23</v>
      </c>
      <c r="G645" s="4" t="s">
        <v>23</v>
      </c>
    </row>
    <row r="646" spans="1:9">
      <c r="A646" t="n">
        <v>6806</v>
      </c>
      <c r="B646" s="43" t="n">
        <v>96</v>
      </c>
      <c r="C646" s="7" t="n">
        <v>0</v>
      </c>
      <c r="D646" s="7" t="n">
        <v>2</v>
      </c>
      <c r="E646" s="7" t="n">
        <v>-19.6000003814697</v>
      </c>
      <c r="F646" s="7" t="n">
        <v>0</v>
      </c>
      <c r="G646" s="7" t="n">
        <v>44.3300018310547</v>
      </c>
    </row>
    <row r="647" spans="1:9">
      <c r="A647" t="s">
        <v>4</v>
      </c>
      <c r="B647" s="4" t="s">
        <v>5</v>
      </c>
      <c r="C647" s="4" t="s">
        <v>10</v>
      </c>
      <c r="D647" s="4" t="s">
        <v>13</v>
      </c>
      <c r="E647" s="4" t="s">
        <v>23</v>
      </c>
      <c r="F647" s="4" t="s">
        <v>23</v>
      </c>
      <c r="G647" s="4" t="s">
        <v>23</v>
      </c>
    </row>
    <row r="648" spans="1:9">
      <c r="A648" t="n">
        <v>6822</v>
      </c>
      <c r="B648" s="43" t="n">
        <v>96</v>
      </c>
      <c r="C648" s="7" t="n">
        <v>0</v>
      </c>
      <c r="D648" s="7" t="n">
        <v>2</v>
      </c>
      <c r="E648" s="7" t="n">
        <v>-26.9699993133545</v>
      </c>
      <c r="F648" s="7" t="n">
        <v>0</v>
      </c>
      <c r="G648" s="7" t="n">
        <v>50.5099983215332</v>
      </c>
    </row>
    <row r="649" spans="1:9">
      <c r="A649" t="s">
        <v>4</v>
      </c>
      <c r="B649" s="4" t="s">
        <v>5</v>
      </c>
      <c r="C649" s="4" t="s">
        <v>10</v>
      </c>
      <c r="D649" s="4" t="s">
        <v>13</v>
      </c>
      <c r="E649" s="4" t="s">
        <v>9</v>
      </c>
      <c r="F649" s="4" t="s">
        <v>13</v>
      </c>
      <c r="G649" s="4" t="s">
        <v>10</v>
      </c>
    </row>
    <row r="650" spans="1:9">
      <c r="A650" t="n">
        <v>6838</v>
      </c>
      <c r="B650" s="43" t="n">
        <v>96</v>
      </c>
      <c r="C650" s="7" t="n">
        <v>0</v>
      </c>
      <c r="D650" s="7" t="n">
        <v>0</v>
      </c>
      <c r="E650" s="7" t="n">
        <v>1079194419</v>
      </c>
      <c r="F650" s="7" t="n">
        <v>2</v>
      </c>
      <c r="G650" s="7" t="n">
        <v>0</v>
      </c>
    </row>
    <row r="651" spans="1:9">
      <c r="A651" t="s">
        <v>4</v>
      </c>
      <c r="B651" s="4" t="s">
        <v>5</v>
      </c>
      <c r="C651" s="4" t="s">
        <v>10</v>
      </c>
      <c r="D651" s="4" t="s">
        <v>13</v>
      </c>
    </row>
    <row r="652" spans="1:9">
      <c r="A652" t="n">
        <v>6849</v>
      </c>
      <c r="B652" s="43" t="n">
        <v>96</v>
      </c>
      <c r="C652" s="7" t="n">
        <v>4</v>
      </c>
      <c r="D652" s="7" t="n">
        <v>1</v>
      </c>
    </row>
    <row r="653" spans="1:9">
      <c r="A653" t="s">
        <v>4</v>
      </c>
      <c r="B653" s="4" t="s">
        <v>5</v>
      </c>
      <c r="C653" s="4" t="s">
        <v>10</v>
      </c>
      <c r="D653" s="4" t="s">
        <v>13</v>
      </c>
      <c r="E653" s="4" t="s">
        <v>23</v>
      </c>
      <c r="F653" s="4" t="s">
        <v>23</v>
      </c>
      <c r="G653" s="4" t="s">
        <v>23</v>
      </c>
    </row>
    <row r="654" spans="1:9">
      <c r="A654" t="n">
        <v>6853</v>
      </c>
      <c r="B654" s="43" t="n">
        <v>96</v>
      </c>
      <c r="C654" s="7" t="n">
        <v>4</v>
      </c>
      <c r="D654" s="7" t="n">
        <v>2</v>
      </c>
      <c r="E654" s="7" t="n">
        <v>-16.5</v>
      </c>
      <c r="F654" s="7" t="n">
        <v>0</v>
      </c>
      <c r="G654" s="7" t="n">
        <v>42.7200012207031</v>
      </c>
    </row>
    <row r="655" spans="1:9">
      <c r="A655" t="s">
        <v>4</v>
      </c>
      <c r="B655" s="4" t="s">
        <v>5</v>
      </c>
      <c r="C655" s="4" t="s">
        <v>10</v>
      </c>
      <c r="D655" s="4" t="s">
        <v>13</v>
      </c>
      <c r="E655" s="4" t="s">
        <v>23</v>
      </c>
      <c r="F655" s="4" t="s">
        <v>23</v>
      </c>
      <c r="G655" s="4" t="s">
        <v>23</v>
      </c>
    </row>
    <row r="656" spans="1:9">
      <c r="A656" t="n">
        <v>6869</v>
      </c>
      <c r="B656" s="43" t="n">
        <v>96</v>
      </c>
      <c r="C656" s="7" t="n">
        <v>4</v>
      </c>
      <c r="D656" s="7" t="n">
        <v>2</v>
      </c>
      <c r="E656" s="7" t="n">
        <v>-25.7000007629395</v>
      </c>
      <c r="F656" s="7" t="n">
        <v>0</v>
      </c>
      <c r="G656" s="7" t="n">
        <v>50.9799995422363</v>
      </c>
    </row>
    <row r="657" spans="1:7">
      <c r="A657" t="s">
        <v>4</v>
      </c>
      <c r="B657" s="4" t="s">
        <v>5</v>
      </c>
      <c r="C657" s="4" t="s">
        <v>10</v>
      </c>
      <c r="D657" s="4" t="s">
        <v>13</v>
      </c>
      <c r="E657" s="4" t="s">
        <v>9</v>
      </c>
      <c r="F657" s="4" t="s">
        <v>13</v>
      </c>
      <c r="G657" s="4" t="s">
        <v>10</v>
      </c>
    </row>
    <row r="658" spans="1:7">
      <c r="A658" t="n">
        <v>6885</v>
      </c>
      <c r="B658" s="43" t="n">
        <v>96</v>
      </c>
      <c r="C658" s="7" t="n">
        <v>4</v>
      </c>
      <c r="D658" s="7" t="n">
        <v>0</v>
      </c>
      <c r="E658" s="7" t="n">
        <v>1079194419</v>
      </c>
      <c r="F658" s="7" t="n">
        <v>2</v>
      </c>
      <c r="G658" s="7" t="n">
        <v>0</v>
      </c>
    </row>
    <row r="659" spans="1:7">
      <c r="A659" t="s">
        <v>4</v>
      </c>
      <c r="B659" s="4" t="s">
        <v>5</v>
      </c>
      <c r="C659" s="4" t="s">
        <v>10</v>
      </c>
      <c r="D659" s="4" t="s">
        <v>13</v>
      </c>
    </row>
    <row r="660" spans="1:7">
      <c r="A660" t="n">
        <v>6896</v>
      </c>
      <c r="B660" s="43" t="n">
        <v>96</v>
      </c>
      <c r="C660" s="7" t="n">
        <v>61491</v>
      </c>
      <c r="D660" s="7" t="n">
        <v>1</v>
      </c>
    </row>
    <row r="661" spans="1:7">
      <c r="A661" t="s">
        <v>4</v>
      </c>
      <c r="B661" s="4" t="s">
        <v>5</v>
      </c>
      <c r="C661" s="4" t="s">
        <v>10</v>
      </c>
      <c r="D661" s="4" t="s">
        <v>13</v>
      </c>
      <c r="E661" s="4" t="s">
        <v>23</v>
      </c>
      <c r="F661" s="4" t="s">
        <v>23</v>
      </c>
      <c r="G661" s="4" t="s">
        <v>23</v>
      </c>
    </row>
    <row r="662" spans="1:7">
      <c r="A662" t="n">
        <v>6900</v>
      </c>
      <c r="B662" s="43" t="n">
        <v>96</v>
      </c>
      <c r="C662" s="7" t="n">
        <v>61491</v>
      </c>
      <c r="D662" s="7" t="n">
        <v>2</v>
      </c>
      <c r="E662" s="7" t="n">
        <v>-17.6100006103516</v>
      </c>
      <c r="F662" s="7" t="n">
        <v>0</v>
      </c>
      <c r="G662" s="7" t="n">
        <v>41.6199989318848</v>
      </c>
    </row>
    <row r="663" spans="1:7">
      <c r="A663" t="s">
        <v>4</v>
      </c>
      <c r="B663" s="4" t="s">
        <v>5</v>
      </c>
      <c r="C663" s="4" t="s">
        <v>10</v>
      </c>
      <c r="D663" s="4" t="s">
        <v>13</v>
      </c>
      <c r="E663" s="4" t="s">
        <v>23</v>
      </c>
      <c r="F663" s="4" t="s">
        <v>23</v>
      </c>
      <c r="G663" s="4" t="s">
        <v>23</v>
      </c>
    </row>
    <row r="664" spans="1:7">
      <c r="A664" t="n">
        <v>6916</v>
      </c>
      <c r="B664" s="43" t="n">
        <v>96</v>
      </c>
      <c r="C664" s="7" t="n">
        <v>61491</v>
      </c>
      <c r="D664" s="7" t="n">
        <v>2</v>
      </c>
      <c r="E664" s="7" t="n">
        <v>-26.1299991607666</v>
      </c>
      <c r="F664" s="7" t="n">
        <v>0</v>
      </c>
      <c r="G664" s="7" t="n">
        <v>49.2799987792969</v>
      </c>
    </row>
    <row r="665" spans="1:7">
      <c r="A665" t="s">
        <v>4</v>
      </c>
      <c r="B665" s="4" t="s">
        <v>5</v>
      </c>
      <c r="C665" s="4" t="s">
        <v>10</v>
      </c>
      <c r="D665" s="4" t="s">
        <v>13</v>
      </c>
      <c r="E665" s="4" t="s">
        <v>9</v>
      </c>
      <c r="F665" s="4" t="s">
        <v>13</v>
      </c>
      <c r="G665" s="4" t="s">
        <v>10</v>
      </c>
    </row>
    <row r="666" spans="1:7">
      <c r="A666" t="n">
        <v>6932</v>
      </c>
      <c r="B666" s="43" t="n">
        <v>96</v>
      </c>
      <c r="C666" s="7" t="n">
        <v>61491</v>
      </c>
      <c r="D666" s="7" t="n">
        <v>0</v>
      </c>
      <c r="E666" s="7" t="n">
        <v>1079194419</v>
      </c>
      <c r="F666" s="7" t="n">
        <v>2</v>
      </c>
      <c r="G666" s="7" t="n">
        <v>0</v>
      </c>
    </row>
    <row r="667" spans="1:7">
      <c r="A667" t="s">
        <v>4</v>
      </c>
      <c r="B667" s="4" t="s">
        <v>5</v>
      </c>
      <c r="C667" s="4" t="s">
        <v>10</v>
      </c>
      <c r="D667" s="4" t="s">
        <v>13</v>
      </c>
    </row>
    <row r="668" spans="1:7">
      <c r="A668" t="n">
        <v>6943</v>
      </c>
      <c r="B668" s="43" t="n">
        <v>96</v>
      </c>
      <c r="C668" s="7" t="n">
        <v>61492</v>
      </c>
      <c r="D668" s="7" t="n">
        <v>1</v>
      </c>
    </row>
    <row r="669" spans="1:7">
      <c r="A669" t="s">
        <v>4</v>
      </c>
      <c r="B669" s="4" t="s">
        <v>5</v>
      </c>
      <c r="C669" s="4" t="s">
        <v>10</v>
      </c>
      <c r="D669" s="4" t="s">
        <v>13</v>
      </c>
      <c r="E669" s="4" t="s">
        <v>23</v>
      </c>
      <c r="F669" s="4" t="s">
        <v>23</v>
      </c>
      <c r="G669" s="4" t="s">
        <v>23</v>
      </c>
    </row>
    <row r="670" spans="1:7">
      <c r="A670" t="n">
        <v>6947</v>
      </c>
      <c r="B670" s="43" t="n">
        <v>96</v>
      </c>
      <c r="C670" s="7" t="n">
        <v>61492</v>
      </c>
      <c r="D670" s="7" t="n">
        <v>2</v>
      </c>
      <c r="E670" s="7" t="n">
        <v>-16.5</v>
      </c>
      <c r="F670" s="7" t="n">
        <v>0</v>
      </c>
      <c r="G670" s="7" t="n">
        <v>42.8699989318848</v>
      </c>
    </row>
    <row r="671" spans="1:7">
      <c r="A671" t="s">
        <v>4</v>
      </c>
      <c r="B671" s="4" t="s">
        <v>5</v>
      </c>
      <c r="C671" s="4" t="s">
        <v>10</v>
      </c>
      <c r="D671" s="4" t="s">
        <v>13</v>
      </c>
      <c r="E671" s="4" t="s">
        <v>23</v>
      </c>
      <c r="F671" s="4" t="s">
        <v>23</v>
      </c>
      <c r="G671" s="4" t="s">
        <v>23</v>
      </c>
    </row>
    <row r="672" spans="1:7">
      <c r="A672" t="n">
        <v>6963</v>
      </c>
      <c r="B672" s="43" t="n">
        <v>96</v>
      </c>
      <c r="C672" s="7" t="n">
        <v>61492</v>
      </c>
      <c r="D672" s="7" t="n">
        <v>2</v>
      </c>
      <c r="E672" s="7" t="n">
        <v>-24.8400001525879</v>
      </c>
      <c r="F672" s="7" t="n">
        <v>0</v>
      </c>
      <c r="G672" s="7" t="n">
        <v>49.8400001525879</v>
      </c>
    </row>
    <row r="673" spans="1:7">
      <c r="A673" t="s">
        <v>4</v>
      </c>
      <c r="B673" s="4" t="s">
        <v>5</v>
      </c>
      <c r="C673" s="4" t="s">
        <v>10</v>
      </c>
      <c r="D673" s="4" t="s">
        <v>13</v>
      </c>
      <c r="E673" s="4" t="s">
        <v>9</v>
      </c>
      <c r="F673" s="4" t="s">
        <v>13</v>
      </c>
      <c r="G673" s="4" t="s">
        <v>10</v>
      </c>
    </row>
    <row r="674" spans="1:7">
      <c r="A674" t="n">
        <v>6979</v>
      </c>
      <c r="B674" s="43" t="n">
        <v>96</v>
      </c>
      <c r="C674" s="7" t="n">
        <v>61492</v>
      </c>
      <c r="D674" s="7" t="n">
        <v>0</v>
      </c>
      <c r="E674" s="7" t="n">
        <v>1079194419</v>
      </c>
      <c r="F674" s="7" t="n">
        <v>2</v>
      </c>
      <c r="G674" s="7" t="n">
        <v>0</v>
      </c>
    </row>
    <row r="675" spans="1:7">
      <c r="A675" t="s">
        <v>4</v>
      </c>
      <c r="B675" s="4" t="s">
        <v>5</v>
      </c>
      <c r="C675" s="4" t="s">
        <v>10</v>
      </c>
      <c r="D675" s="4" t="s">
        <v>13</v>
      </c>
    </row>
    <row r="676" spans="1:7">
      <c r="A676" t="n">
        <v>6990</v>
      </c>
      <c r="B676" s="43" t="n">
        <v>96</v>
      </c>
      <c r="C676" s="7" t="n">
        <v>61493</v>
      </c>
      <c r="D676" s="7" t="n">
        <v>1</v>
      </c>
    </row>
    <row r="677" spans="1:7">
      <c r="A677" t="s">
        <v>4</v>
      </c>
      <c r="B677" s="4" t="s">
        <v>5</v>
      </c>
      <c r="C677" s="4" t="s">
        <v>10</v>
      </c>
      <c r="D677" s="4" t="s">
        <v>13</v>
      </c>
      <c r="E677" s="4" t="s">
        <v>23</v>
      </c>
      <c r="F677" s="4" t="s">
        <v>23</v>
      </c>
      <c r="G677" s="4" t="s">
        <v>23</v>
      </c>
    </row>
    <row r="678" spans="1:7">
      <c r="A678" t="n">
        <v>6994</v>
      </c>
      <c r="B678" s="43" t="n">
        <v>96</v>
      </c>
      <c r="C678" s="7" t="n">
        <v>61493</v>
      </c>
      <c r="D678" s="7" t="n">
        <v>2</v>
      </c>
      <c r="E678" s="7" t="n">
        <v>-17.7199993133545</v>
      </c>
      <c r="F678" s="7" t="n">
        <v>0</v>
      </c>
      <c r="G678" s="7" t="n">
        <v>41.189998626709</v>
      </c>
    </row>
    <row r="679" spans="1:7">
      <c r="A679" t="s">
        <v>4</v>
      </c>
      <c r="B679" s="4" t="s">
        <v>5</v>
      </c>
      <c r="C679" s="4" t="s">
        <v>10</v>
      </c>
      <c r="D679" s="4" t="s">
        <v>13</v>
      </c>
      <c r="E679" s="4" t="s">
        <v>23</v>
      </c>
      <c r="F679" s="4" t="s">
        <v>23</v>
      </c>
      <c r="G679" s="4" t="s">
        <v>23</v>
      </c>
    </row>
    <row r="680" spans="1:7">
      <c r="A680" t="n">
        <v>7010</v>
      </c>
      <c r="B680" s="43" t="n">
        <v>96</v>
      </c>
      <c r="C680" s="7" t="n">
        <v>61493</v>
      </c>
      <c r="D680" s="7" t="n">
        <v>2</v>
      </c>
      <c r="E680" s="7" t="n">
        <v>-24.8500003814697</v>
      </c>
      <c r="F680" s="7" t="n">
        <v>0</v>
      </c>
      <c r="G680" s="7" t="n">
        <v>48.5999984741211</v>
      </c>
    </row>
    <row r="681" spans="1:7">
      <c r="A681" t="s">
        <v>4</v>
      </c>
      <c r="B681" s="4" t="s">
        <v>5</v>
      </c>
      <c r="C681" s="4" t="s">
        <v>10</v>
      </c>
      <c r="D681" s="4" t="s">
        <v>13</v>
      </c>
      <c r="E681" s="4" t="s">
        <v>9</v>
      </c>
      <c r="F681" s="4" t="s">
        <v>13</v>
      </c>
      <c r="G681" s="4" t="s">
        <v>10</v>
      </c>
    </row>
    <row r="682" spans="1:7">
      <c r="A682" t="n">
        <v>7026</v>
      </c>
      <c r="B682" s="43" t="n">
        <v>96</v>
      </c>
      <c r="C682" s="7" t="n">
        <v>61493</v>
      </c>
      <c r="D682" s="7" t="n">
        <v>0</v>
      </c>
      <c r="E682" s="7" t="n">
        <v>1079194419</v>
      </c>
      <c r="F682" s="7" t="n">
        <v>2</v>
      </c>
      <c r="G682" s="7" t="n">
        <v>0</v>
      </c>
    </row>
    <row r="683" spans="1:7">
      <c r="A683" t="s">
        <v>4</v>
      </c>
      <c r="B683" s="4" t="s">
        <v>5</v>
      </c>
      <c r="C683" s="4" t="s">
        <v>10</v>
      </c>
      <c r="D683" s="4" t="s">
        <v>13</v>
      </c>
    </row>
    <row r="684" spans="1:7">
      <c r="A684" t="n">
        <v>7037</v>
      </c>
      <c r="B684" s="43" t="n">
        <v>96</v>
      </c>
      <c r="C684" s="7" t="n">
        <v>61494</v>
      </c>
      <c r="D684" s="7" t="n">
        <v>1</v>
      </c>
    </row>
    <row r="685" spans="1:7">
      <c r="A685" t="s">
        <v>4</v>
      </c>
      <c r="B685" s="4" t="s">
        <v>5</v>
      </c>
      <c r="C685" s="4" t="s">
        <v>10</v>
      </c>
      <c r="D685" s="4" t="s">
        <v>13</v>
      </c>
      <c r="E685" s="4" t="s">
        <v>23</v>
      </c>
      <c r="F685" s="4" t="s">
        <v>23</v>
      </c>
      <c r="G685" s="4" t="s">
        <v>23</v>
      </c>
    </row>
    <row r="686" spans="1:7">
      <c r="A686" t="n">
        <v>7041</v>
      </c>
      <c r="B686" s="43" t="n">
        <v>96</v>
      </c>
      <c r="C686" s="7" t="n">
        <v>61494</v>
      </c>
      <c r="D686" s="7" t="n">
        <v>2</v>
      </c>
      <c r="E686" s="7" t="n">
        <v>-17.2299995422363</v>
      </c>
      <c r="F686" s="7" t="n">
        <v>0</v>
      </c>
      <c r="G686" s="7" t="n">
        <v>41.9199981689453</v>
      </c>
    </row>
    <row r="687" spans="1:7">
      <c r="A687" t="s">
        <v>4</v>
      </c>
      <c r="B687" s="4" t="s">
        <v>5</v>
      </c>
      <c r="C687" s="4" t="s">
        <v>10</v>
      </c>
      <c r="D687" s="4" t="s">
        <v>13</v>
      </c>
      <c r="E687" s="4" t="s">
        <v>23</v>
      </c>
      <c r="F687" s="4" t="s">
        <v>23</v>
      </c>
      <c r="G687" s="4" t="s">
        <v>23</v>
      </c>
    </row>
    <row r="688" spans="1:7">
      <c r="A688" t="n">
        <v>7057</v>
      </c>
      <c r="B688" s="43" t="n">
        <v>96</v>
      </c>
      <c r="C688" s="7" t="n">
        <v>61494</v>
      </c>
      <c r="D688" s="7" t="n">
        <v>2</v>
      </c>
      <c r="E688" s="7" t="n">
        <v>-23.4500007629395</v>
      </c>
      <c r="F688" s="7" t="n">
        <v>0</v>
      </c>
      <c r="G688" s="7" t="n">
        <v>48.4199981689453</v>
      </c>
    </row>
    <row r="689" spans="1:7">
      <c r="A689" t="s">
        <v>4</v>
      </c>
      <c r="B689" s="4" t="s">
        <v>5</v>
      </c>
      <c r="C689" s="4" t="s">
        <v>10</v>
      </c>
      <c r="D689" s="4" t="s">
        <v>13</v>
      </c>
      <c r="E689" s="4" t="s">
        <v>9</v>
      </c>
      <c r="F689" s="4" t="s">
        <v>13</v>
      </c>
      <c r="G689" s="4" t="s">
        <v>10</v>
      </c>
    </row>
    <row r="690" spans="1:7">
      <c r="A690" t="n">
        <v>7073</v>
      </c>
      <c r="B690" s="43" t="n">
        <v>96</v>
      </c>
      <c r="C690" s="7" t="n">
        <v>61494</v>
      </c>
      <c r="D690" s="7" t="n">
        <v>0</v>
      </c>
      <c r="E690" s="7" t="n">
        <v>1079194419</v>
      </c>
      <c r="F690" s="7" t="n">
        <v>2</v>
      </c>
      <c r="G690" s="7" t="n">
        <v>0</v>
      </c>
    </row>
    <row r="691" spans="1:7">
      <c r="A691" t="s">
        <v>4</v>
      </c>
      <c r="B691" s="4" t="s">
        <v>5</v>
      </c>
      <c r="C691" s="4" t="s">
        <v>13</v>
      </c>
      <c r="D691" s="4" t="s">
        <v>10</v>
      </c>
      <c r="E691" s="4" t="s">
        <v>23</v>
      </c>
    </row>
    <row r="692" spans="1:7">
      <c r="A692" t="n">
        <v>7084</v>
      </c>
      <c r="B692" s="36" t="n">
        <v>58</v>
      </c>
      <c r="C692" s="7" t="n">
        <v>100</v>
      </c>
      <c r="D692" s="7" t="n">
        <v>1000</v>
      </c>
      <c r="E692" s="7" t="n">
        <v>1</v>
      </c>
    </row>
    <row r="693" spans="1:7">
      <c r="A693" t="s">
        <v>4</v>
      </c>
      <c r="B693" s="4" t="s">
        <v>5</v>
      </c>
      <c r="C693" s="4" t="s">
        <v>13</v>
      </c>
      <c r="D693" s="4" t="s">
        <v>10</v>
      </c>
    </row>
    <row r="694" spans="1:7">
      <c r="A694" t="n">
        <v>7092</v>
      </c>
      <c r="B694" s="36" t="n">
        <v>58</v>
      </c>
      <c r="C694" s="7" t="n">
        <v>255</v>
      </c>
      <c r="D694" s="7" t="n">
        <v>0</v>
      </c>
    </row>
    <row r="695" spans="1:7">
      <c r="A695" t="s">
        <v>4</v>
      </c>
      <c r="B695" s="4" t="s">
        <v>5</v>
      </c>
      <c r="C695" s="4" t="s">
        <v>10</v>
      </c>
      <c r="D695" s="4" t="s">
        <v>13</v>
      </c>
    </row>
    <row r="696" spans="1:7">
      <c r="A696" t="n">
        <v>7096</v>
      </c>
      <c r="B696" s="44" t="n">
        <v>56</v>
      </c>
      <c r="C696" s="7" t="n">
        <v>0</v>
      </c>
      <c r="D696" s="7" t="n">
        <v>0</v>
      </c>
    </row>
    <row r="697" spans="1:7">
      <c r="A697" t="s">
        <v>4</v>
      </c>
      <c r="B697" s="4" t="s">
        <v>5</v>
      </c>
      <c r="C697" s="4" t="s">
        <v>10</v>
      </c>
    </row>
    <row r="698" spans="1:7">
      <c r="A698" t="n">
        <v>7100</v>
      </c>
      <c r="B698" s="22" t="n">
        <v>16</v>
      </c>
      <c r="C698" s="7" t="n">
        <v>200</v>
      </c>
    </row>
    <row r="699" spans="1:7">
      <c r="A699" t="s">
        <v>4</v>
      </c>
      <c r="B699" s="4" t="s">
        <v>5</v>
      </c>
      <c r="C699" s="4" t="s">
        <v>10</v>
      </c>
      <c r="D699" s="4" t="s">
        <v>13</v>
      </c>
      <c r="E699" s="4" t="s">
        <v>23</v>
      </c>
      <c r="F699" s="4" t="s">
        <v>10</v>
      </c>
    </row>
    <row r="700" spans="1:7">
      <c r="A700" t="n">
        <v>7103</v>
      </c>
      <c r="B700" s="45" t="n">
        <v>59</v>
      </c>
      <c r="C700" s="7" t="n">
        <v>0</v>
      </c>
      <c r="D700" s="7" t="n">
        <v>1</v>
      </c>
      <c r="E700" s="7" t="n">
        <v>0.150000005960464</v>
      </c>
      <c r="F700" s="7" t="n">
        <v>0</v>
      </c>
    </row>
    <row r="701" spans="1:7">
      <c r="A701" t="s">
        <v>4</v>
      </c>
      <c r="B701" s="4" t="s">
        <v>5</v>
      </c>
      <c r="C701" s="4" t="s">
        <v>10</v>
      </c>
    </row>
    <row r="702" spans="1:7">
      <c r="A702" t="n">
        <v>7113</v>
      </c>
      <c r="B702" s="22" t="n">
        <v>16</v>
      </c>
      <c r="C702" s="7" t="n">
        <v>1500</v>
      </c>
    </row>
    <row r="703" spans="1:7">
      <c r="A703" t="s">
        <v>4</v>
      </c>
      <c r="B703" s="4" t="s">
        <v>5</v>
      </c>
      <c r="C703" s="4" t="s">
        <v>13</v>
      </c>
      <c r="D703" s="4" t="s">
        <v>10</v>
      </c>
      <c r="E703" s="4" t="s">
        <v>23</v>
      </c>
    </row>
    <row r="704" spans="1:7">
      <c r="A704" t="n">
        <v>7116</v>
      </c>
      <c r="B704" s="36" t="n">
        <v>58</v>
      </c>
      <c r="C704" s="7" t="n">
        <v>101</v>
      </c>
      <c r="D704" s="7" t="n">
        <v>500</v>
      </c>
      <c r="E704" s="7" t="n">
        <v>1</v>
      </c>
    </row>
    <row r="705" spans="1:7">
      <c r="A705" t="s">
        <v>4</v>
      </c>
      <c r="B705" s="4" t="s">
        <v>5</v>
      </c>
      <c r="C705" s="4" t="s">
        <v>13</v>
      </c>
      <c r="D705" s="4" t="s">
        <v>10</v>
      </c>
    </row>
    <row r="706" spans="1:7">
      <c r="A706" t="n">
        <v>7124</v>
      </c>
      <c r="B706" s="36" t="n">
        <v>58</v>
      </c>
      <c r="C706" s="7" t="n">
        <v>254</v>
      </c>
      <c r="D706" s="7" t="n">
        <v>0</v>
      </c>
    </row>
    <row r="707" spans="1:7">
      <c r="A707" t="s">
        <v>4</v>
      </c>
      <c r="B707" s="4" t="s">
        <v>5</v>
      </c>
      <c r="C707" s="4" t="s">
        <v>13</v>
      </c>
    </row>
    <row r="708" spans="1:7">
      <c r="A708" t="n">
        <v>7128</v>
      </c>
      <c r="B708" s="41" t="n">
        <v>45</v>
      </c>
      <c r="C708" s="7" t="n">
        <v>16</v>
      </c>
    </row>
    <row r="709" spans="1:7">
      <c r="A709" t="s">
        <v>4</v>
      </c>
      <c r="B709" s="4" t="s">
        <v>5</v>
      </c>
      <c r="C709" s="4" t="s">
        <v>13</v>
      </c>
      <c r="D709" s="4" t="s">
        <v>13</v>
      </c>
      <c r="E709" s="4" t="s">
        <v>23</v>
      </c>
      <c r="F709" s="4" t="s">
        <v>23</v>
      </c>
      <c r="G709" s="4" t="s">
        <v>23</v>
      </c>
      <c r="H709" s="4" t="s">
        <v>10</v>
      </c>
    </row>
    <row r="710" spans="1:7">
      <c r="A710" t="n">
        <v>7130</v>
      </c>
      <c r="B710" s="41" t="n">
        <v>45</v>
      </c>
      <c r="C710" s="7" t="n">
        <v>2</v>
      </c>
      <c r="D710" s="7" t="n">
        <v>3</v>
      </c>
      <c r="E710" s="7" t="n">
        <v>-27.7399997711182</v>
      </c>
      <c r="F710" s="7" t="n">
        <v>1.11000001430511</v>
      </c>
      <c r="G710" s="7" t="n">
        <v>51.0999984741211</v>
      </c>
      <c r="H710" s="7" t="n">
        <v>0</v>
      </c>
    </row>
    <row r="711" spans="1:7">
      <c r="A711" t="s">
        <v>4</v>
      </c>
      <c r="B711" s="4" t="s">
        <v>5</v>
      </c>
      <c r="C711" s="4" t="s">
        <v>13</v>
      </c>
      <c r="D711" s="4" t="s">
        <v>13</v>
      </c>
      <c r="E711" s="4" t="s">
        <v>23</v>
      </c>
      <c r="F711" s="4" t="s">
        <v>23</v>
      </c>
      <c r="G711" s="4" t="s">
        <v>23</v>
      </c>
      <c r="H711" s="4" t="s">
        <v>10</v>
      </c>
      <c r="I711" s="4" t="s">
        <v>13</v>
      </c>
    </row>
    <row r="712" spans="1:7">
      <c r="A712" t="n">
        <v>7147</v>
      </c>
      <c r="B712" s="41" t="n">
        <v>45</v>
      </c>
      <c r="C712" s="7" t="n">
        <v>4</v>
      </c>
      <c r="D712" s="7" t="n">
        <v>3</v>
      </c>
      <c r="E712" s="7" t="n">
        <v>9.77999973297119</v>
      </c>
      <c r="F712" s="7" t="n">
        <v>104.230003356934</v>
      </c>
      <c r="G712" s="7" t="n">
        <v>350</v>
      </c>
      <c r="H712" s="7" t="n">
        <v>0</v>
      </c>
      <c r="I712" s="7" t="n">
        <v>1</v>
      </c>
    </row>
    <row r="713" spans="1:7">
      <c r="A713" t="s">
        <v>4</v>
      </c>
      <c r="B713" s="4" t="s">
        <v>5</v>
      </c>
      <c r="C713" s="4" t="s">
        <v>13</v>
      </c>
      <c r="D713" s="4" t="s">
        <v>13</v>
      </c>
      <c r="E713" s="4" t="s">
        <v>23</v>
      </c>
      <c r="F713" s="4" t="s">
        <v>10</v>
      </c>
    </row>
    <row r="714" spans="1:7">
      <c r="A714" t="n">
        <v>7165</v>
      </c>
      <c r="B714" s="41" t="n">
        <v>45</v>
      </c>
      <c r="C714" s="7" t="n">
        <v>5</v>
      </c>
      <c r="D714" s="7" t="n">
        <v>3</v>
      </c>
      <c r="E714" s="7" t="n">
        <v>5.19999980926514</v>
      </c>
      <c r="F714" s="7" t="n">
        <v>0</v>
      </c>
    </row>
    <row r="715" spans="1:7">
      <c r="A715" t="s">
        <v>4</v>
      </c>
      <c r="B715" s="4" t="s">
        <v>5</v>
      </c>
      <c r="C715" s="4" t="s">
        <v>13</v>
      </c>
      <c r="D715" s="4" t="s">
        <v>13</v>
      </c>
      <c r="E715" s="4" t="s">
        <v>23</v>
      </c>
      <c r="F715" s="4" t="s">
        <v>10</v>
      </c>
    </row>
    <row r="716" spans="1:7">
      <c r="A716" t="n">
        <v>7174</v>
      </c>
      <c r="B716" s="41" t="n">
        <v>45</v>
      </c>
      <c r="C716" s="7" t="n">
        <v>11</v>
      </c>
      <c r="D716" s="7" t="n">
        <v>3</v>
      </c>
      <c r="E716" s="7" t="n">
        <v>40</v>
      </c>
      <c r="F716" s="7" t="n">
        <v>0</v>
      </c>
    </row>
    <row r="717" spans="1:7">
      <c r="A717" t="s">
        <v>4</v>
      </c>
      <c r="B717" s="4" t="s">
        <v>5</v>
      </c>
      <c r="C717" s="4" t="s">
        <v>10</v>
      </c>
      <c r="D717" s="4" t="s">
        <v>13</v>
      </c>
      <c r="E717" s="4" t="s">
        <v>6</v>
      </c>
      <c r="F717" s="4" t="s">
        <v>23</v>
      </c>
      <c r="G717" s="4" t="s">
        <v>23</v>
      </c>
      <c r="H717" s="4" t="s">
        <v>23</v>
      </c>
    </row>
    <row r="718" spans="1:7">
      <c r="A718" t="n">
        <v>7183</v>
      </c>
      <c r="B718" s="29" t="n">
        <v>48</v>
      </c>
      <c r="C718" s="7" t="n">
        <v>1620</v>
      </c>
      <c r="D718" s="7" t="n">
        <v>0</v>
      </c>
      <c r="E718" s="7" t="s">
        <v>80</v>
      </c>
      <c r="F718" s="7" t="n">
        <v>-1</v>
      </c>
      <c r="G718" s="7" t="n">
        <v>1</v>
      </c>
      <c r="H718" s="7" t="n">
        <v>1.40129846432482e-45</v>
      </c>
    </row>
    <row r="719" spans="1:7">
      <c r="A719" t="s">
        <v>4</v>
      </c>
      <c r="B719" s="4" t="s">
        <v>5</v>
      </c>
      <c r="C719" s="4" t="s">
        <v>10</v>
      </c>
      <c r="D719" s="4" t="s">
        <v>13</v>
      </c>
      <c r="E719" s="4" t="s">
        <v>6</v>
      </c>
      <c r="F719" s="4" t="s">
        <v>23</v>
      </c>
      <c r="G719" s="4" t="s">
        <v>23</v>
      </c>
      <c r="H719" s="4" t="s">
        <v>23</v>
      </c>
    </row>
    <row r="720" spans="1:7">
      <c r="A720" t="n">
        <v>7212</v>
      </c>
      <c r="B720" s="29" t="n">
        <v>48</v>
      </c>
      <c r="C720" s="7" t="n">
        <v>1621</v>
      </c>
      <c r="D720" s="7" t="n">
        <v>0</v>
      </c>
      <c r="E720" s="7" t="s">
        <v>80</v>
      </c>
      <c r="F720" s="7" t="n">
        <v>-1</v>
      </c>
      <c r="G720" s="7" t="n">
        <v>1</v>
      </c>
      <c r="H720" s="7" t="n">
        <v>1.40129846432482e-45</v>
      </c>
    </row>
    <row r="721" spans="1:9">
      <c r="A721" t="s">
        <v>4</v>
      </c>
      <c r="B721" s="4" t="s">
        <v>5</v>
      </c>
      <c r="C721" s="4" t="s">
        <v>10</v>
      </c>
      <c r="D721" s="4" t="s">
        <v>13</v>
      </c>
      <c r="E721" s="4" t="s">
        <v>6</v>
      </c>
      <c r="F721" s="4" t="s">
        <v>23</v>
      </c>
      <c r="G721" s="4" t="s">
        <v>23</v>
      </c>
      <c r="H721" s="4" t="s">
        <v>23</v>
      </c>
    </row>
    <row r="722" spans="1:9">
      <c r="A722" t="n">
        <v>7241</v>
      </c>
      <c r="B722" s="29" t="n">
        <v>48</v>
      </c>
      <c r="C722" s="7" t="n">
        <v>1622</v>
      </c>
      <c r="D722" s="7" t="n">
        <v>0</v>
      </c>
      <c r="E722" s="7" t="s">
        <v>80</v>
      </c>
      <c r="F722" s="7" t="n">
        <v>-1</v>
      </c>
      <c r="G722" s="7" t="n">
        <v>1</v>
      </c>
      <c r="H722" s="7" t="n">
        <v>1.40129846432482e-45</v>
      </c>
    </row>
    <row r="723" spans="1:9">
      <c r="A723" t="s">
        <v>4</v>
      </c>
      <c r="B723" s="4" t="s">
        <v>5</v>
      </c>
      <c r="C723" s="4" t="s">
        <v>10</v>
      </c>
      <c r="D723" s="4" t="s">
        <v>13</v>
      </c>
      <c r="E723" s="4" t="s">
        <v>6</v>
      </c>
      <c r="F723" s="4" t="s">
        <v>23</v>
      </c>
      <c r="G723" s="4" t="s">
        <v>23</v>
      </c>
      <c r="H723" s="4" t="s">
        <v>23</v>
      </c>
    </row>
    <row r="724" spans="1:9">
      <c r="A724" t="n">
        <v>7270</v>
      </c>
      <c r="B724" s="29" t="n">
        <v>48</v>
      </c>
      <c r="C724" s="7" t="n">
        <v>1623</v>
      </c>
      <c r="D724" s="7" t="n">
        <v>0</v>
      </c>
      <c r="E724" s="7" t="s">
        <v>80</v>
      </c>
      <c r="F724" s="7" t="n">
        <v>-1</v>
      </c>
      <c r="G724" s="7" t="n">
        <v>1</v>
      </c>
      <c r="H724" s="7" t="n">
        <v>1.40129846432482e-45</v>
      </c>
    </row>
    <row r="725" spans="1:9">
      <c r="A725" t="s">
        <v>4</v>
      </c>
      <c r="B725" s="4" t="s">
        <v>5</v>
      </c>
      <c r="C725" s="4" t="s">
        <v>10</v>
      </c>
      <c r="D725" s="4" t="s">
        <v>10</v>
      </c>
      <c r="E725" s="4" t="s">
        <v>23</v>
      </c>
      <c r="F725" s="4" t="s">
        <v>23</v>
      </c>
      <c r="G725" s="4" t="s">
        <v>23</v>
      </c>
      <c r="H725" s="4" t="s">
        <v>23</v>
      </c>
      <c r="I725" s="4" t="s">
        <v>13</v>
      </c>
      <c r="J725" s="4" t="s">
        <v>10</v>
      </c>
    </row>
    <row r="726" spans="1:9">
      <c r="A726" t="n">
        <v>7299</v>
      </c>
      <c r="B726" s="46" t="n">
        <v>55</v>
      </c>
      <c r="C726" s="7" t="n">
        <v>1620</v>
      </c>
      <c r="D726" s="7" t="n">
        <v>65533</v>
      </c>
      <c r="E726" s="7" t="n">
        <v>-29.1700000762939</v>
      </c>
      <c r="F726" s="7" t="n">
        <v>0</v>
      </c>
      <c r="G726" s="7" t="n">
        <v>53.310001373291</v>
      </c>
      <c r="H726" s="7" t="n">
        <v>3.29999995231628</v>
      </c>
      <c r="I726" s="7" t="n">
        <v>0</v>
      </c>
      <c r="J726" s="7" t="n">
        <v>0</v>
      </c>
    </row>
    <row r="727" spans="1:9">
      <c r="A727" t="s">
        <v>4</v>
      </c>
      <c r="B727" s="4" t="s">
        <v>5</v>
      </c>
      <c r="C727" s="4" t="s">
        <v>10</v>
      </c>
      <c r="D727" s="4" t="s">
        <v>10</v>
      </c>
      <c r="E727" s="4" t="s">
        <v>23</v>
      </c>
      <c r="F727" s="4" t="s">
        <v>23</v>
      </c>
      <c r="G727" s="4" t="s">
        <v>23</v>
      </c>
      <c r="H727" s="4" t="s">
        <v>23</v>
      </c>
      <c r="I727" s="4" t="s">
        <v>13</v>
      </c>
      <c r="J727" s="4" t="s">
        <v>10</v>
      </c>
    </row>
    <row r="728" spans="1:9">
      <c r="A728" t="n">
        <v>7323</v>
      </c>
      <c r="B728" s="46" t="n">
        <v>55</v>
      </c>
      <c r="C728" s="7" t="n">
        <v>1621</v>
      </c>
      <c r="D728" s="7" t="n">
        <v>65533</v>
      </c>
      <c r="E728" s="7" t="n">
        <v>-30.3899993896484</v>
      </c>
      <c r="F728" s="7" t="n">
        <v>0</v>
      </c>
      <c r="G728" s="7" t="n">
        <v>51.7799987792969</v>
      </c>
      <c r="H728" s="7" t="n">
        <v>3.29999995231628</v>
      </c>
      <c r="I728" s="7" t="n">
        <v>0</v>
      </c>
      <c r="J728" s="7" t="n">
        <v>0</v>
      </c>
    </row>
    <row r="729" spans="1:9">
      <c r="A729" t="s">
        <v>4</v>
      </c>
      <c r="B729" s="4" t="s">
        <v>5</v>
      </c>
      <c r="C729" s="4" t="s">
        <v>10</v>
      </c>
      <c r="D729" s="4" t="s">
        <v>10</v>
      </c>
      <c r="E729" s="4" t="s">
        <v>23</v>
      </c>
      <c r="F729" s="4" t="s">
        <v>23</v>
      </c>
      <c r="G729" s="4" t="s">
        <v>23</v>
      </c>
      <c r="H729" s="4" t="s">
        <v>23</v>
      </c>
      <c r="I729" s="4" t="s">
        <v>13</v>
      </c>
      <c r="J729" s="4" t="s">
        <v>10</v>
      </c>
    </row>
    <row r="730" spans="1:9">
      <c r="A730" t="n">
        <v>7347</v>
      </c>
      <c r="B730" s="46" t="n">
        <v>55</v>
      </c>
      <c r="C730" s="7" t="n">
        <v>1622</v>
      </c>
      <c r="D730" s="7" t="n">
        <v>65533</v>
      </c>
      <c r="E730" s="7" t="n">
        <v>-28.7399997711182</v>
      </c>
      <c r="F730" s="7" t="n">
        <v>0</v>
      </c>
      <c r="G730" s="7" t="n">
        <v>51.8600006103516</v>
      </c>
      <c r="H730" s="7" t="n">
        <v>3.29999995231628</v>
      </c>
      <c r="I730" s="7" t="n">
        <v>0</v>
      </c>
      <c r="J730" s="7" t="n">
        <v>0</v>
      </c>
    </row>
    <row r="731" spans="1:9">
      <c r="A731" t="s">
        <v>4</v>
      </c>
      <c r="B731" s="4" t="s">
        <v>5</v>
      </c>
      <c r="C731" s="4" t="s">
        <v>10</v>
      </c>
      <c r="D731" s="4" t="s">
        <v>10</v>
      </c>
      <c r="E731" s="4" t="s">
        <v>23</v>
      </c>
      <c r="F731" s="4" t="s">
        <v>23</v>
      </c>
      <c r="G731" s="4" t="s">
        <v>23</v>
      </c>
      <c r="H731" s="4" t="s">
        <v>23</v>
      </c>
      <c r="I731" s="4" t="s">
        <v>13</v>
      </c>
      <c r="J731" s="4" t="s">
        <v>10</v>
      </c>
    </row>
    <row r="732" spans="1:9">
      <c r="A732" t="n">
        <v>7371</v>
      </c>
      <c r="B732" s="46" t="n">
        <v>55</v>
      </c>
      <c r="C732" s="7" t="n">
        <v>1623</v>
      </c>
      <c r="D732" s="7" t="n">
        <v>65533</v>
      </c>
      <c r="E732" s="7" t="n">
        <v>-30.3600006103516</v>
      </c>
      <c r="F732" s="7" t="n">
        <v>0</v>
      </c>
      <c r="G732" s="7" t="n">
        <v>52.8199996948242</v>
      </c>
      <c r="H732" s="7" t="n">
        <v>3.29999995231628</v>
      </c>
      <c r="I732" s="7" t="n">
        <v>0</v>
      </c>
      <c r="J732" s="7" t="n">
        <v>0</v>
      </c>
    </row>
    <row r="733" spans="1:9">
      <c r="A733" t="s">
        <v>4</v>
      </c>
      <c r="B733" s="4" t="s">
        <v>5</v>
      </c>
      <c r="C733" s="4" t="s">
        <v>10</v>
      </c>
      <c r="D733" s="4" t="s">
        <v>10</v>
      </c>
      <c r="E733" s="4" t="s">
        <v>23</v>
      </c>
      <c r="F733" s="4" t="s">
        <v>23</v>
      </c>
      <c r="G733" s="4" t="s">
        <v>23</v>
      </c>
      <c r="H733" s="4" t="s">
        <v>23</v>
      </c>
      <c r="I733" s="4" t="s">
        <v>13</v>
      </c>
      <c r="J733" s="4" t="s">
        <v>10</v>
      </c>
    </row>
    <row r="734" spans="1:9">
      <c r="A734" t="n">
        <v>7395</v>
      </c>
      <c r="B734" s="46" t="n">
        <v>55</v>
      </c>
      <c r="C734" s="7" t="n">
        <v>1600</v>
      </c>
      <c r="D734" s="7" t="n">
        <v>65533</v>
      </c>
      <c r="E734" s="7" t="n">
        <v>-36.0400009155273</v>
      </c>
      <c r="F734" s="7" t="n">
        <v>0</v>
      </c>
      <c r="G734" s="7" t="n">
        <v>55.7900009155273</v>
      </c>
      <c r="H734" s="7" t="n">
        <v>3.29999995231628</v>
      </c>
      <c r="I734" s="7" t="n">
        <v>2</v>
      </c>
      <c r="J734" s="7" t="n">
        <v>0</v>
      </c>
    </row>
    <row r="735" spans="1:9">
      <c r="A735" t="s">
        <v>4</v>
      </c>
      <c r="B735" s="4" t="s">
        <v>5</v>
      </c>
      <c r="C735" s="4" t="s">
        <v>10</v>
      </c>
      <c r="D735" s="4" t="s">
        <v>10</v>
      </c>
      <c r="E735" s="4" t="s">
        <v>23</v>
      </c>
      <c r="F735" s="4" t="s">
        <v>23</v>
      </c>
      <c r="G735" s="4" t="s">
        <v>23</v>
      </c>
      <c r="H735" s="4" t="s">
        <v>23</v>
      </c>
      <c r="I735" s="4" t="s">
        <v>13</v>
      </c>
      <c r="J735" s="4" t="s">
        <v>10</v>
      </c>
    </row>
    <row r="736" spans="1:9">
      <c r="A736" t="n">
        <v>7419</v>
      </c>
      <c r="B736" s="46" t="n">
        <v>55</v>
      </c>
      <c r="C736" s="7" t="n">
        <v>1601</v>
      </c>
      <c r="D736" s="7" t="n">
        <v>65533</v>
      </c>
      <c r="E736" s="7" t="n">
        <v>-31.8199996948242</v>
      </c>
      <c r="F736" s="7" t="n">
        <v>0</v>
      </c>
      <c r="G736" s="7" t="n">
        <v>55.1699981689453</v>
      </c>
      <c r="H736" s="7" t="n">
        <v>3.29999995231628</v>
      </c>
      <c r="I736" s="7" t="n">
        <v>2</v>
      </c>
      <c r="J736" s="7" t="n">
        <v>0</v>
      </c>
    </row>
    <row r="737" spans="1:10">
      <c r="A737" t="s">
        <v>4</v>
      </c>
      <c r="B737" s="4" t="s">
        <v>5</v>
      </c>
      <c r="C737" s="4" t="s">
        <v>10</v>
      </c>
      <c r="D737" s="4" t="s">
        <v>13</v>
      </c>
      <c r="E737" s="4" t="s">
        <v>13</v>
      </c>
      <c r="F737" s="4" t="s">
        <v>6</v>
      </c>
    </row>
    <row r="738" spans="1:10">
      <c r="A738" t="n">
        <v>7443</v>
      </c>
      <c r="B738" s="18" t="n">
        <v>20</v>
      </c>
      <c r="C738" s="7" t="n">
        <v>1600</v>
      </c>
      <c r="D738" s="7" t="n">
        <v>2</v>
      </c>
      <c r="E738" s="7" t="n">
        <v>11</v>
      </c>
      <c r="F738" s="7" t="s">
        <v>82</v>
      </c>
    </row>
    <row r="739" spans="1:10">
      <c r="A739" t="s">
        <v>4</v>
      </c>
      <c r="B739" s="4" t="s">
        <v>5</v>
      </c>
      <c r="C739" s="4" t="s">
        <v>13</v>
      </c>
      <c r="D739" s="4" t="s">
        <v>10</v>
      </c>
    </row>
    <row r="740" spans="1:10">
      <c r="A740" t="n">
        <v>7459</v>
      </c>
      <c r="B740" s="36" t="n">
        <v>58</v>
      </c>
      <c r="C740" s="7" t="n">
        <v>255</v>
      </c>
      <c r="D740" s="7" t="n">
        <v>0</v>
      </c>
    </row>
    <row r="741" spans="1:10">
      <c r="A741" t="s">
        <v>4</v>
      </c>
      <c r="B741" s="4" t="s">
        <v>5</v>
      </c>
      <c r="C741" s="4" t="s">
        <v>10</v>
      </c>
      <c r="D741" s="4" t="s">
        <v>13</v>
      </c>
      <c r="E741" s="4" t="s">
        <v>13</v>
      </c>
      <c r="F741" s="4" t="s">
        <v>6</v>
      </c>
    </row>
    <row r="742" spans="1:10">
      <c r="A742" t="n">
        <v>7463</v>
      </c>
      <c r="B742" s="37" t="n">
        <v>47</v>
      </c>
      <c r="C742" s="7" t="n">
        <v>0</v>
      </c>
      <c r="D742" s="7" t="n">
        <v>0</v>
      </c>
      <c r="E742" s="7" t="n">
        <v>0</v>
      </c>
      <c r="F742" s="7" t="s">
        <v>79</v>
      </c>
    </row>
    <row r="743" spans="1:10">
      <c r="A743" t="s">
        <v>4</v>
      </c>
      <c r="B743" s="4" t="s">
        <v>5</v>
      </c>
      <c r="C743" s="4" t="s">
        <v>10</v>
      </c>
    </row>
    <row r="744" spans="1:10">
      <c r="A744" t="n">
        <v>7478</v>
      </c>
      <c r="B744" s="22" t="n">
        <v>16</v>
      </c>
      <c r="C744" s="7" t="n">
        <v>50</v>
      </c>
    </row>
    <row r="745" spans="1:10">
      <c r="A745" t="s">
        <v>4</v>
      </c>
      <c r="B745" s="4" t="s">
        <v>5</v>
      </c>
      <c r="C745" s="4" t="s">
        <v>10</v>
      </c>
      <c r="D745" s="4" t="s">
        <v>13</v>
      </c>
      <c r="E745" s="4" t="s">
        <v>13</v>
      </c>
      <c r="F745" s="4" t="s">
        <v>6</v>
      </c>
    </row>
    <row r="746" spans="1:10">
      <c r="A746" t="n">
        <v>7481</v>
      </c>
      <c r="B746" s="37" t="n">
        <v>47</v>
      </c>
      <c r="C746" s="7" t="n">
        <v>4</v>
      </c>
      <c r="D746" s="7" t="n">
        <v>0</v>
      </c>
      <c r="E746" s="7" t="n">
        <v>0</v>
      </c>
      <c r="F746" s="7" t="s">
        <v>79</v>
      </c>
    </row>
    <row r="747" spans="1:10">
      <c r="A747" t="s">
        <v>4</v>
      </c>
      <c r="B747" s="4" t="s">
        <v>5</v>
      </c>
      <c r="C747" s="4" t="s">
        <v>10</v>
      </c>
    </row>
    <row r="748" spans="1:10">
      <c r="A748" t="n">
        <v>7496</v>
      </c>
      <c r="B748" s="22" t="n">
        <v>16</v>
      </c>
      <c r="C748" s="7" t="n">
        <v>50</v>
      </c>
    </row>
    <row r="749" spans="1:10">
      <c r="A749" t="s">
        <v>4</v>
      </c>
      <c r="B749" s="4" t="s">
        <v>5</v>
      </c>
      <c r="C749" s="4" t="s">
        <v>10</v>
      </c>
      <c r="D749" s="4" t="s">
        <v>13</v>
      </c>
      <c r="E749" s="4" t="s">
        <v>13</v>
      </c>
      <c r="F749" s="4" t="s">
        <v>6</v>
      </c>
    </row>
    <row r="750" spans="1:10">
      <c r="A750" t="n">
        <v>7499</v>
      </c>
      <c r="B750" s="37" t="n">
        <v>47</v>
      </c>
      <c r="C750" s="7" t="n">
        <v>61491</v>
      </c>
      <c r="D750" s="7" t="n">
        <v>0</v>
      </c>
      <c r="E750" s="7" t="n">
        <v>0</v>
      </c>
      <c r="F750" s="7" t="s">
        <v>79</v>
      </c>
    </row>
    <row r="751" spans="1:10">
      <c r="A751" t="s">
        <v>4</v>
      </c>
      <c r="B751" s="4" t="s">
        <v>5</v>
      </c>
      <c r="C751" s="4" t="s">
        <v>10</v>
      </c>
    </row>
    <row r="752" spans="1:10">
      <c r="A752" t="n">
        <v>7514</v>
      </c>
      <c r="B752" s="22" t="n">
        <v>16</v>
      </c>
      <c r="C752" s="7" t="n">
        <v>50</v>
      </c>
    </row>
    <row r="753" spans="1:6">
      <c r="A753" t="s">
        <v>4</v>
      </c>
      <c r="B753" s="4" t="s">
        <v>5</v>
      </c>
      <c r="C753" s="4" t="s">
        <v>10</v>
      </c>
      <c r="D753" s="4" t="s">
        <v>13</v>
      </c>
      <c r="E753" s="4" t="s">
        <v>13</v>
      </c>
      <c r="F753" s="4" t="s">
        <v>6</v>
      </c>
    </row>
    <row r="754" spans="1:6">
      <c r="A754" t="n">
        <v>7517</v>
      </c>
      <c r="B754" s="37" t="n">
        <v>47</v>
      </c>
      <c r="C754" s="7" t="n">
        <v>61492</v>
      </c>
      <c r="D754" s="7" t="n">
        <v>0</v>
      </c>
      <c r="E754" s="7" t="n">
        <v>0</v>
      </c>
      <c r="F754" s="7" t="s">
        <v>79</v>
      </c>
    </row>
    <row r="755" spans="1:6">
      <c r="A755" t="s">
        <v>4</v>
      </c>
      <c r="B755" s="4" t="s">
        <v>5</v>
      </c>
      <c r="C755" s="4" t="s">
        <v>10</v>
      </c>
    </row>
    <row r="756" spans="1:6">
      <c r="A756" t="n">
        <v>7532</v>
      </c>
      <c r="B756" s="22" t="n">
        <v>16</v>
      </c>
      <c r="C756" s="7" t="n">
        <v>50</v>
      </c>
    </row>
    <row r="757" spans="1:6">
      <c r="A757" t="s">
        <v>4</v>
      </c>
      <c r="B757" s="4" t="s">
        <v>5</v>
      </c>
      <c r="C757" s="4" t="s">
        <v>10</v>
      </c>
      <c r="D757" s="4" t="s">
        <v>13</v>
      </c>
      <c r="E757" s="4" t="s">
        <v>13</v>
      </c>
      <c r="F757" s="4" t="s">
        <v>6</v>
      </c>
    </row>
    <row r="758" spans="1:6">
      <c r="A758" t="n">
        <v>7535</v>
      </c>
      <c r="B758" s="37" t="n">
        <v>47</v>
      </c>
      <c r="C758" s="7" t="n">
        <v>61493</v>
      </c>
      <c r="D758" s="7" t="n">
        <v>0</v>
      </c>
      <c r="E758" s="7" t="n">
        <v>0</v>
      </c>
      <c r="F758" s="7" t="s">
        <v>79</v>
      </c>
    </row>
    <row r="759" spans="1:6">
      <c r="A759" t="s">
        <v>4</v>
      </c>
      <c r="B759" s="4" t="s">
        <v>5</v>
      </c>
      <c r="C759" s="4" t="s">
        <v>10</v>
      </c>
    </row>
    <row r="760" spans="1:6">
      <c r="A760" t="n">
        <v>7550</v>
      </c>
      <c r="B760" s="22" t="n">
        <v>16</v>
      </c>
      <c r="C760" s="7" t="n">
        <v>50</v>
      </c>
    </row>
    <row r="761" spans="1:6">
      <c r="A761" t="s">
        <v>4</v>
      </c>
      <c r="B761" s="4" t="s">
        <v>5</v>
      </c>
      <c r="C761" s="4" t="s">
        <v>10</v>
      </c>
      <c r="D761" s="4" t="s">
        <v>13</v>
      </c>
      <c r="E761" s="4" t="s">
        <v>13</v>
      </c>
      <c r="F761" s="4" t="s">
        <v>6</v>
      </c>
    </row>
    <row r="762" spans="1:6">
      <c r="A762" t="n">
        <v>7553</v>
      </c>
      <c r="B762" s="37" t="n">
        <v>47</v>
      </c>
      <c r="C762" s="7" t="n">
        <v>61494</v>
      </c>
      <c r="D762" s="7" t="n">
        <v>0</v>
      </c>
      <c r="E762" s="7" t="n">
        <v>0</v>
      </c>
      <c r="F762" s="7" t="s">
        <v>79</v>
      </c>
    </row>
    <row r="763" spans="1:6">
      <c r="A763" t="s">
        <v>4</v>
      </c>
      <c r="B763" s="4" t="s">
        <v>5</v>
      </c>
      <c r="C763" s="4" t="s">
        <v>10</v>
      </c>
    </row>
    <row r="764" spans="1:6">
      <c r="A764" t="n">
        <v>7568</v>
      </c>
      <c r="B764" s="22" t="n">
        <v>16</v>
      </c>
      <c r="C764" s="7" t="n">
        <v>50</v>
      </c>
    </row>
    <row r="765" spans="1:6">
      <c r="A765" t="s">
        <v>4</v>
      </c>
      <c r="B765" s="4" t="s">
        <v>5</v>
      </c>
      <c r="C765" s="4" t="s">
        <v>10</v>
      </c>
    </row>
    <row r="766" spans="1:6">
      <c r="A766" t="n">
        <v>7571</v>
      </c>
      <c r="B766" s="22" t="n">
        <v>16</v>
      </c>
      <c r="C766" s="7" t="n">
        <v>2000</v>
      </c>
    </row>
    <row r="767" spans="1:6">
      <c r="A767" t="s">
        <v>4</v>
      </c>
      <c r="B767" s="4" t="s">
        <v>5</v>
      </c>
      <c r="C767" s="4" t="s">
        <v>10</v>
      </c>
      <c r="D767" s="4" t="s">
        <v>13</v>
      </c>
    </row>
    <row r="768" spans="1:6">
      <c r="A768" t="n">
        <v>7574</v>
      </c>
      <c r="B768" s="47" t="n">
        <v>21</v>
      </c>
      <c r="C768" s="7" t="n">
        <v>1600</v>
      </c>
      <c r="D768" s="7" t="n">
        <v>2</v>
      </c>
    </row>
    <row r="769" spans="1:6">
      <c r="A769" t="s">
        <v>4</v>
      </c>
      <c r="B769" s="4" t="s">
        <v>5</v>
      </c>
      <c r="C769" s="4" t="s">
        <v>10</v>
      </c>
    </row>
    <row r="770" spans="1:6">
      <c r="A770" t="n">
        <v>7578</v>
      </c>
      <c r="B770" s="10" t="n">
        <v>12</v>
      </c>
      <c r="C770" s="7" t="n">
        <v>9736</v>
      </c>
    </row>
    <row r="771" spans="1:6">
      <c r="A771" t="s">
        <v>4</v>
      </c>
      <c r="B771" s="4" t="s">
        <v>5</v>
      </c>
      <c r="C771" s="4" t="s">
        <v>13</v>
      </c>
      <c r="D771" s="4" t="s">
        <v>9</v>
      </c>
      <c r="E771" s="4" t="s">
        <v>13</v>
      </c>
      <c r="F771" s="4" t="s">
        <v>13</v>
      </c>
      <c r="G771" s="4" t="s">
        <v>9</v>
      </c>
      <c r="H771" s="4" t="s">
        <v>13</v>
      </c>
      <c r="I771" s="4" t="s">
        <v>9</v>
      </c>
      <c r="J771" s="4" t="s">
        <v>13</v>
      </c>
    </row>
    <row r="772" spans="1:6">
      <c r="A772" t="n">
        <v>7581</v>
      </c>
      <c r="B772" s="48" t="n">
        <v>33</v>
      </c>
      <c r="C772" s="7" t="n">
        <v>0</v>
      </c>
      <c r="D772" s="7" t="n">
        <v>2</v>
      </c>
      <c r="E772" s="7" t="n">
        <v>0</v>
      </c>
      <c r="F772" s="7" t="n">
        <v>0</v>
      </c>
      <c r="G772" s="7" t="n">
        <v>-1</v>
      </c>
      <c r="H772" s="7" t="n">
        <v>0</v>
      </c>
      <c r="I772" s="7" t="n">
        <v>-1</v>
      </c>
      <c r="J772" s="7" t="n">
        <v>0</v>
      </c>
    </row>
    <row r="773" spans="1:6">
      <c r="A773" t="s">
        <v>4</v>
      </c>
      <c r="B773" s="4" t="s">
        <v>5</v>
      </c>
    </row>
    <row r="774" spans="1:6">
      <c r="A774" t="n">
        <v>7599</v>
      </c>
      <c r="B774" s="5" t="n">
        <v>1</v>
      </c>
    </row>
    <row r="775" spans="1:6" s="3" customFormat="1" customHeight="0">
      <c r="A775" s="3" t="s">
        <v>2</v>
      </c>
      <c r="B775" s="3" t="s">
        <v>83</v>
      </c>
    </row>
    <row r="776" spans="1:6">
      <c r="A776" t="s">
        <v>4</v>
      </c>
      <c r="B776" s="4" t="s">
        <v>5</v>
      </c>
      <c r="C776" s="4" t="s">
        <v>13</v>
      </c>
      <c r="D776" s="4" t="s">
        <v>10</v>
      </c>
    </row>
    <row r="777" spans="1:6">
      <c r="A777" t="n">
        <v>7600</v>
      </c>
      <c r="B777" s="20" t="n">
        <v>22</v>
      </c>
      <c r="C777" s="7" t="n">
        <v>0</v>
      </c>
      <c r="D777" s="7" t="n">
        <v>0</v>
      </c>
    </row>
    <row r="778" spans="1:6">
      <c r="A778" t="s">
        <v>4</v>
      </c>
      <c r="B778" s="4" t="s">
        <v>5</v>
      </c>
      <c r="C778" s="4" t="s">
        <v>13</v>
      </c>
      <c r="D778" s="4" t="s">
        <v>10</v>
      </c>
      <c r="E778" s="4" t="s">
        <v>23</v>
      </c>
    </row>
    <row r="779" spans="1:6">
      <c r="A779" t="n">
        <v>7604</v>
      </c>
      <c r="B779" s="36" t="n">
        <v>58</v>
      </c>
      <c r="C779" s="7" t="n">
        <v>0</v>
      </c>
      <c r="D779" s="7" t="n">
        <v>0</v>
      </c>
      <c r="E779" s="7" t="n">
        <v>1</v>
      </c>
    </row>
    <row r="780" spans="1:6">
      <c r="A780" t="s">
        <v>4</v>
      </c>
      <c r="B780" s="4" t="s">
        <v>5</v>
      </c>
      <c r="C780" s="4" t="s">
        <v>13</v>
      </c>
      <c r="D780" s="4" t="s">
        <v>10</v>
      </c>
    </row>
    <row r="781" spans="1:6">
      <c r="A781" t="n">
        <v>7612</v>
      </c>
      <c r="B781" s="36" t="n">
        <v>58</v>
      </c>
      <c r="C781" s="7" t="n">
        <v>5</v>
      </c>
      <c r="D781" s="7" t="n">
        <v>300</v>
      </c>
    </row>
    <row r="782" spans="1:6">
      <c r="A782" t="s">
        <v>4</v>
      </c>
      <c r="B782" s="4" t="s">
        <v>5</v>
      </c>
      <c r="C782" s="4" t="s">
        <v>23</v>
      </c>
      <c r="D782" s="4" t="s">
        <v>10</v>
      </c>
    </row>
    <row r="783" spans="1:6">
      <c r="A783" t="n">
        <v>7616</v>
      </c>
      <c r="B783" s="38" t="n">
        <v>103</v>
      </c>
      <c r="C783" s="7" t="n">
        <v>0</v>
      </c>
      <c r="D783" s="7" t="n">
        <v>300</v>
      </c>
    </row>
    <row r="784" spans="1:6">
      <c r="A784" t="s">
        <v>4</v>
      </c>
      <c r="B784" s="4" t="s">
        <v>5</v>
      </c>
      <c r="C784" s="4" t="s">
        <v>13</v>
      </c>
    </row>
    <row r="785" spans="1:10">
      <c r="A785" t="n">
        <v>7623</v>
      </c>
      <c r="B785" s="39" t="n">
        <v>64</v>
      </c>
      <c r="C785" s="7" t="n">
        <v>7</v>
      </c>
    </row>
    <row r="786" spans="1:10">
      <c r="A786" t="s">
        <v>4</v>
      </c>
      <c r="B786" s="4" t="s">
        <v>5</v>
      </c>
      <c r="C786" s="4" t="s">
        <v>13</v>
      </c>
      <c r="D786" s="4" t="s">
        <v>10</v>
      </c>
    </row>
    <row r="787" spans="1:10">
      <c r="A787" t="n">
        <v>7625</v>
      </c>
      <c r="B787" s="40" t="n">
        <v>72</v>
      </c>
      <c r="C787" s="7" t="n">
        <v>5</v>
      </c>
      <c r="D787" s="7" t="n">
        <v>0</v>
      </c>
    </row>
    <row r="788" spans="1:10">
      <c r="A788" t="s">
        <v>4</v>
      </c>
      <c r="B788" s="4" t="s">
        <v>5</v>
      </c>
      <c r="C788" s="4" t="s">
        <v>10</v>
      </c>
      <c r="D788" s="4" t="s">
        <v>23</v>
      </c>
      <c r="E788" s="4" t="s">
        <v>23</v>
      </c>
      <c r="F788" s="4" t="s">
        <v>23</v>
      </c>
      <c r="G788" s="4" t="s">
        <v>23</v>
      </c>
    </row>
    <row r="789" spans="1:10">
      <c r="A789" t="n">
        <v>7629</v>
      </c>
      <c r="B789" s="27" t="n">
        <v>46</v>
      </c>
      <c r="C789" s="7" t="n">
        <v>61456</v>
      </c>
      <c r="D789" s="7" t="n">
        <v>-29.0499992370605</v>
      </c>
      <c r="E789" s="7" t="n">
        <v>0</v>
      </c>
      <c r="F789" s="7" t="n">
        <v>51.8800010681152</v>
      </c>
      <c r="G789" s="7" t="n">
        <v>302</v>
      </c>
    </row>
    <row r="790" spans="1:10">
      <c r="A790" t="s">
        <v>4</v>
      </c>
      <c r="B790" s="4" t="s">
        <v>5</v>
      </c>
      <c r="C790" s="4" t="s">
        <v>13</v>
      </c>
      <c r="D790" s="4" t="s">
        <v>13</v>
      </c>
      <c r="E790" s="4" t="s">
        <v>23</v>
      </c>
      <c r="F790" s="4" t="s">
        <v>23</v>
      </c>
      <c r="G790" s="4" t="s">
        <v>23</v>
      </c>
      <c r="H790" s="4" t="s">
        <v>10</v>
      </c>
      <c r="I790" s="4" t="s">
        <v>13</v>
      </c>
    </row>
    <row r="791" spans="1:10">
      <c r="A791" t="n">
        <v>7648</v>
      </c>
      <c r="B791" s="41" t="n">
        <v>45</v>
      </c>
      <c r="C791" s="7" t="n">
        <v>4</v>
      </c>
      <c r="D791" s="7" t="n">
        <v>3</v>
      </c>
      <c r="E791" s="7" t="n">
        <v>7.21999979019165</v>
      </c>
      <c r="F791" s="7" t="n">
        <v>122</v>
      </c>
      <c r="G791" s="7" t="n">
        <v>0</v>
      </c>
      <c r="H791" s="7" t="n">
        <v>0</v>
      </c>
      <c r="I791" s="7" t="n">
        <v>0</v>
      </c>
    </row>
    <row r="792" spans="1:10">
      <c r="A792" t="s">
        <v>4</v>
      </c>
      <c r="B792" s="4" t="s">
        <v>5</v>
      </c>
      <c r="C792" s="4" t="s">
        <v>13</v>
      </c>
      <c r="D792" s="4" t="s">
        <v>6</v>
      </c>
    </row>
    <row r="793" spans="1:10">
      <c r="A793" t="n">
        <v>7666</v>
      </c>
      <c r="B793" s="8" t="n">
        <v>2</v>
      </c>
      <c r="C793" s="7" t="n">
        <v>10</v>
      </c>
      <c r="D793" s="7" t="s">
        <v>84</v>
      </c>
    </row>
    <row r="794" spans="1:10">
      <c r="A794" t="s">
        <v>4</v>
      </c>
      <c r="B794" s="4" t="s">
        <v>5</v>
      </c>
      <c r="C794" s="4" t="s">
        <v>10</v>
      </c>
    </row>
    <row r="795" spans="1:10">
      <c r="A795" t="n">
        <v>7681</v>
      </c>
      <c r="B795" s="22" t="n">
        <v>16</v>
      </c>
      <c r="C795" s="7" t="n">
        <v>0</v>
      </c>
    </row>
    <row r="796" spans="1:10">
      <c r="A796" t="s">
        <v>4</v>
      </c>
      <c r="B796" s="4" t="s">
        <v>5</v>
      </c>
      <c r="C796" s="4" t="s">
        <v>13</v>
      </c>
      <c r="D796" s="4" t="s">
        <v>10</v>
      </c>
    </row>
    <row r="797" spans="1:10">
      <c r="A797" t="n">
        <v>7684</v>
      </c>
      <c r="B797" s="36" t="n">
        <v>58</v>
      </c>
      <c r="C797" s="7" t="n">
        <v>105</v>
      </c>
      <c r="D797" s="7" t="n">
        <v>300</v>
      </c>
    </row>
    <row r="798" spans="1:10">
      <c r="A798" t="s">
        <v>4</v>
      </c>
      <c r="B798" s="4" t="s">
        <v>5</v>
      </c>
      <c r="C798" s="4" t="s">
        <v>23</v>
      </c>
      <c r="D798" s="4" t="s">
        <v>10</v>
      </c>
    </row>
    <row r="799" spans="1:10">
      <c r="A799" t="n">
        <v>7688</v>
      </c>
      <c r="B799" s="38" t="n">
        <v>103</v>
      </c>
      <c r="C799" s="7" t="n">
        <v>1</v>
      </c>
      <c r="D799" s="7" t="n">
        <v>300</v>
      </c>
    </row>
    <row r="800" spans="1:10">
      <c r="A800" t="s">
        <v>4</v>
      </c>
      <c r="B800" s="4" t="s">
        <v>5</v>
      </c>
      <c r="C800" s="4" t="s">
        <v>13</v>
      </c>
      <c r="D800" s="4" t="s">
        <v>10</v>
      </c>
    </row>
    <row r="801" spans="1:9">
      <c r="A801" t="n">
        <v>7695</v>
      </c>
      <c r="B801" s="40" t="n">
        <v>72</v>
      </c>
      <c r="C801" s="7" t="n">
        <v>4</v>
      </c>
      <c r="D801" s="7" t="n">
        <v>0</v>
      </c>
    </row>
    <row r="802" spans="1:9">
      <c r="A802" t="s">
        <v>4</v>
      </c>
      <c r="B802" s="4" t="s">
        <v>5</v>
      </c>
      <c r="C802" s="4" t="s">
        <v>9</v>
      </c>
    </row>
    <row r="803" spans="1:9">
      <c r="A803" t="n">
        <v>7699</v>
      </c>
      <c r="B803" s="49" t="n">
        <v>15</v>
      </c>
      <c r="C803" s="7" t="n">
        <v>1073741824</v>
      </c>
    </row>
    <row r="804" spans="1:9">
      <c r="A804" t="s">
        <v>4</v>
      </c>
      <c r="B804" s="4" t="s">
        <v>5</v>
      </c>
      <c r="C804" s="4" t="s">
        <v>13</v>
      </c>
    </row>
    <row r="805" spans="1:9">
      <c r="A805" t="n">
        <v>7704</v>
      </c>
      <c r="B805" s="39" t="n">
        <v>64</v>
      </c>
      <c r="C805" s="7" t="n">
        <v>3</v>
      </c>
    </row>
    <row r="806" spans="1:9">
      <c r="A806" t="s">
        <v>4</v>
      </c>
      <c r="B806" s="4" t="s">
        <v>5</v>
      </c>
      <c r="C806" s="4" t="s">
        <v>13</v>
      </c>
    </row>
    <row r="807" spans="1:9">
      <c r="A807" t="n">
        <v>7706</v>
      </c>
      <c r="B807" s="11" t="n">
        <v>74</v>
      </c>
      <c r="C807" s="7" t="n">
        <v>67</v>
      </c>
    </row>
    <row r="808" spans="1:9">
      <c r="A808" t="s">
        <v>4</v>
      </c>
      <c r="B808" s="4" t="s">
        <v>5</v>
      </c>
      <c r="C808" s="4" t="s">
        <v>13</v>
      </c>
      <c r="D808" s="4" t="s">
        <v>13</v>
      </c>
      <c r="E808" s="4" t="s">
        <v>10</v>
      </c>
    </row>
    <row r="809" spans="1:9">
      <c r="A809" t="n">
        <v>7708</v>
      </c>
      <c r="B809" s="41" t="n">
        <v>45</v>
      </c>
      <c r="C809" s="7" t="n">
        <v>8</v>
      </c>
      <c r="D809" s="7" t="n">
        <v>1</v>
      </c>
      <c r="E809" s="7" t="n">
        <v>0</v>
      </c>
    </row>
    <row r="810" spans="1:9">
      <c r="A810" t="s">
        <v>4</v>
      </c>
      <c r="B810" s="4" t="s">
        <v>5</v>
      </c>
      <c r="C810" s="4" t="s">
        <v>10</v>
      </c>
    </row>
    <row r="811" spans="1:9">
      <c r="A811" t="n">
        <v>7713</v>
      </c>
      <c r="B811" s="50" t="n">
        <v>13</v>
      </c>
      <c r="C811" s="7" t="n">
        <v>6409</v>
      </c>
    </row>
    <row r="812" spans="1:9">
      <c r="A812" t="s">
        <v>4</v>
      </c>
      <c r="B812" s="4" t="s">
        <v>5</v>
      </c>
      <c r="C812" s="4" t="s">
        <v>10</v>
      </c>
    </row>
    <row r="813" spans="1:9">
      <c r="A813" t="n">
        <v>7716</v>
      </c>
      <c r="B813" s="50" t="n">
        <v>13</v>
      </c>
      <c r="C813" s="7" t="n">
        <v>6408</v>
      </c>
    </row>
    <row r="814" spans="1:9">
      <c r="A814" t="s">
        <v>4</v>
      </c>
      <c r="B814" s="4" t="s">
        <v>5</v>
      </c>
      <c r="C814" s="4" t="s">
        <v>10</v>
      </c>
    </row>
    <row r="815" spans="1:9">
      <c r="A815" t="n">
        <v>7719</v>
      </c>
      <c r="B815" s="10" t="n">
        <v>12</v>
      </c>
      <c r="C815" s="7" t="n">
        <v>6464</v>
      </c>
    </row>
    <row r="816" spans="1:9">
      <c r="A816" t="s">
        <v>4</v>
      </c>
      <c r="B816" s="4" t="s">
        <v>5</v>
      </c>
      <c r="C816" s="4" t="s">
        <v>10</v>
      </c>
    </row>
    <row r="817" spans="1:5">
      <c r="A817" t="n">
        <v>7722</v>
      </c>
      <c r="B817" s="50" t="n">
        <v>13</v>
      </c>
      <c r="C817" s="7" t="n">
        <v>6465</v>
      </c>
    </row>
    <row r="818" spans="1:5">
      <c r="A818" t="s">
        <v>4</v>
      </c>
      <c r="B818" s="4" t="s">
        <v>5</v>
      </c>
      <c r="C818" s="4" t="s">
        <v>10</v>
      </c>
    </row>
    <row r="819" spans="1:5">
      <c r="A819" t="n">
        <v>7725</v>
      </c>
      <c r="B819" s="50" t="n">
        <v>13</v>
      </c>
      <c r="C819" s="7" t="n">
        <v>6466</v>
      </c>
    </row>
    <row r="820" spans="1:5">
      <c r="A820" t="s">
        <v>4</v>
      </c>
      <c r="B820" s="4" t="s">
        <v>5</v>
      </c>
      <c r="C820" s="4" t="s">
        <v>10</v>
      </c>
    </row>
    <row r="821" spans="1:5">
      <c r="A821" t="n">
        <v>7728</v>
      </c>
      <c r="B821" s="50" t="n">
        <v>13</v>
      </c>
      <c r="C821" s="7" t="n">
        <v>6467</v>
      </c>
    </row>
    <row r="822" spans="1:5">
      <c r="A822" t="s">
        <v>4</v>
      </c>
      <c r="B822" s="4" t="s">
        <v>5</v>
      </c>
      <c r="C822" s="4" t="s">
        <v>10</v>
      </c>
    </row>
    <row r="823" spans="1:5">
      <c r="A823" t="n">
        <v>7731</v>
      </c>
      <c r="B823" s="50" t="n">
        <v>13</v>
      </c>
      <c r="C823" s="7" t="n">
        <v>6468</v>
      </c>
    </row>
    <row r="824" spans="1:5">
      <c r="A824" t="s">
        <v>4</v>
      </c>
      <c r="B824" s="4" t="s">
        <v>5</v>
      </c>
      <c r="C824" s="4" t="s">
        <v>10</v>
      </c>
    </row>
    <row r="825" spans="1:5">
      <c r="A825" t="n">
        <v>7734</v>
      </c>
      <c r="B825" s="50" t="n">
        <v>13</v>
      </c>
      <c r="C825" s="7" t="n">
        <v>6469</v>
      </c>
    </row>
    <row r="826" spans="1:5">
      <c r="A826" t="s">
        <v>4</v>
      </c>
      <c r="B826" s="4" t="s">
        <v>5</v>
      </c>
      <c r="C826" s="4" t="s">
        <v>10</v>
      </c>
    </row>
    <row r="827" spans="1:5">
      <c r="A827" t="n">
        <v>7737</v>
      </c>
      <c r="B827" s="50" t="n">
        <v>13</v>
      </c>
      <c r="C827" s="7" t="n">
        <v>6470</v>
      </c>
    </row>
    <row r="828" spans="1:5">
      <c r="A828" t="s">
        <v>4</v>
      </c>
      <c r="B828" s="4" t="s">
        <v>5</v>
      </c>
      <c r="C828" s="4" t="s">
        <v>10</v>
      </c>
    </row>
    <row r="829" spans="1:5">
      <c r="A829" t="n">
        <v>7740</v>
      </c>
      <c r="B829" s="50" t="n">
        <v>13</v>
      </c>
      <c r="C829" s="7" t="n">
        <v>6471</v>
      </c>
    </row>
    <row r="830" spans="1:5">
      <c r="A830" t="s">
        <v>4</v>
      </c>
      <c r="B830" s="4" t="s">
        <v>5</v>
      </c>
      <c r="C830" s="4" t="s">
        <v>13</v>
      </c>
    </row>
    <row r="831" spans="1:5">
      <c r="A831" t="n">
        <v>7743</v>
      </c>
      <c r="B831" s="11" t="n">
        <v>74</v>
      </c>
      <c r="C831" s="7" t="n">
        <v>18</v>
      </c>
    </row>
    <row r="832" spans="1:5">
      <c r="A832" t="s">
        <v>4</v>
      </c>
      <c r="B832" s="4" t="s">
        <v>5</v>
      </c>
      <c r="C832" s="4" t="s">
        <v>13</v>
      </c>
    </row>
    <row r="833" spans="1:3">
      <c r="A833" t="n">
        <v>7745</v>
      </c>
      <c r="B833" s="11" t="n">
        <v>74</v>
      </c>
      <c r="C833" s="7" t="n">
        <v>45</v>
      </c>
    </row>
    <row r="834" spans="1:3">
      <c r="A834" t="s">
        <v>4</v>
      </c>
      <c r="B834" s="4" t="s">
        <v>5</v>
      </c>
      <c r="C834" s="4" t="s">
        <v>10</v>
      </c>
    </row>
    <row r="835" spans="1:3">
      <c r="A835" t="n">
        <v>7747</v>
      </c>
      <c r="B835" s="22" t="n">
        <v>16</v>
      </c>
      <c r="C835" s="7" t="n">
        <v>0</v>
      </c>
    </row>
    <row r="836" spans="1:3">
      <c r="A836" t="s">
        <v>4</v>
      </c>
      <c r="B836" s="4" t="s">
        <v>5</v>
      </c>
      <c r="C836" s="4" t="s">
        <v>13</v>
      </c>
      <c r="D836" s="4" t="s">
        <v>13</v>
      </c>
      <c r="E836" s="4" t="s">
        <v>13</v>
      </c>
      <c r="F836" s="4" t="s">
        <v>13</v>
      </c>
    </row>
    <row r="837" spans="1:3">
      <c r="A837" t="n">
        <v>7750</v>
      </c>
      <c r="B837" s="34" t="n">
        <v>14</v>
      </c>
      <c r="C837" s="7" t="n">
        <v>0</v>
      </c>
      <c r="D837" s="7" t="n">
        <v>8</v>
      </c>
      <c r="E837" s="7" t="n">
        <v>0</v>
      </c>
      <c r="F837" s="7" t="n">
        <v>0</v>
      </c>
    </row>
    <row r="838" spans="1:3">
      <c r="A838" t="s">
        <v>4</v>
      </c>
      <c r="B838" s="4" t="s">
        <v>5</v>
      </c>
      <c r="C838" s="4" t="s">
        <v>13</v>
      </c>
      <c r="D838" s="4" t="s">
        <v>6</v>
      </c>
    </row>
    <row r="839" spans="1:3">
      <c r="A839" t="n">
        <v>7755</v>
      </c>
      <c r="B839" s="8" t="n">
        <v>2</v>
      </c>
      <c r="C839" s="7" t="n">
        <v>11</v>
      </c>
      <c r="D839" s="7" t="s">
        <v>25</v>
      </c>
    </row>
    <row r="840" spans="1:3">
      <c r="A840" t="s">
        <v>4</v>
      </c>
      <c r="B840" s="4" t="s">
        <v>5</v>
      </c>
      <c r="C840" s="4" t="s">
        <v>10</v>
      </c>
    </row>
    <row r="841" spans="1:3">
      <c r="A841" t="n">
        <v>7769</v>
      </c>
      <c r="B841" s="22" t="n">
        <v>16</v>
      </c>
      <c r="C841" s="7" t="n">
        <v>0</v>
      </c>
    </row>
    <row r="842" spans="1:3">
      <c r="A842" t="s">
        <v>4</v>
      </c>
      <c r="B842" s="4" t="s">
        <v>5</v>
      </c>
      <c r="C842" s="4" t="s">
        <v>13</v>
      </c>
      <c r="D842" s="4" t="s">
        <v>6</v>
      </c>
    </row>
    <row r="843" spans="1:3">
      <c r="A843" t="n">
        <v>7772</v>
      </c>
      <c r="B843" s="8" t="n">
        <v>2</v>
      </c>
      <c r="C843" s="7" t="n">
        <v>11</v>
      </c>
      <c r="D843" s="7" t="s">
        <v>85</v>
      </c>
    </row>
    <row r="844" spans="1:3">
      <c r="A844" t="s">
        <v>4</v>
      </c>
      <c r="B844" s="4" t="s">
        <v>5</v>
      </c>
      <c r="C844" s="4" t="s">
        <v>10</v>
      </c>
    </row>
    <row r="845" spans="1:3">
      <c r="A845" t="n">
        <v>7781</v>
      </c>
      <c r="B845" s="22" t="n">
        <v>16</v>
      </c>
      <c r="C845" s="7" t="n">
        <v>0</v>
      </c>
    </row>
    <row r="846" spans="1:3">
      <c r="A846" t="s">
        <v>4</v>
      </c>
      <c r="B846" s="4" t="s">
        <v>5</v>
      </c>
      <c r="C846" s="4" t="s">
        <v>9</v>
      </c>
    </row>
    <row r="847" spans="1:3">
      <c r="A847" t="n">
        <v>7784</v>
      </c>
      <c r="B847" s="49" t="n">
        <v>15</v>
      </c>
      <c r="C847" s="7" t="n">
        <v>2048</v>
      </c>
    </row>
    <row r="848" spans="1:3">
      <c r="A848" t="s">
        <v>4</v>
      </c>
      <c r="B848" s="4" t="s">
        <v>5</v>
      </c>
      <c r="C848" s="4" t="s">
        <v>13</v>
      </c>
      <c r="D848" s="4" t="s">
        <v>6</v>
      </c>
    </row>
    <row r="849" spans="1:6">
      <c r="A849" t="n">
        <v>7789</v>
      </c>
      <c r="B849" s="8" t="n">
        <v>2</v>
      </c>
      <c r="C849" s="7" t="n">
        <v>10</v>
      </c>
      <c r="D849" s="7" t="s">
        <v>35</v>
      </c>
    </row>
    <row r="850" spans="1:6">
      <c r="A850" t="s">
        <v>4</v>
      </c>
      <c r="B850" s="4" t="s">
        <v>5</v>
      </c>
      <c r="C850" s="4" t="s">
        <v>10</v>
      </c>
    </row>
    <row r="851" spans="1:6">
      <c r="A851" t="n">
        <v>7807</v>
      </c>
      <c r="B851" s="22" t="n">
        <v>16</v>
      </c>
      <c r="C851" s="7" t="n">
        <v>0</v>
      </c>
    </row>
    <row r="852" spans="1:6">
      <c r="A852" t="s">
        <v>4</v>
      </c>
      <c r="B852" s="4" t="s">
        <v>5</v>
      </c>
      <c r="C852" s="4" t="s">
        <v>13</v>
      </c>
      <c r="D852" s="4" t="s">
        <v>6</v>
      </c>
    </row>
    <row r="853" spans="1:6">
      <c r="A853" t="n">
        <v>7810</v>
      </c>
      <c r="B853" s="8" t="n">
        <v>2</v>
      </c>
      <c r="C853" s="7" t="n">
        <v>10</v>
      </c>
      <c r="D853" s="7" t="s">
        <v>36</v>
      </c>
    </row>
    <row r="854" spans="1:6">
      <c r="A854" t="s">
        <v>4</v>
      </c>
      <c r="B854" s="4" t="s">
        <v>5</v>
      </c>
      <c r="C854" s="4" t="s">
        <v>10</v>
      </c>
    </row>
    <row r="855" spans="1:6">
      <c r="A855" t="n">
        <v>7829</v>
      </c>
      <c r="B855" s="22" t="n">
        <v>16</v>
      </c>
      <c r="C855" s="7" t="n">
        <v>0</v>
      </c>
    </row>
    <row r="856" spans="1:6">
      <c r="A856" t="s">
        <v>4</v>
      </c>
      <c r="B856" s="4" t="s">
        <v>5</v>
      </c>
      <c r="C856" s="4" t="s">
        <v>13</v>
      </c>
      <c r="D856" s="4" t="s">
        <v>10</v>
      </c>
      <c r="E856" s="4" t="s">
        <v>23</v>
      </c>
    </row>
    <row r="857" spans="1:6">
      <c r="A857" t="n">
        <v>7832</v>
      </c>
      <c r="B857" s="36" t="n">
        <v>58</v>
      </c>
      <c r="C857" s="7" t="n">
        <v>100</v>
      </c>
      <c r="D857" s="7" t="n">
        <v>300</v>
      </c>
      <c r="E857" s="7" t="n">
        <v>1</v>
      </c>
    </row>
    <row r="858" spans="1:6">
      <c r="A858" t="s">
        <v>4</v>
      </c>
      <c r="B858" s="4" t="s">
        <v>5</v>
      </c>
      <c r="C858" s="4" t="s">
        <v>13</v>
      </c>
      <c r="D858" s="4" t="s">
        <v>10</v>
      </c>
    </row>
    <row r="859" spans="1:6">
      <c r="A859" t="n">
        <v>7840</v>
      </c>
      <c r="B859" s="36" t="n">
        <v>58</v>
      </c>
      <c r="C859" s="7" t="n">
        <v>255</v>
      </c>
      <c r="D859" s="7" t="n">
        <v>0</v>
      </c>
    </row>
    <row r="860" spans="1:6">
      <c r="A860" t="s">
        <v>4</v>
      </c>
      <c r="B860" s="4" t="s">
        <v>5</v>
      </c>
      <c r="C860" s="4" t="s">
        <v>13</v>
      </c>
    </row>
    <row r="861" spans="1:6">
      <c r="A861" t="n">
        <v>7844</v>
      </c>
      <c r="B861" s="23" t="n">
        <v>23</v>
      </c>
      <c r="C861" s="7" t="n">
        <v>0</v>
      </c>
    </row>
    <row r="862" spans="1:6">
      <c r="A862" t="s">
        <v>4</v>
      </c>
      <c r="B862" s="4" t="s">
        <v>5</v>
      </c>
      <c r="C862" s="4" t="s">
        <v>10</v>
      </c>
      <c r="D862" s="4" t="s">
        <v>13</v>
      </c>
      <c r="E862" s="4" t="s">
        <v>9</v>
      </c>
    </row>
    <row r="863" spans="1:6">
      <c r="A863" t="n">
        <v>7846</v>
      </c>
      <c r="B863" s="13" t="n">
        <v>106</v>
      </c>
      <c r="C863" s="7" t="n">
        <v>106</v>
      </c>
      <c r="D863" s="7" t="n">
        <v>0</v>
      </c>
      <c r="E863" s="7" t="n">
        <v>0</v>
      </c>
    </row>
    <row r="864" spans="1:6">
      <c r="A864" t="s">
        <v>4</v>
      </c>
      <c r="B864" s="4" t="s">
        <v>5</v>
      </c>
    </row>
    <row r="865" spans="1:5">
      <c r="A865" t="n">
        <v>7854</v>
      </c>
      <c r="B865" s="5" t="n">
        <v>1</v>
      </c>
    </row>
    <row r="866" spans="1:5" s="3" customFormat="1" customHeight="0">
      <c r="A866" s="3" t="s">
        <v>2</v>
      </c>
      <c r="B866" s="3" t="s">
        <v>86</v>
      </c>
    </row>
    <row r="867" spans="1:5">
      <c r="A867" t="s">
        <v>4</v>
      </c>
      <c r="B867" s="4" t="s">
        <v>5</v>
      </c>
      <c r="C867" s="4" t="s">
        <v>13</v>
      </c>
      <c r="D867" s="4" t="s">
        <v>10</v>
      </c>
      <c r="E867" s="4" t="s">
        <v>23</v>
      </c>
      <c r="F867" s="4" t="s">
        <v>10</v>
      </c>
      <c r="G867" s="4" t="s">
        <v>9</v>
      </c>
      <c r="H867" s="4" t="s">
        <v>9</v>
      </c>
      <c r="I867" s="4" t="s">
        <v>10</v>
      </c>
      <c r="J867" s="4" t="s">
        <v>10</v>
      </c>
      <c r="K867" s="4" t="s">
        <v>9</v>
      </c>
      <c r="L867" s="4" t="s">
        <v>9</v>
      </c>
      <c r="M867" s="4" t="s">
        <v>9</v>
      </c>
      <c r="N867" s="4" t="s">
        <v>9</v>
      </c>
      <c r="O867" s="4" t="s">
        <v>6</v>
      </c>
    </row>
    <row r="868" spans="1:5">
      <c r="A868" t="n">
        <v>7856</v>
      </c>
      <c r="B868" s="51" t="n">
        <v>50</v>
      </c>
      <c r="C868" s="7" t="n">
        <v>0</v>
      </c>
      <c r="D868" s="7" t="n">
        <v>2119</v>
      </c>
      <c r="E868" s="7" t="n">
        <v>0.5</v>
      </c>
      <c r="F868" s="7" t="n">
        <v>0</v>
      </c>
      <c r="G868" s="7" t="n">
        <v>0</v>
      </c>
      <c r="H868" s="7" t="n">
        <v>0</v>
      </c>
      <c r="I868" s="7" t="n">
        <v>0</v>
      </c>
      <c r="J868" s="7" t="n">
        <v>65533</v>
      </c>
      <c r="K868" s="7" t="n">
        <v>0</v>
      </c>
      <c r="L868" s="7" t="n">
        <v>0</v>
      </c>
      <c r="M868" s="7" t="n">
        <v>0</v>
      </c>
      <c r="N868" s="7" t="n">
        <v>0</v>
      </c>
      <c r="O868" s="7" t="s">
        <v>12</v>
      </c>
    </row>
    <row r="869" spans="1:5">
      <c r="A869" t="s">
        <v>4</v>
      </c>
      <c r="B869" s="4" t="s">
        <v>5</v>
      </c>
      <c r="C869" s="4" t="s">
        <v>10</v>
      </c>
    </row>
    <row r="870" spans="1:5">
      <c r="A870" t="n">
        <v>7895</v>
      </c>
      <c r="B870" s="22" t="n">
        <v>16</v>
      </c>
      <c r="C870" s="7" t="n">
        <v>500</v>
      </c>
    </row>
    <row r="871" spans="1:5">
      <c r="A871" t="s">
        <v>4</v>
      </c>
      <c r="B871" s="4" t="s">
        <v>5</v>
      </c>
      <c r="C871" s="4" t="s">
        <v>13</v>
      </c>
      <c r="D871" s="4" t="s">
        <v>10</v>
      </c>
      <c r="E871" s="4" t="s">
        <v>23</v>
      </c>
      <c r="F871" s="4" t="s">
        <v>10</v>
      </c>
      <c r="G871" s="4" t="s">
        <v>9</v>
      </c>
      <c r="H871" s="4" t="s">
        <v>9</v>
      </c>
      <c r="I871" s="4" t="s">
        <v>10</v>
      </c>
      <c r="J871" s="4" t="s">
        <v>10</v>
      </c>
      <c r="K871" s="4" t="s">
        <v>9</v>
      </c>
      <c r="L871" s="4" t="s">
        <v>9</v>
      </c>
      <c r="M871" s="4" t="s">
        <v>9</v>
      </c>
      <c r="N871" s="4" t="s">
        <v>9</v>
      </c>
      <c r="O871" s="4" t="s">
        <v>6</v>
      </c>
    </row>
    <row r="872" spans="1:5">
      <c r="A872" t="n">
        <v>7898</v>
      </c>
      <c r="B872" s="51" t="n">
        <v>50</v>
      </c>
      <c r="C872" s="7" t="n">
        <v>0</v>
      </c>
      <c r="D872" s="7" t="n">
        <v>2119</v>
      </c>
      <c r="E872" s="7" t="n">
        <v>0.5</v>
      </c>
      <c r="F872" s="7" t="n">
        <v>0</v>
      </c>
      <c r="G872" s="7" t="n">
        <v>0</v>
      </c>
      <c r="H872" s="7" t="n">
        <v>0</v>
      </c>
      <c r="I872" s="7" t="n">
        <v>0</v>
      </c>
      <c r="J872" s="7" t="n">
        <v>65533</v>
      </c>
      <c r="K872" s="7" t="n">
        <v>0</v>
      </c>
      <c r="L872" s="7" t="n">
        <v>0</v>
      </c>
      <c r="M872" s="7" t="n">
        <v>0</v>
      </c>
      <c r="N872" s="7" t="n">
        <v>0</v>
      </c>
      <c r="O872" s="7" t="s">
        <v>12</v>
      </c>
    </row>
    <row r="873" spans="1:5">
      <c r="A873" t="s">
        <v>4</v>
      </c>
      <c r="B873" s="4" t="s">
        <v>5</v>
      </c>
      <c r="C873" s="4" t="s">
        <v>10</v>
      </c>
    </row>
    <row r="874" spans="1:5">
      <c r="A874" t="n">
        <v>7937</v>
      </c>
      <c r="B874" s="22" t="n">
        <v>16</v>
      </c>
      <c r="C874" s="7" t="n">
        <v>500</v>
      </c>
    </row>
    <row r="875" spans="1:5">
      <c r="A875" t="s">
        <v>4</v>
      </c>
      <c r="B875" s="4" t="s">
        <v>5</v>
      </c>
      <c r="C875" s="4" t="s">
        <v>13</v>
      </c>
      <c r="D875" s="4" t="s">
        <v>10</v>
      </c>
      <c r="E875" s="4" t="s">
        <v>23</v>
      </c>
      <c r="F875" s="4" t="s">
        <v>10</v>
      </c>
      <c r="G875" s="4" t="s">
        <v>9</v>
      </c>
      <c r="H875" s="4" t="s">
        <v>9</v>
      </c>
      <c r="I875" s="4" t="s">
        <v>10</v>
      </c>
      <c r="J875" s="4" t="s">
        <v>10</v>
      </c>
      <c r="K875" s="4" t="s">
        <v>9</v>
      </c>
      <c r="L875" s="4" t="s">
        <v>9</v>
      </c>
      <c r="M875" s="4" t="s">
        <v>9</v>
      </c>
      <c r="N875" s="4" t="s">
        <v>9</v>
      </c>
      <c r="O875" s="4" t="s">
        <v>6</v>
      </c>
    </row>
    <row r="876" spans="1:5">
      <c r="A876" t="n">
        <v>7940</v>
      </c>
      <c r="B876" s="51" t="n">
        <v>50</v>
      </c>
      <c r="C876" s="7" t="n">
        <v>0</v>
      </c>
      <c r="D876" s="7" t="n">
        <v>2119</v>
      </c>
      <c r="E876" s="7" t="n">
        <v>0.550000011920929</v>
      </c>
      <c r="F876" s="7" t="n">
        <v>0</v>
      </c>
      <c r="G876" s="7" t="n">
        <v>0</v>
      </c>
      <c r="H876" s="7" t="n">
        <v>0</v>
      </c>
      <c r="I876" s="7" t="n">
        <v>0</v>
      </c>
      <c r="J876" s="7" t="n">
        <v>65533</v>
      </c>
      <c r="K876" s="7" t="n">
        <v>0</v>
      </c>
      <c r="L876" s="7" t="n">
        <v>0</v>
      </c>
      <c r="M876" s="7" t="n">
        <v>0</v>
      </c>
      <c r="N876" s="7" t="n">
        <v>0</v>
      </c>
      <c r="O876" s="7" t="s">
        <v>12</v>
      </c>
    </row>
    <row r="877" spans="1:5">
      <c r="A877" t="s">
        <v>4</v>
      </c>
      <c r="B877" s="4" t="s">
        <v>5</v>
      </c>
      <c r="C877" s="4" t="s">
        <v>10</v>
      </c>
    </row>
    <row r="878" spans="1:5">
      <c r="A878" t="n">
        <v>7979</v>
      </c>
      <c r="B878" s="22" t="n">
        <v>16</v>
      </c>
      <c r="C878" s="7" t="n">
        <v>500</v>
      </c>
    </row>
    <row r="879" spans="1:5">
      <c r="A879" t="s">
        <v>4</v>
      </c>
      <c r="B879" s="4" t="s">
        <v>5</v>
      </c>
      <c r="C879" s="4" t="s">
        <v>13</v>
      </c>
      <c r="D879" s="4" t="s">
        <v>10</v>
      </c>
      <c r="E879" s="4" t="s">
        <v>23</v>
      </c>
      <c r="F879" s="4" t="s">
        <v>10</v>
      </c>
      <c r="G879" s="4" t="s">
        <v>9</v>
      </c>
      <c r="H879" s="4" t="s">
        <v>9</v>
      </c>
      <c r="I879" s="4" t="s">
        <v>10</v>
      </c>
      <c r="J879" s="4" t="s">
        <v>10</v>
      </c>
      <c r="K879" s="4" t="s">
        <v>9</v>
      </c>
      <c r="L879" s="4" t="s">
        <v>9</v>
      </c>
      <c r="M879" s="4" t="s">
        <v>9</v>
      </c>
      <c r="N879" s="4" t="s">
        <v>9</v>
      </c>
      <c r="O879" s="4" t="s">
        <v>6</v>
      </c>
    </row>
    <row r="880" spans="1:5">
      <c r="A880" t="n">
        <v>7982</v>
      </c>
      <c r="B880" s="51" t="n">
        <v>50</v>
      </c>
      <c r="C880" s="7" t="n">
        <v>0</v>
      </c>
      <c r="D880" s="7" t="n">
        <v>2119</v>
      </c>
      <c r="E880" s="7" t="n">
        <v>0.600000023841858</v>
      </c>
      <c r="F880" s="7" t="n">
        <v>0</v>
      </c>
      <c r="G880" s="7" t="n">
        <v>0</v>
      </c>
      <c r="H880" s="7" t="n">
        <v>0</v>
      </c>
      <c r="I880" s="7" t="n">
        <v>0</v>
      </c>
      <c r="J880" s="7" t="n">
        <v>65533</v>
      </c>
      <c r="K880" s="7" t="n">
        <v>0</v>
      </c>
      <c r="L880" s="7" t="n">
        <v>0</v>
      </c>
      <c r="M880" s="7" t="n">
        <v>0</v>
      </c>
      <c r="N880" s="7" t="n">
        <v>0</v>
      </c>
      <c r="O880" s="7" t="s">
        <v>12</v>
      </c>
    </row>
    <row r="881" spans="1:15">
      <c r="A881" t="s">
        <v>4</v>
      </c>
      <c r="B881" s="4" t="s">
        <v>5</v>
      </c>
      <c r="C881" s="4" t="s">
        <v>10</v>
      </c>
    </row>
    <row r="882" spans="1:15">
      <c r="A882" t="n">
        <v>8021</v>
      </c>
      <c r="B882" s="22" t="n">
        <v>16</v>
      </c>
      <c r="C882" s="7" t="n">
        <v>500</v>
      </c>
    </row>
    <row r="883" spans="1:15">
      <c r="A883" t="s">
        <v>4</v>
      </c>
      <c r="B883" s="4" t="s">
        <v>5</v>
      </c>
      <c r="C883" s="4" t="s">
        <v>13</v>
      </c>
      <c r="D883" s="4" t="s">
        <v>10</v>
      </c>
      <c r="E883" s="4" t="s">
        <v>23</v>
      </c>
      <c r="F883" s="4" t="s">
        <v>10</v>
      </c>
      <c r="G883" s="4" t="s">
        <v>9</v>
      </c>
      <c r="H883" s="4" t="s">
        <v>9</v>
      </c>
      <c r="I883" s="4" t="s">
        <v>10</v>
      </c>
      <c r="J883" s="4" t="s">
        <v>10</v>
      </c>
      <c r="K883" s="4" t="s">
        <v>9</v>
      </c>
      <c r="L883" s="4" t="s">
        <v>9</v>
      </c>
      <c r="M883" s="4" t="s">
        <v>9</v>
      </c>
      <c r="N883" s="4" t="s">
        <v>9</v>
      </c>
      <c r="O883" s="4" t="s">
        <v>6</v>
      </c>
    </row>
    <row r="884" spans="1:15">
      <c r="A884" t="n">
        <v>8024</v>
      </c>
      <c r="B884" s="51" t="n">
        <v>50</v>
      </c>
      <c r="C884" s="7" t="n">
        <v>0</v>
      </c>
      <c r="D884" s="7" t="n">
        <v>2119</v>
      </c>
      <c r="E884" s="7" t="n">
        <v>0.600000023841858</v>
      </c>
      <c r="F884" s="7" t="n">
        <v>0</v>
      </c>
      <c r="G884" s="7" t="n">
        <v>0</v>
      </c>
      <c r="H884" s="7" t="n">
        <v>0</v>
      </c>
      <c r="I884" s="7" t="n">
        <v>0</v>
      </c>
      <c r="J884" s="7" t="n">
        <v>65533</v>
      </c>
      <c r="K884" s="7" t="n">
        <v>0</v>
      </c>
      <c r="L884" s="7" t="n">
        <v>0</v>
      </c>
      <c r="M884" s="7" t="n">
        <v>0</v>
      </c>
      <c r="N884" s="7" t="n">
        <v>0</v>
      </c>
      <c r="O884" s="7" t="s">
        <v>12</v>
      </c>
    </row>
    <row r="885" spans="1:15">
      <c r="A885" t="s">
        <v>4</v>
      </c>
      <c r="B885" s="4" t="s">
        <v>5</v>
      </c>
    </row>
    <row r="886" spans="1:15">
      <c r="A886" t="n">
        <v>8063</v>
      </c>
      <c r="B886" s="5" t="n">
        <v>1</v>
      </c>
    </row>
    <row r="887" spans="1:15" s="3" customFormat="1" customHeight="0">
      <c r="A887" s="3" t="s">
        <v>2</v>
      </c>
      <c r="B887" s="3" t="s">
        <v>87</v>
      </c>
    </row>
    <row r="888" spans="1:15">
      <c r="A888" t="s">
        <v>4</v>
      </c>
      <c r="B888" s="4" t="s">
        <v>5</v>
      </c>
      <c r="C888" s="4" t="s">
        <v>13</v>
      </c>
      <c r="D888" s="4" t="s">
        <v>13</v>
      </c>
      <c r="E888" s="4" t="s">
        <v>13</v>
      </c>
      <c r="F888" s="4" t="s">
        <v>13</v>
      </c>
    </row>
    <row r="889" spans="1:15">
      <c r="A889" t="n">
        <v>8064</v>
      </c>
      <c r="B889" s="34" t="n">
        <v>14</v>
      </c>
      <c r="C889" s="7" t="n">
        <v>2</v>
      </c>
      <c r="D889" s="7" t="n">
        <v>0</v>
      </c>
      <c r="E889" s="7" t="n">
        <v>0</v>
      </c>
      <c r="F889" s="7" t="n">
        <v>0</v>
      </c>
    </row>
    <row r="890" spans="1:15">
      <c r="A890" t="s">
        <v>4</v>
      </c>
      <c r="B890" s="4" t="s">
        <v>5</v>
      </c>
      <c r="C890" s="4" t="s">
        <v>13</v>
      </c>
      <c r="D890" s="35" t="s">
        <v>69</v>
      </c>
      <c r="E890" s="4" t="s">
        <v>5</v>
      </c>
      <c r="F890" s="4" t="s">
        <v>13</v>
      </c>
      <c r="G890" s="4" t="s">
        <v>10</v>
      </c>
      <c r="H890" s="35" t="s">
        <v>70</v>
      </c>
      <c r="I890" s="4" t="s">
        <v>13</v>
      </c>
      <c r="J890" s="4" t="s">
        <v>9</v>
      </c>
      <c r="K890" s="4" t="s">
        <v>13</v>
      </c>
      <c r="L890" s="4" t="s">
        <v>13</v>
      </c>
      <c r="M890" s="35" t="s">
        <v>69</v>
      </c>
      <c r="N890" s="4" t="s">
        <v>5</v>
      </c>
      <c r="O890" s="4" t="s">
        <v>13</v>
      </c>
      <c r="P890" s="4" t="s">
        <v>10</v>
      </c>
      <c r="Q890" s="35" t="s">
        <v>70</v>
      </c>
      <c r="R890" s="4" t="s">
        <v>13</v>
      </c>
      <c r="S890" s="4" t="s">
        <v>9</v>
      </c>
      <c r="T890" s="4" t="s">
        <v>13</v>
      </c>
      <c r="U890" s="4" t="s">
        <v>13</v>
      </c>
      <c r="V890" s="4" t="s">
        <v>13</v>
      </c>
      <c r="W890" s="4" t="s">
        <v>27</v>
      </c>
    </row>
    <row r="891" spans="1:15">
      <c r="A891" t="n">
        <v>8069</v>
      </c>
      <c r="B891" s="15" t="n">
        <v>5</v>
      </c>
      <c r="C891" s="7" t="n">
        <v>28</v>
      </c>
      <c r="D891" s="35" t="s">
        <v>3</v>
      </c>
      <c r="E891" s="9" t="n">
        <v>162</v>
      </c>
      <c r="F891" s="7" t="n">
        <v>3</v>
      </c>
      <c r="G891" s="7" t="n">
        <v>16414</v>
      </c>
      <c r="H891" s="35" t="s">
        <v>3</v>
      </c>
      <c r="I891" s="7" t="n">
        <v>0</v>
      </c>
      <c r="J891" s="7" t="n">
        <v>1</v>
      </c>
      <c r="K891" s="7" t="n">
        <v>2</v>
      </c>
      <c r="L891" s="7" t="n">
        <v>28</v>
      </c>
      <c r="M891" s="35" t="s">
        <v>3</v>
      </c>
      <c r="N891" s="9" t="n">
        <v>162</v>
      </c>
      <c r="O891" s="7" t="n">
        <v>3</v>
      </c>
      <c r="P891" s="7" t="n">
        <v>16414</v>
      </c>
      <c r="Q891" s="35" t="s">
        <v>3</v>
      </c>
      <c r="R891" s="7" t="n">
        <v>0</v>
      </c>
      <c r="S891" s="7" t="n">
        <v>2</v>
      </c>
      <c r="T891" s="7" t="n">
        <v>2</v>
      </c>
      <c r="U891" s="7" t="n">
        <v>11</v>
      </c>
      <c r="V891" s="7" t="n">
        <v>1</v>
      </c>
      <c r="W891" s="16" t="n">
        <f t="normal" ca="1">A895</f>
        <v>0</v>
      </c>
    </row>
    <row r="892" spans="1:15">
      <c r="A892" t="s">
        <v>4</v>
      </c>
      <c r="B892" s="4" t="s">
        <v>5</v>
      </c>
      <c r="C892" s="4" t="s">
        <v>13</v>
      </c>
      <c r="D892" s="4" t="s">
        <v>10</v>
      </c>
      <c r="E892" s="4" t="s">
        <v>23</v>
      </c>
    </row>
    <row r="893" spans="1:15">
      <c r="A893" t="n">
        <v>8098</v>
      </c>
      <c r="B893" s="36" t="n">
        <v>58</v>
      </c>
      <c r="C893" s="7" t="n">
        <v>0</v>
      </c>
      <c r="D893" s="7" t="n">
        <v>0</v>
      </c>
      <c r="E893" s="7" t="n">
        <v>1</v>
      </c>
    </row>
    <row r="894" spans="1:15">
      <c r="A894" t="s">
        <v>4</v>
      </c>
      <c r="B894" s="4" t="s">
        <v>5</v>
      </c>
      <c r="C894" s="4" t="s">
        <v>13</v>
      </c>
      <c r="D894" s="35" t="s">
        <v>69</v>
      </c>
      <c r="E894" s="4" t="s">
        <v>5</v>
      </c>
      <c r="F894" s="4" t="s">
        <v>13</v>
      </c>
      <c r="G894" s="4" t="s">
        <v>10</v>
      </c>
      <c r="H894" s="35" t="s">
        <v>70</v>
      </c>
      <c r="I894" s="4" t="s">
        <v>13</v>
      </c>
      <c r="J894" s="4" t="s">
        <v>9</v>
      </c>
      <c r="K894" s="4" t="s">
        <v>13</v>
      </c>
      <c r="L894" s="4" t="s">
        <v>13</v>
      </c>
      <c r="M894" s="35" t="s">
        <v>69</v>
      </c>
      <c r="N894" s="4" t="s">
        <v>5</v>
      </c>
      <c r="O894" s="4" t="s">
        <v>13</v>
      </c>
      <c r="P894" s="4" t="s">
        <v>10</v>
      </c>
      <c r="Q894" s="35" t="s">
        <v>70</v>
      </c>
      <c r="R894" s="4" t="s">
        <v>13</v>
      </c>
      <c r="S894" s="4" t="s">
        <v>9</v>
      </c>
      <c r="T894" s="4" t="s">
        <v>13</v>
      </c>
      <c r="U894" s="4" t="s">
        <v>13</v>
      </c>
      <c r="V894" s="4" t="s">
        <v>13</v>
      </c>
      <c r="W894" s="4" t="s">
        <v>27</v>
      </c>
    </row>
    <row r="895" spans="1:15">
      <c r="A895" t="n">
        <v>8106</v>
      </c>
      <c r="B895" s="15" t="n">
        <v>5</v>
      </c>
      <c r="C895" s="7" t="n">
        <v>28</v>
      </c>
      <c r="D895" s="35" t="s">
        <v>3</v>
      </c>
      <c r="E895" s="9" t="n">
        <v>162</v>
      </c>
      <c r="F895" s="7" t="n">
        <v>3</v>
      </c>
      <c r="G895" s="7" t="n">
        <v>16414</v>
      </c>
      <c r="H895" s="35" t="s">
        <v>3</v>
      </c>
      <c r="I895" s="7" t="n">
        <v>0</v>
      </c>
      <c r="J895" s="7" t="n">
        <v>1</v>
      </c>
      <c r="K895" s="7" t="n">
        <v>3</v>
      </c>
      <c r="L895" s="7" t="n">
        <v>28</v>
      </c>
      <c r="M895" s="35" t="s">
        <v>3</v>
      </c>
      <c r="N895" s="9" t="n">
        <v>162</v>
      </c>
      <c r="O895" s="7" t="n">
        <v>3</v>
      </c>
      <c r="P895" s="7" t="n">
        <v>16414</v>
      </c>
      <c r="Q895" s="35" t="s">
        <v>3</v>
      </c>
      <c r="R895" s="7" t="n">
        <v>0</v>
      </c>
      <c r="S895" s="7" t="n">
        <v>2</v>
      </c>
      <c r="T895" s="7" t="n">
        <v>3</v>
      </c>
      <c r="U895" s="7" t="n">
        <v>9</v>
      </c>
      <c r="V895" s="7" t="n">
        <v>1</v>
      </c>
      <c r="W895" s="16" t="n">
        <f t="normal" ca="1">A905</f>
        <v>0</v>
      </c>
    </row>
    <row r="896" spans="1:15">
      <c r="A896" t="s">
        <v>4</v>
      </c>
      <c r="B896" s="4" t="s">
        <v>5</v>
      </c>
      <c r="C896" s="4" t="s">
        <v>13</v>
      </c>
      <c r="D896" s="35" t="s">
        <v>69</v>
      </c>
      <c r="E896" s="4" t="s">
        <v>5</v>
      </c>
      <c r="F896" s="4" t="s">
        <v>10</v>
      </c>
      <c r="G896" s="4" t="s">
        <v>13</v>
      </c>
      <c r="H896" s="4" t="s">
        <v>13</v>
      </c>
      <c r="I896" s="4" t="s">
        <v>6</v>
      </c>
      <c r="J896" s="35" t="s">
        <v>70</v>
      </c>
      <c r="K896" s="4" t="s">
        <v>13</v>
      </c>
      <c r="L896" s="4" t="s">
        <v>13</v>
      </c>
      <c r="M896" s="35" t="s">
        <v>69</v>
      </c>
      <c r="N896" s="4" t="s">
        <v>5</v>
      </c>
      <c r="O896" s="4" t="s">
        <v>13</v>
      </c>
      <c r="P896" s="35" t="s">
        <v>70</v>
      </c>
      <c r="Q896" s="4" t="s">
        <v>13</v>
      </c>
      <c r="R896" s="4" t="s">
        <v>9</v>
      </c>
      <c r="S896" s="4" t="s">
        <v>13</v>
      </c>
      <c r="T896" s="4" t="s">
        <v>13</v>
      </c>
      <c r="U896" s="4" t="s">
        <v>13</v>
      </c>
      <c r="V896" s="35" t="s">
        <v>69</v>
      </c>
      <c r="W896" s="4" t="s">
        <v>5</v>
      </c>
      <c r="X896" s="4" t="s">
        <v>13</v>
      </c>
      <c r="Y896" s="35" t="s">
        <v>70</v>
      </c>
      <c r="Z896" s="4" t="s">
        <v>13</v>
      </c>
      <c r="AA896" s="4" t="s">
        <v>9</v>
      </c>
      <c r="AB896" s="4" t="s">
        <v>13</v>
      </c>
      <c r="AC896" s="4" t="s">
        <v>13</v>
      </c>
      <c r="AD896" s="4" t="s">
        <v>13</v>
      </c>
      <c r="AE896" s="4" t="s">
        <v>27</v>
      </c>
    </row>
    <row r="897" spans="1:31">
      <c r="A897" t="n">
        <v>8135</v>
      </c>
      <c r="B897" s="15" t="n">
        <v>5</v>
      </c>
      <c r="C897" s="7" t="n">
        <v>28</v>
      </c>
      <c r="D897" s="35" t="s">
        <v>3</v>
      </c>
      <c r="E897" s="37" t="n">
        <v>47</v>
      </c>
      <c r="F897" s="7" t="n">
        <v>61456</v>
      </c>
      <c r="G897" s="7" t="n">
        <v>2</v>
      </c>
      <c r="H897" s="7" t="n">
        <v>0</v>
      </c>
      <c r="I897" s="7" t="s">
        <v>71</v>
      </c>
      <c r="J897" s="35" t="s">
        <v>3</v>
      </c>
      <c r="K897" s="7" t="n">
        <v>8</v>
      </c>
      <c r="L897" s="7" t="n">
        <v>28</v>
      </c>
      <c r="M897" s="35" t="s">
        <v>3</v>
      </c>
      <c r="N897" s="11" t="n">
        <v>74</v>
      </c>
      <c r="O897" s="7" t="n">
        <v>65</v>
      </c>
      <c r="P897" s="35" t="s">
        <v>3</v>
      </c>
      <c r="Q897" s="7" t="n">
        <v>0</v>
      </c>
      <c r="R897" s="7" t="n">
        <v>1</v>
      </c>
      <c r="S897" s="7" t="n">
        <v>3</v>
      </c>
      <c r="T897" s="7" t="n">
        <v>9</v>
      </c>
      <c r="U897" s="7" t="n">
        <v>28</v>
      </c>
      <c r="V897" s="35" t="s">
        <v>3</v>
      </c>
      <c r="W897" s="11" t="n">
        <v>74</v>
      </c>
      <c r="X897" s="7" t="n">
        <v>65</v>
      </c>
      <c r="Y897" s="35" t="s">
        <v>3</v>
      </c>
      <c r="Z897" s="7" t="n">
        <v>0</v>
      </c>
      <c r="AA897" s="7" t="n">
        <v>2</v>
      </c>
      <c r="AB897" s="7" t="n">
        <v>3</v>
      </c>
      <c r="AC897" s="7" t="n">
        <v>9</v>
      </c>
      <c r="AD897" s="7" t="n">
        <v>1</v>
      </c>
      <c r="AE897" s="16" t="n">
        <f t="normal" ca="1">A901</f>
        <v>0</v>
      </c>
    </row>
    <row r="898" spans="1:31">
      <c r="A898" t="s">
        <v>4</v>
      </c>
      <c r="B898" s="4" t="s">
        <v>5</v>
      </c>
      <c r="C898" s="4" t="s">
        <v>10</v>
      </c>
      <c r="D898" s="4" t="s">
        <v>13</v>
      </c>
      <c r="E898" s="4" t="s">
        <v>13</v>
      </c>
      <c r="F898" s="4" t="s">
        <v>6</v>
      </c>
    </row>
    <row r="899" spans="1:31">
      <c r="A899" t="n">
        <v>8183</v>
      </c>
      <c r="B899" s="37" t="n">
        <v>47</v>
      </c>
      <c r="C899" s="7" t="n">
        <v>61456</v>
      </c>
      <c r="D899" s="7" t="n">
        <v>0</v>
      </c>
      <c r="E899" s="7" t="n">
        <v>0</v>
      </c>
      <c r="F899" s="7" t="s">
        <v>72</v>
      </c>
    </row>
    <row r="900" spans="1:31">
      <c r="A900" t="s">
        <v>4</v>
      </c>
      <c r="B900" s="4" t="s">
        <v>5</v>
      </c>
      <c r="C900" s="4" t="s">
        <v>13</v>
      </c>
      <c r="D900" s="4" t="s">
        <v>10</v>
      </c>
      <c r="E900" s="4" t="s">
        <v>23</v>
      </c>
    </row>
    <row r="901" spans="1:31">
      <c r="A901" t="n">
        <v>8196</v>
      </c>
      <c r="B901" s="36" t="n">
        <v>58</v>
      </c>
      <c r="C901" s="7" t="n">
        <v>0</v>
      </c>
      <c r="D901" s="7" t="n">
        <v>300</v>
      </c>
      <c r="E901" s="7" t="n">
        <v>1</v>
      </c>
    </row>
    <row r="902" spans="1:31">
      <c r="A902" t="s">
        <v>4</v>
      </c>
      <c r="B902" s="4" t="s">
        <v>5</v>
      </c>
      <c r="C902" s="4" t="s">
        <v>13</v>
      </c>
      <c r="D902" s="4" t="s">
        <v>10</v>
      </c>
    </row>
    <row r="903" spans="1:31">
      <c r="A903" t="n">
        <v>8204</v>
      </c>
      <c r="B903" s="36" t="n">
        <v>58</v>
      </c>
      <c r="C903" s="7" t="n">
        <v>255</v>
      </c>
      <c r="D903" s="7" t="n">
        <v>0</v>
      </c>
    </row>
    <row r="904" spans="1:31">
      <c r="A904" t="s">
        <v>4</v>
      </c>
      <c r="B904" s="4" t="s">
        <v>5</v>
      </c>
      <c r="C904" s="4" t="s">
        <v>13</v>
      </c>
      <c r="D904" s="4" t="s">
        <v>13</v>
      </c>
      <c r="E904" s="4" t="s">
        <v>13</v>
      </c>
      <c r="F904" s="4" t="s">
        <v>13</v>
      </c>
    </row>
    <row r="905" spans="1:31">
      <c r="A905" t="n">
        <v>8208</v>
      </c>
      <c r="B905" s="34" t="n">
        <v>14</v>
      </c>
      <c r="C905" s="7" t="n">
        <v>0</v>
      </c>
      <c r="D905" s="7" t="n">
        <v>0</v>
      </c>
      <c r="E905" s="7" t="n">
        <v>0</v>
      </c>
      <c r="F905" s="7" t="n">
        <v>64</v>
      </c>
    </row>
    <row r="906" spans="1:31">
      <c r="A906" t="s">
        <v>4</v>
      </c>
      <c r="B906" s="4" t="s">
        <v>5</v>
      </c>
      <c r="C906" s="4" t="s">
        <v>13</v>
      </c>
      <c r="D906" s="4" t="s">
        <v>10</v>
      </c>
    </row>
    <row r="907" spans="1:31">
      <c r="A907" t="n">
        <v>8213</v>
      </c>
      <c r="B907" s="20" t="n">
        <v>22</v>
      </c>
      <c r="C907" s="7" t="n">
        <v>0</v>
      </c>
      <c r="D907" s="7" t="n">
        <v>16414</v>
      </c>
    </row>
    <row r="908" spans="1:31">
      <c r="A908" t="s">
        <v>4</v>
      </c>
      <c r="B908" s="4" t="s">
        <v>5</v>
      </c>
      <c r="C908" s="4" t="s">
        <v>13</v>
      </c>
      <c r="D908" s="4" t="s">
        <v>10</v>
      </c>
    </row>
    <row r="909" spans="1:31">
      <c r="A909" t="n">
        <v>8217</v>
      </c>
      <c r="B909" s="36" t="n">
        <v>58</v>
      </c>
      <c r="C909" s="7" t="n">
        <v>5</v>
      </c>
      <c r="D909" s="7" t="n">
        <v>300</v>
      </c>
    </row>
    <row r="910" spans="1:31">
      <c r="A910" t="s">
        <v>4</v>
      </c>
      <c r="B910" s="4" t="s">
        <v>5</v>
      </c>
      <c r="C910" s="4" t="s">
        <v>23</v>
      </c>
      <c r="D910" s="4" t="s">
        <v>10</v>
      </c>
    </row>
    <row r="911" spans="1:31">
      <c r="A911" t="n">
        <v>8221</v>
      </c>
      <c r="B911" s="38" t="n">
        <v>103</v>
      </c>
      <c r="C911" s="7" t="n">
        <v>0</v>
      </c>
      <c r="D911" s="7" t="n">
        <v>300</v>
      </c>
    </row>
    <row r="912" spans="1:31">
      <c r="A912" t="s">
        <v>4</v>
      </c>
      <c r="B912" s="4" t="s">
        <v>5</v>
      </c>
      <c r="C912" s="4" t="s">
        <v>13</v>
      </c>
    </row>
    <row r="913" spans="1:31">
      <c r="A913" t="n">
        <v>8228</v>
      </c>
      <c r="B913" s="39" t="n">
        <v>64</v>
      </c>
      <c r="C913" s="7" t="n">
        <v>7</v>
      </c>
    </row>
    <row r="914" spans="1:31">
      <c r="A914" t="s">
        <v>4</v>
      </c>
      <c r="B914" s="4" t="s">
        <v>5</v>
      </c>
      <c r="C914" s="4" t="s">
        <v>13</v>
      </c>
      <c r="D914" s="4" t="s">
        <v>10</v>
      </c>
    </row>
    <row r="915" spans="1:31">
      <c r="A915" t="n">
        <v>8230</v>
      </c>
      <c r="B915" s="40" t="n">
        <v>72</v>
      </c>
      <c r="C915" s="7" t="n">
        <v>5</v>
      </c>
      <c r="D915" s="7" t="n">
        <v>0</v>
      </c>
    </row>
    <row r="916" spans="1:31">
      <c r="A916" t="s">
        <v>4</v>
      </c>
      <c r="B916" s="4" t="s">
        <v>5</v>
      </c>
      <c r="C916" s="4" t="s">
        <v>13</v>
      </c>
      <c r="D916" s="35" t="s">
        <v>69</v>
      </c>
      <c r="E916" s="4" t="s">
        <v>5</v>
      </c>
      <c r="F916" s="4" t="s">
        <v>13</v>
      </c>
      <c r="G916" s="4" t="s">
        <v>10</v>
      </c>
      <c r="H916" s="35" t="s">
        <v>70</v>
      </c>
      <c r="I916" s="4" t="s">
        <v>13</v>
      </c>
      <c r="J916" s="4" t="s">
        <v>9</v>
      </c>
      <c r="K916" s="4" t="s">
        <v>13</v>
      </c>
      <c r="L916" s="4" t="s">
        <v>13</v>
      </c>
      <c r="M916" s="4" t="s">
        <v>27</v>
      </c>
    </row>
    <row r="917" spans="1:31">
      <c r="A917" t="n">
        <v>8234</v>
      </c>
      <c r="B917" s="15" t="n">
        <v>5</v>
      </c>
      <c r="C917" s="7" t="n">
        <v>28</v>
      </c>
      <c r="D917" s="35" t="s">
        <v>3</v>
      </c>
      <c r="E917" s="9" t="n">
        <v>162</v>
      </c>
      <c r="F917" s="7" t="n">
        <v>4</v>
      </c>
      <c r="G917" s="7" t="n">
        <v>16414</v>
      </c>
      <c r="H917" s="35" t="s">
        <v>3</v>
      </c>
      <c r="I917" s="7" t="n">
        <v>0</v>
      </c>
      <c r="J917" s="7" t="n">
        <v>1</v>
      </c>
      <c r="K917" s="7" t="n">
        <v>2</v>
      </c>
      <c r="L917" s="7" t="n">
        <v>1</v>
      </c>
      <c r="M917" s="16" t="n">
        <f t="normal" ca="1">A923</f>
        <v>0</v>
      </c>
    </row>
    <row r="918" spans="1:31">
      <c r="A918" t="s">
        <v>4</v>
      </c>
      <c r="B918" s="4" t="s">
        <v>5</v>
      </c>
      <c r="C918" s="4" t="s">
        <v>13</v>
      </c>
      <c r="D918" s="4" t="s">
        <v>6</v>
      </c>
    </row>
    <row r="919" spans="1:31">
      <c r="A919" t="n">
        <v>8251</v>
      </c>
      <c r="B919" s="8" t="n">
        <v>2</v>
      </c>
      <c r="C919" s="7" t="n">
        <v>10</v>
      </c>
      <c r="D919" s="7" t="s">
        <v>73</v>
      </c>
    </row>
    <row r="920" spans="1:31">
      <c r="A920" t="s">
        <v>4</v>
      </c>
      <c r="B920" s="4" t="s">
        <v>5</v>
      </c>
      <c r="C920" s="4" t="s">
        <v>10</v>
      </c>
    </row>
    <row r="921" spans="1:31">
      <c r="A921" t="n">
        <v>8268</v>
      </c>
      <c r="B921" s="22" t="n">
        <v>16</v>
      </c>
      <c r="C921" s="7" t="n">
        <v>0</v>
      </c>
    </row>
    <row r="922" spans="1:31">
      <c r="A922" t="s">
        <v>4</v>
      </c>
      <c r="B922" s="4" t="s">
        <v>5</v>
      </c>
      <c r="C922" s="4" t="s">
        <v>10</v>
      </c>
      <c r="D922" s="4" t="s">
        <v>6</v>
      </c>
      <c r="E922" s="4" t="s">
        <v>6</v>
      </c>
      <c r="F922" s="4" t="s">
        <v>6</v>
      </c>
      <c r="G922" s="4" t="s">
        <v>13</v>
      </c>
      <c r="H922" s="4" t="s">
        <v>9</v>
      </c>
      <c r="I922" s="4" t="s">
        <v>23</v>
      </c>
      <c r="J922" s="4" t="s">
        <v>23</v>
      </c>
      <c r="K922" s="4" t="s">
        <v>23</v>
      </c>
      <c r="L922" s="4" t="s">
        <v>23</v>
      </c>
      <c r="M922" s="4" t="s">
        <v>23</v>
      </c>
      <c r="N922" s="4" t="s">
        <v>23</v>
      </c>
      <c r="O922" s="4" t="s">
        <v>23</v>
      </c>
      <c r="P922" s="4" t="s">
        <v>6</v>
      </c>
      <c r="Q922" s="4" t="s">
        <v>6</v>
      </c>
      <c r="R922" s="4" t="s">
        <v>9</v>
      </c>
      <c r="S922" s="4" t="s">
        <v>13</v>
      </c>
      <c r="T922" s="4" t="s">
        <v>9</v>
      </c>
      <c r="U922" s="4" t="s">
        <v>9</v>
      </c>
      <c r="V922" s="4" t="s">
        <v>10</v>
      </c>
    </row>
    <row r="923" spans="1:31">
      <c r="A923" t="n">
        <v>8271</v>
      </c>
      <c r="B923" s="12" t="n">
        <v>19</v>
      </c>
      <c r="C923" s="7" t="n">
        <v>1620</v>
      </c>
      <c r="D923" s="7" t="s">
        <v>88</v>
      </c>
      <c r="E923" s="7" t="s">
        <v>58</v>
      </c>
      <c r="F923" s="7" t="s">
        <v>12</v>
      </c>
      <c r="G923" s="7" t="n">
        <v>0</v>
      </c>
      <c r="H923" s="7" t="n">
        <v>1</v>
      </c>
      <c r="I923" s="7" t="n">
        <v>0</v>
      </c>
      <c r="J923" s="7" t="n">
        <v>0</v>
      </c>
      <c r="K923" s="7" t="n">
        <v>0</v>
      </c>
      <c r="L923" s="7" t="n">
        <v>0</v>
      </c>
      <c r="M923" s="7" t="n">
        <v>1</v>
      </c>
      <c r="N923" s="7" t="n">
        <v>1.60000002384186</v>
      </c>
      <c r="O923" s="7" t="n">
        <v>0.0900000035762787</v>
      </c>
      <c r="P923" s="7" t="s">
        <v>89</v>
      </c>
      <c r="Q923" s="7" t="s">
        <v>12</v>
      </c>
      <c r="R923" s="7" t="n">
        <v>-1</v>
      </c>
      <c r="S923" s="7" t="n">
        <v>0</v>
      </c>
      <c r="T923" s="7" t="n">
        <v>0</v>
      </c>
      <c r="U923" s="7" t="n">
        <v>0</v>
      </c>
      <c r="V923" s="7" t="n">
        <v>0</v>
      </c>
    </row>
    <row r="924" spans="1:31">
      <c r="A924" t="s">
        <v>4</v>
      </c>
      <c r="B924" s="4" t="s">
        <v>5</v>
      </c>
      <c r="C924" s="4" t="s">
        <v>10</v>
      </c>
      <c r="D924" s="4" t="s">
        <v>6</v>
      </c>
      <c r="E924" s="4" t="s">
        <v>6</v>
      </c>
      <c r="F924" s="4" t="s">
        <v>6</v>
      </c>
      <c r="G924" s="4" t="s">
        <v>13</v>
      </c>
      <c r="H924" s="4" t="s">
        <v>9</v>
      </c>
      <c r="I924" s="4" t="s">
        <v>23</v>
      </c>
      <c r="J924" s="4" t="s">
        <v>23</v>
      </c>
      <c r="K924" s="4" t="s">
        <v>23</v>
      </c>
      <c r="L924" s="4" t="s">
        <v>23</v>
      </c>
      <c r="M924" s="4" t="s">
        <v>23</v>
      </c>
      <c r="N924" s="4" t="s">
        <v>23</v>
      </c>
      <c r="O924" s="4" t="s">
        <v>23</v>
      </c>
      <c r="P924" s="4" t="s">
        <v>6</v>
      </c>
      <c r="Q924" s="4" t="s">
        <v>6</v>
      </c>
      <c r="R924" s="4" t="s">
        <v>9</v>
      </c>
      <c r="S924" s="4" t="s">
        <v>13</v>
      </c>
      <c r="T924" s="4" t="s">
        <v>9</v>
      </c>
      <c r="U924" s="4" t="s">
        <v>9</v>
      </c>
      <c r="V924" s="4" t="s">
        <v>10</v>
      </c>
    </row>
    <row r="925" spans="1:31">
      <c r="A925" t="n">
        <v>8367</v>
      </c>
      <c r="B925" s="12" t="n">
        <v>19</v>
      </c>
      <c r="C925" s="7" t="n">
        <v>1621</v>
      </c>
      <c r="D925" s="7" t="s">
        <v>74</v>
      </c>
      <c r="E925" s="7" t="s">
        <v>39</v>
      </c>
      <c r="F925" s="7" t="s">
        <v>12</v>
      </c>
      <c r="G925" s="7" t="n">
        <v>0</v>
      </c>
      <c r="H925" s="7" t="n">
        <v>1</v>
      </c>
      <c r="I925" s="7" t="n">
        <v>0</v>
      </c>
      <c r="J925" s="7" t="n">
        <v>0</v>
      </c>
      <c r="K925" s="7" t="n">
        <v>0</v>
      </c>
      <c r="L925" s="7" t="n">
        <v>0</v>
      </c>
      <c r="M925" s="7" t="n">
        <v>1</v>
      </c>
      <c r="N925" s="7" t="n">
        <v>1.60000002384186</v>
      </c>
      <c r="O925" s="7" t="n">
        <v>0.0900000035762787</v>
      </c>
      <c r="P925" s="7" t="s">
        <v>12</v>
      </c>
      <c r="Q925" s="7" t="s">
        <v>12</v>
      </c>
      <c r="R925" s="7" t="n">
        <v>-1</v>
      </c>
      <c r="S925" s="7" t="n">
        <v>0</v>
      </c>
      <c r="T925" s="7" t="n">
        <v>0</v>
      </c>
      <c r="U925" s="7" t="n">
        <v>0</v>
      </c>
      <c r="V925" s="7" t="n">
        <v>0</v>
      </c>
    </row>
    <row r="926" spans="1:31">
      <c r="A926" t="s">
        <v>4</v>
      </c>
      <c r="B926" s="4" t="s">
        <v>5</v>
      </c>
      <c r="C926" s="4" t="s">
        <v>10</v>
      </c>
      <c r="D926" s="4" t="s">
        <v>6</v>
      </c>
      <c r="E926" s="4" t="s">
        <v>6</v>
      </c>
      <c r="F926" s="4" t="s">
        <v>6</v>
      </c>
      <c r="G926" s="4" t="s">
        <v>13</v>
      </c>
      <c r="H926" s="4" t="s">
        <v>9</v>
      </c>
      <c r="I926" s="4" t="s">
        <v>23</v>
      </c>
      <c r="J926" s="4" t="s">
        <v>23</v>
      </c>
      <c r="K926" s="4" t="s">
        <v>23</v>
      </c>
      <c r="L926" s="4" t="s">
        <v>23</v>
      </c>
      <c r="M926" s="4" t="s">
        <v>23</v>
      </c>
      <c r="N926" s="4" t="s">
        <v>23</v>
      </c>
      <c r="O926" s="4" t="s">
        <v>23</v>
      </c>
      <c r="P926" s="4" t="s">
        <v>6</v>
      </c>
      <c r="Q926" s="4" t="s">
        <v>6</v>
      </c>
      <c r="R926" s="4" t="s">
        <v>9</v>
      </c>
      <c r="S926" s="4" t="s">
        <v>13</v>
      </c>
      <c r="T926" s="4" t="s">
        <v>9</v>
      </c>
      <c r="U926" s="4" t="s">
        <v>9</v>
      </c>
      <c r="V926" s="4" t="s">
        <v>10</v>
      </c>
    </row>
    <row r="927" spans="1:31">
      <c r="A927" t="n">
        <v>8453</v>
      </c>
      <c r="B927" s="12" t="n">
        <v>19</v>
      </c>
      <c r="C927" s="7" t="n">
        <v>1622</v>
      </c>
      <c r="D927" s="7" t="s">
        <v>74</v>
      </c>
      <c r="E927" s="7" t="s">
        <v>39</v>
      </c>
      <c r="F927" s="7" t="s">
        <v>12</v>
      </c>
      <c r="G927" s="7" t="n">
        <v>0</v>
      </c>
      <c r="H927" s="7" t="n">
        <v>1</v>
      </c>
      <c r="I927" s="7" t="n">
        <v>0</v>
      </c>
      <c r="J927" s="7" t="n">
        <v>0</v>
      </c>
      <c r="K927" s="7" t="n">
        <v>0</v>
      </c>
      <c r="L927" s="7" t="n">
        <v>0</v>
      </c>
      <c r="M927" s="7" t="n">
        <v>1</v>
      </c>
      <c r="N927" s="7" t="n">
        <v>1.60000002384186</v>
      </c>
      <c r="O927" s="7" t="n">
        <v>0.0900000035762787</v>
      </c>
      <c r="P927" s="7" t="s">
        <v>12</v>
      </c>
      <c r="Q927" s="7" t="s">
        <v>12</v>
      </c>
      <c r="R927" s="7" t="n">
        <v>-1</v>
      </c>
      <c r="S927" s="7" t="n">
        <v>0</v>
      </c>
      <c r="T927" s="7" t="n">
        <v>0</v>
      </c>
      <c r="U927" s="7" t="n">
        <v>0</v>
      </c>
      <c r="V927" s="7" t="n">
        <v>0</v>
      </c>
    </row>
    <row r="928" spans="1:31">
      <c r="A928" t="s">
        <v>4</v>
      </c>
      <c r="B928" s="4" t="s">
        <v>5</v>
      </c>
      <c r="C928" s="4" t="s">
        <v>10</v>
      </c>
      <c r="D928" s="4" t="s">
        <v>6</v>
      </c>
      <c r="E928" s="4" t="s">
        <v>6</v>
      </c>
      <c r="F928" s="4" t="s">
        <v>6</v>
      </c>
      <c r="G928" s="4" t="s">
        <v>13</v>
      </c>
      <c r="H928" s="4" t="s">
        <v>9</v>
      </c>
      <c r="I928" s="4" t="s">
        <v>23</v>
      </c>
      <c r="J928" s="4" t="s">
        <v>23</v>
      </c>
      <c r="K928" s="4" t="s">
        <v>23</v>
      </c>
      <c r="L928" s="4" t="s">
        <v>23</v>
      </c>
      <c r="M928" s="4" t="s">
        <v>23</v>
      </c>
      <c r="N928" s="4" t="s">
        <v>23</v>
      </c>
      <c r="O928" s="4" t="s">
        <v>23</v>
      </c>
      <c r="P928" s="4" t="s">
        <v>6</v>
      </c>
      <c r="Q928" s="4" t="s">
        <v>6</v>
      </c>
      <c r="R928" s="4" t="s">
        <v>9</v>
      </c>
      <c r="S928" s="4" t="s">
        <v>13</v>
      </c>
      <c r="T928" s="4" t="s">
        <v>9</v>
      </c>
      <c r="U928" s="4" t="s">
        <v>9</v>
      </c>
      <c r="V928" s="4" t="s">
        <v>10</v>
      </c>
    </row>
    <row r="929" spans="1:22">
      <c r="A929" t="n">
        <v>8539</v>
      </c>
      <c r="B929" s="12" t="n">
        <v>19</v>
      </c>
      <c r="C929" s="7" t="n">
        <v>1600</v>
      </c>
      <c r="D929" s="7" t="s">
        <v>75</v>
      </c>
      <c r="E929" s="7" t="s">
        <v>90</v>
      </c>
      <c r="F929" s="7" t="s">
        <v>12</v>
      </c>
      <c r="G929" s="7" t="n">
        <v>0</v>
      </c>
      <c r="H929" s="7" t="n">
        <v>1</v>
      </c>
      <c r="I929" s="7" t="n">
        <v>0</v>
      </c>
      <c r="J929" s="7" t="n">
        <v>0</v>
      </c>
      <c r="K929" s="7" t="n">
        <v>0</v>
      </c>
      <c r="L929" s="7" t="n">
        <v>0</v>
      </c>
      <c r="M929" s="7" t="n">
        <v>1</v>
      </c>
      <c r="N929" s="7" t="n">
        <v>1.60000002384186</v>
      </c>
      <c r="O929" s="7" t="n">
        <v>0.0900000035762787</v>
      </c>
      <c r="P929" s="7" t="s">
        <v>77</v>
      </c>
      <c r="Q929" s="7" t="s">
        <v>12</v>
      </c>
      <c r="R929" s="7" t="n">
        <v>-1</v>
      </c>
      <c r="S929" s="7" t="n">
        <v>0</v>
      </c>
      <c r="T929" s="7" t="n">
        <v>0</v>
      </c>
      <c r="U929" s="7" t="n">
        <v>0</v>
      </c>
      <c r="V929" s="7" t="n">
        <v>0</v>
      </c>
    </row>
    <row r="930" spans="1:22">
      <c r="A930" t="s">
        <v>4</v>
      </c>
      <c r="B930" s="4" t="s">
        <v>5</v>
      </c>
      <c r="C930" s="4" t="s">
        <v>10</v>
      </c>
      <c r="D930" s="4" t="s">
        <v>6</v>
      </c>
      <c r="E930" s="4" t="s">
        <v>6</v>
      </c>
      <c r="F930" s="4" t="s">
        <v>6</v>
      </c>
      <c r="G930" s="4" t="s">
        <v>13</v>
      </c>
      <c r="H930" s="4" t="s">
        <v>9</v>
      </c>
      <c r="I930" s="4" t="s">
        <v>23</v>
      </c>
      <c r="J930" s="4" t="s">
        <v>23</v>
      </c>
      <c r="K930" s="4" t="s">
        <v>23</v>
      </c>
      <c r="L930" s="4" t="s">
        <v>23</v>
      </c>
      <c r="M930" s="4" t="s">
        <v>23</v>
      </c>
      <c r="N930" s="4" t="s">
        <v>23</v>
      </c>
      <c r="O930" s="4" t="s">
        <v>23</v>
      </c>
      <c r="P930" s="4" t="s">
        <v>6</v>
      </c>
      <c r="Q930" s="4" t="s">
        <v>6</v>
      </c>
      <c r="R930" s="4" t="s">
        <v>9</v>
      </c>
      <c r="S930" s="4" t="s">
        <v>13</v>
      </c>
      <c r="T930" s="4" t="s">
        <v>9</v>
      </c>
      <c r="U930" s="4" t="s">
        <v>9</v>
      </c>
      <c r="V930" s="4" t="s">
        <v>10</v>
      </c>
    </row>
    <row r="931" spans="1:22">
      <c r="A931" t="n">
        <v>8623</v>
      </c>
      <c r="B931" s="12" t="n">
        <v>19</v>
      </c>
      <c r="C931" s="7" t="n">
        <v>1601</v>
      </c>
      <c r="D931" s="7" t="s">
        <v>75</v>
      </c>
      <c r="E931" s="7" t="s">
        <v>90</v>
      </c>
      <c r="F931" s="7" t="s">
        <v>12</v>
      </c>
      <c r="G931" s="7" t="n">
        <v>0</v>
      </c>
      <c r="H931" s="7" t="n">
        <v>1</v>
      </c>
      <c r="I931" s="7" t="n">
        <v>0</v>
      </c>
      <c r="J931" s="7" t="n">
        <v>0</v>
      </c>
      <c r="K931" s="7" t="n">
        <v>0</v>
      </c>
      <c r="L931" s="7" t="n">
        <v>0</v>
      </c>
      <c r="M931" s="7" t="n">
        <v>1</v>
      </c>
      <c r="N931" s="7" t="n">
        <v>1.60000002384186</v>
      </c>
      <c r="O931" s="7" t="n">
        <v>0.0900000035762787</v>
      </c>
      <c r="P931" s="7" t="s">
        <v>77</v>
      </c>
      <c r="Q931" s="7" t="s">
        <v>12</v>
      </c>
      <c r="R931" s="7" t="n">
        <v>-1</v>
      </c>
      <c r="S931" s="7" t="n">
        <v>0</v>
      </c>
      <c r="T931" s="7" t="n">
        <v>0</v>
      </c>
      <c r="U931" s="7" t="n">
        <v>0</v>
      </c>
      <c r="V931" s="7" t="n">
        <v>0</v>
      </c>
    </row>
    <row r="932" spans="1:22">
      <c r="A932" t="s">
        <v>4</v>
      </c>
      <c r="B932" s="4" t="s">
        <v>5</v>
      </c>
      <c r="C932" s="4" t="s">
        <v>10</v>
      </c>
      <c r="D932" s="4" t="s">
        <v>6</v>
      </c>
      <c r="E932" s="4" t="s">
        <v>6</v>
      </c>
      <c r="F932" s="4" t="s">
        <v>6</v>
      </c>
      <c r="G932" s="4" t="s">
        <v>13</v>
      </c>
      <c r="H932" s="4" t="s">
        <v>9</v>
      </c>
      <c r="I932" s="4" t="s">
        <v>23</v>
      </c>
      <c r="J932" s="4" t="s">
        <v>23</v>
      </c>
      <c r="K932" s="4" t="s">
        <v>23</v>
      </c>
      <c r="L932" s="4" t="s">
        <v>23</v>
      </c>
      <c r="M932" s="4" t="s">
        <v>23</v>
      </c>
      <c r="N932" s="4" t="s">
        <v>23</v>
      </c>
      <c r="O932" s="4" t="s">
        <v>23</v>
      </c>
      <c r="P932" s="4" t="s">
        <v>6</v>
      </c>
      <c r="Q932" s="4" t="s">
        <v>6</v>
      </c>
      <c r="R932" s="4" t="s">
        <v>9</v>
      </c>
      <c r="S932" s="4" t="s">
        <v>13</v>
      </c>
      <c r="T932" s="4" t="s">
        <v>9</v>
      </c>
      <c r="U932" s="4" t="s">
        <v>9</v>
      </c>
      <c r="V932" s="4" t="s">
        <v>10</v>
      </c>
    </row>
    <row r="933" spans="1:22">
      <c r="A933" t="n">
        <v>8707</v>
      </c>
      <c r="B933" s="12" t="n">
        <v>19</v>
      </c>
      <c r="C933" s="7" t="n">
        <v>1602</v>
      </c>
      <c r="D933" s="7" t="s">
        <v>91</v>
      </c>
      <c r="E933" s="7" t="s">
        <v>92</v>
      </c>
      <c r="F933" s="7" t="s">
        <v>12</v>
      </c>
      <c r="G933" s="7" t="n">
        <v>0</v>
      </c>
      <c r="H933" s="7" t="n">
        <v>1</v>
      </c>
      <c r="I933" s="7" t="n">
        <v>0</v>
      </c>
      <c r="J933" s="7" t="n">
        <v>0</v>
      </c>
      <c r="K933" s="7" t="n">
        <v>0</v>
      </c>
      <c r="L933" s="7" t="n">
        <v>0</v>
      </c>
      <c r="M933" s="7" t="n">
        <v>1</v>
      </c>
      <c r="N933" s="7" t="n">
        <v>1.60000002384186</v>
      </c>
      <c r="O933" s="7" t="n">
        <v>0.0900000035762787</v>
      </c>
      <c r="P933" s="7" t="s">
        <v>93</v>
      </c>
      <c r="Q933" s="7" t="s">
        <v>12</v>
      </c>
      <c r="R933" s="7" t="n">
        <v>-1</v>
      </c>
      <c r="S933" s="7" t="n">
        <v>0</v>
      </c>
      <c r="T933" s="7" t="n">
        <v>0</v>
      </c>
      <c r="U933" s="7" t="n">
        <v>0</v>
      </c>
      <c r="V933" s="7" t="n">
        <v>0</v>
      </c>
    </row>
    <row r="934" spans="1:22">
      <c r="A934" t="s">
        <v>4</v>
      </c>
      <c r="B934" s="4" t="s">
        <v>5</v>
      </c>
      <c r="C934" s="4" t="s">
        <v>10</v>
      </c>
      <c r="D934" s="4" t="s">
        <v>6</v>
      </c>
      <c r="E934" s="4" t="s">
        <v>6</v>
      </c>
      <c r="F934" s="4" t="s">
        <v>6</v>
      </c>
      <c r="G934" s="4" t="s">
        <v>13</v>
      </c>
      <c r="H934" s="4" t="s">
        <v>9</v>
      </c>
      <c r="I934" s="4" t="s">
        <v>23</v>
      </c>
      <c r="J934" s="4" t="s">
        <v>23</v>
      </c>
      <c r="K934" s="4" t="s">
        <v>23</v>
      </c>
      <c r="L934" s="4" t="s">
        <v>23</v>
      </c>
      <c r="M934" s="4" t="s">
        <v>23</v>
      </c>
      <c r="N934" s="4" t="s">
        <v>23</v>
      </c>
      <c r="O934" s="4" t="s">
        <v>23</v>
      </c>
      <c r="P934" s="4" t="s">
        <v>6</v>
      </c>
      <c r="Q934" s="4" t="s">
        <v>6</v>
      </c>
      <c r="R934" s="4" t="s">
        <v>9</v>
      </c>
      <c r="S934" s="4" t="s">
        <v>13</v>
      </c>
      <c r="T934" s="4" t="s">
        <v>9</v>
      </c>
      <c r="U934" s="4" t="s">
        <v>9</v>
      </c>
      <c r="V934" s="4" t="s">
        <v>10</v>
      </c>
    </row>
    <row r="935" spans="1:22">
      <c r="A935" t="n">
        <v>8799</v>
      </c>
      <c r="B935" s="12" t="n">
        <v>19</v>
      </c>
      <c r="C935" s="7" t="n">
        <v>1603</v>
      </c>
      <c r="D935" s="7" t="s">
        <v>91</v>
      </c>
      <c r="E935" s="7" t="s">
        <v>92</v>
      </c>
      <c r="F935" s="7" t="s">
        <v>12</v>
      </c>
      <c r="G935" s="7" t="n">
        <v>0</v>
      </c>
      <c r="H935" s="7" t="n">
        <v>1</v>
      </c>
      <c r="I935" s="7" t="n">
        <v>0</v>
      </c>
      <c r="J935" s="7" t="n">
        <v>0</v>
      </c>
      <c r="K935" s="7" t="n">
        <v>0</v>
      </c>
      <c r="L935" s="7" t="n">
        <v>0</v>
      </c>
      <c r="M935" s="7" t="n">
        <v>1</v>
      </c>
      <c r="N935" s="7" t="n">
        <v>1.60000002384186</v>
      </c>
      <c r="O935" s="7" t="n">
        <v>0.0900000035762787</v>
      </c>
      <c r="P935" s="7" t="s">
        <v>93</v>
      </c>
      <c r="Q935" s="7" t="s">
        <v>12</v>
      </c>
      <c r="R935" s="7" t="n">
        <v>-1</v>
      </c>
      <c r="S935" s="7" t="n">
        <v>0</v>
      </c>
      <c r="T935" s="7" t="n">
        <v>0</v>
      </c>
      <c r="U935" s="7" t="n">
        <v>0</v>
      </c>
      <c r="V935" s="7" t="n">
        <v>0</v>
      </c>
    </row>
    <row r="936" spans="1:22">
      <c r="A936" t="s">
        <v>4</v>
      </c>
      <c r="B936" s="4" t="s">
        <v>5</v>
      </c>
      <c r="C936" s="4" t="s">
        <v>10</v>
      </c>
      <c r="D936" s="4" t="s">
        <v>13</v>
      </c>
      <c r="E936" s="4" t="s">
        <v>13</v>
      </c>
      <c r="F936" s="4" t="s">
        <v>6</v>
      </c>
    </row>
    <row r="937" spans="1:22">
      <c r="A937" t="n">
        <v>8891</v>
      </c>
      <c r="B937" s="18" t="n">
        <v>20</v>
      </c>
      <c r="C937" s="7" t="n">
        <v>0</v>
      </c>
      <c r="D937" s="7" t="n">
        <v>3</v>
      </c>
      <c r="E937" s="7" t="n">
        <v>10</v>
      </c>
      <c r="F937" s="7" t="s">
        <v>78</v>
      </c>
    </row>
    <row r="938" spans="1:22">
      <c r="A938" t="s">
        <v>4</v>
      </c>
      <c r="B938" s="4" t="s">
        <v>5</v>
      </c>
      <c r="C938" s="4" t="s">
        <v>10</v>
      </c>
    </row>
    <row r="939" spans="1:22">
      <c r="A939" t="n">
        <v>8909</v>
      </c>
      <c r="B939" s="22" t="n">
        <v>16</v>
      </c>
      <c r="C939" s="7" t="n">
        <v>0</v>
      </c>
    </row>
    <row r="940" spans="1:22">
      <c r="A940" t="s">
        <v>4</v>
      </c>
      <c r="B940" s="4" t="s">
        <v>5</v>
      </c>
      <c r="C940" s="4" t="s">
        <v>10</v>
      </c>
      <c r="D940" s="4" t="s">
        <v>13</v>
      </c>
      <c r="E940" s="4" t="s">
        <v>13</v>
      </c>
      <c r="F940" s="4" t="s">
        <v>6</v>
      </c>
    </row>
    <row r="941" spans="1:22">
      <c r="A941" t="n">
        <v>8912</v>
      </c>
      <c r="B941" s="18" t="n">
        <v>20</v>
      </c>
      <c r="C941" s="7" t="n">
        <v>4</v>
      </c>
      <c r="D941" s="7" t="n">
        <v>3</v>
      </c>
      <c r="E941" s="7" t="n">
        <v>10</v>
      </c>
      <c r="F941" s="7" t="s">
        <v>78</v>
      </c>
    </row>
    <row r="942" spans="1:22">
      <c r="A942" t="s">
        <v>4</v>
      </c>
      <c r="B942" s="4" t="s">
        <v>5</v>
      </c>
      <c r="C942" s="4" t="s">
        <v>10</v>
      </c>
    </row>
    <row r="943" spans="1:22">
      <c r="A943" t="n">
        <v>8930</v>
      </c>
      <c r="B943" s="22" t="n">
        <v>16</v>
      </c>
      <c r="C943" s="7" t="n">
        <v>0</v>
      </c>
    </row>
    <row r="944" spans="1:22">
      <c r="A944" t="s">
        <v>4</v>
      </c>
      <c r="B944" s="4" t="s">
        <v>5</v>
      </c>
      <c r="C944" s="4" t="s">
        <v>10</v>
      </c>
      <c r="D944" s="4" t="s">
        <v>13</v>
      </c>
      <c r="E944" s="4" t="s">
        <v>13</v>
      </c>
      <c r="F944" s="4" t="s">
        <v>6</v>
      </c>
    </row>
    <row r="945" spans="1:22">
      <c r="A945" t="n">
        <v>8933</v>
      </c>
      <c r="B945" s="18" t="n">
        <v>20</v>
      </c>
      <c r="C945" s="7" t="n">
        <v>61491</v>
      </c>
      <c r="D945" s="7" t="n">
        <v>3</v>
      </c>
      <c r="E945" s="7" t="n">
        <v>10</v>
      </c>
      <c r="F945" s="7" t="s">
        <v>78</v>
      </c>
    </row>
    <row r="946" spans="1:22">
      <c r="A946" t="s">
        <v>4</v>
      </c>
      <c r="B946" s="4" t="s">
        <v>5</v>
      </c>
      <c r="C946" s="4" t="s">
        <v>10</v>
      </c>
    </row>
    <row r="947" spans="1:22">
      <c r="A947" t="n">
        <v>8951</v>
      </c>
      <c r="B947" s="22" t="n">
        <v>16</v>
      </c>
      <c r="C947" s="7" t="n">
        <v>0</v>
      </c>
    </row>
    <row r="948" spans="1:22">
      <c r="A948" t="s">
        <v>4</v>
      </c>
      <c r="B948" s="4" t="s">
        <v>5</v>
      </c>
      <c r="C948" s="4" t="s">
        <v>10</v>
      </c>
      <c r="D948" s="4" t="s">
        <v>13</v>
      </c>
      <c r="E948" s="4" t="s">
        <v>13</v>
      </c>
      <c r="F948" s="4" t="s">
        <v>6</v>
      </c>
    </row>
    <row r="949" spans="1:22">
      <c r="A949" t="n">
        <v>8954</v>
      </c>
      <c r="B949" s="18" t="n">
        <v>20</v>
      </c>
      <c r="C949" s="7" t="n">
        <v>61492</v>
      </c>
      <c r="D949" s="7" t="n">
        <v>3</v>
      </c>
      <c r="E949" s="7" t="n">
        <v>10</v>
      </c>
      <c r="F949" s="7" t="s">
        <v>78</v>
      </c>
    </row>
    <row r="950" spans="1:22">
      <c r="A950" t="s">
        <v>4</v>
      </c>
      <c r="B950" s="4" t="s">
        <v>5</v>
      </c>
      <c r="C950" s="4" t="s">
        <v>10</v>
      </c>
    </row>
    <row r="951" spans="1:22">
      <c r="A951" t="n">
        <v>8972</v>
      </c>
      <c r="B951" s="22" t="n">
        <v>16</v>
      </c>
      <c r="C951" s="7" t="n">
        <v>0</v>
      </c>
    </row>
    <row r="952" spans="1:22">
      <c r="A952" t="s">
        <v>4</v>
      </c>
      <c r="B952" s="4" t="s">
        <v>5</v>
      </c>
      <c r="C952" s="4" t="s">
        <v>10</v>
      </c>
      <c r="D952" s="4" t="s">
        <v>13</v>
      </c>
      <c r="E952" s="4" t="s">
        <v>13</v>
      </c>
      <c r="F952" s="4" t="s">
        <v>6</v>
      </c>
    </row>
    <row r="953" spans="1:22">
      <c r="A953" t="n">
        <v>8975</v>
      </c>
      <c r="B953" s="18" t="n">
        <v>20</v>
      </c>
      <c r="C953" s="7" t="n">
        <v>61493</v>
      </c>
      <c r="D953" s="7" t="n">
        <v>3</v>
      </c>
      <c r="E953" s="7" t="n">
        <v>10</v>
      </c>
      <c r="F953" s="7" t="s">
        <v>78</v>
      </c>
    </row>
    <row r="954" spans="1:22">
      <c r="A954" t="s">
        <v>4</v>
      </c>
      <c r="B954" s="4" t="s">
        <v>5</v>
      </c>
      <c r="C954" s="4" t="s">
        <v>10</v>
      </c>
    </row>
    <row r="955" spans="1:22">
      <c r="A955" t="n">
        <v>8993</v>
      </c>
      <c r="B955" s="22" t="n">
        <v>16</v>
      </c>
      <c r="C955" s="7" t="n">
        <v>0</v>
      </c>
    </row>
    <row r="956" spans="1:22">
      <c r="A956" t="s">
        <v>4</v>
      </c>
      <c r="B956" s="4" t="s">
        <v>5</v>
      </c>
      <c r="C956" s="4" t="s">
        <v>10</v>
      </c>
      <c r="D956" s="4" t="s">
        <v>13</v>
      </c>
      <c r="E956" s="4" t="s">
        <v>13</v>
      </c>
      <c r="F956" s="4" t="s">
        <v>6</v>
      </c>
    </row>
    <row r="957" spans="1:22">
      <c r="A957" t="n">
        <v>8996</v>
      </c>
      <c r="B957" s="18" t="n">
        <v>20</v>
      </c>
      <c r="C957" s="7" t="n">
        <v>61494</v>
      </c>
      <c r="D957" s="7" t="n">
        <v>3</v>
      </c>
      <c r="E957" s="7" t="n">
        <v>10</v>
      </c>
      <c r="F957" s="7" t="s">
        <v>78</v>
      </c>
    </row>
    <row r="958" spans="1:22">
      <c r="A958" t="s">
        <v>4</v>
      </c>
      <c r="B958" s="4" t="s">
        <v>5</v>
      </c>
      <c r="C958" s="4" t="s">
        <v>10</v>
      </c>
    </row>
    <row r="959" spans="1:22">
      <c r="A959" t="n">
        <v>9014</v>
      </c>
      <c r="B959" s="22" t="n">
        <v>16</v>
      </c>
      <c r="C959" s="7" t="n">
        <v>0</v>
      </c>
    </row>
    <row r="960" spans="1:22">
      <c r="A960" t="s">
        <v>4</v>
      </c>
      <c r="B960" s="4" t="s">
        <v>5</v>
      </c>
      <c r="C960" s="4" t="s">
        <v>10</v>
      </c>
      <c r="D960" s="4" t="s">
        <v>13</v>
      </c>
      <c r="E960" s="4" t="s">
        <v>13</v>
      </c>
      <c r="F960" s="4" t="s">
        <v>6</v>
      </c>
    </row>
    <row r="961" spans="1:6">
      <c r="A961" t="n">
        <v>9017</v>
      </c>
      <c r="B961" s="18" t="n">
        <v>20</v>
      </c>
      <c r="C961" s="7" t="n">
        <v>1620</v>
      </c>
      <c r="D961" s="7" t="n">
        <v>3</v>
      </c>
      <c r="E961" s="7" t="n">
        <v>10</v>
      </c>
      <c r="F961" s="7" t="s">
        <v>78</v>
      </c>
    </row>
    <row r="962" spans="1:6">
      <c r="A962" t="s">
        <v>4</v>
      </c>
      <c r="B962" s="4" t="s">
        <v>5</v>
      </c>
      <c r="C962" s="4" t="s">
        <v>10</v>
      </c>
    </row>
    <row r="963" spans="1:6">
      <c r="A963" t="n">
        <v>9035</v>
      </c>
      <c r="B963" s="22" t="n">
        <v>16</v>
      </c>
      <c r="C963" s="7" t="n">
        <v>0</v>
      </c>
    </row>
    <row r="964" spans="1:6">
      <c r="A964" t="s">
        <v>4</v>
      </c>
      <c r="B964" s="4" t="s">
        <v>5</v>
      </c>
      <c r="C964" s="4" t="s">
        <v>10</v>
      </c>
      <c r="D964" s="4" t="s">
        <v>13</v>
      </c>
      <c r="E964" s="4" t="s">
        <v>13</v>
      </c>
      <c r="F964" s="4" t="s">
        <v>6</v>
      </c>
    </row>
    <row r="965" spans="1:6">
      <c r="A965" t="n">
        <v>9038</v>
      </c>
      <c r="B965" s="18" t="n">
        <v>20</v>
      </c>
      <c r="C965" s="7" t="n">
        <v>1621</v>
      </c>
      <c r="D965" s="7" t="n">
        <v>3</v>
      </c>
      <c r="E965" s="7" t="n">
        <v>10</v>
      </c>
      <c r="F965" s="7" t="s">
        <v>78</v>
      </c>
    </row>
    <row r="966" spans="1:6">
      <c r="A966" t="s">
        <v>4</v>
      </c>
      <c r="B966" s="4" t="s">
        <v>5</v>
      </c>
      <c r="C966" s="4" t="s">
        <v>10</v>
      </c>
    </row>
    <row r="967" spans="1:6">
      <c r="A967" t="n">
        <v>9056</v>
      </c>
      <c r="B967" s="22" t="n">
        <v>16</v>
      </c>
      <c r="C967" s="7" t="n">
        <v>0</v>
      </c>
    </row>
    <row r="968" spans="1:6">
      <c r="A968" t="s">
        <v>4</v>
      </c>
      <c r="B968" s="4" t="s">
        <v>5</v>
      </c>
      <c r="C968" s="4" t="s">
        <v>10</v>
      </c>
      <c r="D968" s="4" t="s">
        <v>13</v>
      </c>
      <c r="E968" s="4" t="s">
        <v>13</v>
      </c>
      <c r="F968" s="4" t="s">
        <v>6</v>
      </c>
    </row>
    <row r="969" spans="1:6">
      <c r="A969" t="n">
        <v>9059</v>
      </c>
      <c r="B969" s="18" t="n">
        <v>20</v>
      </c>
      <c r="C969" s="7" t="n">
        <v>1622</v>
      </c>
      <c r="D969" s="7" t="n">
        <v>3</v>
      </c>
      <c r="E969" s="7" t="n">
        <v>10</v>
      </c>
      <c r="F969" s="7" t="s">
        <v>78</v>
      </c>
    </row>
    <row r="970" spans="1:6">
      <c r="A970" t="s">
        <v>4</v>
      </c>
      <c r="B970" s="4" t="s">
        <v>5</v>
      </c>
      <c r="C970" s="4" t="s">
        <v>10</v>
      </c>
    </row>
    <row r="971" spans="1:6">
      <c r="A971" t="n">
        <v>9077</v>
      </c>
      <c r="B971" s="22" t="n">
        <v>16</v>
      </c>
      <c r="C971" s="7" t="n">
        <v>0</v>
      </c>
    </row>
    <row r="972" spans="1:6">
      <c r="A972" t="s">
        <v>4</v>
      </c>
      <c r="B972" s="4" t="s">
        <v>5</v>
      </c>
      <c r="C972" s="4" t="s">
        <v>10</v>
      </c>
      <c r="D972" s="4" t="s">
        <v>13</v>
      </c>
      <c r="E972" s="4" t="s">
        <v>13</v>
      </c>
      <c r="F972" s="4" t="s">
        <v>6</v>
      </c>
    </row>
    <row r="973" spans="1:6">
      <c r="A973" t="n">
        <v>9080</v>
      </c>
      <c r="B973" s="18" t="n">
        <v>20</v>
      </c>
      <c r="C973" s="7" t="n">
        <v>1600</v>
      </c>
      <c r="D973" s="7" t="n">
        <v>3</v>
      </c>
      <c r="E973" s="7" t="n">
        <v>10</v>
      </c>
      <c r="F973" s="7" t="s">
        <v>78</v>
      </c>
    </row>
    <row r="974" spans="1:6">
      <c r="A974" t="s">
        <v>4</v>
      </c>
      <c r="B974" s="4" t="s">
        <v>5</v>
      </c>
      <c r="C974" s="4" t="s">
        <v>10</v>
      </c>
    </row>
    <row r="975" spans="1:6">
      <c r="A975" t="n">
        <v>9098</v>
      </c>
      <c r="B975" s="22" t="n">
        <v>16</v>
      </c>
      <c r="C975" s="7" t="n">
        <v>0</v>
      </c>
    </row>
    <row r="976" spans="1:6">
      <c r="A976" t="s">
        <v>4</v>
      </c>
      <c r="B976" s="4" t="s">
        <v>5</v>
      </c>
      <c r="C976" s="4" t="s">
        <v>10</v>
      </c>
      <c r="D976" s="4" t="s">
        <v>13</v>
      </c>
      <c r="E976" s="4" t="s">
        <v>13</v>
      </c>
      <c r="F976" s="4" t="s">
        <v>6</v>
      </c>
    </row>
    <row r="977" spans="1:6">
      <c r="A977" t="n">
        <v>9101</v>
      </c>
      <c r="B977" s="18" t="n">
        <v>20</v>
      </c>
      <c r="C977" s="7" t="n">
        <v>1601</v>
      </c>
      <c r="D977" s="7" t="n">
        <v>3</v>
      </c>
      <c r="E977" s="7" t="n">
        <v>10</v>
      </c>
      <c r="F977" s="7" t="s">
        <v>78</v>
      </c>
    </row>
    <row r="978" spans="1:6">
      <c r="A978" t="s">
        <v>4</v>
      </c>
      <c r="B978" s="4" t="s">
        <v>5</v>
      </c>
      <c r="C978" s="4" t="s">
        <v>10</v>
      </c>
    </row>
    <row r="979" spans="1:6">
      <c r="A979" t="n">
        <v>9119</v>
      </c>
      <c r="B979" s="22" t="n">
        <v>16</v>
      </c>
      <c r="C979" s="7" t="n">
        <v>0</v>
      </c>
    </row>
    <row r="980" spans="1:6">
      <c r="A980" t="s">
        <v>4</v>
      </c>
      <c r="B980" s="4" t="s">
        <v>5</v>
      </c>
      <c r="C980" s="4" t="s">
        <v>10</v>
      </c>
      <c r="D980" s="4" t="s">
        <v>13</v>
      </c>
      <c r="E980" s="4" t="s">
        <v>13</v>
      </c>
      <c r="F980" s="4" t="s">
        <v>6</v>
      </c>
    </row>
    <row r="981" spans="1:6">
      <c r="A981" t="n">
        <v>9122</v>
      </c>
      <c r="B981" s="18" t="n">
        <v>20</v>
      </c>
      <c r="C981" s="7" t="n">
        <v>1602</v>
      </c>
      <c r="D981" s="7" t="n">
        <v>3</v>
      </c>
      <c r="E981" s="7" t="n">
        <v>10</v>
      </c>
      <c r="F981" s="7" t="s">
        <v>78</v>
      </c>
    </row>
    <row r="982" spans="1:6">
      <c r="A982" t="s">
        <v>4</v>
      </c>
      <c r="B982" s="4" t="s">
        <v>5</v>
      </c>
      <c r="C982" s="4" t="s">
        <v>10</v>
      </c>
    </row>
    <row r="983" spans="1:6">
      <c r="A983" t="n">
        <v>9140</v>
      </c>
      <c r="B983" s="22" t="n">
        <v>16</v>
      </c>
      <c r="C983" s="7" t="n">
        <v>0</v>
      </c>
    </row>
    <row r="984" spans="1:6">
      <c r="A984" t="s">
        <v>4</v>
      </c>
      <c r="B984" s="4" t="s">
        <v>5</v>
      </c>
      <c r="C984" s="4" t="s">
        <v>10</v>
      </c>
      <c r="D984" s="4" t="s">
        <v>13</v>
      </c>
      <c r="E984" s="4" t="s">
        <v>13</v>
      </c>
      <c r="F984" s="4" t="s">
        <v>6</v>
      </c>
    </row>
    <row r="985" spans="1:6">
      <c r="A985" t="n">
        <v>9143</v>
      </c>
      <c r="B985" s="18" t="n">
        <v>20</v>
      </c>
      <c r="C985" s="7" t="n">
        <v>1603</v>
      </c>
      <c r="D985" s="7" t="n">
        <v>3</v>
      </c>
      <c r="E985" s="7" t="n">
        <v>10</v>
      </c>
      <c r="F985" s="7" t="s">
        <v>78</v>
      </c>
    </row>
    <row r="986" spans="1:6">
      <c r="A986" t="s">
        <v>4</v>
      </c>
      <c r="B986" s="4" t="s">
        <v>5</v>
      </c>
      <c r="C986" s="4" t="s">
        <v>10</v>
      </c>
    </row>
    <row r="987" spans="1:6">
      <c r="A987" t="n">
        <v>9161</v>
      </c>
      <c r="B987" s="22" t="n">
        <v>16</v>
      </c>
      <c r="C987" s="7" t="n">
        <v>0</v>
      </c>
    </row>
    <row r="988" spans="1:6">
      <c r="A988" t="s">
        <v>4</v>
      </c>
      <c r="B988" s="4" t="s">
        <v>5</v>
      </c>
      <c r="C988" s="4" t="s">
        <v>13</v>
      </c>
      <c r="D988" s="4" t="s">
        <v>10</v>
      </c>
      <c r="E988" s="4" t="s">
        <v>13</v>
      </c>
      <c r="F988" s="4" t="s">
        <v>6</v>
      </c>
      <c r="G988" s="4" t="s">
        <v>6</v>
      </c>
      <c r="H988" s="4" t="s">
        <v>6</v>
      </c>
      <c r="I988" s="4" t="s">
        <v>6</v>
      </c>
      <c r="J988" s="4" t="s">
        <v>6</v>
      </c>
      <c r="K988" s="4" t="s">
        <v>6</v>
      </c>
      <c r="L988" s="4" t="s">
        <v>6</v>
      </c>
      <c r="M988" s="4" t="s">
        <v>6</v>
      </c>
      <c r="N988" s="4" t="s">
        <v>6</v>
      </c>
      <c r="O988" s="4" t="s">
        <v>6</v>
      </c>
      <c r="P988" s="4" t="s">
        <v>6</v>
      </c>
      <c r="Q988" s="4" t="s">
        <v>6</v>
      </c>
      <c r="R988" s="4" t="s">
        <v>6</v>
      </c>
      <c r="S988" s="4" t="s">
        <v>6</v>
      </c>
      <c r="T988" s="4" t="s">
        <v>6</v>
      </c>
      <c r="U988" s="4" t="s">
        <v>6</v>
      </c>
    </row>
    <row r="989" spans="1:6">
      <c r="A989" t="n">
        <v>9164</v>
      </c>
      <c r="B989" s="28" t="n">
        <v>36</v>
      </c>
      <c r="C989" s="7" t="n">
        <v>8</v>
      </c>
      <c r="D989" s="7" t="n">
        <v>0</v>
      </c>
      <c r="E989" s="7" t="n">
        <v>0</v>
      </c>
      <c r="F989" s="7" t="s">
        <v>79</v>
      </c>
      <c r="G989" s="7" t="s">
        <v>12</v>
      </c>
      <c r="H989" s="7" t="s">
        <v>12</v>
      </c>
      <c r="I989" s="7" t="s">
        <v>12</v>
      </c>
      <c r="J989" s="7" t="s">
        <v>12</v>
      </c>
      <c r="K989" s="7" t="s">
        <v>12</v>
      </c>
      <c r="L989" s="7" t="s">
        <v>12</v>
      </c>
      <c r="M989" s="7" t="s">
        <v>12</v>
      </c>
      <c r="N989" s="7" t="s">
        <v>12</v>
      </c>
      <c r="O989" s="7" t="s">
        <v>12</v>
      </c>
      <c r="P989" s="7" t="s">
        <v>12</v>
      </c>
      <c r="Q989" s="7" t="s">
        <v>12</v>
      </c>
      <c r="R989" s="7" t="s">
        <v>12</v>
      </c>
      <c r="S989" s="7" t="s">
        <v>12</v>
      </c>
      <c r="T989" s="7" t="s">
        <v>12</v>
      </c>
      <c r="U989" s="7" t="s">
        <v>12</v>
      </c>
    </row>
    <row r="990" spans="1:6">
      <c r="A990" t="s">
        <v>4</v>
      </c>
      <c r="B990" s="4" t="s">
        <v>5</v>
      </c>
      <c r="C990" s="4" t="s">
        <v>13</v>
      </c>
      <c r="D990" s="4" t="s">
        <v>10</v>
      </c>
      <c r="E990" s="4" t="s">
        <v>13</v>
      </c>
      <c r="F990" s="4" t="s">
        <v>6</v>
      </c>
      <c r="G990" s="4" t="s">
        <v>6</v>
      </c>
      <c r="H990" s="4" t="s">
        <v>6</v>
      </c>
      <c r="I990" s="4" t="s">
        <v>6</v>
      </c>
      <c r="J990" s="4" t="s">
        <v>6</v>
      </c>
      <c r="K990" s="4" t="s">
        <v>6</v>
      </c>
      <c r="L990" s="4" t="s">
        <v>6</v>
      </c>
      <c r="M990" s="4" t="s">
        <v>6</v>
      </c>
      <c r="N990" s="4" t="s">
        <v>6</v>
      </c>
      <c r="O990" s="4" t="s">
        <v>6</v>
      </c>
      <c r="P990" s="4" t="s">
        <v>6</v>
      </c>
      <c r="Q990" s="4" t="s">
        <v>6</v>
      </c>
      <c r="R990" s="4" t="s">
        <v>6</v>
      </c>
      <c r="S990" s="4" t="s">
        <v>6</v>
      </c>
      <c r="T990" s="4" t="s">
        <v>6</v>
      </c>
      <c r="U990" s="4" t="s">
        <v>6</v>
      </c>
    </row>
    <row r="991" spans="1:6">
      <c r="A991" t="n">
        <v>9194</v>
      </c>
      <c r="B991" s="28" t="n">
        <v>36</v>
      </c>
      <c r="C991" s="7" t="n">
        <v>8</v>
      </c>
      <c r="D991" s="7" t="n">
        <v>4</v>
      </c>
      <c r="E991" s="7" t="n">
        <v>0</v>
      </c>
      <c r="F991" s="7" t="s">
        <v>79</v>
      </c>
      <c r="G991" s="7" t="s">
        <v>12</v>
      </c>
      <c r="H991" s="7" t="s">
        <v>12</v>
      </c>
      <c r="I991" s="7" t="s">
        <v>12</v>
      </c>
      <c r="J991" s="7" t="s">
        <v>12</v>
      </c>
      <c r="K991" s="7" t="s">
        <v>12</v>
      </c>
      <c r="L991" s="7" t="s">
        <v>12</v>
      </c>
      <c r="M991" s="7" t="s">
        <v>12</v>
      </c>
      <c r="N991" s="7" t="s">
        <v>12</v>
      </c>
      <c r="O991" s="7" t="s">
        <v>12</v>
      </c>
      <c r="P991" s="7" t="s">
        <v>12</v>
      </c>
      <c r="Q991" s="7" t="s">
        <v>12</v>
      </c>
      <c r="R991" s="7" t="s">
        <v>12</v>
      </c>
      <c r="S991" s="7" t="s">
        <v>12</v>
      </c>
      <c r="T991" s="7" t="s">
        <v>12</v>
      </c>
      <c r="U991" s="7" t="s">
        <v>12</v>
      </c>
    </row>
    <row r="992" spans="1:6">
      <c r="A992" t="s">
        <v>4</v>
      </c>
      <c r="B992" s="4" t="s">
        <v>5</v>
      </c>
      <c r="C992" s="4" t="s">
        <v>13</v>
      </c>
      <c r="D992" s="4" t="s">
        <v>10</v>
      </c>
      <c r="E992" s="4" t="s">
        <v>13</v>
      </c>
      <c r="F992" s="4" t="s">
        <v>6</v>
      </c>
      <c r="G992" s="4" t="s">
        <v>6</v>
      </c>
      <c r="H992" s="4" t="s">
        <v>6</v>
      </c>
      <c r="I992" s="4" t="s">
        <v>6</v>
      </c>
      <c r="J992" s="4" t="s">
        <v>6</v>
      </c>
      <c r="K992" s="4" t="s">
        <v>6</v>
      </c>
      <c r="L992" s="4" t="s">
        <v>6</v>
      </c>
      <c r="M992" s="4" t="s">
        <v>6</v>
      </c>
      <c r="N992" s="4" t="s">
        <v>6</v>
      </c>
      <c r="O992" s="4" t="s">
        <v>6</v>
      </c>
      <c r="P992" s="4" t="s">
        <v>6</v>
      </c>
      <c r="Q992" s="4" t="s">
        <v>6</v>
      </c>
      <c r="R992" s="4" t="s">
        <v>6</v>
      </c>
      <c r="S992" s="4" t="s">
        <v>6</v>
      </c>
      <c r="T992" s="4" t="s">
        <v>6</v>
      </c>
      <c r="U992" s="4" t="s">
        <v>6</v>
      </c>
    </row>
    <row r="993" spans="1:21">
      <c r="A993" t="n">
        <v>9224</v>
      </c>
      <c r="B993" s="28" t="n">
        <v>36</v>
      </c>
      <c r="C993" s="7" t="n">
        <v>8</v>
      </c>
      <c r="D993" s="7" t="n">
        <v>61491</v>
      </c>
      <c r="E993" s="7" t="n">
        <v>0</v>
      </c>
      <c r="F993" s="7" t="s">
        <v>79</v>
      </c>
      <c r="G993" s="7" t="s">
        <v>12</v>
      </c>
      <c r="H993" s="7" t="s">
        <v>12</v>
      </c>
      <c r="I993" s="7" t="s">
        <v>12</v>
      </c>
      <c r="J993" s="7" t="s">
        <v>12</v>
      </c>
      <c r="K993" s="7" t="s">
        <v>12</v>
      </c>
      <c r="L993" s="7" t="s">
        <v>12</v>
      </c>
      <c r="M993" s="7" t="s">
        <v>12</v>
      </c>
      <c r="N993" s="7" t="s">
        <v>12</v>
      </c>
      <c r="O993" s="7" t="s">
        <v>12</v>
      </c>
      <c r="P993" s="7" t="s">
        <v>12</v>
      </c>
      <c r="Q993" s="7" t="s">
        <v>12</v>
      </c>
      <c r="R993" s="7" t="s">
        <v>12</v>
      </c>
      <c r="S993" s="7" t="s">
        <v>12</v>
      </c>
      <c r="T993" s="7" t="s">
        <v>12</v>
      </c>
      <c r="U993" s="7" t="s">
        <v>12</v>
      </c>
    </row>
    <row r="994" spans="1:21">
      <c r="A994" t="s">
        <v>4</v>
      </c>
      <c r="B994" s="4" t="s">
        <v>5</v>
      </c>
      <c r="C994" s="4" t="s">
        <v>13</v>
      </c>
      <c r="D994" s="4" t="s">
        <v>10</v>
      </c>
      <c r="E994" s="4" t="s">
        <v>13</v>
      </c>
      <c r="F994" s="4" t="s">
        <v>6</v>
      </c>
      <c r="G994" s="4" t="s">
        <v>6</v>
      </c>
      <c r="H994" s="4" t="s">
        <v>6</v>
      </c>
      <c r="I994" s="4" t="s">
        <v>6</v>
      </c>
      <c r="J994" s="4" t="s">
        <v>6</v>
      </c>
      <c r="K994" s="4" t="s">
        <v>6</v>
      </c>
      <c r="L994" s="4" t="s">
        <v>6</v>
      </c>
      <c r="M994" s="4" t="s">
        <v>6</v>
      </c>
      <c r="N994" s="4" t="s">
        <v>6</v>
      </c>
      <c r="O994" s="4" t="s">
        <v>6</v>
      </c>
      <c r="P994" s="4" t="s">
        <v>6</v>
      </c>
      <c r="Q994" s="4" t="s">
        <v>6</v>
      </c>
      <c r="R994" s="4" t="s">
        <v>6</v>
      </c>
      <c r="S994" s="4" t="s">
        <v>6</v>
      </c>
      <c r="T994" s="4" t="s">
        <v>6</v>
      </c>
      <c r="U994" s="4" t="s">
        <v>6</v>
      </c>
    </row>
    <row r="995" spans="1:21">
      <c r="A995" t="n">
        <v>9254</v>
      </c>
      <c r="B995" s="28" t="n">
        <v>36</v>
      </c>
      <c r="C995" s="7" t="n">
        <v>8</v>
      </c>
      <c r="D995" s="7" t="n">
        <v>61492</v>
      </c>
      <c r="E995" s="7" t="n">
        <v>0</v>
      </c>
      <c r="F995" s="7" t="s">
        <v>79</v>
      </c>
      <c r="G995" s="7" t="s">
        <v>12</v>
      </c>
      <c r="H995" s="7" t="s">
        <v>12</v>
      </c>
      <c r="I995" s="7" t="s">
        <v>12</v>
      </c>
      <c r="J995" s="7" t="s">
        <v>12</v>
      </c>
      <c r="K995" s="7" t="s">
        <v>12</v>
      </c>
      <c r="L995" s="7" t="s">
        <v>12</v>
      </c>
      <c r="M995" s="7" t="s">
        <v>12</v>
      </c>
      <c r="N995" s="7" t="s">
        <v>12</v>
      </c>
      <c r="O995" s="7" t="s">
        <v>12</v>
      </c>
      <c r="P995" s="7" t="s">
        <v>12</v>
      </c>
      <c r="Q995" s="7" t="s">
        <v>12</v>
      </c>
      <c r="R995" s="7" t="s">
        <v>12</v>
      </c>
      <c r="S995" s="7" t="s">
        <v>12</v>
      </c>
      <c r="T995" s="7" t="s">
        <v>12</v>
      </c>
      <c r="U995" s="7" t="s">
        <v>12</v>
      </c>
    </row>
    <row r="996" spans="1:21">
      <c r="A996" t="s">
        <v>4</v>
      </c>
      <c r="B996" s="4" t="s">
        <v>5</v>
      </c>
      <c r="C996" s="4" t="s">
        <v>13</v>
      </c>
      <c r="D996" s="4" t="s">
        <v>10</v>
      </c>
      <c r="E996" s="4" t="s">
        <v>13</v>
      </c>
      <c r="F996" s="4" t="s">
        <v>6</v>
      </c>
      <c r="G996" s="4" t="s">
        <v>6</v>
      </c>
      <c r="H996" s="4" t="s">
        <v>6</v>
      </c>
      <c r="I996" s="4" t="s">
        <v>6</v>
      </c>
      <c r="J996" s="4" t="s">
        <v>6</v>
      </c>
      <c r="K996" s="4" t="s">
        <v>6</v>
      </c>
      <c r="L996" s="4" t="s">
        <v>6</v>
      </c>
      <c r="M996" s="4" t="s">
        <v>6</v>
      </c>
      <c r="N996" s="4" t="s">
        <v>6</v>
      </c>
      <c r="O996" s="4" t="s">
        <v>6</v>
      </c>
      <c r="P996" s="4" t="s">
        <v>6</v>
      </c>
      <c r="Q996" s="4" t="s">
        <v>6</v>
      </c>
      <c r="R996" s="4" t="s">
        <v>6</v>
      </c>
      <c r="S996" s="4" t="s">
        <v>6</v>
      </c>
      <c r="T996" s="4" t="s">
        <v>6</v>
      </c>
      <c r="U996" s="4" t="s">
        <v>6</v>
      </c>
    </row>
    <row r="997" spans="1:21">
      <c r="A997" t="n">
        <v>9284</v>
      </c>
      <c r="B997" s="28" t="n">
        <v>36</v>
      </c>
      <c r="C997" s="7" t="n">
        <v>8</v>
      </c>
      <c r="D997" s="7" t="n">
        <v>61493</v>
      </c>
      <c r="E997" s="7" t="n">
        <v>0</v>
      </c>
      <c r="F997" s="7" t="s">
        <v>79</v>
      </c>
      <c r="G997" s="7" t="s">
        <v>12</v>
      </c>
      <c r="H997" s="7" t="s">
        <v>12</v>
      </c>
      <c r="I997" s="7" t="s">
        <v>12</v>
      </c>
      <c r="J997" s="7" t="s">
        <v>12</v>
      </c>
      <c r="K997" s="7" t="s">
        <v>12</v>
      </c>
      <c r="L997" s="7" t="s">
        <v>12</v>
      </c>
      <c r="M997" s="7" t="s">
        <v>12</v>
      </c>
      <c r="N997" s="7" t="s">
        <v>12</v>
      </c>
      <c r="O997" s="7" t="s">
        <v>12</v>
      </c>
      <c r="P997" s="7" t="s">
        <v>12</v>
      </c>
      <c r="Q997" s="7" t="s">
        <v>12</v>
      </c>
      <c r="R997" s="7" t="s">
        <v>12</v>
      </c>
      <c r="S997" s="7" t="s">
        <v>12</v>
      </c>
      <c r="T997" s="7" t="s">
        <v>12</v>
      </c>
      <c r="U997" s="7" t="s">
        <v>12</v>
      </c>
    </row>
    <row r="998" spans="1:21">
      <c r="A998" t="s">
        <v>4</v>
      </c>
      <c r="B998" s="4" t="s">
        <v>5</v>
      </c>
      <c r="C998" s="4" t="s">
        <v>13</v>
      </c>
      <c r="D998" s="4" t="s">
        <v>10</v>
      </c>
      <c r="E998" s="4" t="s">
        <v>13</v>
      </c>
      <c r="F998" s="4" t="s">
        <v>6</v>
      </c>
      <c r="G998" s="4" t="s">
        <v>6</v>
      </c>
      <c r="H998" s="4" t="s">
        <v>6</v>
      </c>
      <c r="I998" s="4" t="s">
        <v>6</v>
      </c>
      <c r="J998" s="4" t="s">
        <v>6</v>
      </c>
      <c r="K998" s="4" t="s">
        <v>6</v>
      </c>
      <c r="L998" s="4" t="s">
        <v>6</v>
      </c>
      <c r="M998" s="4" t="s">
        <v>6</v>
      </c>
      <c r="N998" s="4" t="s">
        <v>6</v>
      </c>
      <c r="O998" s="4" t="s">
        <v>6</v>
      </c>
      <c r="P998" s="4" t="s">
        <v>6</v>
      </c>
      <c r="Q998" s="4" t="s">
        <v>6</v>
      </c>
      <c r="R998" s="4" t="s">
        <v>6</v>
      </c>
      <c r="S998" s="4" t="s">
        <v>6</v>
      </c>
      <c r="T998" s="4" t="s">
        <v>6</v>
      </c>
      <c r="U998" s="4" t="s">
        <v>6</v>
      </c>
    </row>
    <row r="999" spans="1:21">
      <c r="A999" t="n">
        <v>9314</v>
      </c>
      <c r="B999" s="28" t="n">
        <v>36</v>
      </c>
      <c r="C999" s="7" t="n">
        <v>8</v>
      </c>
      <c r="D999" s="7" t="n">
        <v>61494</v>
      </c>
      <c r="E999" s="7" t="n">
        <v>0</v>
      </c>
      <c r="F999" s="7" t="s">
        <v>79</v>
      </c>
      <c r="G999" s="7" t="s">
        <v>12</v>
      </c>
      <c r="H999" s="7" t="s">
        <v>12</v>
      </c>
      <c r="I999" s="7" t="s">
        <v>12</v>
      </c>
      <c r="J999" s="7" t="s">
        <v>12</v>
      </c>
      <c r="K999" s="7" t="s">
        <v>12</v>
      </c>
      <c r="L999" s="7" t="s">
        <v>12</v>
      </c>
      <c r="M999" s="7" t="s">
        <v>12</v>
      </c>
      <c r="N999" s="7" t="s">
        <v>12</v>
      </c>
      <c r="O999" s="7" t="s">
        <v>12</v>
      </c>
      <c r="P999" s="7" t="s">
        <v>12</v>
      </c>
      <c r="Q999" s="7" t="s">
        <v>12</v>
      </c>
      <c r="R999" s="7" t="s">
        <v>12</v>
      </c>
      <c r="S999" s="7" t="s">
        <v>12</v>
      </c>
      <c r="T999" s="7" t="s">
        <v>12</v>
      </c>
      <c r="U999" s="7" t="s">
        <v>12</v>
      </c>
    </row>
    <row r="1000" spans="1:21">
      <c r="A1000" t="s">
        <v>4</v>
      </c>
      <c r="B1000" s="4" t="s">
        <v>5</v>
      </c>
      <c r="C1000" s="4" t="s">
        <v>13</v>
      </c>
      <c r="D1000" s="4" t="s">
        <v>10</v>
      </c>
      <c r="E1000" s="4" t="s">
        <v>13</v>
      </c>
      <c r="F1000" s="4" t="s">
        <v>6</v>
      </c>
      <c r="G1000" s="4" t="s">
        <v>6</v>
      </c>
      <c r="H1000" s="4" t="s">
        <v>6</v>
      </c>
      <c r="I1000" s="4" t="s">
        <v>6</v>
      </c>
      <c r="J1000" s="4" t="s">
        <v>6</v>
      </c>
      <c r="K1000" s="4" t="s">
        <v>6</v>
      </c>
      <c r="L1000" s="4" t="s">
        <v>6</v>
      </c>
      <c r="M1000" s="4" t="s">
        <v>6</v>
      </c>
      <c r="N1000" s="4" t="s">
        <v>6</v>
      </c>
      <c r="O1000" s="4" t="s">
        <v>6</v>
      </c>
      <c r="P1000" s="4" t="s">
        <v>6</v>
      </c>
      <c r="Q1000" s="4" t="s">
        <v>6</v>
      </c>
      <c r="R1000" s="4" t="s">
        <v>6</v>
      </c>
      <c r="S1000" s="4" t="s">
        <v>6</v>
      </c>
      <c r="T1000" s="4" t="s">
        <v>6</v>
      </c>
      <c r="U1000" s="4" t="s">
        <v>6</v>
      </c>
    </row>
    <row r="1001" spans="1:21">
      <c r="A1001" t="n">
        <v>9344</v>
      </c>
      <c r="B1001" s="28" t="n">
        <v>36</v>
      </c>
      <c r="C1001" s="7" t="n">
        <v>8</v>
      </c>
      <c r="D1001" s="7" t="n">
        <v>1620</v>
      </c>
      <c r="E1001" s="7" t="n">
        <v>0</v>
      </c>
      <c r="F1001" s="7" t="s">
        <v>94</v>
      </c>
      <c r="G1001" s="7" t="s">
        <v>95</v>
      </c>
      <c r="H1001" s="7" t="s">
        <v>12</v>
      </c>
      <c r="I1001" s="7" t="s">
        <v>12</v>
      </c>
      <c r="J1001" s="7" t="s">
        <v>12</v>
      </c>
      <c r="K1001" s="7" t="s">
        <v>12</v>
      </c>
      <c r="L1001" s="7" t="s">
        <v>12</v>
      </c>
      <c r="M1001" s="7" t="s">
        <v>12</v>
      </c>
      <c r="N1001" s="7" t="s">
        <v>12</v>
      </c>
      <c r="O1001" s="7" t="s">
        <v>12</v>
      </c>
      <c r="P1001" s="7" t="s">
        <v>12</v>
      </c>
      <c r="Q1001" s="7" t="s">
        <v>12</v>
      </c>
      <c r="R1001" s="7" t="s">
        <v>12</v>
      </c>
      <c r="S1001" s="7" t="s">
        <v>12</v>
      </c>
      <c r="T1001" s="7" t="s">
        <v>12</v>
      </c>
      <c r="U1001" s="7" t="s">
        <v>12</v>
      </c>
    </row>
    <row r="1002" spans="1:21">
      <c r="A1002" t="s">
        <v>4</v>
      </c>
      <c r="B1002" s="4" t="s">
        <v>5</v>
      </c>
      <c r="C1002" s="4" t="s">
        <v>13</v>
      </c>
      <c r="D1002" s="4" t="s">
        <v>10</v>
      </c>
      <c r="E1002" s="4" t="s">
        <v>13</v>
      </c>
      <c r="F1002" s="4" t="s">
        <v>6</v>
      </c>
      <c r="G1002" s="4" t="s">
        <v>6</v>
      </c>
      <c r="H1002" s="4" t="s">
        <v>6</v>
      </c>
      <c r="I1002" s="4" t="s">
        <v>6</v>
      </c>
      <c r="J1002" s="4" t="s">
        <v>6</v>
      </c>
      <c r="K1002" s="4" t="s">
        <v>6</v>
      </c>
      <c r="L1002" s="4" t="s">
        <v>6</v>
      </c>
      <c r="M1002" s="4" t="s">
        <v>6</v>
      </c>
      <c r="N1002" s="4" t="s">
        <v>6</v>
      </c>
      <c r="O1002" s="4" t="s">
        <v>6</v>
      </c>
      <c r="P1002" s="4" t="s">
        <v>6</v>
      </c>
      <c r="Q1002" s="4" t="s">
        <v>6</v>
      </c>
      <c r="R1002" s="4" t="s">
        <v>6</v>
      </c>
      <c r="S1002" s="4" t="s">
        <v>6</v>
      </c>
      <c r="T1002" s="4" t="s">
        <v>6</v>
      </c>
      <c r="U1002" s="4" t="s">
        <v>6</v>
      </c>
    </row>
    <row r="1003" spans="1:21">
      <c r="A1003" t="n">
        <v>9386</v>
      </c>
      <c r="B1003" s="28" t="n">
        <v>36</v>
      </c>
      <c r="C1003" s="7" t="n">
        <v>8</v>
      </c>
      <c r="D1003" s="7" t="n">
        <v>1621</v>
      </c>
      <c r="E1003" s="7" t="n">
        <v>0</v>
      </c>
      <c r="F1003" s="7" t="s">
        <v>94</v>
      </c>
      <c r="G1003" s="7" t="s">
        <v>80</v>
      </c>
      <c r="H1003" s="7" t="s">
        <v>81</v>
      </c>
      <c r="I1003" s="7" t="s">
        <v>12</v>
      </c>
      <c r="J1003" s="7" t="s">
        <v>12</v>
      </c>
      <c r="K1003" s="7" t="s">
        <v>12</v>
      </c>
      <c r="L1003" s="7" t="s">
        <v>12</v>
      </c>
      <c r="M1003" s="7" t="s">
        <v>12</v>
      </c>
      <c r="N1003" s="7" t="s">
        <v>12</v>
      </c>
      <c r="O1003" s="7" t="s">
        <v>12</v>
      </c>
      <c r="P1003" s="7" t="s">
        <v>12</v>
      </c>
      <c r="Q1003" s="7" t="s">
        <v>12</v>
      </c>
      <c r="R1003" s="7" t="s">
        <v>12</v>
      </c>
      <c r="S1003" s="7" t="s">
        <v>12</v>
      </c>
      <c r="T1003" s="7" t="s">
        <v>12</v>
      </c>
      <c r="U1003" s="7" t="s">
        <v>12</v>
      </c>
    </row>
    <row r="1004" spans="1:21">
      <c r="A1004" t="s">
        <v>4</v>
      </c>
      <c r="B1004" s="4" t="s">
        <v>5</v>
      </c>
      <c r="C1004" s="4" t="s">
        <v>13</v>
      </c>
      <c r="D1004" s="4" t="s">
        <v>10</v>
      </c>
      <c r="E1004" s="4" t="s">
        <v>13</v>
      </c>
      <c r="F1004" s="4" t="s">
        <v>6</v>
      </c>
      <c r="G1004" s="4" t="s">
        <v>6</v>
      </c>
      <c r="H1004" s="4" t="s">
        <v>6</v>
      </c>
      <c r="I1004" s="4" t="s">
        <v>6</v>
      </c>
      <c r="J1004" s="4" t="s">
        <v>6</v>
      </c>
      <c r="K1004" s="4" t="s">
        <v>6</v>
      </c>
      <c r="L1004" s="4" t="s">
        <v>6</v>
      </c>
      <c r="M1004" s="4" t="s">
        <v>6</v>
      </c>
      <c r="N1004" s="4" t="s">
        <v>6</v>
      </c>
      <c r="O1004" s="4" t="s">
        <v>6</v>
      </c>
      <c r="P1004" s="4" t="s">
        <v>6</v>
      </c>
      <c r="Q1004" s="4" t="s">
        <v>6</v>
      </c>
      <c r="R1004" s="4" t="s">
        <v>6</v>
      </c>
      <c r="S1004" s="4" t="s">
        <v>6</v>
      </c>
      <c r="T1004" s="4" t="s">
        <v>6</v>
      </c>
      <c r="U1004" s="4" t="s">
        <v>6</v>
      </c>
    </row>
    <row r="1005" spans="1:21">
      <c r="A1005" t="n">
        <v>9446</v>
      </c>
      <c r="B1005" s="28" t="n">
        <v>36</v>
      </c>
      <c r="C1005" s="7" t="n">
        <v>8</v>
      </c>
      <c r="D1005" s="7" t="n">
        <v>1622</v>
      </c>
      <c r="E1005" s="7" t="n">
        <v>0</v>
      </c>
      <c r="F1005" s="7" t="s">
        <v>94</v>
      </c>
      <c r="G1005" s="7" t="s">
        <v>80</v>
      </c>
      <c r="H1005" s="7" t="s">
        <v>81</v>
      </c>
      <c r="I1005" s="7" t="s">
        <v>12</v>
      </c>
      <c r="J1005" s="7" t="s">
        <v>12</v>
      </c>
      <c r="K1005" s="7" t="s">
        <v>12</v>
      </c>
      <c r="L1005" s="7" t="s">
        <v>12</v>
      </c>
      <c r="M1005" s="7" t="s">
        <v>12</v>
      </c>
      <c r="N1005" s="7" t="s">
        <v>12</v>
      </c>
      <c r="O1005" s="7" t="s">
        <v>12</v>
      </c>
      <c r="P1005" s="7" t="s">
        <v>12</v>
      </c>
      <c r="Q1005" s="7" t="s">
        <v>12</v>
      </c>
      <c r="R1005" s="7" t="s">
        <v>12</v>
      </c>
      <c r="S1005" s="7" t="s">
        <v>12</v>
      </c>
      <c r="T1005" s="7" t="s">
        <v>12</v>
      </c>
      <c r="U1005" s="7" t="s">
        <v>12</v>
      </c>
    </row>
    <row r="1006" spans="1:21">
      <c r="A1006" t="s">
        <v>4</v>
      </c>
      <c r="B1006" s="4" t="s">
        <v>5</v>
      </c>
      <c r="C1006" s="4" t="s">
        <v>10</v>
      </c>
      <c r="D1006" s="4" t="s">
        <v>13</v>
      </c>
      <c r="E1006" s="4" t="s">
        <v>6</v>
      </c>
      <c r="F1006" s="4" t="s">
        <v>23</v>
      </c>
      <c r="G1006" s="4" t="s">
        <v>23</v>
      </c>
      <c r="H1006" s="4" t="s">
        <v>23</v>
      </c>
    </row>
    <row r="1007" spans="1:21">
      <c r="A1007" t="n">
        <v>9506</v>
      </c>
      <c r="B1007" s="29" t="n">
        <v>48</v>
      </c>
      <c r="C1007" s="7" t="n">
        <v>1621</v>
      </c>
      <c r="D1007" s="7" t="n">
        <v>0</v>
      </c>
      <c r="E1007" s="7" t="s">
        <v>81</v>
      </c>
      <c r="F1007" s="7" t="n">
        <v>-1</v>
      </c>
      <c r="G1007" s="7" t="n">
        <v>1</v>
      </c>
      <c r="H1007" s="7" t="n">
        <v>1.40129846432482e-45</v>
      </c>
    </row>
    <row r="1008" spans="1:21">
      <c r="A1008" t="s">
        <v>4</v>
      </c>
      <c r="B1008" s="4" t="s">
        <v>5</v>
      </c>
      <c r="C1008" s="4" t="s">
        <v>10</v>
      </c>
      <c r="D1008" s="4" t="s">
        <v>13</v>
      </c>
      <c r="E1008" s="4" t="s">
        <v>6</v>
      </c>
      <c r="F1008" s="4" t="s">
        <v>23</v>
      </c>
      <c r="G1008" s="4" t="s">
        <v>23</v>
      </c>
      <c r="H1008" s="4" t="s">
        <v>23</v>
      </c>
    </row>
    <row r="1009" spans="1:21">
      <c r="A1009" t="n">
        <v>9538</v>
      </c>
      <c r="B1009" s="29" t="n">
        <v>48</v>
      </c>
      <c r="C1009" s="7" t="n">
        <v>1622</v>
      </c>
      <c r="D1009" s="7" t="n">
        <v>0</v>
      </c>
      <c r="E1009" s="7" t="s">
        <v>81</v>
      </c>
      <c r="F1009" s="7" t="n">
        <v>-1</v>
      </c>
      <c r="G1009" s="7" t="n">
        <v>1</v>
      </c>
      <c r="H1009" s="7" t="n">
        <v>1.40129846432482e-45</v>
      </c>
    </row>
    <row r="1010" spans="1:21">
      <c r="A1010" t="s">
        <v>4</v>
      </c>
      <c r="B1010" s="4" t="s">
        <v>5</v>
      </c>
      <c r="C1010" s="4" t="s">
        <v>10</v>
      </c>
      <c r="D1010" s="4" t="s">
        <v>13</v>
      </c>
      <c r="E1010" s="4" t="s">
        <v>6</v>
      </c>
      <c r="F1010" s="4" t="s">
        <v>23</v>
      </c>
      <c r="G1010" s="4" t="s">
        <v>23</v>
      </c>
      <c r="H1010" s="4" t="s">
        <v>23</v>
      </c>
    </row>
    <row r="1011" spans="1:21">
      <c r="A1011" t="n">
        <v>9570</v>
      </c>
      <c r="B1011" s="29" t="n">
        <v>48</v>
      </c>
      <c r="C1011" s="7" t="n">
        <v>1621</v>
      </c>
      <c r="D1011" s="7" t="n">
        <v>0</v>
      </c>
      <c r="E1011" s="7" t="s">
        <v>94</v>
      </c>
      <c r="F1011" s="7" t="n">
        <v>-1</v>
      </c>
      <c r="G1011" s="7" t="n">
        <v>1</v>
      </c>
      <c r="H1011" s="7" t="n">
        <v>1.40129846432482e-45</v>
      </c>
    </row>
    <row r="1012" spans="1:21">
      <c r="A1012" t="s">
        <v>4</v>
      </c>
      <c r="B1012" s="4" t="s">
        <v>5</v>
      </c>
      <c r="C1012" s="4" t="s">
        <v>10</v>
      </c>
      <c r="D1012" s="4" t="s">
        <v>13</v>
      </c>
      <c r="E1012" s="4" t="s">
        <v>6</v>
      </c>
      <c r="F1012" s="4" t="s">
        <v>23</v>
      </c>
      <c r="G1012" s="4" t="s">
        <v>23</v>
      </c>
      <c r="H1012" s="4" t="s">
        <v>23</v>
      </c>
    </row>
    <row r="1013" spans="1:21">
      <c r="A1013" t="n">
        <v>9599</v>
      </c>
      <c r="B1013" s="29" t="n">
        <v>48</v>
      </c>
      <c r="C1013" s="7" t="n">
        <v>1622</v>
      </c>
      <c r="D1013" s="7" t="n">
        <v>0</v>
      </c>
      <c r="E1013" s="7" t="s">
        <v>94</v>
      </c>
      <c r="F1013" s="7" t="n">
        <v>-1</v>
      </c>
      <c r="G1013" s="7" t="n">
        <v>1</v>
      </c>
      <c r="H1013" s="7" t="n">
        <v>1.40129846432482e-45</v>
      </c>
    </row>
    <row r="1014" spans="1:21">
      <c r="A1014" t="s">
        <v>4</v>
      </c>
      <c r="B1014" s="4" t="s">
        <v>5</v>
      </c>
      <c r="C1014" s="4" t="s">
        <v>10</v>
      </c>
      <c r="D1014" s="4" t="s">
        <v>13</v>
      </c>
      <c r="E1014" s="4" t="s">
        <v>13</v>
      </c>
      <c r="F1014" s="4" t="s">
        <v>6</v>
      </c>
    </row>
    <row r="1015" spans="1:21">
      <c r="A1015" t="n">
        <v>9628</v>
      </c>
      <c r="B1015" s="37" t="n">
        <v>47</v>
      </c>
      <c r="C1015" s="7" t="n">
        <v>1602</v>
      </c>
      <c r="D1015" s="7" t="n">
        <v>0</v>
      </c>
      <c r="E1015" s="7" t="n">
        <v>0</v>
      </c>
      <c r="F1015" s="7" t="s">
        <v>72</v>
      </c>
    </row>
    <row r="1016" spans="1:21">
      <c r="A1016" t="s">
        <v>4</v>
      </c>
      <c r="B1016" s="4" t="s">
        <v>5</v>
      </c>
      <c r="C1016" s="4" t="s">
        <v>10</v>
      </c>
      <c r="D1016" s="4" t="s">
        <v>13</v>
      </c>
      <c r="E1016" s="4" t="s">
        <v>13</v>
      </c>
      <c r="F1016" s="4" t="s">
        <v>6</v>
      </c>
    </row>
    <row r="1017" spans="1:21">
      <c r="A1017" t="n">
        <v>9641</v>
      </c>
      <c r="B1017" s="37" t="n">
        <v>47</v>
      </c>
      <c r="C1017" s="7" t="n">
        <v>1603</v>
      </c>
      <c r="D1017" s="7" t="n">
        <v>0</v>
      </c>
      <c r="E1017" s="7" t="n">
        <v>0</v>
      </c>
      <c r="F1017" s="7" t="s">
        <v>72</v>
      </c>
    </row>
    <row r="1018" spans="1:21">
      <c r="A1018" t="s">
        <v>4</v>
      </c>
      <c r="B1018" s="4" t="s">
        <v>5</v>
      </c>
      <c r="C1018" s="4" t="s">
        <v>10</v>
      </c>
      <c r="D1018" s="4" t="s">
        <v>23</v>
      </c>
      <c r="E1018" s="4" t="s">
        <v>23</v>
      </c>
      <c r="F1018" s="4" t="s">
        <v>23</v>
      </c>
      <c r="G1018" s="4" t="s">
        <v>23</v>
      </c>
    </row>
    <row r="1019" spans="1:21">
      <c r="A1019" t="n">
        <v>9654</v>
      </c>
      <c r="B1019" s="27" t="n">
        <v>46</v>
      </c>
      <c r="C1019" s="7" t="n">
        <v>0</v>
      </c>
      <c r="D1019" s="7" t="n">
        <v>-70</v>
      </c>
      <c r="E1019" s="7" t="n">
        <v>0</v>
      </c>
      <c r="F1019" s="7" t="n">
        <v>12.789999961853</v>
      </c>
      <c r="G1019" s="7" t="n">
        <v>180</v>
      </c>
    </row>
    <row r="1020" spans="1:21">
      <c r="A1020" t="s">
        <v>4</v>
      </c>
      <c r="B1020" s="4" t="s">
        <v>5</v>
      </c>
      <c r="C1020" s="4" t="s">
        <v>10</v>
      </c>
      <c r="D1020" s="4" t="s">
        <v>23</v>
      </c>
      <c r="E1020" s="4" t="s">
        <v>23</v>
      </c>
      <c r="F1020" s="4" t="s">
        <v>23</v>
      </c>
      <c r="G1020" s="4" t="s">
        <v>23</v>
      </c>
    </row>
    <row r="1021" spans="1:21">
      <c r="A1021" t="n">
        <v>9673</v>
      </c>
      <c r="B1021" s="27" t="n">
        <v>46</v>
      </c>
      <c r="C1021" s="7" t="n">
        <v>4</v>
      </c>
      <c r="D1021" s="7" t="n">
        <v>-70.9899978637695</v>
      </c>
      <c r="E1021" s="7" t="n">
        <v>0</v>
      </c>
      <c r="F1021" s="7" t="n">
        <v>14.1499996185303</v>
      </c>
      <c r="G1021" s="7" t="n">
        <v>180</v>
      </c>
    </row>
    <row r="1022" spans="1:21">
      <c r="A1022" t="s">
        <v>4</v>
      </c>
      <c r="B1022" s="4" t="s">
        <v>5</v>
      </c>
      <c r="C1022" s="4" t="s">
        <v>10</v>
      </c>
      <c r="D1022" s="4" t="s">
        <v>23</v>
      </c>
      <c r="E1022" s="4" t="s">
        <v>23</v>
      </c>
      <c r="F1022" s="4" t="s">
        <v>23</v>
      </c>
      <c r="G1022" s="4" t="s">
        <v>23</v>
      </c>
    </row>
    <row r="1023" spans="1:21">
      <c r="A1023" t="n">
        <v>9692</v>
      </c>
      <c r="B1023" s="27" t="n">
        <v>46</v>
      </c>
      <c r="C1023" s="7" t="n">
        <v>61491</v>
      </c>
      <c r="D1023" s="7" t="n">
        <v>-69.8399963378906</v>
      </c>
      <c r="E1023" s="7" t="n">
        <v>0</v>
      </c>
      <c r="F1023" s="7" t="n">
        <v>15.210000038147</v>
      </c>
      <c r="G1023" s="7" t="n">
        <v>180</v>
      </c>
    </row>
    <row r="1024" spans="1:21">
      <c r="A1024" t="s">
        <v>4</v>
      </c>
      <c r="B1024" s="4" t="s">
        <v>5</v>
      </c>
      <c r="C1024" s="4" t="s">
        <v>10</v>
      </c>
      <c r="D1024" s="4" t="s">
        <v>23</v>
      </c>
      <c r="E1024" s="4" t="s">
        <v>23</v>
      </c>
      <c r="F1024" s="4" t="s">
        <v>23</v>
      </c>
      <c r="G1024" s="4" t="s">
        <v>23</v>
      </c>
    </row>
    <row r="1025" spans="1:8">
      <c r="A1025" t="n">
        <v>9711</v>
      </c>
      <c r="B1025" s="27" t="n">
        <v>46</v>
      </c>
      <c r="C1025" s="7" t="n">
        <v>61492</v>
      </c>
      <c r="D1025" s="7" t="n">
        <v>-70.5899963378906</v>
      </c>
      <c r="E1025" s="7" t="n">
        <v>0</v>
      </c>
      <c r="F1025" s="7" t="n">
        <v>16.3600006103516</v>
      </c>
      <c r="G1025" s="7" t="n">
        <v>180</v>
      </c>
    </row>
    <row r="1026" spans="1:8">
      <c r="A1026" t="s">
        <v>4</v>
      </c>
      <c r="B1026" s="4" t="s">
        <v>5</v>
      </c>
      <c r="C1026" s="4" t="s">
        <v>10</v>
      </c>
      <c r="D1026" s="4" t="s">
        <v>23</v>
      </c>
      <c r="E1026" s="4" t="s">
        <v>23</v>
      </c>
      <c r="F1026" s="4" t="s">
        <v>23</v>
      </c>
      <c r="G1026" s="4" t="s">
        <v>23</v>
      </c>
    </row>
    <row r="1027" spans="1:8">
      <c r="A1027" t="n">
        <v>9730</v>
      </c>
      <c r="B1027" s="27" t="n">
        <v>46</v>
      </c>
      <c r="C1027" s="7" t="n">
        <v>61493</v>
      </c>
      <c r="D1027" s="7" t="n">
        <v>-69.1800003051758</v>
      </c>
      <c r="E1027" s="7" t="n">
        <v>0</v>
      </c>
      <c r="F1027" s="7" t="n">
        <v>17.2000007629395</v>
      </c>
      <c r="G1027" s="7" t="n">
        <v>180</v>
      </c>
    </row>
    <row r="1028" spans="1:8">
      <c r="A1028" t="s">
        <v>4</v>
      </c>
      <c r="B1028" s="4" t="s">
        <v>5</v>
      </c>
      <c r="C1028" s="4" t="s">
        <v>10</v>
      </c>
      <c r="D1028" s="4" t="s">
        <v>23</v>
      </c>
      <c r="E1028" s="4" t="s">
        <v>23</v>
      </c>
      <c r="F1028" s="4" t="s">
        <v>23</v>
      </c>
      <c r="G1028" s="4" t="s">
        <v>23</v>
      </c>
    </row>
    <row r="1029" spans="1:8">
      <c r="A1029" t="n">
        <v>9749</v>
      </c>
      <c r="B1029" s="27" t="n">
        <v>46</v>
      </c>
      <c r="C1029" s="7" t="n">
        <v>61494</v>
      </c>
      <c r="D1029" s="7" t="n">
        <v>-70</v>
      </c>
      <c r="E1029" s="7" t="n">
        <v>0</v>
      </c>
      <c r="F1029" s="7" t="n">
        <v>18.5</v>
      </c>
      <c r="G1029" s="7" t="n">
        <v>180</v>
      </c>
    </row>
    <row r="1030" spans="1:8">
      <c r="A1030" t="s">
        <v>4</v>
      </c>
      <c r="B1030" s="4" t="s">
        <v>5</v>
      </c>
      <c r="C1030" s="4" t="s">
        <v>10</v>
      </c>
      <c r="D1030" s="4" t="s">
        <v>23</v>
      </c>
      <c r="E1030" s="4" t="s">
        <v>23</v>
      </c>
      <c r="F1030" s="4" t="s">
        <v>23</v>
      </c>
      <c r="G1030" s="4" t="s">
        <v>23</v>
      </c>
    </row>
    <row r="1031" spans="1:8">
      <c r="A1031" t="n">
        <v>9768</v>
      </c>
      <c r="B1031" s="27" t="n">
        <v>46</v>
      </c>
      <c r="C1031" s="7" t="n">
        <v>1620</v>
      </c>
      <c r="D1031" s="7" t="n">
        <v>-74.0100021362305</v>
      </c>
      <c r="E1031" s="7" t="n">
        <v>0</v>
      </c>
      <c r="F1031" s="7" t="n">
        <v>-1.95000004768372</v>
      </c>
      <c r="G1031" s="7" t="n">
        <v>85.4000015258789</v>
      </c>
    </row>
    <row r="1032" spans="1:8">
      <c r="A1032" t="s">
        <v>4</v>
      </c>
      <c r="B1032" s="4" t="s">
        <v>5</v>
      </c>
      <c r="C1032" s="4" t="s">
        <v>10</v>
      </c>
      <c r="D1032" s="4" t="s">
        <v>23</v>
      </c>
      <c r="E1032" s="4" t="s">
        <v>23</v>
      </c>
      <c r="F1032" s="4" t="s">
        <v>23</v>
      </c>
      <c r="G1032" s="4" t="s">
        <v>23</v>
      </c>
    </row>
    <row r="1033" spans="1:8">
      <c r="A1033" t="n">
        <v>9787</v>
      </c>
      <c r="B1033" s="27" t="n">
        <v>46</v>
      </c>
      <c r="C1033" s="7" t="n">
        <v>1621</v>
      </c>
      <c r="D1033" s="7" t="n">
        <v>-75.0299987792969</v>
      </c>
      <c r="E1033" s="7" t="n">
        <v>0</v>
      </c>
      <c r="F1033" s="7" t="n">
        <v>-2.98000001907349</v>
      </c>
      <c r="G1033" s="7" t="n">
        <v>91.0999984741211</v>
      </c>
    </row>
    <row r="1034" spans="1:8">
      <c r="A1034" t="s">
        <v>4</v>
      </c>
      <c r="B1034" s="4" t="s">
        <v>5</v>
      </c>
      <c r="C1034" s="4" t="s">
        <v>10</v>
      </c>
      <c r="D1034" s="4" t="s">
        <v>23</v>
      </c>
      <c r="E1034" s="4" t="s">
        <v>23</v>
      </c>
      <c r="F1034" s="4" t="s">
        <v>23</v>
      </c>
      <c r="G1034" s="4" t="s">
        <v>23</v>
      </c>
    </row>
    <row r="1035" spans="1:8">
      <c r="A1035" t="n">
        <v>9806</v>
      </c>
      <c r="B1035" s="27" t="n">
        <v>46</v>
      </c>
      <c r="C1035" s="7" t="n">
        <v>1622</v>
      </c>
      <c r="D1035" s="7" t="n">
        <v>-74.9300003051758</v>
      </c>
      <c r="E1035" s="7" t="n">
        <v>0</v>
      </c>
      <c r="F1035" s="7" t="n">
        <v>-0.889999985694885</v>
      </c>
      <c r="G1035" s="7" t="n">
        <v>94</v>
      </c>
    </row>
    <row r="1036" spans="1:8">
      <c r="A1036" t="s">
        <v>4</v>
      </c>
      <c r="B1036" s="4" t="s">
        <v>5</v>
      </c>
      <c r="C1036" s="4" t="s">
        <v>10</v>
      </c>
      <c r="D1036" s="4" t="s">
        <v>23</v>
      </c>
      <c r="E1036" s="4" t="s">
        <v>23</v>
      </c>
      <c r="F1036" s="4" t="s">
        <v>23</v>
      </c>
      <c r="G1036" s="4" t="s">
        <v>23</v>
      </c>
    </row>
    <row r="1037" spans="1:8">
      <c r="A1037" t="n">
        <v>9825</v>
      </c>
      <c r="B1037" s="27" t="n">
        <v>46</v>
      </c>
      <c r="C1037" s="7" t="n">
        <v>1600</v>
      </c>
      <c r="D1037" s="7" t="n">
        <v>-77.0400009155273</v>
      </c>
      <c r="E1037" s="7" t="n">
        <v>0</v>
      </c>
      <c r="F1037" s="7" t="n">
        <v>-4.15000009536743</v>
      </c>
      <c r="G1037" s="7" t="n">
        <v>85.4000015258789</v>
      </c>
    </row>
    <row r="1038" spans="1:8">
      <c r="A1038" t="s">
        <v>4</v>
      </c>
      <c r="B1038" s="4" t="s">
        <v>5</v>
      </c>
      <c r="C1038" s="4" t="s">
        <v>10</v>
      </c>
      <c r="D1038" s="4" t="s">
        <v>23</v>
      </c>
      <c r="E1038" s="4" t="s">
        <v>23</v>
      </c>
      <c r="F1038" s="4" t="s">
        <v>23</v>
      </c>
      <c r="G1038" s="4" t="s">
        <v>23</v>
      </c>
    </row>
    <row r="1039" spans="1:8">
      <c r="A1039" t="n">
        <v>9844</v>
      </c>
      <c r="B1039" s="27" t="n">
        <v>46</v>
      </c>
      <c r="C1039" s="7" t="n">
        <v>1601</v>
      </c>
      <c r="D1039" s="7" t="n">
        <v>-76.7600021362305</v>
      </c>
      <c r="E1039" s="7" t="n">
        <v>0</v>
      </c>
      <c r="F1039" s="7" t="n">
        <v>0.119999997317791</v>
      </c>
      <c r="G1039" s="7" t="n">
        <v>99.8000030517578</v>
      </c>
    </row>
    <row r="1040" spans="1:8">
      <c r="A1040" t="s">
        <v>4</v>
      </c>
      <c r="B1040" s="4" t="s">
        <v>5</v>
      </c>
      <c r="C1040" s="4" t="s">
        <v>10</v>
      </c>
      <c r="D1040" s="4" t="s">
        <v>23</v>
      </c>
      <c r="E1040" s="4" t="s">
        <v>23</v>
      </c>
      <c r="F1040" s="4" t="s">
        <v>23</v>
      </c>
      <c r="G1040" s="4" t="s">
        <v>23</v>
      </c>
    </row>
    <row r="1041" spans="1:7">
      <c r="A1041" t="n">
        <v>9863</v>
      </c>
      <c r="B1041" s="27" t="n">
        <v>46</v>
      </c>
      <c r="C1041" s="7" t="n">
        <v>1602</v>
      </c>
      <c r="D1041" s="7" t="n">
        <v>-76.3300018310547</v>
      </c>
      <c r="E1041" s="7" t="n">
        <v>0</v>
      </c>
      <c r="F1041" s="7" t="n">
        <v>3.25999999046326</v>
      </c>
      <c r="G1041" s="7" t="n">
        <v>96.9000015258789</v>
      </c>
    </row>
    <row r="1042" spans="1:7">
      <c r="A1042" t="s">
        <v>4</v>
      </c>
      <c r="B1042" s="4" t="s">
        <v>5</v>
      </c>
      <c r="C1042" s="4" t="s">
        <v>10</v>
      </c>
      <c r="D1042" s="4" t="s">
        <v>23</v>
      </c>
      <c r="E1042" s="4" t="s">
        <v>23</v>
      </c>
      <c r="F1042" s="4" t="s">
        <v>23</v>
      </c>
      <c r="G1042" s="4" t="s">
        <v>23</v>
      </c>
    </row>
    <row r="1043" spans="1:7">
      <c r="A1043" t="n">
        <v>9882</v>
      </c>
      <c r="B1043" s="27" t="n">
        <v>46</v>
      </c>
      <c r="C1043" s="7" t="n">
        <v>1603</v>
      </c>
      <c r="D1043" s="7" t="n">
        <v>-76.4599990844727</v>
      </c>
      <c r="E1043" s="7" t="n">
        <v>0</v>
      </c>
      <c r="F1043" s="7" t="n">
        <v>-7.01999998092651</v>
      </c>
      <c r="G1043" s="7" t="n">
        <v>82.5</v>
      </c>
    </row>
    <row r="1044" spans="1:7">
      <c r="A1044" t="s">
        <v>4</v>
      </c>
      <c r="B1044" s="4" t="s">
        <v>5</v>
      </c>
      <c r="C1044" s="4" t="s">
        <v>13</v>
      </c>
      <c r="D1044" s="4" t="s">
        <v>13</v>
      </c>
      <c r="E1044" s="4" t="s">
        <v>23</v>
      </c>
      <c r="F1044" s="4" t="s">
        <v>23</v>
      </c>
      <c r="G1044" s="4" t="s">
        <v>23</v>
      </c>
      <c r="H1044" s="4" t="s">
        <v>10</v>
      </c>
    </row>
    <row r="1045" spans="1:7">
      <c r="A1045" t="n">
        <v>9901</v>
      </c>
      <c r="B1045" s="41" t="n">
        <v>45</v>
      </c>
      <c r="C1045" s="7" t="n">
        <v>2</v>
      </c>
      <c r="D1045" s="7" t="n">
        <v>3</v>
      </c>
      <c r="E1045" s="7" t="n">
        <v>-69.5999984741211</v>
      </c>
      <c r="F1045" s="7" t="n">
        <v>1.50999999046326</v>
      </c>
      <c r="G1045" s="7" t="n">
        <v>-0.389999985694885</v>
      </c>
      <c r="H1045" s="7" t="n">
        <v>0</v>
      </c>
    </row>
    <row r="1046" spans="1:7">
      <c r="A1046" t="s">
        <v>4</v>
      </c>
      <c r="B1046" s="4" t="s">
        <v>5</v>
      </c>
      <c r="C1046" s="4" t="s">
        <v>13</v>
      </c>
      <c r="D1046" s="4" t="s">
        <v>13</v>
      </c>
      <c r="E1046" s="4" t="s">
        <v>23</v>
      </c>
      <c r="F1046" s="4" t="s">
        <v>23</v>
      </c>
      <c r="G1046" s="4" t="s">
        <v>23</v>
      </c>
      <c r="H1046" s="4" t="s">
        <v>10</v>
      </c>
      <c r="I1046" s="4" t="s">
        <v>13</v>
      </c>
    </row>
    <row r="1047" spans="1:7">
      <c r="A1047" t="n">
        <v>9918</v>
      </c>
      <c r="B1047" s="41" t="n">
        <v>45</v>
      </c>
      <c r="C1047" s="7" t="n">
        <v>4</v>
      </c>
      <c r="D1047" s="7" t="n">
        <v>3</v>
      </c>
      <c r="E1047" s="7" t="n">
        <v>348.100006103516</v>
      </c>
      <c r="F1047" s="7" t="n">
        <v>73.8499984741211</v>
      </c>
      <c r="G1047" s="7" t="n">
        <v>0</v>
      </c>
      <c r="H1047" s="7" t="n">
        <v>0</v>
      </c>
      <c r="I1047" s="7" t="n">
        <v>1</v>
      </c>
    </row>
    <row r="1048" spans="1:7">
      <c r="A1048" t="s">
        <v>4</v>
      </c>
      <c r="B1048" s="4" t="s">
        <v>5</v>
      </c>
      <c r="C1048" s="4" t="s">
        <v>13</v>
      </c>
      <c r="D1048" s="4" t="s">
        <v>13</v>
      </c>
      <c r="E1048" s="4" t="s">
        <v>23</v>
      </c>
      <c r="F1048" s="4" t="s">
        <v>10</v>
      </c>
    </row>
    <row r="1049" spans="1:7">
      <c r="A1049" t="n">
        <v>9936</v>
      </c>
      <c r="B1049" s="41" t="n">
        <v>45</v>
      </c>
      <c r="C1049" s="7" t="n">
        <v>5</v>
      </c>
      <c r="D1049" s="7" t="n">
        <v>3</v>
      </c>
      <c r="E1049" s="7" t="n">
        <v>5.90000009536743</v>
      </c>
      <c r="F1049" s="7" t="n">
        <v>0</v>
      </c>
    </row>
    <row r="1050" spans="1:7">
      <c r="A1050" t="s">
        <v>4</v>
      </c>
      <c r="B1050" s="4" t="s">
        <v>5</v>
      </c>
      <c r="C1050" s="4" t="s">
        <v>13</v>
      </c>
      <c r="D1050" s="4" t="s">
        <v>13</v>
      </c>
      <c r="E1050" s="4" t="s">
        <v>23</v>
      </c>
      <c r="F1050" s="4" t="s">
        <v>10</v>
      </c>
    </row>
    <row r="1051" spans="1:7">
      <c r="A1051" t="n">
        <v>9945</v>
      </c>
      <c r="B1051" s="41" t="n">
        <v>45</v>
      </c>
      <c r="C1051" s="7" t="n">
        <v>11</v>
      </c>
      <c r="D1051" s="7" t="n">
        <v>3</v>
      </c>
      <c r="E1051" s="7" t="n">
        <v>35.0999984741211</v>
      </c>
      <c r="F1051" s="7" t="n">
        <v>0</v>
      </c>
    </row>
    <row r="1052" spans="1:7">
      <c r="A1052" t="s">
        <v>4</v>
      </c>
      <c r="B1052" s="4" t="s">
        <v>5</v>
      </c>
      <c r="C1052" s="4" t="s">
        <v>13</v>
      </c>
      <c r="D1052" s="4" t="s">
        <v>13</v>
      </c>
      <c r="E1052" s="4" t="s">
        <v>23</v>
      </c>
      <c r="F1052" s="4" t="s">
        <v>23</v>
      </c>
      <c r="G1052" s="4" t="s">
        <v>23</v>
      </c>
      <c r="H1052" s="4" t="s">
        <v>10</v>
      </c>
      <c r="I1052" s="4" t="s">
        <v>13</v>
      </c>
    </row>
    <row r="1053" spans="1:7">
      <c r="A1053" t="n">
        <v>9954</v>
      </c>
      <c r="B1053" s="41" t="n">
        <v>45</v>
      </c>
      <c r="C1053" s="7" t="n">
        <v>4</v>
      </c>
      <c r="D1053" s="7" t="n">
        <v>3</v>
      </c>
      <c r="E1053" s="7" t="n">
        <v>348.100006103516</v>
      </c>
      <c r="F1053" s="7" t="n">
        <v>87.0999984741211</v>
      </c>
      <c r="G1053" s="7" t="n">
        <v>0</v>
      </c>
      <c r="H1053" s="7" t="n">
        <v>10000</v>
      </c>
      <c r="I1053" s="7" t="n">
        <v>1</v>
      </c>
    </row>
    <row r="1054" spans="1:7">
      <c r="A1054" t="s">
        <v>4</v>
      </c>
      <c r="B1054" s="4" t="s">
        <v>5</v>
      </c>
      <c r="C1054" s="4" t="s">
        <v>13</v>
      </c>
    </row>
    <row r="1055" spans="1:7">
      <c r="A1055" t="n">
        <v>9972</v>
      </c>
      <c r="B1055" s="42" t="n">
        <v>116</v>
      </c>
      <c r="C1055" s="7" t="n">
        <v>0</v>
      </c>
    </row>
    <row r="1056" spans="1:7">
      <c r="A1056" t="s">
        <v>4</v>
      </c>
      <c r="B1056" s="4" t="s">
        <v>5</v>
      </c>
      <c r="C1056" s="4" t="s">
        <v>13</v>
      </c>
      <c r="D1056" s="4" t="s">
        <v>10</v>
      </c>
    </row>
    <row r="1057" spans="1:9">
      <c r="A1057" t="n">
        <v>9974</v>
      </c>
      <c r="B1057" s="42" t="n">
        <v>116</v>
      </c>
      <c r="C1057" s="7" t="n">
        <v>2</v>
      </c>
      <c r="D1057" s="7" t="n">
        <v>1</v>
      </c>
    </row>
    <row r="1058" spans="1:9">
      <c r="A1058" t="s">
        <v>4</v>
      </c>
      <c r="B1058" s="4" t="s">
        <v>5</v>
      </c>
      <c r="C1058" s="4" t="s">
        <v>13</v>
      </c>
      <c r="D1058" s="4" t="s">
        <v>9</v>
      </c>
    </row>
    <row r="1059" spans="1:9">
      <c r="A1059" t="n">
        <v>9978</v>
      </c>
      <c r="B1059" s="42" t="n">
        <v>116</v>
      </c>
      <c r="C1059" s="7" t="n">
        <v>5</v>
      </c>
      <c r="D1059" s="7" t="n">
        <v>1096810496</v>
      </c>
    </row>
    <row r="1060" spans="1:9">
      <c r="A1060" t="s">
        <v>4</v>
      </c>
      <c r="B1060" s="4" t="s">
        <v>5</v>
      </c>
      <c r="C1060" s="4" t="s">
        <v>13</v>
      </c>
      <c r="D1060" s="4" t="s">
        <v>10</v>
      </c>
    </row>
    <row r="1061" spans="1:9">
      <c r="A1061" t="n">
        <v>9984</v>
      </c>
      <c r="B1061" s="42" t="n">
        <v>116</v>
      </c>
      <c r="C1061" s="7" t="n">
        <v>6</v>
      </c>
      <c r="D1061" s="7" t="n">
        <v>1</v>
      </c>
    </row>
    <row r="1062" spans="1:9">
      <c r="A1062" t="s">
        <v>4</v>
      </c>
      <c r="B1062" s="4" t="s">
        <v>5</v>
      </c>
      <c r="C1062" s="4" t="s">
        <v>10</v>
      </c>
      <c r="D1062" s="4" t="s">
        <v>10</v>
      </c>
      <c r="E1062" s="4" t="s">
        <v>10</v>
      </c>
    </row>
    <row r="1063" spans="1:9">
      <c r="A1063" t="n">
        <v>9988</v>
      </c>
      <c r="B1063" s="52" t="n">
        <v>61</v>
      </c>
      <c r="C1063" s="7" t="n">
        <v>1620</v>
      </c>
      <c r="D1063" s="7" t="n">
        <v>0</v>
      </c>
      <c r="E1063" s="7" t="n">
        <v>0</v>
      </c>
    </row>
    <row r="1064" spans="1:9">
      <c r="A1064" t="s">
        <v>4</v>
      </c>
      <c r="B1064" s="4" t="s">
        <v>5</v>
      </c>
      <c r="C1064" s="4" t="s">
        <v>10</v>
      </c>
      <c r="D1064" s="4" t="s">
        <v>10</v>
      </c>
      <c r="E1064" s="4" t="s">
        <v>10</v>
      </c>
    </row>
    <row r="1065" spans="1:9">
      <c r="A1065" t="n">
        <v>9995</v>
      </c>
      <c r="B1065" s="52" t="n">
        <v>61</v>
      </c>
      <c r="C1065" s="7" t="n">
        <v>1621</v>
      </c>
      <c r="D1065" s="7" t="n">
        <v>0</v>
      </c>
      <c r="E1065" s="7" t="n">
        <v>0</v>
      </c>
    </row>
    <row r="1066" spans="1:9">
      <c r="A1066" t="s">
        <v>4</v>
      </c>
      <c r="B1066" s="4" t="s">
        <v>5</v>
      </c>
      <c r="C1066" s="4" t="s">
        <v>10</v>
      </c>
      <c r="D1066" s="4" t="s">
        <v>10</v>
      </c>
      <c r="E1066" s="4" t="s">
        <v>10</v>
      </c>
    </row>
    <row r="1067" spans="1:9">
      <c r="A1067" t="n">
        <v>10002</v>
      </c>
      <c r="B1067" s="52" t="n">
        <v>61</v>
      </c>
      <c r="C1067" s="7" t="n">
        <v>1622</v>
      </c>
      <c r="D1067" s="7" t="n">
        <v>0</v>
      </c>
      <c r="E1067" s="7" t="n">
        <v>0</v>
      </c>
    </row>
    <row r="1068" spans="1:9">
      <c r="A1068" t="s">
        <v>4</v>
      </c>
      <c r="B1068" s="4" t="s">
        <v>5</v>
      </c>
      <c r="C1068" s="4" t="s">
        <v>13</v>
      </c>
      <c r="D1068" s="4" t="s">
        <v>10</v>
      </c>
      <c r="E1068" s="4" t="s">
        <v>23</v>
      </c>
    </row>
    <row r="1069" spans="1:9">
      <c r="A1069" t="n">
        <v>10009</v>
      </c>
      <c r="B1069" s="36" t="n">
        <v>58</v>
      </c>
      <c r="C1069" s="7" t="n">
        <v>100</v>
      </c>
      <c r="D1069" s="7" t="n">
        <v>1000</v>
      </c>
      <c r="E1069" s="7" t="n">
        <v>1</v>
      </c>
    </row>
    <row r="1070" spans="1:9">
      <c r="A1070" t="s">
        <v>4</v>
      </c>
      <c r="B1070" s="4" t="s">
        <v>5</v>
      </c>
      <c r="C1070" s="4" t="s">
        <v>13</v>
      </c>
      <c r="D1070" s="4" t="s">
        <v>10</v>
      </c>
    </row>
    <row r="1071" spans="1:9">
      <c r="A1071" t="n">
        <v>10017</v>
      </c>
      <c r="B1071" s="36" t="n">
        <v>58</v>
      </c>
      <c r="C1071" s="7" t="n">
        <v>255</v>
      </c>
      <c r="D1071" s="7" t="n">
        <v>0</v>
      </c>
    </row>
    <row r="1072" spans="1:9">
      <c r="A1072" t="s">
        <v>4</v>
      </c>
      <c r="B1072" s="4" t="s">
        <v>5</v>
      </c>
      <c r="C1072" s="4" t="s">
        <v>10</v>
      </c>
    </row>
    <row r="1073" spans="1:5">
      <c r="A1073" t="n">
        <v>10021</v>
      </c>
      <c r="B1073" s="22" t="n">
        <v>16</v>
      </c>
      <c r="C1073" s="7" t="n">
        <v>2000</v>
      </c>
    </row>
    <row r="1074" spans="1:5">
      <c r="A1074" t="s">
        <v>4</v>
      </c>
      <c r="B1074" s="4" t="s">
        <v>5</v>
      </c>
      <c r="C1074" s="4" t="s">
        <v>13</v>
      </c>
      <c r="D1074" s="4" t="s">
        <v>13</v>
      </c>
      <c r="E1074" s="4" t="s">
        <v>13</v>
      </c>
      <c r="F1074" s="4" t="s">
        <v>13</v>
      </c>
    </row>
    <row r="1075" spans="1:5">
      <c r="A1075" t="n">
        <v>10024</v>
      </c>
      <c r="B1075" s="34" t="n">
        <v>14</v>
      </c>
      <c r="C1075" s="7" t="n">
        <v>0</v>
      </c>
      <c r="D1075" s="7" t="n">
        <v>1</v>
      </c>
      <c r="E1075" s="7" t="n">
        <v>0</v>
      </c>
      <c r="F1075" s="7" t="n">
        <v>0</v>
      </c>
    </row>
    <row r="1076" spans="1:5">
      <c r="A1076" t="s">
        <v>4</v>
      </c>
      <c r="B1076" s="4" t="s">
        <v>5</v>
      </c>
      <c r="C1076" s="4" t="s">
        <v>13</v>
      </c>
      <c r="D1076" s="4" t="s">
        <v>10</v>
      </c>
      <c r="E1076" s="4" t="s">
        <v>6</v>
      </c>
    </row>
    <row r="1077" spans="1:5">
      <c r="A1077" t="n">
        <v>10029</v>
      </c>
      <c r="B1077" s="33" t="n">
        <v>51</v>
      </c>
      <c r="C1077" s="7" t="n">
        <v>4</v>
      </c>
      <c r="D1077" s="7" t="n">
        <v>1620</v>
      </c>
      <c r="E1077" s="7" t="s">
        <v>96</v>
      </c>
    </row>
    <row r="1078" spans="1:5">
      <c r="A1078" t="s">
        <v>4</v>
      </c>
      <c r="B1078" s="4" t="s">
        <v>5</v>
      </c>
      <c r="C1078" s="4" t="s">
        <v>10</v>
      </c>
    </row>
    <row r="1079" spans="1:5">
      <c r="A1079" t="n">
        <v>10042</v>
      </c>
      <c r="B1079" s="22" t="n">
        <v>16</v>
      </c>
      <c r="C1079" s="7" t="n">
        <v>0</v>
      </c>
    </row>
    <row r="1080" spans="1:5">
      <c r="A1080" t="s">
        <v>4</v>
      </c>
      <c r="B1080" s="4" t="s">
        <v>5</v>
      </c>
      <c r="C1080" s="4" t="s">
        <v>10</v>
      </c>
      <c r="D1080" s="4" t="s">
        <v>97</v>
      </c>
      <c r="E1080" s="4" t="s">
        <v>13</v>
      </c>
      <c r="F1080" s="4" t="s">
        <v>13</v>
      </c>
    </row>
    <row r="1081" spans="1:5">
      <c r="A1081" t="n">
        <v>10045</v>
      </c>
      <c r="B1081" s="53" t="n">
        <v>26</v>
      </c>
      <c r="C1081" s="7" t="n">
        <v>1620</v>
      </c>
      <c r="D1081" s="7" t="s">
        <v>98</v>
      </c>
      <c r="E1081" s="7" t="n">
        <v>2</v>
      </c>
      <c r="F1081" s="7" t="n">
        <v>0</v>
      </c>
    </row>
    <row r="1082" spans="1:5">
      <c r="A1082" t="s">
        <v>4</v>
      </c>
      <c r="B1082" s="4" t="s">
        <v>5</v>
      </c>
    </row>
    <row r="1083" spans="1:5">
      <c r="A1083" t="n">
        <v>10064</v>
      </c>
      <c r="B1083" s="54" t="n">
        <v>28</v>
      </c>
    </row>
    <row r="1084" spans="1:5">
      <c r="A1084" t="s">
        <v>4</v>
      </c>
      <c r="B1084" s="4" t="s">
        <v>5</v>
      </c>
      <c r="C1084" s="4" t="s">
        <v>10</v>
      </c>
      <c r="D1084" s="4" t="s">
        <v>13</v>
      </c>
    </row>
    <row r="1085" spans="1:5">
      <c r="A1085" t="n">
        <v>10065</v>
      </c>
      <c r="B1085" s="55" t="n">
        <v>89</v>
      </c>
      <c r="C1085" s="7" t="n">
        <v>65533</v>
      </c>
      <c r="D1085" s="7" t="n">
        <v>1</v>
      </c>
    </row>
    <row r="1086" spans="1:5">
      <c r="A1086" t="s">
        <v>4</v>
      </c>
      <c r="B1086" s="4" t="s">
        <v>5</v>
      </c>
      <c r="C1086" s="4" t="s">
        <v>9</v>
      </c>
    </row>
    <row r="1087" spans="1:5">
      <c r="A1087" t="n">
        <v>10069</v>
      </c>
      <c r="B1087" s="49" t="n">
        <v>15</v>
      </c>
      <c r="C1087" s="7" t="n">
        <v>256</v>
      </c>
    </row>
    <row r="1088" spans="1:5">
      <c r="A1088" t="s">
        <v>4</v>
      </c>
      <c r="B1088" s="4" t="s">
        <v>5</v>
      </c>
      <c r="C1088" s="4" t="s">
        <v>13</v>
      </c>
      <c r="D1088" s="4" t="s">
        <v>10</v>
      </c>
      <c r="E1088" s="4" t="s">
        <v>23</v>
      </c>
    </row>
    <row r="1089" spans="1:6">
      <c r="A1089" t="n">
        <v>10074</v>
      </c>
      <c r="B1089" s="36" t="n">
        <v>58</v>
      </c>
      <c r="C1089" s="7" t="n">
        <v>101</v>
      </c>
      <c r="D1089" s="7" t="n">
        <v>500</v>
      </c>
      <c r="E1089" s="7" t="n">
        <v>1</v>
      </c>
    </row>
    <row r="1090" spans="1:6">
      <c r="A1090" t="s">
        <v>4</v>
      </c>
      <c r="B1090" s="4" t="s">
        <v>5</v>
      </c>
      <c r="C1090" s="4" t="s">
        <v>13</v>
      </c>
      <c r="D1090" s="4" t="s">
        <v>10</v>
      </c>
    </row>
    <row r="1091" spans="1:6">
      <c r="A1091" t="n">
        <v>10082</v>
      </c>
      <c r="B1091" s="36" t="n">
        <v>58</v>
      </c>
      <c r="C1091" s="7" t="n">
        <v>254</v>
      </c>
      <c r="D1091" s="7" t="n">
        <v>0</v>
      </c>
    </row>
    <row r="1092" spans="1:6">
      <c r="A1092" t="s">
        <v>4</v>
      </c>
      <c r="B1092" s="4" t="s">
        <v>5</v>
      </c>
      <c r="C1092" s="4" t="s">
        <v>13</v>
      </c>
      <c r="D1092" s="4" t="s">
        <v>13</v>
      </c>
      <c r="E1092" s="4" t="s">
        <v>23</v>
      </c>
      <c r="F1092" s="4" t="s">
        <v>23</v>
      </c>
      <c r="G1092" s="4" t="s">
        <v>23</v>
      </c>
      <c r="H1092" s="4" t="s">
        <v>10</v>
      </c>
    </row>
    <row r="1093" spans="1:6">
      <c r="A1093" t="n">
        <v>10086</v>
      </c>
      <c r="B1093" s="41" t="n">
        <v>45</v>
      </c>
      <c r="C1093" s="7" t="n">
        <v>2</v>
      </c>
      <c r="D1093" s="7" t="n">
        <v>3</v>
      </c>
      <c r="E1093" s="7" t="n">
        <v>-68.7900009155273</v>
      </c>
      <c r="F1093" s="7" t="n">
        <v>1.12000000476837</v>
      </c>
      <c r="G1093" s="7" t="n">
        <v>-2.60999989509583</v>
      </c>
      <c r="H1093" s="7" t="n">
        <v>0</v>
      </c>
    </row>
    <row r="1094" spans="1:6">
      <c r="A1094" t="s">
        <v>4</v>
      </c>
      <c r="B1094" s="4" t="s">
        <v>5</v>
      </c>
      <c r="C1094" s="4" t="s">
        <v>13</v>
      </c>
      <c r="D1094" s="4" t="s">
        <v>13</v>
      </c>
      <c r="E1094" s="4" t="s">
        <v>23</v>
      </c>
      <c r="F1094" s="4" t="s">
        <v>23</v>
      </c>
      <c r="G1094" s="4" t="s">
        <v>23</v>
      </c>
      <c r="H1094" s="4" t="s">
        <v>10</v>
      </c>
      <c r="I1094" s="4" t="s">
        <v>13</v>
      </c>
    </row>
    <row r="1095" spans="1:6">
      <c r="A1095" t="n">
        <v>10103</v>
      </c>
      <c r="B1095" s="41" t="n">
        <v>45</v>
      </c>
      <c r="C1095" s="7" t="n">
        <v>4</v>
      </c>
      <c r="D1095" s="7" t="n">
        <v>3</v>
      </c>
      <c r="E1095" s="7" t="n">
        <v>355.720001220703</v>
      </c>
      <c r="F1095" s="7" t="n">
        <v>164.660003662109</v>
      </c>
      <c r="G1095" s="7" t="n">
        <v>12</v>
      </c>
      <c r="H1095" s="7" t="n">
        <v>0</v>
      </c>
      <c r="I1095" s="7" t="n">
        <v>1</v>
      </c>
    </row>
    <row r="1096" spans="1:6">
      <c r="A1096" t="s">
        <v>4</v>
      </c>
      <c r="B1096" s="4" t="s">
        <v>5</v>
      </c>
      <c r="C1096" s="4" t="s">
        <v>13</v>
      </c>
      <c r="D1096" s="4" t="s">
        <v>13</v>
      </c>
      <c r="E1096" s="4" t="s">
        <v>23</v>
      </c>
      <c r="F1096" s="4" t="s">
        <v>10</v>
      </c>
    </row>
    <row r="1097" spans="1:6">
      <c r="A1097" t="n">
        <v>10121</v>
      </c>
      <c r="B1097" s="41" t="n">
        <v>45</v>
      </c>
      <c r="C1097" s="7" t="n">
        <v>5</v>
      </c>
      <c r="D1097" s="7" t="n">
        <v>3</v>
      </c>
      <c r="E1097" s="7" t="n">
        <v>4.69999980926514</v>
      </c>
      <c r="F1097" s="7" t="n">
        <v>0</v>
      </c>
    </row>
    <row r="1098" spans="1:6">
      <c r="A1098" t="s">
        <v>4</v>
      </c>
      <c r="B1098" s="4" t="s">
        <v>5</v>
      </c>
      <c r="C1098" s="4" t="s">
        <v>13</v>
      </c>
      <c r="D1098" s="4" t="s">
        <v>13</v>
      </c>
      <c r="E1098" s="4" t="s">
        <v>23</v>
      </c>
      <c r="F1098" s="4" t="s">
        <v>10</v>
      </c>
    </row>
    <row r="1099" spans="1:6">
      <c r="A1099" t="n">
        <v>10130</v>
      </c>
      <c r="B1099" s="41" t="n">
        <v>45</v>
      </c>
      <c r="C1099" s="7" t="n">
        <v>11</v>
      </c>
      <c r="D1099" s="7" t="n">
        <v>3</v>
      </c>
      <c r="E1099" s="7" t="n">
        <v>35.0999984741211</v>
      </c>
      <c r="F1099" s="7" t="n">
        <v>0</v>
      </c>
    </row>
    <row r="1100" spans="1:6">
      <c r="A1100" t="s">
        <v>4</v>
      </c>
      <c r="B1100" s="4" t="s">
        <v>5</v>
      </c>
      <c r="C1100" s="4" t="s">
        <v>13</v>
      </c>
      <c r="D1100" s="4" t="s">
        <v>13</v>
      </c>
      <c r="E1100" s="4" t="s">
        <v>23</v>
      </c>
      <c r="F1100" s="4" t="s">
        <v>23</v>
      </c>
      <c r="G1100" s="4" t="s">
        <v>23</v>
      </c>
      <c r="H1100" s="4" t="s">
        <v>10</v>
      </c>
      <c r="I1100" s="4" t="s">
        <v>13</v>
      </c>
    </row>
    <row r="1101" spans="1:6">
      <c r="A1101" t="n">
        <v>10139</v>
      </c>
      <c r="B1101" s="41" t="n">
        <v>45</v>
      </c>
      <c r="C1101" s="7" t="n">
        <v>4</v>
      </c>
      <c r="D1101" s="7" t="n">
        <v>3</v>
      </c>
      <c r="E1101" s="7" t="n">
        <v>355.720001220703</v>
      </c>
      <c r="F1101" s="7" t="n">
        <v>121.76000213623</v>
      </c>
      <c r="G1101" s="7" t="n">
        <v>12</v>
      </c>
      <c r="H1101" s="7" t="n">
        <v>10000</v>
      </c>
      <c r="I1101" s="7" t="n">
        <v>1</v>
      </c>
    </row>
    <row r="1102" spans="1:6">
      <c r="A1102" t="s">
        <v>4</v>
      </c>
      <c r="B1102" s="4" t="s">
        <v>5</v>
      </c>
      <c r="C1102" s="4" t="s">
        <v>13</v>
      </c>
    </row>
    <row r="1103" spans="1:6">
      <c r="A1103" t="n">
        <v>10157</v>
      </c>
      <c r="B1103" s="42" t="n">
        <v>116</v>
      </c>
      <c r="C1103" s="7" t="n">
        <v>0</v>
      </c>
    </row>
    <row r="1104" spans="1:6">
      <c r="A1104" t="s">
        <v>4</v>
      </c>
      <c r="B1104" s="4" t="s">
        <v>5</v>
      </c>
      <c r="C1104" s="4" t="s">
        <v>13</v>
      </c>
      <c r="D1104" s="4" t="s">
        <v>10</v>
      </c>
    </row>
    <row r="1105" spans="1:9">
      <c r="A1105" t="n">
        <v>10159</v>
      </c>
      <c r="B1105" s="42" t="n">
        <v>116</v>
      </c>
      <c r="C1105" s="7" t="n">
        <v>2</v>
      </c>
      <c r="D1105" s="7" t="n">
        <v>1</v>
      </c>
    </row>
    <row r="1106" spans="1:9">
      <c r="A1106" t="s">
        <v>4</v>
      </c>
      <c r="B1106" s="4" t="s">
        <v>5</v>
      </c>
      <c r="C1106" s="4" t="s">
        <v>13</v>
      </c>
      <c r="D1106" s="4" t="s">
        <v>9</v>
      </c>
    </row>
    <row r="1107" spans="1:9">
      <c r="A1107" t="n">
        <v>10163</v>
      </c>
      <c r="B1107" s="42" t="n">
        <v>116</v>
      </c>
      <c r="C1107" s="7" t="n">
        <v>5</v>
      </c>
      <c r="D1107" s="7" t="n">
        <v>1116471296</v>
      </c>
    </row>
    <row r="1108" spans="1:9">
      <c r="A1108" t="s">
        <v>4</v>
      </c>
      <c r="B1108" s="4" t="s">
        <v>5</v>
      </c>
      <c r="C1108" s="4" t="s">
        <v>13</v>
      </c>
      <c r="D1108" s="4" t="s">
        <v>10</v>
      </c>
    </row>
    <row r="1109" spans="1:9">
      <c r="A1109" t="n">
        <v>10169</v>
      </c>
      <c r="B1109" s="42" t="n">
        <v>116</v>
      </c>
      <c r="C1109" s="7" t="n">
        <v>6</v>
      </c>
      <c r="D1109" s="7" t="n">
        <v>1</v>
      </c>
    </row>
    <row r="1110" spans="1:9">
      <c r="A1110" t="s">
        <v>4</v>
      </c>
      <c r="B1110" s="4" t="s">
        <v>5</v>
      </c>
      <c r="C1110" s="4" t="s">
        <v>10</v>
      </c>
      <c r="D1110" s="4" t="s">
        <v>10</v>
      </c>
      <c r="E1110" s="4" t="s">
        <v>23</v>
      </c>
      <c r="F1110" s="4" t="s">
        <v>23</v>
      </c>
      <c r="G1110" s="4" t="s">
        <v>23</v>
      </c>
      <c r="H1110" s="4" t="s">
        <v>23</v>
      </c>
      <c r="I1110" s="4" t="s">
        <v>13</v>
      </c>
      <c r="J1110" s="4" t="s">
        <v>10</v>
      </c>
    </row>
    <row r="1111" spans="1:9">
      <c r="A1111" t="n">
        <v>10173</v>
      </c>
      <c r="B1111" s="46" t="n">
        <v>55</v>
      </c>
      <c r="C1111" s="7" t="n">
        <v>0</v>
      </c>
      <c r="D1111" s="7" t="n">
        <v>65533</v>
      </c>
      <c r="E1111" s="7" t="n">
        <v>-70</v>
      </c>
      <c r="F1111" s="7" t="n">
        <v>0</v>
      </c>
      <c r="G1111" s="7" t="n">
        <v>-2.00999999046326</v>
      </c>
      <c r="H1111" s="7" t="n">
        <v>3.29999995231628</v>
      </c>
      <c r="I1111" s="7" t="n">
        <v>2</v>
      </c>
      <c r="J1111" s="7" t="n">
        <v>0</v>
      </c>
    </row>
    <row r="1112" spans="1:9">
      <c r="A1112" t="s">
        <v>4</v>
      </c>
      <c r="B1112" s="4" t="s">
        <v>5</v>
      </c>
      <c r="C1112" s="4" t="s">
        <v>10</v>
      </c>
      <c r="D1112" s="4" t="s">
        <v>13</v>
      </c>
    </row>
    <row r="1113" spans="1:9">
      <c r="A1113" t="n">
        <v>10197</v>
      </c>
      <c r="B1113" s="43" t="n">
        <v>96</v>
      </c>
      <c r="C1113" s="7" t="n">
        <v>4</v>
      </c>
      <c r="D1113" s="7" t="n">
        <v>1</v>
      </c>
    </row>
    <row r="1114" spans="1:9">
      <c r="A1114" t="s">
        <v>4</v>
      </c>
      <c r="B1114" s="4" t="s">
        <v>5</v>
      </c>
      <c r="C1114" s="4" t="s">
        <v>10</v>
      </c>
      <c r="D1114" s="4" t="s">
        <v>13</v>
      </c>
      <c r="E1114" s="4" t="s">
        <v>23</v>
      </c>
      <c r="F1114" s="4" t="s">
        <v>23</v>
      </c>
      <c r="G1114" s="4" t="s">
        <v>23</v>
      </c>
    </row>
    <row r="1115" spans="1:9">
      <c r="A1115" t="n">
        <v>10201</v>
      </c>
      <c r="B1115" s="43" t="n">
        <v>96</v>
      </c>
      <c r="C1115" s="7" t="n">
        <v>4</v>
      </c>
      <c r="D1115" s="7" t="n">
        <v>2</v>
      </c>
      <c r="E1115" s="7" t="n">
        <v>-70.75</v>
      </c>
      <c r="F1115" s="7" t="n">
        <v>0</v>
      </c>
      <c r="G1115" s="7" t="n">
        <v>5.46000003814697</v>
      </c>
    </row>
    <row r="1116" spans="1:9">
      <c r="A1116" t="s">
        <v>4</v>
      </c>
      <c r="B1116" s="4" t="s">
        <v>5</v>
      </c>
      <c r="C1116" s="4" t="s">
        <v>10</v>
      </c>
      <c r="D1116" s="4" t="s">
        <v>13</v>
      </c>
      <c r="E1116" s="4" t="s">
        <v>23</v>
      </c>
      <c r="F1116" s="4" t="s">
        <v>23</v>
      </c>
      <c r="G1116" s="4" t="s">
        <v>23</v>
      </c>
    </row>
    <row r="1117" spans="1:9">
      <c r="A1117" t="n">
        <v>10217</v>
      </c>
      <c r="B1117" s="43" t="n">
        <v>96</v>
      </c>
      <c r="C1117" s="7" t="n">
        <v>4</v>
      </c>
      <c r="D1117" s="7" t="n">
        <v>2</v>
      </c>
      <c r="E1117" s="7" t="n">
        <v>-68.9199981689453</v>
      </c>
      <c r="F1117" s="7" t="n">
        <v>0</v>
      </c>
      <c r="G1117" s="7" t="n">
        <v>-2.00999999046326</v>
      </c>
    </row>
    <row r="1118" spans="1:9">
      <c r="A1118" t="s">
        <v>4</v>
      </c>
      <c r="B1118" s="4" t="s">
        <v>5</v>
      </c>
      <c r="C1118" s="4" t="s">
        <v>10</v>
      </c>
      <c r="D1118" s="4" t="s">
        <v>13</v>
      </c>
      <c r="E1118" s="4" t="s">
        <v>23</v>
      </c>
      <c r="F1118" s="4" t="s">
        <v>23</v>
      </c>
      <c r="G1118" s="4" t="s">
        <v>23</v>
      </c>
    </row>
    <row r="1119" spans="1:9">
      <c r="A1119" t="n">
        <v>10233</v>
      </c>
      <c r="B1119" s="43" t="n">
        <v>96</v>
      </c>
      <c r="C1119" s="7" t="n">
        <v>4</v>
      </c>
      <c r="D1119" s="7" t="n">
        <v>2</v>
      </c>
      <c r="E1119" s="7" t="n">
        <v>-69.5</v>
      </c>
      <c r="F1119" s="7" t="n">
        <v>0</v>
      </c>
      <c r="G1119" s="7" t="n">
        <v>-3.17000007629395</v>
      </c>
    </row>
    <row r="1120" spans="1:9">
      <c r="A1120" t="s">
        <v>4</v>
      </c>
      <c r="B1120" s="4" t="s">
        <v>5</v>
      </c>
      <c r="C1120" s="4" t="s">
        <v>10</v>
      </c>
      <c r="D1120" s="4" t="s">
        <v>13</v>
      </c>
      <c r="E1120" s="4" t="s">
        <v>9</v>
      </c>
      <c r="F1120" s="4" t="s">
        <v>13</v>
      </c>
      <c r="G1120" s="4" t="s">
        <v>10</v>
      </c>
    </row>
    <row r="1121" spans="1:10">
      <c r="A1121" t="n">
        <v>10249</v>
      </c>
      <c r="B1121" s="43" t="n">
        <v>96</v>
      </c>
      <c r="C1121" s="7" t="n">
        <v>4</v>
      </c>
      <c r="D1121" s="7" t="n">
        <v>0</v>
      </c>
      <c r="E1121" s="7" t="n">
        <v>1079194419</v>
      </c>
      <c r="F1121" s="7" t="n">
        <v>2</v>
      </c>
      <c r="G1121" s="7" t="n">
        <v>0</v>
      </c>
    </row>
    <row r="1122" spans="1:10">
      <c r="A1122" t="s">
        <v>4</v>
      </c>
      <c r="B1122" s="4" t="s">
        <v>5</v>
      </c>
      <c r="C1122" s="4" t="s">
        <v>10</v>
      </c>
      <c r="D1122" s="4" t="s">
        <v>13</v>
      </c>
    </row>
    <row r="1123" spans="1:10">
      <c r="A1123" t="n">
        <v>10260</v>
      </c>
      <c r="B1123" s="43" t="n">
        <v>96</v>
      </c>
      <c r="C1123" s="7" t="n">
        <v>61491</v>
      </c>
      <c r="D1123" s="7" t="n">
        <v>1</v>
      </c>
    </row>
    <row r="1124" spans="1:10">
      <c r="A1124" t="s">
        <v>4</v>
      </c>
      <c r="B1124" s="4" t="s">
        <v>5</v>
      </c>
      <c r="C1124" s="4" t="s">
        <v>10</v>
      </c>
      <c r="D1124" s="4" t="s">
        <v>13</v>
      </c>
      <c r="E1124" s="4" t="s">
        <v>23</v>
      </c>
      <c r="F1124" s="4" t="s">
        <v>23</v>
      </c>
      <c r="G1124" s="4" t="s">
        <v>23</v>
      </c>
    </row>
    <row r="1125" spans="1:10">
      <c r="A1125" t="n">
        <v>10264</v>
      </c>
      <c r="B1125" s="43" t="n">
        <v>96</v>
      </c>
      <c r="C1125" s="7" t="n">
        <v>61491</v>
      </c>
      <c r="D1125" s="7" t="n">
        <v>2</v>
      </c>
      <c r="E1125" s="7" t="n">
        <v>-69.8399963378906</v>
      </c>
      <c r="F1125" s="7" t="n">
        <v>0</v>
      </c>
      <c r="G1125" s="7" t="n">
        <v>3.50999999046326</v>
      </c>
    </row>
    <row r="1126" spans="1:10">
      <c r="A1126" t="s">
        <v>4</v>
      </c>
      <c r="B1126" s="4" t="s">
        <v>5</v>
      </c>
      <c r="C1126" s="4" t="s">
        <v>10</v>
      </c>
      <c r="D1126" s="4" t="s">
        <v>13</v>
      </c>
      <c r="E1126" s="4" t="s">
        <v>23</v>
      </c>
      <c r="F1126" s="4" t="s">
        <v>23</v>
      </c>
      <c r="G1126" s="4" t="s">
        <v>23</v>
      </c>
    </row>
    <row r="1127" spans="1:10">
      <c r="A1127" t="n">
        <v>10280</v>
      </c>
      <c r="B1127" s="43" t="n">
        <v>96</v>
      </c>
      <c r="C1127" s="7" t="n">
        <v>61491</v>
      </c>
      <c r="D1127" s="7" t="n">
        <v>2</v>
      </c>
      <c r="E1127" s="7" t="n">
        <v>-68.2699966430664</v>
      </c>
      <c r="F1127" s="7" t="n">
        <v>0</v>
      </c>
      <c r="G1127" s="7" t="n">
        <v>-2.91000008583069</v>
      </c>
    </row>
    <row r="1128" spans="1:10">
      <c r="A1128" t="s">
        <v>4</v>
      </c>
      <c r="B1128" s="4" t="s">
        <v>5</v>
      </c>
      <c r="C1128" s="4" t="s">
        <v>10</v>
      </c>
      <c r="D1128" s="4" t="s">
        <v>13</v>
      </c>
      <c r="E1128" s="4" t="s">
        <v>23</v>
      </c>
      <c r="F1128" s="4" t="s">
        <v>23</v>
      </c>
      <c r="G1128" s="4" t="s">
        <v>23</v>
      </c>
    </row>
    <row r="1129" spans="1:10">
      <c r="A1129" t="n">
        <v>10296</v>
      </c>
      <c r="B1129" s="43" t="n">
        <v>96</v>
      </c>
      <c r="C1129" s="7" t="n">
        <v>61491</v>
      </c>
      <c r="D1129" s="7" t="n">
        <v>2</v>
      </c>
      <c r="E1129" s="7" t="n">
        <v>-68.8399963378906</v>
      </c>
      <c r="F1129" s="7" t="n">
        <v>0</v>
      </c>
      <c r="G1129" s="7" t="n">
        <v>-4.30999994277954</v>
      </c>
    </row>
    <row r="1130" spans="1:10">
      <c r="A1130" t="s">
        <v>4</v>
      </c>
      <c r="B1130" s="4" t="s">
        <v>5</v>
      </c>
      <c r="C1130" s="4" t="s">
        <v>10</v>
      </c>
      <c r="D1130" s="4" t="s">
        <v>13</v>
      </c>
      <c r="E1130" s="4" t="s">
        <v>9</v>
      </c>
      <c r="F1130" s="4" t="s">
        <v>13</v>
      </c>
      <c r="G1130" s="4" t="s">
        <v>10</v>
      </c>
    </row>
    <row r="1131" spans="1:10">
      <c r="A1131" t="n">
        <v>10312</v>
      </c>
      <c r="B1131" s="43" t="n">
        <v>96</v>
      </c>
      <c r="C1131" s="7" t="n">
        <v>61491</v>
      </c>
      <c r="D1131" s="7" t="n">
        <v>0</v>
      </c>
      <c r="E1131" s="7" t="n">
        <v>1079194419</v>
      </c>
      <c r="F1131" s="7" t="n">
        <v>2</v>
      </c>
      <c r="G1131" s="7" t="n">
        <v>0</v>
      </c>
    </row>
    <row r="1132" spans="1:10">
      <c r="A1132" t="s">
        <v>4</v>
      </c>
      <c r="B1132" s="4" t="s">
        <v>5</v>
      </c>
      <c r="C1132" s="4" t="s">
        <v>10</v>
      </c>
      <c r="D1132" s="4" t="s">
        <v>13</v>
      </c>
    </row>
    <row r="1133" spans="1:10">
      <c r="A1133" t="n">
        <v>10323</v>
      </c>
      <c r="B1133" s="43" t="n">
        <v>96</v>
      </c>
      <c r="C1133" s="7" t="n">
        <v>61492</v>
      </c>
      <c r="D1133" s="7" t="n">
        <v>1</v>
      </c>
    </row>
    <row r="1134" spans="1:10">
      <c r="A1134" t="s">
        <v>4</v>
      </c>
      <c r="B1134" s="4" t="s">
        <v>5</v>
      </c>
      <c r="C1134" s="4" t="s">
        <v>10</v>
      </c>
      <c r="D1134" s="4" t="s">
        <v>13</v>
      </c>
      <c r="E1134" s="4" t="s">
        <v>23</v>
      </c>
      <c r="F1134" s="4" t="s">
        <v>23</v>
      </c>
      <c r="G1134" s="4" t="s">
        <v>23</v>
      </c>
    </row>
    <row r="1135" spans="1:10">
      <c r="A1135" t="n">
        <v>10327</v>
      </c>
      <c r="B1135" s="43" t="n">
        <v>96</v>
      </c>
      <c r="C1135" s="7" t="n">
        <v>61492</v>
      </c>
      <c r="D1135" s="7" t="n">
        <v>2</v>
      </c>
      <c r="E1135" s="7" t="n">
        <v>-70.5899963378906</v>
      </c>
      <c r="F1135" s="7" t="n">
        <v>0</v>
      </c>
      <c r="G1135" s="7" t="n">
        <v>5.3600001335144</v>
      </c>
    </row>
    <row r="1136" spans="1:10">
      <c r="A1136" t="s">
        <v>4</v>
      </c>
      <c r="B1136" s="4" t="s">
        <v>5</v>
      </c>
      <c r="C1136" s="4" t="s">
        <v>10</v>
      </c>
      <c r="D1136" s="4" t="s">
        <v>13</v>
      </c>
      <c r="E1136" s="4" t="s">
        <v>23</v>
      </c>
      <c r="F1136" s="4" t="s">
        <v>23</v>
      </c>
      <c r="G1136" s="4" t="s">
        <v>23</v>
      </c>
    </row>
    <row r="1137" spans="1:7">
      <c r="A1137" t="n">
        <v>10343</v>
      </c>
      <c r="B1137" s="43" t="n">
        <v>96</v>
      </c>
      <c r="C1137" s="7" t="n">
        <v>61492</v>
      </c>
      <c r="D1137" s="7" t="n">
        <v>2</v>
      </c>
      <c r="E1137" s="7" t="n">
        <v>-69.1900024414063</v>
      </c>
      <c r="F1137" s="7" t="n">
        <v>0</v>
      </c>
      <c r="G1137" s="7" t="n">
        <v>-0.810000002384186</v>
      </c>
    </row>
    <row r="1138" spans="1:7">
      <c r="A1138" t="s">
        <v>4</v>
      </c>
      <c r="B1138" s="4" t="s">
        <v>5</v>
      </c>
      <c r="C1138" s="4" t="s">
        <v>10</v>
      </c>
      <c r="D1138" s="4" t="s">
        <v>13</v>
      </c>
      <c r="E1138" s="4" t="s">
        <v>9</v>
      </c>
      <c r="F1138" s="4" t="s">
        <v>13</v>
      </c>
      <c r="G1138" s="4" t="s">
        <v>10</v>
      </c>
    </row>
    <row r="1139" spans="1:7">
      <c r="A1139" t="n">
        <v>10359</v>
      </c>
      <c r="B1139" s="43" t="n">
        <v>96</v>
      </c>
      <c r="C1139" s="7" t="n">
        <v>61492</v>
      </c>
      <c r="D1139" s="7" t="n">
        <v>0</v>
      </c>
      <c r="E1139" s="7" t="n">
        <v>1079194419</v>
      </c>
      <c r="F1139" s="7" t="n">
        <v>2</v>
      </c>
      <c r="G1139" s="7" t="n">
        <v>0</v>
      </c>
    </row>
    <row r="1140" spans="1:7">
      <c r="A1140" t="s">
        <v>4</v>
      </c>
      <c r="B1140" s="4" t="s">
        <v>5</v>
      </c>
      <c r="C1140" s="4" t="s">
        <v>10</v>
      </c>
      <c r="D1140" s="4" t="s">
        <v>13</v>
      </c>
    </row>
    <row r="1141" spans="1:7">
      <c r="A1141" t="n">
        <v>10370</v>
      </c>
      <c r="B1141" s="43" t="n">
        <v>96</v>
      </c>
      <c r="C1141" s="7" t="n">
        <v>61493</v>
      </c>
      <c r="D1141" s="7" t="n">
        <v>1</v>
      </c>
    </row>
    <row r="1142" spans="1:7">
      <c r="A1142" t="s">
        <v>4</v>
      </c>
      <c r="B1142" s="4" t="s">
        <v>5</v>
      </c>
      <c r="C1142" s="4" t="s">
        <v>10</v>
      </c>
      <c r="D1142" s="4" t="s">
        <v>13</v>
      </c>
      <c r="E1142" s="4" t="s">
        <v>23</v>
      </c>
      <c r="F1142" s="4" t="s">
        <v>23</v>
      </c>
      <c r="G1142" s="4" t="s">
        <v>23</v>
      </c>
    </row>
    <row r="1143" spans="1:7">
      <c r="A1143" t="n">
        <v>10374</v>
      </c>
      <c r="B1143" s="43" t="n">
        <v>96</v>
      </c>
      <c r="C1143" s="7" t="n">
        <v>61493</v>
      </c>
      <c r="D1143" s="7" t="n">
        <v>2</v>
      </c>
      <c r="E1143" s="7" t="n">
        <v>-69.1800003051758</v>
      </c>
      <c r="F1143" s="7" t="n">
        <v>0</v>
      </c>
      <c r="G1143" s="7" t="n">
        <v>4.23999977111816</v>
      </c>
    </row>
    <row r="1144" spans="1:7">
      <c r="A1144" t="s">
        <v>4</v>
      </c>
      <c r="B1144" s="4" t="s">
        <v>5</v>
      </c>
      <c r="C1144" s="4" t="s">
        <v>10</v>
      </c>
      <c r="D1144" s="4" t="s">
        <v>13</v>
      </c>
      <c r="E1144" s="4" t="s">
        <v>23</v>
      </c>
      <c r="F1144" s="4" t="s">
        <v>23</v>
      </c>
      <c r="G1144" s="4" t="s">
        <v>23</v>
      </c>
    </row>
    <row r="1145" spans="1:7">
      <c r="A1145" t="n">
        <v>10390</v>
      </c>
      <c r="B1145" s="43" t="n">
        <v>96</v>
      </c>
      <c r="C1145" s="7" t="n">
        <v>61493</v>
      </c>
      <c r="D1145" s="7" t="n">
        <v>2</v>
      </c>
      <c r="E1145" s="7" t="n">
        <v>-68.0800018310547</v>
      </c>
      <c r="F1145" s="7" t="n">
        <v>0</v>
      </c>
      <c r="G1145" s="7" t="n">
        <v>-0.649999976158142</v>
      </c>
    </row>
    <row r="1146" spans="1:7">
      <c r="A1146" t="s">
        <v>4</v>
      </c>
      <c r="B1146" s="4" t="s">
        <v>5</v>
      </c>
      <c r="C1146" s="4" t="s">
        <v>10</v>
      </c>
      <c r="D1146" s="4" t="s">
        <v>13</v>
      </c>
      <c r="E1146" s="4" t="s">
        <v>23</v>
      </c>
      <c r="F1146" s="4" t="s">
        <v>23</v>
      </c>
      <c r="G1146" s="4" t="s">
        <v>23</v>
      </c>
    </row>
    <row r="1147" spans="1:7">
      <c r="A1147" t="n">
        <v>10406</v>
      </c>
      <c r="B1147" s="43" t="n">
        <v>96</v>
      </c>
      <c r="C1147" s="7" t="n">
        <v>61493</v>
      </c>
      <c r="D1147" s="7" t="n">
        <v>2</v>
      </c>
      <c r="E1147" s="7" t="n">
        <v>-67.5699996948242</v>
      </c>
      <c r="F1147" s="7" t="n">
        <v>0</v>
      </c>
      <c r="G1147" s="7" t="n">
        <v>-2.82999992370605</v>
      </c>
    </row>
    <row r="1148" spans="1:7">
      <c r="A1148" t="s">
        <v>4</v>
      </c>
      <c r="B1148" s="4" t="s">
        <v>5</v>
      </c>
      <c r="C1148" s="4" t="s">
        <v>10</v>
      </c>
      <c r="D1148" s="4" t="s">
        <v>13</v>
      </c>
      <c r="E1148" s="4" t="s">
        <v>9</v>
      </c>
      <c r="F1148" s="4" t="s">
        <v>13</v>
      </c>
      <c r="G1148" s="4" t="s">
        <v>10</v>
      </c>
    </row>
    <row r="1149" spans="1:7">
      <c r="A1149" t="n">
        <v>10422</v>
      </c>
      <c r="B1149" s="43" t="n">
        <v>96</v>
      </c>
      <c r="C1149" s="7" t="n">
        <v>61493</v>
      </c>
      <c r="D1149" s="7" t="n">
        <v>0</v>
      </c>
      <c r="E1149" s="7" t="n">
        <v>1079194419</v>
      </c>
      <c r="F1149" s="7" t="n">
        <v>2</v>
      </c>
      <c r="G1149" s="7" t="n">
        <v>0</v>
      </c>
    </row>
    <row r="1150" spans="1:7">
      <c r="A1150" t="s">
        <v>4</v>
      </c>
      <c r="B1150" s="4" t="s">
        <v>5</v>
      </c>
      <c r="C1150" s="4" t="s">
        <v>10</v>
      </c>
      <c r="D1150" s="4" t="s">
        <v>13</v>
      </c>
    </row>
    <row r="1151" spans="1:7">
      <c r="A1151" t="n">
        <v>10433</v>
      </c>
      <c r="B1151" s="43" t="n">
        <v>96</v>
      </c>
      <c r="C1151" s="7" t="n">
        <v>61494</v>
      </c>
      <c r="D1151" s="7" t="n">
        <v>1</v>
      </c>
    </row>
    <row r="1152" spans="1:7">
      <c r="A1152" t="s">
        <v>4</v>
      </c>
      <c r="B1152" s="4" t="s">
        <v>5</v>
      </c>
      <c r="C1152" s="4" t="s">
        <v>10</v>
      </c>
      <c r="D1152" s="4" t="s">
        <v>13</v>
      </c>
      <c r="E1152" s="4" t="s">
        <v>23</v>
      </c>
      <c r="F1152" s="4" t="s">
        <v>23</v>
      </c>
      <c r="G1152" s="4" t="s">
        <v>23</v>
      </c>
    </row>
    <row r="1153" spans="1:7">
      <c r="A1153" t="n">
        <v>10437</v>
      </c>
      <c r="B1153" s="43" t="n">
        <v>96</v>
      </c>
      <c r="C1153" s="7" t="n">
        <v>61494</v>
      </c>
      <c r="D1153" s="7" t="n">
        <v>2</v>
      </c>
      <c r="E1153" s="7" t="n">
        <v>-70</v>
      </c>
      <c r="F1153" s="7" t="n">
        <v>0</v>
      </c>
      <c r="G1153" s="7" t="n">
        <v>5.84000015258789</v>
      </c>
    </row>
    <row r="1154" spans="1:7">
      <c r="A1154" t="s">
        <v>4</v>
      </c>
      <c r="B1154" s="4" t="s">
        <v>5</v>
      </c>
      <c r="C1154" s="4" t="s">
        <v>10</v>
      </c>
      <c r="D1154" s="4" t="s">
        <v>13</v>
      </c>
      <c r="E1154" s="4" t="s">
        <v>23</v>
      </c>
      <c r="F1154" s="4" t="s">
        <v>23</v>
      </c>
      <c r="G1154" s="4" t="s">
        <v>23</v>
      </c>
    </row>
    <row r="1155" spans="1:7">
      <c r="A1155" t="n">
        <v>10453</v>
      </c>
      <c r="B1155" s="43" t="n">
        <v>96</v>
      </c>
      <c r="C1155" s="7" t="n">
        <v>61494</v>
      </c>
      <c r="D1155" s="7" t="n">
        <v>2</v>
      </c>
      <c r="E1155" s="7" t="n">
        <v>-67.8899993896484</v>
      </c>
      <c r="F1155" s="7" t="n">
        <v>0</v>
      </c>
      <c r="G1155" s="7" t="n">
        <v>-1.49000000953674</v>
      </c>
    </row>
    <row r="1156" spans="1:7">
      <c r="A1156" t="s">
        <v>4</v>
      </c>
      <c r="B1156" s="4" t="s">
        <v>5</v>
      </c>
      <c r="C1156" s="4" t="s">
        <v>10</v>
      </c>
      <c r="D1156" s="4" t="s">
        <v>13</v>
      </c>
      <c r="E1156" s="4" t="s">
        <v>9</v>
      </c>
      <c r="F1156" s="4" t="s">
        <v>13</v>
      </c>
      <c r="G1156" s="4" t="s">
        <v>10</v>
      </c>
    </row>
    <row r="1157" spans="1:7">
      <c r="A1157" t="n">
        <v>10469</v>
      </c>
      <c r="B1157" s="43" t="n">
        <v>96</v>
      </c>
      <c r="C1157" s="7" t="n">
        <v>61494</v>
      </c>
      <c r="D1157" s="7" t="n">
        <v>0</v>
      </c>
      <c r="E1157" s="7" t="n">
        <v>1079194419</v>
      </c>
      <c r="F1157" s="7" t="n">
        <v>2</v>
      </c>
      <c r="G1157" s="7" t="n">
        <v>0</v>
      </c>
    </row>
    <row r="1158" spans="1:7">
      <c r="A1158" t="s">
        <v>4</v>
      </c>
      <c r="B1158" s="4" t="s">
        <v>5</v>
      </c>
      <c r="C1158" s="4" t="s">
        <v>10</v>
      </c>
      <c r="D1158" s="4" t="s">
        <v>13</v>
      </c>
      <c r="E1158" s="4" t="s">
        <v>6</v>
      </c>
      <c r="F1158" s="4" t="s">
        <v>23</v>
      </c>
      <c r="G1158" s="4" t="s">
        <v>23</v>
      </c>
      <c r="H1158" s="4" t="s">
        <v>23</v>
      </c>
    </row>
    <row r="1159" spans="1:7">
      <c r="A1159" t="n">
        <v>10480</v>
      </c>
      <c r="B1159" s="29" t="n">
        <v>48</v>
      </c>
      <c r="C1159" s="7" t="n">
        <v>1620</v>
      </c>
      <c r="D1159" s="7" t="n">
        <v>0</v>
      </c>
      <c r="E1159" s="7" t="s">
        <v>94</v>
      </c>
      <c r="F1159" s="7" t="n">
        <v>-1</v>
      </c>
      <c r="G1159" s="7" t="n">
        <v>1</v>
      </c>
      <c r="H1159" s="7" t="n">
        <v>1.40129846432482e-45</v>
      </c>
    </row>
    <row r="1160" spans="1:7">
      <c r="A1160" t="s">
        <v>4</v>
      </c>
      <c r="B1160" s="4" t="s">
        <v>5</v>
      </c>
      <c r="C1160" s="4" t="s">
        <v>10</v>
      </c>
      <c r="D1160" s="4" t="s">
        <v>9</v>
      </c>
    </row>
    <row r="1161" spans="1:7">
      <c r="A1161" t="n">
        <v>10509</v>
      </c>
      <c r="B1161" s="30" t="n">
        <v>43</v>
      </c>
      <c r="C1161" s="7" t="n">
        <v>1620</v>
      </c>
      <c r="D1161" s="7" t="n">
        <v>16</v>
      </c>
    </row>
    <row r="1162" spans="1:7">
      <c r="A1162" t="s">
        <v>4</v>
      </c>
      <c r="B1162" s="4" t="s">
        <v>5</v>
      </c>
      <c r="C1162" s="4" t="s">
        <v>10</v>
      </c>
      <c r="D1162" s="4" t="s">
        <v>13</v>
      </c>
      <c r="E1162" s="4" t="s">
        <v>13</v>
      </c>
      <c r="F1162" s="4" t="s">
        <v>6</v>
      </c>
    </row>
    <row r="1163" spans="1:7">
      <c r="A1163" t="n">
        <v>10516</v>
      </c>
      <c r="B1163" s="37" t="n">
        <v>47</v>
      </c>
      <c r="C1163" s="7" t="n">
        <v>1620</v>
      </c>
      <c r="D1163" s="7" t="n">
        <v>0</v>
      </c>
      <c r="E1163" s="7" t="n">
        <v>0</v>
      </c>
      <c r="F1163" s="7" t="s">
        <v>99</v>
      </c>
    </row>
    <row r="1164" spans="1:7">
      <c r="A1164" t="s">
        <v>4</v>
      </c>
      <c r="B1164" s="4" t="s">
        <v>5</v>
      </c>
      <c r="C1164" s="4" t="s">
        <v>10</v>
      </c>
    </row>
    <row r="1165" spans="1:7">
      <c r="A1165" t="n">
        <v>10538</v>
      </c>
      <c r="B1165" s="22" t="n">
        <v>16</v>
      </c>
      <c r="C1165" s="7" t="n">
        <v>0</v>
      </c>
    </row>
    <row r="1166" spans="1:7">
      <c r="A1166" t="s">
        <v>4</v>
      </c>
      <c r="B1166" s="4" t="s">
        <v>5</v>
      </c>
      <c r="C1166" s="4" t="s">
        <v>10</v>
      </c>
      <c r="D1166" s="4" t="s">
        <v>13</v>
      </c>
      <c r="E1166" s="4" t="s">
        <v>6</v>
      </c>
      <c r="F1166" s="4" t="s">
        <v>23</v>
      </c>
      <c r="G1166" s="4" t="s">
        <v>23</v>
      </c>
      <c r="H1166" s="4" t="s">
        <v>23</v>
      </c>
    </row>
    <row r="1167" spans="1:7">
      <c r="A1167" t="n">
        <v>10541</v>
      </c>
      <c r="B1167" s="29" t="n">
        <v>48</v>
      </c>
      <c r="C1167" s="7" t="n">
        <v>1620</v>
      </c>
      <c r="D1167" s="7" t="n">
        <v>0</v>
      </c>
      <c r="E1167" s="7" t="s">
        <v>72</v>
      </c>
      <c r="F1167" s="7" t="n">
        <v>0</v>
      </c>
      <c r="G1167" s="7" t="n">
        <v>1</v>
      </c>
      <c r="H1167" s="7" t="n">
        <v>0</v>
      </c>
    </row>
    <row r="1168" spans="1:7">
      <c r="A1168" t="s">
        <v>4</v>
      </c>
      <c r="B1168" s="4" t="s">
        <v>5</v>
      </c>
      <c r="C1168" s="4" t="s">
        <v>10</v>
      </c>
      <c r="D1168" s="4" t="s">
        <v>9</v>
      </c>
    </row>
    <row r="1169" spans="1:8">
      <c r="A1169" t="n">
        <v>10565</v>
      </c>
      <c r="B1169" s="30" t="n">
        <v>43</v>
      </c>
      <c r="C1169" s="7" t="n">
        <v>1620</v>
      </c>
      <c r="D1169" s="7" t="n">
        <v>16</v>
      </c>
    </row>
    <row r="1170" spans="1:8">
      <c r="A1170" t="s">
        <v>4</v>
      </c>
      <c r="B1170" s="4" t="s">
        <v>5</v>
      </c>
      <c r="C1170" s="4" t="s">
        <v>13</v>
      </c>
      <c r="D1170" s="4" t="s">
        <v>10</v>
      </c>
    </row>
    <row r="1171" spans="1:8">
      <c r="A1171" t="n">
        <v>10572</v>
      </c>
      <c r="B1171" s="36" t="n">
        <v>58</v>
      </c>
      <c r="C1171" s="7" t="n">
        <v>255</v>
      </c>
      <c r="D1171" s="7" t="n">
        <v>0</v>
      </c>
    </row>
    <row r="1172" spans="1:8">
      <c r="A1172" t="s">
        <v>4</v>
      </c>
      <c r="B1172" s="4" t="s">
        <v>5</v>
      </c>
      <c r="C1172" s="4" t="s">
        <v>10</v>
      </c>
      <c r="D1172" s="4" t="s">
        <v>13</v>
      </c>
    </row>
    <row r="1173" spans="1:8">
      <c r="A1173" t="n">
        <v>10576</v>
      </c>
      <c r="B1173" s="44" t="n">
        <v>56</v>
      </c>
      <c r="C1173" s="7" t="n">
        <v>0</v>
      </c>
      <c r="D1173" s="7" t="n">
        <v>0</v>
      </c>
    </row>
    <row r="1174" spans="1:8">
      <c r="A1174" t="s">
        <v>4</v>
      </c>
      <c r="B1174" s="4" t="s">
        <v>5</v>
      </c>
      <c r="C1174" s="4" t="s">
        <v>10</v>
      </c>
      <c r="D1174" s="4" t="s">
        <v>10</v>
      </c>
      <c r="E1174" s="4" t="s">
        <v>23</v>
      </c>
      <c r="F1174" s="4" t="s">
        <v>13</v>
      </c>
    </row>
    <row r="1175" spans="1:8">
      <c r="A1175" t="n">
        <v>10580</v>
      </c>
      <c r="B1175" s="56" t="n">
        <v>53</v>
      </c>
      <c r="C1175" s="7" t="n">
        <v>0</v>
      </c>
      <c r="D1175" s="7" t="n">
        <v>1620</v>
      </c>
      <c r="E1175" s="7" t="n">
        <v>10</v>
      </c>
      <c r="F1175" s="7" t="n">
        <v>0</v>
      </c>
    </row>
    <row r="1176" spans="1:8">
      <c r="A1176" t="s">
        <v>4</v>
      </c>
      <c r="B1176" s="4" t="s">
        <v>5</v>
      </c>
      <c r="C1176" s="4" t="s">
        <v>10</v>
      </c>
      <c r="D1176" s="4" t="s">
        <v>13</v>
      </c>
      <c r="E1176" s="4" t="s">
        <v>13</v>
      </c>
      <c r="F1176" s="4" t="s">
        <v>6</v>
      </c>
    </row>
    <row r="1177" spans="1:8">
      <c r="A1177" t="n">
        <v>10590</v>
      </c>
      <c r="B1177" s="37" t="n">
        <v>47</v>
      </c>
      <c r="C1177" s="7" t="n">
        <v>0</v>
      </c>
      <c r="D1177" s="7" t="n">
        <v>0</v>
      </c>
      <c r="E1177" s="7" t="n">
        <v>0</v>
      </c>
      <c r="F1177" s="7" t="s">
        <v>79</v>
      </c>
    </row>
    <row r="1178" spans="1:8">
      <c r="A1178" t="s">
        <v>4</v>
      </c>
      <c r="B1178" s="4" t="s">
        <v>5</v>
      </c>
      <c r="C1178" s="4" t="s">
        <v>10</v>
      </c>
      <c r="D1178" s="4" t="s">
        <v>13</v>
      </c>
    </row>
    <row r="1179" spans="1:8">
      <c r="A1179" t="n">
        <v>10605</v>
      </c>
      <c r="B1179" s="44" t="n">
        <v>56</v>
      </c>
      <c r="C1179" s="7" t="n">
        <v>4</v>
      </c>
      <c r="D1179" s="7" t="n">
        <v>0</v>
      </c>
    </row>
    <row r="1180" spans="1:8">
      <c r="A1180" t="s">
        <v>4</v>
      </c>
      <c r="B1180" s="4" t="s">
        <v>5</v>
      </c>
      <c r="C1180" s="4" t="s">
        <v>10</v>
      </c>
      <c r="D1180" s="4" t="s">
        <v>10</v>
      </c>
      <c r="E1180" s="4" t="s">
        <v>23</v>
      </c>
      <c r="F1180" s="4" t="s">
        <v>13</v>
      </c>
    </row>
    <row r="1181" spans="1:8">
      <c r="A1181" t="n">
        <v>10609</v>
      </c>
      <c r="B1181" s="56" t="n">
        <v>53</v>
      </c>
      <c r="C1181" s="7" t="n">
        <v>4</v>
      </c>
      <c r="D1181" s="7" t="n">
        <v>1620</v>
      </c>
      <c r="E1181" s="7" t="n">
        <v>10</v>
      </c>
      <c r="F1181" s="7" t="n">
        <v>0</v>
      </c>
    </row>
    <row r="1182" spans="1:8">
      <c r="A1182" t="s">
        <v>4</v>
      </c>
      <c r="B1182" s="4" t="s">
        <v>5</v>
      </c>
      <c r="C1182" s="4" t="s">
        <v>10</v>
      </c>
      <c r="D1182" s="4" t="s">
        <v>13</v>
      </c>
      <c r="E1182" s="4" t="s">
        <v>13</v>
      </c>
      <c r="F1182" s="4" t="s">
        <v>6</v>
      </c>
    </row>
    <row r="1183" spans="1:8">
      <c r="A1183" t="n">
        <v>10619</v>
      </c>
      <c r="B1183" s="37" t="n">
        <v>47</v>
      </c>
      <c r="C1183" s="7" t="n">
        <v>4</v>
      </c>
      <c r="D1183" s="7" t="n">
        <v>0</v>
      </c>
      <c r="E1183" s="7" t="n">
        <v>0</v>
      </c>
      <c r="F1183" s="7" t="s">
        <v>79</v>
      </c>
    </row>
    <row r="1184" spans="1:8">
      <c r="A1184" t="s">
        <v>4</v>
      </c>
      <c r="B1184" s="4" t="s">
        <v>5</v>
      </c>
      <c r="C1184" s="4" t="s">
        <v>10</v>
      </c>
      <c r="D1184" s="4" t="s">
        <v>13</v>
      </c>
    </row>
    <row r="1185" spans="1:6">
      <c r="A1185" t="n">
        <v>10634</v>
      </c>
      <c r="B1185" s="44" t="n">
        <v>56</v>
      </c>
      <c r="C1185" s="7" t="n">
        <v>61492</v>
      </c>
      <c r="D1185" s="7" t="n">
        <v>0</v>
      </c>
    </row>
    <row r="1186" spans="1:6">
      <c r="A1186" t="s">
        <v>4</v>
      </c>
      <c r="B1186" s="4" t="s">
        <v>5</v>
      </c>
      <c r="C1186" s="4" t="s">
        <v>10</v>
      </c>
      <c r="D1186" s="4" t="s">
        <v>10</v>
      </c>
      <c r="E1186" s="4" t="s">
        <v>23</v>
      </c>
      <c r="F1186" s="4" t="s">
        <v>13</v>
      </c>
    </row>
    <row r="1187" spans="1:6">
      <c r="A1187" t="n">
        <v>10638</v>
      </c>
      <c r="B1187" s="56" t="n">
        <v>53</v>
      </c>
      <c r="C1187" s="7" t="n">
        <v>61492</v>
      </c>
      <c r="D1187" s="7" t="n">
        <v>1620</v>
      </c>
      <c r="E1187" s="7" t="n">
        <v>10</v>
      </c>
      <c r="F1187" s="7" t="n">
        <v>0</v>
      </c>
    </row>
    <row r="1188" spans="1:6">
      <c r="A1188" t="s">
        <v>4</v>
      </c>
      <c r="B1188" s="4" t="s">
        <v>5</v>
      </c>
      <c r="C1188" s="4" t="s">
        <v>10</v>
      </c>
      <c r="D1188" s="4" t="s">
        <v>13</v>
      </c>
      <c r="E1188" s="4" t="s">
        <v>13</v>
      </c>
      <c r="F1188" s="4" t="s">
        <v>6</v>
      </c>
    </row>
    <row r="1189" spans="1:6">
      <c r="A1189" t="n">
        <v>10648</v>
      </c>
      <c r="B1189" s="37" t="n">
        <v>47</v>
      </c>
      <c r="C1189" s="7" t="n">
        <v>61492</v>
      </c>
      <c r="D1189" s="7" t="n">
        <v>0</v>
      </c>
      <c r="E1189" s="7" t="n">
        <v>0</v>
      </c>
      <c r="F1189" s="7" t="s">
        <v>79</v>
      </c>
    </row>
    <row r="1190" spans="1:6">
      <c r="A1190" t="s">
        <v>4</v>
      </c>
      <c r="B1190" s="4" t="s">
        <v>5</v>
      </c>
      <c r="C1190" s="4" t="s">
        <v>10</v>
      </c>
      <c r="D1190" s="4" t="s">
        <v>13</v>
      </c>
    </row>
    <row r="1191" spans="1:6">
      <c r="A1191" t="n">
        <v>10663</v>
      </c>
      <c r="B1191" s="44" t="n">
        <v>56</v>
      </c>
      <c r="C1191" s="7" t="n">
        <v>61491</v>
      </c>
      <c r="D1191" s="7" t="n">
        <v>0</v>
      </c>
    </row>
    <row r="1192" spans="1:6">
      <c r="A1192" t="s">
        <v>4</v>
      </c>
      <c r="B1192" s="4" t="s">
        <v>5</v>
      </c>
      <c r="C1192" s="4" t="s">
        <v>10</v>
      </c>
      <c r="D1192" s="4" t="s">
        <v>10</v>
      </c>
      <c r="E1192" s="4" t="s">
        <v>23</v>
      </c>
      <c r="F1192" s="4" t="s">
        <v>13</v>
      </c>
    </row>
    <row r="1193" spans="1:6">
      <c r="A1193" t="n">
        <v>10667</v>
      </c>
      <c r="B1193" s="56" t="n">
        <v>53</v>
      </c>
      <c r="C1193" s="7" t="n">
        <v>61491</v>
      </c>
      <c r="D1193" s="7" t="n">
        <v>1620</v>
      </c>
      <c r="E1193" s="7" t="n">
        <v>10</v>
      </c>
      <c r="F1193" s="7" t="n">
        <v>0</v>
      </c>
    </row>
    <row r="1194" spans="1:6">
      <c r="A1194" t="s">
        <v>4</v>
      </c>
      <c r="B1194" s="4" t="s">
        <v>5</v>
      </c>
      <c r="C1194" s="4" t="s">
        <v>10</v>
      </c>
      <c r="D1194" s="4" t="s">
        <v>13</v>
      </c>
      <c r="E1194" s="4" t="s">
        <v>13</v>
      </c>
      <c r="F1194" s="4" t="s">
        <v>6</v>
      </c>
    </row>
    <row r="1195" spans="1:6">
      <c r="A1195" t="n">
        <v>10677</v>
      </c>
      <c r="B1195" s="37" t="n">
        <v>47</v>
      </c>
      <c r="C1195" s="7" t="n">
        <v>61491</v>
      </c>
      <c r="D1195" s="7" t="n">
        <v>0</v>
      </c>
      <c r="E1195" s="7" t="n">
        <v>0</v>
      </c>
      <c r="F1195" s="7" t="s">
        <v>79</v>
      </c>
    </row>
    <row r="1196" spans="1:6">
      <c r="A1196" t="s">
        <v>4</v>
      </c>
      <c r="B1196" s="4" t="s">
        <v>5</v>
      </c>
      <c r="C1196" s="4" t="s">
        <v>10</v>
      </c>
      <c r="D1196" s="4" t="s">
        <v>13</v>
      </c>
    </row>
    <row r="1197" spans="1:6">
      <c r="A1197" t="n">
        <v>10692</v>
      </c>
      <c r="B1197" s="44" t="n">
        <v>56</v>
      </c>
      <c r="C1197" s="7" t="n">
        <v>61493</v>
      </c>
      <c r="D1197" s="7" t="n">
        <v>0</v>
      </c>
    </row>
    <row r="1198" spans="1:6">
      <c r="A1198" t="s">
        <v>4</v>
      </c>
      <c r="B1198" s="4" t="s">
        <v>5</v>
      </c>
      <c r="C1198" s="4" t="s">
        <v>10</v>
      </c>
      <c r="D1198" s="4" t="s">
        <v>10</v>
      </c>
      <c r="E1198" s="4" t="s">
        <v>23</v>
      </c>
      <c r="F1198" s="4" t="s">
        <v>13</v>
      </c>
    </row>
    <row r="1199" spans="1:6">
      <c r="A1199" t="n">
        <v>10696</v>
      </c>
      <c r="B1199" s="56" t="n">
        <v>53</v>
      </c>
      <c r="C1199" s="7" t="n">
        <v>61493</v>
      </c>
      <c r="D1199" s="7" t="n">
        <v>1620</v>
      </c>
      <c r="E1199" s="7" t="n">
        <v>10</v>
      </c>
      <c r="F1199" s="7" t="n">
        <v>0</v>
      </c>
    </row>
    <row r="1200" spans="1:6">
      <c r="A1200" t="s">
        <v>4</v>
      </c>
      <c r="B1200" s="4" t="s">
        <v>5</v>
      </c>
      <c r="C1200" s="4" t="s">
        <v>10</v>
      </c>
      <c r="D1200" s="4" t="s">
        <v>13</v>
      </c>
      <c r="E1200" s="4" t="s">
        <v>13</v>
      </c>
      <c r="F1200" s="4" t="s">
        <v>6</v>
      </c>
    </row>
    <row r="1201" spans="1:6">
      <c r="A1201" t="n">
        <v>10706</v>
      </c>
      <c r="B1201" s="37" t="n">
        <v>47</v>
      </c>
      <c r="C1201" s="7" t="n">
        <v>61493</v>
      </c>
      <c r="D1201" s="7" t="n">
        <v>0</v>
      </c>
      <c r="E1201" s="7" t="n">
        <v>0</v>
      </c>
      <c r="F1201" s="7" t="s">
        <v>79</v>
      </c>
    </row>
    <row r="1202" spans="1:6">
      <c r="A1202" t="s">
        <v>4</v>
      </c>
      <c r="B1202" s="4" t="s">
        <v>5</v>
      </c>
      <c r="C1202" s="4" t="s">
        <v>10</v>
      </c>
      <c r="D1202" s="4" t="s">
        <v>13</v>
      </c>
    </row>
    <row r="1203" spans="1:6">
      <c r="A1203" t="n">
        <v>10721</v>
      </c>
      <c r="B1203" s="44" t="n">
        <v>56</v>
      </c>
      <c r="C1203" s="7" t="n">
        <v>61494</v>
      </c>
      <c r="D1203" s="7" t="n">
        <v>0</v>
      </c>
    </row>
    <row r="1204" spans="1:6">
      <c r="A1204" t="s">
        <v>4</v>
      </c>
      <c r="B1204" s="4" t="s">
        <v>5</v>
      </c>
      <c r="C1204" s="4" t="s">
        <v>10</v>
      </c>
      <c r="D1204" s="4" t="s">
        <v>10</v>
      </c>
      <c r="E1204" s="4" t="s">
        <v>23</v>
      </c>
      <c r="F1204" s="4" t="s">
        <v>13</v>
      </c>
    </row>
    <row r="1205" spans="1:6">
      <c r="A1205" t="n">
        <v>10725</v>
      </c>
      <c r="B1205" s="56" t="n">
        <v>53</v>
      </c>
      <c r="C1205" s="7" t="n">
        <v>61494</v>
      </c>
      <c r="D1205" s="7" t="n">
        <v>1620</v>
      </c>
      <c r="E1205" s="7" t="n">
        <v>10</v>
      </c>
      <c r="F1205" s="7" t="n">
        <v>0</v>
      </c>
    </row>
    <row r="1206" spans="1:6">
      <c r="A1206" t="s">
        <v>4</v>
      </c>
      <c r="B1206" s="4" t="s">
        <v>5</v>
      </c>
      <c r="C1206" s="4" t="s">
        <v>10</v>
      </c>
      <c r="D1206" s="4" t="s">
        <v>13</v>
      </c>
      <c r="E1206" s="4" t="s">
        <v>13</v>
      </c>
      <c r="F1206" s="4" t="s">
        <v>6</v>
      </c>
    </row>
    <row r="1207" spans="1:6">
      <c r="A1207" t="n">
        <v>10735</v>
      </c>
      <c r="B1207" s="37" t="n">
        <v>47</v>
      </c>
      <c r="C1207" s="7" t="n">
        <v>61494</v>
      </c>
      <c r="D1207" s="7" t="n">
        <v>0</v>
      </c>
      <c r="E1207" s="7" t="n">
        <v>0</v>
      </c>
      <c r="F1207" s="7" t="s">
        <v>79</v>
      </c>
    </row>
    <row r="1208" spans="1:6">
      <c r="A1208" t="s">
        <v>4</v>
      </c>
      <c r="B1208" s="4" t="s">
        <v>5</v>
      </c>
      <c r="C1208" s="4" t="s">
        <v>10</v>
      </c>
    </row>
    <row r="1209" spans="1:6">
      <c r="A1209" t="n">
        <v>10750</v>
      </c>
      <c r="B1209" s="22" t="n">
        <v>16</v>
      </c>
      <c r="C1209" s="7" t="n">
        <v>2000</v>
      </c>
    </row>
    <row r="1210" spans="1:6">
      <c r="A1210" t="s">
        <v>4</v>
      </c>
      <c r="B1210" s="4" t="s">
        <v>5</v>
      </c>
      <c r="C1210" s="4" t="s">
        <v>13</v>
      </c>
      <c r="D1210" s="4" t="s">
        <v>10</v>
      </c>
      <c r="E1210" s="4" t="s">
        <v>23</v>
      </c>
    </row>
    <row r="1211" spans="1:6">
      <c r="A1211" t="n">
        <v>10753</v>
      </c>
      <c r="B1211" s="36" t="n">
        <v>58</v>
      </c>
      <c r="C1211" s="7" t="n">
        <v>101</v>
      </c>
      <c r="D1211" s="7" t="n">
        <v>500</v>
      </c>
      <c r="E1211" s="7" t="n">
        <v>1</v>
      </c>
    </row>
    <row r="1212" spans="1:6">
      <c r="A1212" t="s">
        <v>4</v>
      </c>
      <c r="B1212" s="4" t="s">
        <v>5</v>
      </c>
      <c r="C1212" s="4" t="s">
        <v>13</v>
      </c>
      <c r="D1212" s="4" t="s">
        <v>10</v>
      </c>
    </row>
    <row r="1213" spans="1:6">
      <c r="A1213" t="n">
        <v>10761</v>
      </c>
      <c r="B1213" s="36" t="n">
        <v>58</v>
      </c>
      <c r="C1213" s="7" t="n">
        <v>254</v>
      </c>
      <c r="D1213" s="7" t="n">
        <v>0</v>
      </c>
    </row>
    <row r="1214" spans="1:6">
      <c r="A1214" t="s">
        <v>4</v>
      </c>
      <c r="B1214" s="4" t="s">
        <v>5</v>
      </c>
      <c r="C1214" s="4" t="s">
        <v>13</v>
      </c>
      <c r="D1214" s="4" t="s">
        <v>13</v>
      </c>
      <c r="E1214" s="4" t="s">
        <v>23</v>
      </c>
      <c r="F1214" s="4" t="s">
        <v>23</v>
      </c>
      <c r="G1214" s="4" t="s">
        <v>23</v>
      </c>
      <c r="H1214" s="4" t="s">
        <v>10</v>
      </c>
    </row>
    <row r="1215" spans="1:6">
      <c r="A1215" t="n">
        <v>10765</v>
      </c>
      <c r="B1215" s="41" t="n">
        <v>45</v>
      </c>
      <c r="C1215" s="7" t="n">
        <v>2</v>
      </c>
      <c r="D1215" s="7" t="n">
        <v>3</v>
      </c>
      <c r="E1215" s="7" t="n">
        <v>-64.870002746582</v>
      </c>
      <c r="F1215" s="7" t="n">
        <v>2.16000008583069</v>
      </c>
      <c r="G1215" s="7" t="n">
        <v>-2.41000008583069</v>
      </c>
      <c r="H1215" s="7" t="n">
        <v>0</v>
      </c>
    </row>
    <row r="1216" spans="1:6">
      <c r="A1216" t="s">
        <v>4</v>
      </c>
      <c r="B1216" s="4" t="s">
        <v>5</v>
      </c>
      <c r="C1216" s="4" t="s">
        <v>13</v>
      </c>
      <c r="D1216" s="4" t="s">
        <v>13</v>
      </c>
      <c r="E1216" s="4" t="s">
        <v>23</v>
      </c>
      <c r="F1216" s="4" t="s">
        <v>23</v>
      </c>
      <c r="G1216" s="4" t="s">
        <v>23</v>
      </c>
      <c r="H1216" s="4" t="s">
        <v>10</v>
      </c>
      <c r="I1216" s="4" t="s">
        <v>13</v>
      </c>
    </row>
    <row r="1217" spans="1:9">
      <c r="A1217" t="n">
        <v>10782</v>
      </c>
      <c r="B1217" s="41" t="n">
        <v>45</v>
      </c>
      <c r="C1217" s="7" t="n">
        <v>4</v>
      </c>
      <c r="D1217" s="7" t="n">
        <v>3</v>
      </c>
      <c r="E1217" s="7" t="n">
        <v>10.9499998092651</v>
      </c>
      <c r="F1217" s="7" t="n">
        <v>94.9100036621094</v>
      </c>
      <c r="G1217" s="7" t="n">
        <v>0</v>
      </c>
      <c r="H1217" s="7" t="n">
        <v>0</v>
      </c>
      <c r="I1217" s="7" t="n">
        <v>1</v>
      </c>
    </row>
    <row r="1218" spans="1:9">
      <c r="A1218" t="s">
        <v>4</v>
      </c>
      <c r="B1218" s="4" t="s">
        <v>5</v>
      </c>
      <c r="C1218" s="4" t="s">
        <v>13</v>
      </c>
      <c r="D1218" s="4" t="s">
        <v>13</v>
      </c>
      <c r="E1218" s="4" t="s">
        <v>23</v>
      </c>
      <c r="F1218" s="4" t="s">
        <v>10</v>
      </c>
    </row>
    <row r="1219" spans="1:9">
      <c r="A1219" t="n">
        <v>10800</v>
      </c>
      <c r="B1219" s="41" t="n">
        <v>45</v>
      </c>
      <c r="C1219" s="7" t="n">
        <v>5</v>
      </c>
      <c r="D1219" s="7" t="n">
        <v>3</v>
      </c>
      <c r="E1219" s="7" t="n">
        <v>3.5</v>
      </c>
      <c r="F1219" s="7" t="n">
        <v>0</v>
      </c>
    </row>
    <row r="1220" spans="1:9">
      <c r="A1220" t="s">
        <v>4</v>
      </c>
      <c r="B1220" s="4" t="s">
        <v>5</v>
      </c>
      <c r="C1220" s="4" t="s">
        <v>13</v>
      </c>
      <c r="D1220" s="4" t="s">
        <v>13</v>
      </c>
      <c r="E1220" s="4" t="s">
        <v>23</v>
      </c>
      <c r="F1220" s="4" t="s">
        <v>10</v>
      </c>
    </row>
    <row r="1221" spans="1:9">
      <c r="A1221" t="n">
        <v>10809</v>
      </c>
      <c r="B1221" s="41" t="n">
        <v>45</v>
      </c>
      <c r="C1221" s="7" t="n">
        <v>11</v>
      </c>
      <c r="D1221" s="7" t="n">
        <v>3</v>
      </c>
      <c r="E1221" s="7" t="n">
        <v>35.0999984741211</v>
      </c>
      <c r="F1221" s="7" t="n">
        <v>0</v>
      </c>
    </row>
    <row r="1222" spans="1:9">
      <c r="A1222" t="s">
        <v>4</v>
      </c>
      <c r="B1222" s="4" t="s">
        <v>5</v>
      </c>
      <c r="C1222" s="4" t="s">
        <v>13</v>
      </c>
    </row>
    <row r="1223" spans="1:9">
      <c r="A1223" t="n">
        <v>10818</v>
      </c>
      <c r="B1223" s="42" t="n">
        <v>116</v>
      </c>
      <c r="C1223" s="7" t="n">
        <v>0</v>
      </c>
    </row>
    <row r="1224" spans="1:9">
      <c r="A1224" t="s">
        <v>4</v>
      </c>
      <c r="B1224" s="4" t="s">
        <v>5</v>
      </c>
      <c r="C1224" s="4" t="s">
        <v>13</v>
      </c>
      <c r="D1224" s="4" t="s">
        <v>10</v>
      </c>
    </row>
    <row r="1225" spans="1:9">
      <c r="A1225" t="n">
        <v>10820</v>
      </c>
      <c r="B1225" s="42" t="n">
        <v>116</v>
      </c>
      <c r="C1225" s="7" t="n">
        <v>2</v>
      </c>
      <c r="D1225" s="7" t="n">
        <v>1</v>
      </c>
    </row>
    <row r="1226" spans="1:9">
      <c r="A1226" t="s">
        <v>4</v>
      </c>
      <c r="B1226" s="4" t="s">
        <v>5</v>
      </c>
      <c r="C1226" s="4" t="s">
        <v>13</v>
      </c>
      <c r="D1226" s="4" t="s">
        <v>9</v>
      </c>
    </row>
    <row r="1227" spans="1:9">
      <c r="A1227" t="n">
        <v>10824</v>
      </c>
      <c r="B1227" s="42" t="n">
        <v>116</v>
      </c>
      <c r="C1227" s="7" t="n">
        <v>5</v>
      </c>
      <c r="D1227" s="7" t="n">
        <v>1101004800</v>
      </c>
    </row>
    <row r="1228" spans="1:9">
      <c r="A1228" t="s">
        <v>4</v>
      </c>
      <c r="B1228" s="4" t="s">
        <v>5</v>
      </c>
      <c r="C1228" s="4" t="s">
        <v>13</v>
      </c>
      <c r="D1228" s="4" t="s">
        <v>10</v>
      </c>
    </row>
    <row r="1229" spans="1:9">
      <c r="A1229" t="n">
        <v>10830</v>
      </c>
      <c r="B1229" s="42" t="n">
        <v>116</v>
      </c>
      <c r="C1229" s="7" t="n">
        <v>6</v>
      </c>
      <c r="D1229" s="7" t="n">
        <v>1</v>
      </c>
    </row>
    <row r="1230" spans="1:9">
      <c r="A1230" t="s">
        <v>4</v>
      </c>
      <c r="B1230" s="4" t="s">
        <v>5</v>
      </c>
      <c r="C1230" s="4" t="s">
        <v>10</v>
      </c>
      <c r="D1230" s="4" t="s">
        <v>13</v>
      </c>
    </row>
    <row r="1231" spans="1:9">
      <c r="A1231" t="n">
        <v>10834</v>
      </c>
      <c r="B1231" s="44" t="n">
        <v>56</v>
      </c>
      <c r="C1231" s="7" t="n">
        <v>0</v>
      </c>
      <c r="D1231" s="7" t="n">
        <v>1</v>
      </c>
    </row>
    <row r="1232" spans="1:9">
      <c r="A1232" t="s">
        <v>4</v>
      </c>
      <c r="B1232" s="4" t="s">
        <v>5</v>
      </c>
      <c r="C1232" s="4" t="s">
        <v>10</v>
      </c>
      <c r="D1232" s="4" t="s">
        <v>13</v>
      </c>
    </row>
    <row r="1233" spans="1:9">
      <c r="A1233" t="n">
        <v>10838</v>
      </c>
      <c r="B1233" s="44" t="n">
        <v>56</v>
      </c>
      <c r="C1233" s="7" t="n">
        <v>4</v>
      </c>
      <c r="D1233" s="7" t="n">
        <v>1</v>
      </c>
    </row>
    <row r="1234" spans="1:9">
      <c r="A1234" t="s">
        <v>4</v>
      </c>
      <c r="B1234" s="4" t="s">
        <v>5</v>
      </c>
      <c r="C1234" s="4" t="s">
        <v>10</v>
      </c>
      <c r="D1234" s="4" t="s">
        <v>13</v>
      </c>
    </row>
    <row r="1235" spans="1:9">
      <c r="A1235" t="n">
        <v>10842</v>
      </c>
      <c r="B1235" s="44" t="n">
        <v>56</v>
      </c>
      <c r="C1235" s="7" t="n">
        <v>61491</v>
      </c>
      <c r="D1235" s="7" t="n">
        <v>1</v>
      </c>
    </row>
    <row r="1236" spans="1:9">
      <c r="A1236" t="s">
        <v>4</v>
      </c>
      <c r="B1236" s="4" t="s">
        <v>5</v>
      </c>
      <c r="C1236" s="4" t="s">
        <v>10</v>
      </c>
      <c r="D1236" s="4" t="s">
        <v>13</v>
      </c>
    </row>
    <row r="1237" spans="1:9">
      <c r="A1237" t="n">
        <v>10846</v>
      </c>
      <c r="B1237" s="44" t="n">
        <v>56</v>
      </c>
      <c r="C1237" s="7" t="n">
        <v>61492</v>
      </c>
      <c r="D1237" s="7" t="n">
        <v>1</v>
      </c>
    </row>
    <row r="1238" spans="1:9">
      <c r="A1238" t="s">
        <v>4</v>
      </c>
      <c r="B1238" s="4" t="s">
        <v>5</v>
      </c>
      <c r="C1238" s="4" t="s">
        <v>10</v>
      </c>
      <c r="D1238" s="4" t="s">
        <v>13</v>
      </c>
    </row>
    <row r="1239" spans="1:9">
      <c r="A1239" t="n">
        <v>10850</v>
      </c>
      <c r="B1239" s="44" t="n">
        <v>56</v>
      </c>
      <c r="C1239" s="7" t="n">
        <v>61493</v>
      </c>
      <c r="D1239" s="7" t="n">
        <v>1</v>
      </c>
    </row>
    <row r="1240" spans="1:9">
      <c r="A1240" t="s">
        <v>4</v>
      </c>
      <c r="B1240" s="4" t="s">
        <v>5</v>
      </c>
      <c r="C1240" s="4" t="s">
        <v>10</v>
      </c>
      <c r="D1240" s="4" t="s">
        <v>13</v>
      </c>
    </row>
    <row r="1241" spans="1:9">
      <c r="A1241" t="n">
        <v>10854</v>
      </c>
      <c r="B1241" s="44" t="n">
        <v>56</v>
      </c>
      <c r="C1241" s="7" t="n">
        <v>61494</v>
      </c>
      <c r="D1241" s="7" t="n">
        <v>1</v>
      </c>
    </row>
    <row r="1242" spans="1:9">
      <c r="A1242" t="s">
        <v>4</v>
      </c>
      <c r="B1242" s="4" t="s">
        <v>5</v>
      </c>
      <c r="C1242" s="4" t="s">
        <v>10</v>
      </c>
      <c r="D1242" s="4" t="s">
        <v>23</v>
      </c>
      <c r="E1242" s="4" t="s">
        <v>23</v>
      </c>
      <c r="F1242" s="4" t="s">
        <v>23</v>
      </c>
      <c r="G1242" s="4" t="s">
        <v>23</v>
      </c>
    </row>
    <row r="1243" spans="1:9">
      <c r="A1243" t="n">
        <v>10858</v>
      </c>
      <c r="B1243" s="27" t="n">
        <v>46</v>
      </c>
      <c r="C1243" s="7" t="n">
        <v>0</v>
      </c>
      <c r="D1243" s="7" t="n">
        <v>-66.8099975585938</v>
      </c>
      <c r="E1243" s="7" t="n">
        <v>0</v>
      </c>
      <c r="F1243" s="7" t="n">
        <v>-1.94000005722046</v>
      </c>
      <c r="G1243" s="7" t="n">
        <v>268.799987792969</v>
      </c>
    </row>
    <row r="1244" spans="1:9">
      <c r="A1244" t="s">
        <v>4</v>
      </c>
      <c r="B1244" s="4" t="s">
        <v>5</v>
      </c>
      <c r="C1244" s="4" t="s">
        <v>10</v>
      </c>
      <c r="D1244" s="4" t="s">
        <v>23</v>
      </c>
      <c r="E1244" s="4" t="s">
        <v>23</v>
      </c>
      <c r="F1244" s="4" t="s">
        <v>23</v>
      </c>
      <c r="G1244" s="4" t="s">
        <v>23</v>
      </c>
    </row>
    <row r="1245" spans="1:9">
      <c r="A1245" t="n">
        <v>10877</v>
      </c>
      <c r="B1245" s="27" t="n">
        <v>46</v>
      </c>
      <c r="C1245" s="7" t="n">
        <v>4</v>
      </c>
      <c r="D1245" s="7" t="n">
        <v>-66.4499969482422</v>
      </c>
      <c r="E1245" s="7" t="n">
        <v>0</v>
      </c>
      <c r="F1245" s="7" t="n">
        <v>-3.1800000667572</v>
      </c>
      <c r="G1245" s="7" t="n">
        <v>276.200012207031</v>
      </c>
    </row>
    <row r="1246" spans="1:9">
      <c r="A1246" t="s">
        <v>4</v>
      </c>
      <c r="B1246" s="4" t="s">
        <v>5</v>
      </c>
      <c r="C1246" s="4" t="s">
        <v>10</v>
      </c>
      <c r="D1246" s="4" t="s">
        <v>23</v>
      </c>
      <c r="E1246" s="4" t="s">
        <v>23</v>
      </c>
      <c r="F1246" s="4" t="s">
        <v>23</v>
      </c>
      <c r="G1246" s="4" t="s">
        <v>23</v>
      </c>
    </row>
    <row r="1247" spans="1:9">
      <c r="A1247" t="n">
        <v>10896</v>
      </c>
      <c r="B1247" s="27" t="n">
        <v>46</v>
      </c>
      <c r="C1247" s="7" t="n">
        <v>61491</v>
      </c>
      <c r="D1247" s="7" t="n">
        <v>-65.8099975585938</v>
      </c>
      <c r="E1247" s="7" t="n">
        <v>0</v>
      </c>
      <c r="F1247" s="7" t="n">
        <v>-3.90000009536743</v>
      </c>
      <c r="G1247" s="7" t="n">
        <v>294.100006103516</v>
      </c>
    </row>
    <row r="1248" spans="1:9">
      <c r="A1248" t="s">
        <v>4</v>
      </c>
      <c r="B1248" s="4" t="s">
        <v>5</v>
      </c>
      <c r="C1248" s="4" t="s">
        <v>10</v>
      </c>
      <c r="D1248" s="4" t="s">
        <v>23</v>
      </c>
      <c r="E1248" s="4" t="s">
        <v>23</v>
      </c>
      <c r="F1248" s="4" t="s">
        <v>23</v>
      </c>
      <c r="G1248" s="4" t="s">
        <v>23</v>
      </c>
    </row>
    <row r="1249" spans="1:7">
      <c r="A1249" t="n">
        <v>10915</v>
      </c>
      <c r="B1249" s="27" t="n">
        <v>46</v>
      </c>
      <c r="C1249" s="7" t="n">
        <v>61492</v>
      </c>
      <c r="D1249" s="7" t="n">
        <v>-66.3000030517578</v>
      </c>
      <c r="E1249" s="7" t="n">
        <v>0</v>
      </c>
      <c r="F1249" s="7" t="n">
        <v>-0.660000026226044</v>
      </c>
      <c r="G1249" s="7" t="n">
        <v>258.600006103516</v>
      </c>
    </row>
    <row r="1250" spans="1:7">
      <c r="A1250" t="s">
        <v>4</v>
      </c>
      <c r="B1250" s="4" t="s">
        <v>5</v>
      </c>
      <c r="C1250" s="4" t="s">
        <v>10</v>
      </c>
      <c r="D1250" s="4" t="s">
        <v>23</v>
      </c>
      <c r="E1250" s="4" t="s">
        <v>23</v>
      </c>
      <c r="F1250" s="4" t="s">
        <v>23</v>
      </c>
      <c r="G1250" s="4" t="s">
        <v>23</v>
      </c>
    </row>
    <row r="1251" spans="1:7">
      <c r="A1251" t="n">
        <v>10934</v>
      </c>
      <c r="B1251" s="27" t="n">
        <v>46</v>
      </c>
      <c r="C1251" s="7" t="n">
        <v>61493</v>
      </c>
      <c r="D1251" s="7" t="n">
        <v>-64.9400024414063</v>
      </c>
      <c r="E1251" s="7" t="n">
        <v>0</v>
      </c>
      <c r="F1251" s="7" t="n">
        <v>-2.64000010490417</v>
      </c>
      <c r="G1251" s="7" t="n">
        <v>269.899993896484</v>
      </c>
    </row>
    <row r="1252" spans="1:7">
      <c r="A1252" t="s">
        <v>4</v>
      </c>
      <c r="B1252" s="4" t="s">
        <v>5</v>
      </c>
      <c r="C1252" s="4" t="s">
        <v>10</v>
      </c>
      <c r="D1252" s="4" t="s">
        <v>23</v>
      </c>
      <c r="E1252" s="4" t="s">
        <v>23</v>
      </c>
      <c r="F1252" s="4" t="s">
        <v>23</v>
      </c>
      <c r="G1252" s="4" t="s">
        <v>23</v>
      </c>
    </row>
    <row r="1253" spans="1:7">
      <c r="A1253" t="n">
        <v>10953</v>
      </c>
      <c r="B1253" s="27" t="n">
        <v>46</v>
      </c>
      <c r="C1253" s="7" t="n">
        <v>61494</v>
      </c>
      <c r="D1253" s="7" t="n">
        <v>-65.4000015258789</v>
      </c>
      <c r="E1253" s="7" t="n">
        <v>0</v>
      </c>
      <c r="F1253" s="7" t="n">
        <v>-1.0900000333786</v>
      </c>
      <c r="G1253" s="7" t="n">
        <v>264</v>
      </c>
    </row>
    <row r="1254" spans="1:7">
      <c r="A1254" t="s">
        <v>4</v>
      </c>
      <c r="B1254" s="4" t="s">
        <v>5</v>
      </c>
      <c r="C1254" s="4" t="s">
        <v>13</v>
      </c>
      <c r="D1254" s="4" t="s">
        <v>10</v>
      </c>
    </row>
    <row r="1255" spans="1:7">
      <c r="A1255" t="n">
        <v>10972</v>
      </c>
      <c r="B1255" s="36" t="n">
        <v>58</v>
      </c>
      <c r="C1255" s="7" t="n">
        <v>255</v>
      </c>
      <c r="D1255" s="7" t="n">
        <v>0</v>
      </c>
    </row>
    <row r="1256" spans="1:7">
      <c r="A1256" t="s">
        <v>4</v>
      </c>
      <c r="B1256" s="4" t="s">
        <v>5</v>
      </c>
      <c r="C1256" s="4" t="s">
        <v>13</v>
      </c>
      <c r="D1256" s="4" t="s">
        <v>10</v>
      </c>
      <c r="E1256" s="4" t="s">
        <v>6</v>
      </c>
    </row>
    <row r="1257" spans="1:7">
      <c r="A1257" t="n">
        <v>10976</v>
      </c>
      <c r="B1257" s="33" t="n">
        <v>51</v>
      </c>
      <c r="C1257" s="7" t="n">
        <v>4</v>
      </c>
      <c r="D1257" s="7" t="n">
        <v>1621</v>
      </c>
      <c r="E1257" s="7" t="s">
        <v>100</v>
      </c>
    </row>
    <row r="1258" spans="1:7">
      <c r="A1258" t="s">
        <v>4</v>
      </c>
      <c r="B1258" s="4" t="s">
        <v>5</v>
      </c>
      <c r="C1258" s="4" t="s">
        <v>10</v>
      </c>
    </row>
    <row r="1259" spans="1:7">
      <c r="A1259" t="n">
        <v>10989</v>
      </c>
      <c r="B1259" s="22" t="n">
        <v>16</v>
      </c>
      <c r="C1259" s="7" t="n">
        <v>0</v>
      </c>
    </row>
    <row r="1260" spans="1:7">
      <c r="A1260" t="s">
        <v>4</v>
      </c>
      <c r="B1260" s="4" t="s">
        <v>5</v>
      </c>
      <c r="C1260" s="4" t="s">
        <v>10</v>
      </c>
      <c r="D1260" s="4" t="s">
        <v>97</v>
      </c>
      <c r="E1260" s="4" t="s">
        <v>13</v>
      </c>
      <c r="F1260" s="4" t="s">
        <v>13</v>
      </c>
    </row>
    <row r="1261" spans="1:7">
      <c r="A1261" t="n">
        <v>10992</v>
      </c>
      <c r="B1261" s="53" t="n">
        <v>26</v>
      </c>
      <c r="C1261" s="7" t="n">
        <v>1621</v>
      </c>
      <c r="D1261" s="7" t="s">
        <v>101</v>
      </c>
      <c r="E1261" s="7" t="n">
        <v>2</v>
      </c>
      <c r="F1261" s="7" t="n">
        <v>0</v>
      </c>
    </row>
    <row r="1262" spans="1:7">
      <c r="A1262" t="s">
        <v>4</v>
      </c>
      <c r="B1262" s="4" t="s">
        <v>5</v>
      </c>
    </row>
    <row r="1263" spans="1:7">
      <c r="A1263" t="n">
        <v>11028</v>
      </c>
      <c r="B1263" s="54" t="n">
        <v>28</v>
      </c>
    </row>
    <row r="1264" spans="1:7">
      <c r="A1264" t="s">
        <v>4</v>
      </c>
      <c r="B1264" s="4" t="s">
        <v>5</v>
      </c>
      <c r="C1264" s="4" t="s">
        <v>13</v>
      </c>
      <c r="D1264" s="4" t="s">
        <v>23</v>
      </c>
      <c r="E1264" s="4" t="s">
        <v>23</v>
      </c>
      <c r="F1264" s="4" t="s">
        <v>23</v>
      </c>
    </row>
    <row r="1265" spans="1:7">
      <c r="A1265" t="n">
        <v>11029</v>
      </c>
      <c r="B1265" s="41" t="n">
        <v>45</v>
      </c>
      <c r="C1265" s="7" t="n">
        <v>9</v>
      </c>
      <c r="D1265" s="7" t="n">
        <v>0.0199999995529652</v>
      </c>
      <c r="E1265" s="7" t="n">
        <v>0.0199999995529652</v>
      </c>
      <c r="F1265" s="7" t="n">
        <v>0.200000002980232</v>
      </c>
    </row>
    <row r="1266" spans="1:7">
      <c r="A1266" t="s">
        <v>4</v>
      </c>
      <c r="B1266" s="4" t="s">
        <v>5</v>
      </c>
      <c r="C1266" s="4" t="s">
        <v>13</v>
      </c>
      <c r="D1266" s="4" t="s">
        <v>10</v>
      </c>
      <c r="E1266" s="4" t="s">
        <v>6</v>
      </c>
    </row>
    <row r="1267" spans="1:7">
      <c r="A1267" t="n">
        <v>11043</v>
      </c>
      <c r="B1267" s="33" t="n">
        <v>51</v>
      </c>
      <c r="C1267" s="7" t="n">
        <v>4</v>
      </c>
      <c r="D1267" s="7" t="n">
        <v>1620</v>
      </c>
      <c r="E1267" s="7" t="s">
        <v>96</v>
      </c>
    </row>
    <row r="1268" spans="1:7">
      <c r="A1268" t="s">
        <v>4</v>
      </c>
      <c r="B1268" s="4" t="s">
        <v>5</v>
      </c>
      <c r="C1268" s="4" t="s">
        <v>10</v>
      </c>
    </row>
    <row r="1269" spans="1:7">
      <c r="A1269" t="n">
        <v>11056</v>
      </c>
      <c r="B1269" s="22" t="n">
        <v>16</v>
      </c>
      <c r="C1269" s="7" t="n">
        <v>0</v>
      </c>
    </row>
    <row r="1270" spans="1:7">
      <c r="A1270" t="s">
        <v>4</v>
      </c>
      <c r="B1270" s="4" t="s">
        <v>5</v>
      </c>
      <c r="C1270" s="4" t="s">
        <v>10</v>
      </c>
      <c r="D1270" s="4" t="s">
        <v>97</v>
      </c>
      <c r="E1270" s="4" t="s">
        <v>13</v>
      </c>
      <c r="F1270" s="4" t="s">
        <v>13</v>
      </c>
    </row>
    <row r="1271" spans="1:7">
      <c r="A1271" t="n">
        <v>11059</v>
      </c>
      <c r="B1271" s="53" t="n">
        <v>26</v>
      </c>
      <c r="C1271" s="7" t="n">
        <v>1620</v>
      </c>
      <c r="D1271" s="7" t="s">
        <v>102</v>
      </c>
      <c r="E1271" s="7" t="n">
        <v>2</v>
      </c>
      <c r="F1271" s="7" t="n">
        <v>0</v>
      </c>
    </row>
    <row r="1272" spans="1:7">
      <c r="A1272" t="s">
        <v>4</v>
      </c>
      <c r="B1272" s="4" t="s">
        <v>5</v>
      </c>
    </row>
    <row r="1273" spans="1:7">
      <c r="A1273" t="n">
        <v>11115</v>
      </c>
      <c r="B1273" s="54" t="n">
        <v>28</v>
      </c>
    </row>
    <row r="1274" spans="1:7">
      <c r="A1274" t="s">
        <v>4</v>
      </c>
      <c r="B1274" s="4" t="s">
        <v>5</v>
      </c>
      <c r="C1274" s="4" t="s">
        <v>10</v>
      </c>
    </row>
    <row r="1275" spans="1:7">
      <c r="A1275" t="n">
        <v>11116</v>
      </c>
      <c r="B1275" s="22" t="n">
        <v>16</v>
      </c>
      <c r="C1275" s="7" t="n">
        <v>500</v>
      </c>
    </row>
    <row r="1276" spans="1:7">
      <c r="A1276" t="s">
        <v>4</v>
      </c>
      <c r="B1276" s="4" t="s">
        <v>5</v>
      </c>
      <c r="C1276" s="4" t="s">
        <v>10</v>
      </c>
      <c r="D1276" s="4" t="s">
        <v>13</v>
      </c>
      <c r="E1276" s="4" t="s">
        <v>13</v>
      </c>
      <c r="F1276" s="4" t="s">
        <v>6</v>
      </c>
    </row>
    <row r="1277" spans="1:7">
      <c r="A1277" t="n">
        <v>11119</v>
      </c>
      <c r="B1277" s="37" t="n">
        <v>47</v>
      </c>
      <c r="C1277" s="7" t="n">
        <v>1620</v>
      </c>
      <c r="D1277" s="7" t="n">
        <v>0</v>
      </c>
      <c r="E1277" s="7" t="n">
        <v>0</v>
      </c>
      <c r="F1277" s="7" t="s">
        <v>95</v>
      </c>
    </row>
    <row r="1278" spans="1:7">
      <c r="A1278" t="s">
        <v>4</v>
      </c>
      <c r="B1278" s="4" t="s">
        <v>5</v>
      </c>
      <c r="C1278" s="4" t="s">
        <v>10</v>
      </c>
      <c r="D1278" s="4" t="s">
        <v>13</v>
      </c>
      <c r="E1278" s="4" t="s">
        <v>13</v>
      </c>
      <c r="F1278" s="4" t="s">
        <v>6</v>
      </c>
    </row>
    <row r="1279" spans="1:7">
      <c r="A1279" t="n">
        <v>11134</v>
      </c>
      <c r="B1279" s="37" t="n">
        <v>47</v>
      </c>
      <c r="C1279" s="7" t="n">
        <v>1621</v>
      </c>
      <c r="D1279" s="7" t="n">
        <v>0</v>
      </c>
      <c r="E1279" s="7" t="n">
        <v>0</v>
      </c>
      <c r="F1279" s="7" t="s">
        <v>80</v>
      </c>
    </row>
    <row r="1280" spans="1:7">
      <c r="A1280" t="s">
        <v>4</v>
      </c>
      <c r="B1280" s="4" t="s">
        <v>5</v>
      </c>
      <c r="C1280" s="4" t="s">
        <v>10</v>
      </c>
      <c r="D1280" s="4" t="s">
        <v>13</v>
      </c>
      <c r="E1280" s="4" t="s">
        <v>13</v>
      </c>
      <c r="F1280" s="4" t="s">
        <v>6</v>
      </c>
    </row>
    <row r="1281" spans="1:6">
      <c r="A1281" t="n">
        <v>11152</v>
      </c>
      <c r="B1281" s="37" t="n">
        <v>47</v>
      </c>
      <c r="C1281" s="7" t="n">
        <v>1622</v>
      </c>
      <c r="D1281" s="7" t="n">
        <v>0</v>
      </c>
      <c r="E1281" s="7" t="n">
        <v>0</v>
      </c>
      <c r="F1281" s="7" t="s">
        <v>80</v>
      </c>
    </row>
    <row r="1282" spans="1:6">
      <c r="A1282" t="s">
        <v>4</v>
      </c>
      <c r="B1282" s="4" t="s">
        <v>5</v>
      </c>
      <c r="C1282" s="4" t="s">
        <v>10</v>
      </c>
      <c r="D1282" s="4" t="s">
        <v>10</v>
      </c>
      <c r="E1282" s="4" t="s">
        <v>23</v>
      </c>
      <c r="F1282" s="4" t="s">
        <v>23</v>
      </c>
      <c r="G1282" s="4" t="s">
        <v>23</v>
      </c>
      <c r="H1282" s="4" t="s">
        <v>23</v>
      </c>
      <c r="I1282" s="4" t="s">
        <v>13</v>
      </c>
      <c r="J1282" s="4" t="s">
        <v>10</v>
      </c>
    </row>
    <row r="1283" spans="1:6">
      <c r="A1283" t="n">
        <v>11170</v>
      </c>
      <c r="B1283" s="46" t="n">
        <v>55</v>
      </c>
      <c r="C1283" s="7" t="n">
        <v>1620</v>
      </c>
      <c r="D1283" s="7" t="n">
        <v>65533</v>
      </c>
      <c r="E1283" s="7" t="n">
        <v>-66.7600021362305</v>
      </c>
      <c r="F1283" s="7" t="n">
        <v>0</v>
      </c>
      <c r="G1283" s="7" t="n">
        <v>-2.02999997138977</v>
      </c>
      <c r="H1283" s="7" t="n">
        <v>3.29999995231628</v>
      </c>
      <c r="I1283" s="7" t="n">
        <v>0</v>
      </c>
      <c r="J1283" s="7" t="n">
        <v>0</v>
      </c>
    </row>
    <row r="1284" spans="1:6">
      <c r="A1284" t="s">
        <v>4</v>
      </c>
      <c r="B1284" s="4" t="s">
        <v>5</v>
      </c>
      <c r="C1284" s="4" t="s">
        <v>10</v>
      </c>
      <c r="D1284" s="4" t="s">
        <v>10</v>
      </c>
      <c r="E1284" s="4" t="s">
        <v>23</v>
      </c>
      <c r="F1284" s="4" t="s">
        <v>23</v>
      </c>
      <c r="G1284" s="4" t="s">
        <v>23</v>
      </c>
      <c r="H1284" s="4" t="s">
        <v>23</v>
      </c>
      <c r="I1284" s="4" t="s">
        <v>13</v>
      </c>
      <c r="J1284" s="4" t="s">
        <v>10</v>
      </c>
    </row>
    <row r="1285" spans="1:6">
      <c r="A1285" t="n">
        <v>11194</v>
      </c>
      <c r="B1285" s="46" t="n">
        <v>55</v>
      </c>
      <c r="C1285" s="7" t="n">
        <v>1621</v>
      </c>
      <c r="D1285" s="7" t="n">
        <v>65533</v>
      </c>
      <c r="E1285" s="7" t="n">
        <v>-55.0299987792969</v>
      </c>
      <c r="F1285" s="7" t="n">
        <v>0</v>
      </c>
      <c r="G1285" s="7" t="n">
        <v>-2.98000001907349</v>
      </c>
      <c r="H1285" s="7" t="n">
        <v>3.29999995231628</v>
      </c>
      <c r="I1285" s="7" t="n">
        <v>0</v>
      </c>
      <c r="J1285" s="7" t="n">
        <v>0</v>
      </c>
    </row>
    <row r="1286" spans="1:6">
      <c r="A1286" t="s">
        <v>4</v>
      </c>
      <c r="B1286" s="4" t="s">
        <v>5</v>
      </c>
      <c r="C1286" s="4" t="s">
        <v>10</v>
      </c>
      <c r="D1286" s="4" t="s">
        <v>10</v>
      </c>
      <c r="E1286" s="4" t="s">
        <v>23</v>
      </c>
      <c r="F1286" s="4" t="s">
        <v>23</v>
      </c>
      <c r="G1286" s="4" t="s">
        <v>23</v>
      </c>
      <c r="H1286" s="4" t="s">
        <v>23</v>
      </c>
      <c r="I1286" s="4" t="s">
        <v>13</v>
      </c>
      <c r="J1286" s="4" t="s">
        <v>10</v>
      </c>
    </row>
    <row r="1287" spans="1:6">
      <c r="A1287" t="n">
        <v>11218</v>
      </c>
      <c r="B1287" s="46" t="n">
        <v>55</v>
      </c>
      <c r="C1287" s="7" t="n">
        <v>1622</v>
      </c>
      <c r="D1287" s="7" t="n">
        <v>65533</v>
      </c>
      <c r="E1287" s="7" t="n">
        <v>-54.9300003051758</v>
      </c>
      <c r="F1287" s="7" t="n">
        <v>0</v>
      </c>
      <c r="G1287" s="7" t="n">
        <v>-0.889999985694885</v>
      </c>
      <c r="H1287" s="7" t="n">
        <v>3.29999995231628</v>
      </c>
      <c r="I1287" s="7" t="n">
        <v>0</v>
      </c>
      <c r="J1287" s="7" t="n">
        <v>0</v>
      </c>
    </row>
    <row r="1288" spans="1:6">
      <c r="A1288" t="s">
        <v>4</v>
      </c>
      <c r="B1288" s="4" t="s">
        <v>5</v>
      </c>
      <c r="C1288" s="4" t="s">
        <v>10</v>
      </c>
      <c r="D1288" s="4" t="s">
        <v>10</v>
      </c>
      <c r="E1288" s="4" t="s">
        <v>23</v>
      </c>
      <c r="F1288" s="4" t="s">
        <v>23</v>
      </c>
      <c r="G1288" s="4" t="s">
        <v>23</v>
      </c>
      <c r="H1288" s="4" t="s">
        <v>23</v>
      </c>
      <c r="I1288" s="4" t="s">
        <v>13</v>
      </c>
      <c r="J1288" s="4" t="s">
        <v>10</v>
      </c>
    </row>
    <row r="1289" spans="1:6">
      <c r="A1289" t="n">
        <v>11242</v>
      </c>
      <c r="B1289" s="46" t="n">
        <v>55</v>
      </c>
      <c r="C1289" s="7" t="n">
        <v>1600</v>
      </c>
      <c r="D1289" s="7" t="n">
        <v>65533</v>
      </c>
      <c r="E1289" s="7" t="n">
        <v>-57.0400009155273</v>
      </c>
      <c r="F1289" s="7" t="n">
        <v>0</v>
      </c>
      <c r="G1289" s="7" t="n">
        <v>-6.15000009536743</v>
      </c>
      <c r="H1289" s="7" t="n">
        <v>3.29999995231628</v>
      </c>
      <c r="I1289" s="7" t="n">
        <v>2</v>
      </c>
      <c r="J1289" s="7" t="n">
        <v>0</v>
      </c>
    </row>
    <row r="1290" spans="1:6">
      <c r="A1290" t="s">
        <v>4</v>
      </c>
      <c r="B1290" s="4" t="s">
        <v>5</v>
      </c>
      <c r="C1290" s="4" t="s">
        <v>10</v>
      </c>
      <c r="D1290" s="4" t="s">
        <v>10</v>
      </c>
      <c r="E1290" s="4" t="s">
        <v>23</v>
      </c>
      <c r="F1290" s="4" t="s">
        <v>23</v>
      </c>
      <c r="G1290" s="4" t="s">
        <v>23</v>
      </c>
      <c r="H1290" s="4" t="s">
        <v>23</v>
      </c>
      <c r="I1290" s="4" t="s">
        <v>13</v>
      </c>
      <c r="J1290" s="4" t="s">
        <v>10</v>
      </c>
    </row>
    <row r="1291" spans="1:6">
      <c r="A1291" t="n">
        <v>11266</v>
      </c>
      <c r="B1291" s="46" t="n">
        <v>55</v>
      </c>
      <c r="C1291" s="7" t="n">
        <v>1601</v>
      </c>
      <c r="D1291" s="7" t="n">
        <v>65533</v>
      </c>
      <c r="E1291" s="7" t="n">
        <v>-56.7599983215332</v>
      </c>
      <c r="F1291" s="7" t="n">
        <v>0</v>
      </c>
      <c r="G1291" s="7" t="n">
        <v>2.11999988555908</v>
      </c>
      <c r="H1291" s="7" t="n">
        <v>3.29999995231628</v>
      </c>
      <c r="I1291" s="7" t="n">
        <v>2</v>
      </c>
      <c r="J1291" s="7" t="n">
        <v>0</v>
      </c>
    </row>
    <row r="1292" spans="1:6">
      <c r="A1292" t="s">
        <v>4</v>
      </c>
      <c r="B1292" s="4" t="s">
        <v>5</v>
      </c>
      <c r="C1292" s="4" t="s">
        <v>10</v>
      </c>
      <c r="D1292" s="4" t="s">
        <v>10</v>
      </c>
      <c r="E1292" s="4" t="s">
        <v>23</v>
      </c>
      <c r="F1292" s="4" t="s">
        <v>23</v>
      </c>
      <c r="G1292" s="4" t="s">
        <v>23</v>
      </c>
      <c r="H1292" s="4" t="s">
        <v>23</v>
      </c>
      <c r="I1292" s="4" t="s">
        <v>13</v>
      </c>
      <c r="J1292" s="4" t="s">
        <v>10</v>
      </c>
    </row>
    <row r="1293" spans="1:6">
      <c r="A1293" t="n">
        <v>11290</v>
      </c>
      <c r="B1293" s="46" t="n">
        <v>55</v>
      </c>
      <c r="C1293" s="7" t="n">
        <v>1602</v>
      </c>
      <c r="D1293" s="7" t="n">
        <v>65533</v>
      </c>
      <c r="E1293" s="7" t="n">
        <v>-56.3300018310547</v>
      </c>
      <c r="F1293" s="7" t="n">
        <v>0</v>
      </c>
      <c r="G1293" s="7" t="n">
        <v>3.25999999046326</v>
      </c>
      <c r="H1293" s="7" t="n">
        <v>3.29999995231628</v>
      </c>
      <c r="I1293" s="7" t="n">
        <v>2</v>
      </c>
      <c r="J1293" s="7" t="n">
        <v>0</v>
      </c>
    </row>
    <row r="1294" spans="1:6">
      <c r="A1294" t="s">
        <v>4</v>
      </c>
      <c r="B1294" s="4" t="s">
        <v>5</v>
      </c>
      <c r="C1294" s="4" t="s">
        <v>10</v>
      </c>
      <c r="D1294" s="4" t="s">
        <v>10</v>
      </c>
      <c r="E1294" s="4" t="s">
        <v>23</v>
      </c>
      <c r="F1294" s="4" t="s">
        <v>23</v>
      </c>
      <c r="G1294" s="4" t="s">
        <v>23</v>
      </c>
      <c r="H1294" s="4" t="s">
        <v>23</v>
      </c>
      <c r="I1294" s="4" t="s">
        <v>13</v>
      </c>
      <c r="J1294" s="4" t="s">
        <v>10</v>
      </c>
    </row>
    <row r="1295" spans="1:6">
      <c r="A1295" t="n">
        <v>11314</v>
      </c>
      <c r="B1295" s="46" t="n">
        <v>55</v>
      </c>
      <c r="C1295" s="7" t="n">
        <v>1603</v>
      </c>
      <c r="D1295" s="7" t="n">
        <v>65533</v>
      </c>
      <c r="E1295" s="7" t="n">
        <v>-56.4599990844727</v>
      </c>
      <c r="F1295" s="7" t="n">
        <v>0</v>
      </c>
      <c r="G1295" s="7" t="n">
        <v>-7.01999998092651</v>
      </c>
      <c r="H1295" s="7" t="n">
        <v>3.29999995231628</v>
      </c>
      <c r="I1295" s="7" t="n">
        <v>2</v>
      </c>
      <c r="J1295" s="7" t="n">
        <v>0</v>
      </c>
    </row>
    <row r="1296" spans="1:6">
      <c r="A1296" t="s">
        <v>4</v>
      </c>
      <c r="B1296" s="4" t="s">
        <v>5</v>
      </c>
      <c r="C1296" s="4" t="s">
        <v>10</v>
      </c>
    </row>
    <row r="1297" spans="1:10">
      <c r="A1297" t="n">
        <v>11338</v>
      </c>
      <c r="B1297" s="22" t="n">
        <v>16</v>
      </c>
      <c r="C1297" s="7" t="n">
        <v>500</v>
      </c>
    </row>
    <row r="1298" spans="1:10">
      <c r="A1298" t="s">
        <v>4</v>
      </c>
      <c r="B1298" s="4" t="s">
        <v>5</v>
      </c>
      <c r="C1298" s="4" t="s">
        <v>13</v>
      </c>
      <c r="D1298" s="4" t="s">
        <v>10</v>
      </c>
      <c r="E1298" s="4" t="s">
        <v>23</v>
      </c>
      <c r="F1298" s="4" t="s">
        <v>10</v>
      </c>
      <c r="G1298" s="4" t="s">
        <v>9</v>
      </c>
      <c r="H1298" s="4" t="s">
        <v>9</v>
      </c>
      <c r="I1298" s="4" t="s">
        <v>10</v>
      </c>
      <c r="J1298" s="4" t="s">
        <v>10</v>
      </c>
      <c r="K1298" s="4" t="s">
        <v>9</v>
      </c>
      <c r="L1298" s="4" t="s">
        <v>9</v>
      </c>
      <c r="M1298" s="4" t="s">
        <v>9</v>
      </c>
      <c r="N1298" s="4" t="s">
        <v>9</v>
      </c>
      <c r="O1298" s="4" t="s">
        <v>6</v>
      </c>
    </row>
    <row r="1299" spans="1:10">
      <c r="A1299" t="n">
        <v>11341</v>
      </c>
      <c r="B1299" s="51" t="n">
        <v>50</v>
      </c>
      <c r="C1299" s="7" t="n">
        <v>0</v>
      </c>
      <c r="D1299" s="7" t="n">
        <v>2119</v>
      </c>
      <c r="E1299" s="7" t="n">
        <v>0.400000005960464</v>
      </c>
      <c r="F1299" s="7" t="n">
        <v>0</v>
      </c>
      <c r="G1299" s="7" t="n">
        <v>0</v>
      </c>
      <c r="H1299" s="7" t="n">
        <v>0</v>
      </c>
      <c r="I1299" s="7" t="n">
        <v>0</v>
      </c>
      <c r="J1299" s="7" t="n">
        <v>65533</v>
      </c>
      <c r="K1299" s="7" t="n">
        <v>0</v>
      </c>
      <c r="L1299" s="7" t="n">
        <v>0</v>
      </c>
      <c r="M1299" s="7" t="n">
        <v>0</v>
      </c>
      <c r="N1299" s="7" t="n">
        <v>0</v>
      </c>
      <c r="O1299" s="7" t="s">
        <v>12</v>
      </c>
    </row>
    <row r="1300" spans="1:10">
      <c r="A1300" t="s">
        <v>4</v>
      </c>
      <c r="B1300" s="4" t="s">
        <v>5</v>
      </c>
      <c r="C1300" s="4" t="s">
        <v>10</v>
      </c>
    </row>
    <row r="1301" spans="1:10">
      <c r="A1301" t="n">
        <v>11380</v>
      </c>
      <c r="B1301" s="22" t="n">
        <v>16</v>
      </c>
      <c r="C1301" s="7" t="n">
        <v>500</v>
      </c>
    </row>
    <row r="1302" spans="1:10">
      <c r="A1302" t="s">
        <v>4</v>
      </c>
      <c r="B1302" s="4" t="s">
        <v>5</v>
      </c>
      <c r="C1302" s="4" t="s">
        <v>13</v>
      </c>
      <c r="D1302" s="4" t="s">
        <v>10</v>
      </c>
      <c r="E1302" s="4" t="s">
        <v>23</v>
      </c>
      <c r="F1302" s="4" t="s">
        <v>10</v>
      </c>
      <c r="G1302" s="4" t="s">
        <v>9</v>
      </c>
      <c r="H1302" s="4" t="s">
        <v>9</v>
      </c>
      <c r="I1302" s="4" t="s">
        <v>10</v>
      </c>
      <c r="J1302" s="4" t="s">
        <v>10</v>
      </c>
      <c r="K1302" s="4" t="s">
        <v>9</v>
      </c>
      <c r="L1302" s="4" t="s">
        <v>9</v>
      </c>
      <c r="M1302" s="4" t="s">
        <v>9</v>
      </c>
      <c r="N1302" s="4" t="s">
        <v>9</v>
      </c>
      <c r="O1302" s="4" t="s">
        <v>6</v>
      </c>
    </row>
    <row r="1303" spans="1:10">
      <c r="A1303" t="n">
        <v>11383</v>
      </c>
      <c r="B1303" s="51" t="n">
        <v>50</v>
      </c>
      <c r="C1303" s="7" t="n">
        <v>0</v>
      </c>
      <c r="D1303" s="7" t="n">
        <v>2119</v>
      </c>
      <c r="E1303" s="7" t="n">
        <v>0.400000005960464</v>
      </c>
      <c r="F1303" s="7" t="n">
        <v>0</v>
      </c>
      <c r="G1303" s="7" t="n">
        <v>0</v>
      </c>
      <c r="H1303" s="7" t="n">
        <v>0</v>
      </c>
      <c r="I1303" s="7" t="n">
        <v>0</v>
      </c>
      <c r="J1303" s="7" t="n">
        <v>65533</v>
      </c>
      <c r="K1303" s="7" t="n">
        <v>0</v>
      </c>
      <c r="L1303" s="7" t="n">
        <v>0</v>
      </c>
      <c r="M1303" s="7" t="n">
        <v>0</v>
      </c>
      <c r="N1303" s="7" t="n">
        <v>0</v>
      </c>
      <c r="O1303" s="7" t="s">
        <v>12</v>
      </c>
    </row>
    <row r="1304" spans="1:10">
      <c r="A1304" t="s">
        <v>4</v>
      </c>
      <c r="B1304" s="4" t="s">
        <v>5</v>
      </c>
      <c r="C1304" s="4" t="s">
        <v>10</v>
      </c>
    </row>
    <row r="1305" spans="1:10">
      <c r="A1305" t="n">
        <v>11422</v>
      </c>
      <c r="B1305" s="10" t="n">
        <v>12</v>
      </c>
      <c r="C1305" s="7" t="n">
        <v>9737</v>
      </c>
    </row>
    <row r="1306" spans="1:10">
      <c r="A1306" t="s">
        <v>4</v>
      </c>
      <c r="B1306" s="4" t="s">
        <v>5</v>
      </c>
      <c r="C1306" s="4" t="s">
        <v>13</v>
      </c>
      <c r="D1306" s="4" t="s">
        <v>9</v>
      </c>
      <c r="E1306" s="4" t="s">
        <v>13</v>
      </c>
      <c r="F1306" s="4" t="s">
        <v>13</v>
      </c>
      <c r="G1306" s="4" t="s">
        <v>9</v>
      </c>
      <c r="H1306" s="4" t="s">
        <v>13</v>
      </c>
      <c r="I1306" s="4" t="s">
        <v>9</v>
      </c>
      <c r="J1306" s="4" t="s">
        <v>13</v>
      </c>
    </row>
    <row r="1307" spans="1:10">
      <c r="A1307" t="n">
        <v>11425</v>
      </c>
      <c r="B1307" s="48" t="n">
        <v>33</v>
      </c>
      <c r="C1307" s="7" t="n">
        <v>0</v>
      </c>
      <c r="D1307" s="7" t="n">
        <v>3</v>
      </c>
      <c r="E1307" s="7" t="n">
        <v>0</v>
      </c>
      <c r="F1307" s="7" t="n">
        <v>0</v>
      </c>
      <c r="G1307" s="7" t="n">
        <v>-1</v>
      </c>
      <c r="H1307" s="7" t="n">
        <v>0</v>
      </c>
      <c r="I1307" s="7" t="n">
        <v>-1</v>
      </c>
      <c r="J1307" s="7" t="n">
        <v>0</v>
      </c>
    </row>
    <row r="1308" spans="1:10">
      <c r="A1308" t="s">
        <v>4</v>
      </c>
      <c r="B1308" s="4" t="s">
        <v>5</v>
      </c>
    </row>
    <row r="1309" spans="1:10">
      <c r="A1309" t="n">
        <v>11443</v>
      </c>
      <c r="B1309" s="5" t="n">
        <v>1</v>
      </c>
    </row>
    <row r="1310" spans="1:10" s="3" customFormat="1" customHeight="0">
      <c r="A1310" s="3" t="s">
        <v>2</v>
      </c>
      <c r="B1310" s="3" t="s">
        <v>103</v>
      </c>
    </row>
    <row r="1311" spans="1:10">
      <c r="A1311" t="s">
        <v>4</v>
      </c>
      <c r="B1311" s="4" t="s">
        <v>5</v>
      </c>
      <c r="C1311" s="4" t="s">
        <v>13</v>
      </c>
      <c r="D1311" s="4" t="s">
        <v>10</v>
      </c>
    </row>
    <row r="1312" spans="1:10">
      <c r="A1312" t="n">
        <v>11444</v>
      </c>
      <c r="B1312" s="20" t="n">
        <v>22</v>
      </c>
      <c r="C1312" s="7" t="n">
        <v>0</v>
      </c>
      <c r="D1312" s="7" t="n">
        <v>0</v>
      </c>
    </row>
    <row r="1313" spans="1:15">
      <c r="A1313" t="s">
        <v>4</v>
      </c>
      <c r="B1313" s="4" t="s">
        <v>5</v>
      </c>
      <c r="C1313" s="4" t="s">
        <v>13</v>
      </c>
      <c r="D1313" s="4" t="s">
        <v>10</v>
      </c>
      <c r="E1313" s="4" t="s">
        <v>23</v>
      </c>
    </row>
    <row r="1314" spans="1:15">
      <c r="A1314" t="n">
        <v>11448</v>
      </c>
      <c r="B1314" s="36" t="n">
        <v>58</v>
      </c>
      <c r="C1314" s="7" t="n">
        <v>0</v>
      </c>
      <c r="D1314" s="7" t="n">
        <v>0</v>
      </c>
      <c r="E1314" s="7" t="n">
        <v>1</v>
      </c>
    </row>
    <row r="1315" spans="1:15">
      <c r="A1315" t="s">
        <v>4</v>
      </c>
      <c r="B1315" s="4" t="s">
        <v>5</v>
      </c>
      <c r="C1315" s="4" t="s">
        <v>13</v>
      </c>
      <c r="D1315" s="4" t="s">
        <v>10</v>
      </c>
    </row>
    <row r="1316" spans="1:15">
      <c r="A1316" t="n">
        <v>11456</v>
      </c>
      <c r="B1316" s="36" t="n">
        <v>58</v>
      </c>
      <c r="C1316" s="7" t="n">
        <v>5</v>
      </c>
      <c r="D1316" s="7" t="n">
        <v>300</v>
      </c>
    </row>
    <row r="1317" spans="1:15">
      <c r="A1317" t="s">
        <v>4</v>
      </c>
      <c r="B1317" s="4" t="s">
        <v>5</v>
      </c>
      <c r="C1317" s="4" t="s">
        <v>23</v>
      </c>
      <c r="D1317" s="4" t="s">
        <v>10</v>
      </c>
    </row>
    <row r="1318" spans="1:15">
      <c r="A1318" t="n">
        <v>11460</v>
      </c>
      <c r="B1318" s="38" t="n">
        <v>103</v>
      </c>
      <c r="C1318" s="7" t="n">
        <v>0</v>
      </c>
      <c r="D1318" s="7" t="n">
        <v>300</v>
      </c>
    </row>
    <row r="1319" spans="1:15">
      <c r="A1319" t="s">
        <v>4</v>
      </c>
      <c r="B1319" s="4" t="s">
        <v>5</v>
      </c>
      <c r="C1319" s="4" t="s">
        <v>13</v>
      </c>
    </row>
    <row r="1320" spans="1:15">
      <c r="A1320" t="n">
        <v>11467</v>
      </c>
      <c r="B1320" s="39" t="n">
        <v>64</v>
      </c>
      <c r="C1320" s="7" t="n">
        <v>7</v>
      </c>
    </row>
    <row r="1321" spans="1:15">
      <c r="A1321" t="s">
        <v>4</v>
      </c>
      <c r="B1321" s="4" t="s">
        <v>5</v>
      </c>
      <c r="C1321" s="4" t="s">
        <v>13</v>
      </c>
      <c r="D1321" s="4" t="s">
        <v>10</v>
      </c>
    </row>
    <row r="1322" spans="1:15">
      <c r="A1322" t="n">
        <v>11469</v>
      </c>
      <c r="B1322" s="40" t="n">
        <v>72</v>
      </c>
      <c r="C1322" s="7" t="n">
        <v>5</v>
      </c>
      <c r="D1322" s="7" t="n">
        <v>0</v>
      </c>
    </row>
    <row r="1323" spans="1:15">
      <c r="A1323" t="s">
        <v>4</v>
      </c>
      <c r="B1323" s="4" t="s">
        <v>5</v>
      </c>
      <c r="C1323" s="4" t="s">
        <v>10</v>
      </c>
      <c r="D1323" s="4" t="s">
        <v>23</v>
      </c>
      <c r="E1323" s="4" t="s">
        <v>23</v>
      </c>
      <c r="F1323" s="4" t="s">
        <v>23</v>
      </c>
      <c r="G1323" s="4" t="s">
        <v>23</v>
      </c>
    </row>
    <row r="1324" spans="1:15">
      <c r="A1324" t="n">
        <v>11473</v>
      </c>
      <c r="B1324" s="27" t="n">
        <v>46</v>
      </c>
      <c r="C1324" s="7" t="n">
        <v>61456</v>
      </c>
      <c r="D1324" s="7" t="n">
        <v>-69.3199996948242</v>
      </c>
      <c r="E1324" s="7" t="n">
        <v>0</v>
      </c>
      <c r="F1324" s="7" t="n">
        <v>-2</v>
      </c>
      <c r="G1324" s="7" t="n">
        <v>269.5</v>
      </c>
    </row>
    <row r="1325" spans="1:15">
      <c r="A1325" t="s">
        <v>4</v>
      </c>
      <c r="B1325" s="4" t="s">
        <v>5</v>
      </c>
      <c r="C1325" s="4" t="s">
        <v>13</v>
      </c>
      <c r="D1325" s="4" t="s">
        <v>13</v>
      </c>
      <c r="E1325" s="4" t="s">
        <v>23</v>
      </c>
      <c r="F1325" s="4" t="s">
        <v>23</v>
      </c>
      <c r="G1325" s="4" t="s">
        <v>23</v>
      </c>
      <c r="H1325" s="4" t="s">
        <v>10</v>
      </c>
      <c r="I1325" s="4" t="s">
        <v>13</v>
      </c>
    </row>
    <row r="1326" spans="1:15">
      <c r="A1326" t="n">
        <v>11492</v>
      </c>
      <c r="B1326" s="41" t="n">
        <v>45</v>
      </c>
      <c r="C1326" s="7" t="n">
        <v>4</v>
      </c>
      <c r="D1326" s="7" t="n">
        <v>3</v>
      </c>
      <c r="E1326" s="7" t="n">
        <v>8.72999954223633</v>
      </c>
      <c r="F1326" s="7" t="n">
        <v>89.5100021362305</v>
      </c>
      <c r="G1326" s="7" t="n">
        <v>0</v>
      </c>
      <c r="H1326" s="7" t="n">
        <v>0</v>
      </c>
      <c r="I1326" s="7" t="n">
        <v>0</v>
      </c>
    </row>
    <row r="1327" spans="1:15">
      <c r="A1327" t="s">
        <v>4</v>
      </c>
      <c r="B1327" s="4" t="s">
        <v>5</v>
      </c>
      <c r="C1327" s="4" t="s">
        <v>13</v>
      </c>
      <c r="D1327" s="4" t="s">
        <v>6</v>
      </c>
    </row>
    <row r="1328" spans="1:15">
      <c r="A1328" t="n">
        <v>11510</v>
      </c>
      <c r="B1328" s="8" t="n">
        <v>2</v>
      </c>
      <c r="C1328" s="7" t="n">
        <v>10</v>
      </c>
      <c r="D1328" s="7" t="s">
        <v>84</v>
      </c>
    </row>
    <row r="1329" spans="1:9">
      <c r="A1329" t="s">
        <v>4</v>
      </c>
      <c r="B1329" s="4" t="s">
        <v>5</v>
      </c>
      <c r="C1329" s="4" t="s">
        <v>10</v>
      </c>
    </row>
    <row r="1330" spans="1:9">
      <c r="A1330" t="n">
        <v>11525</v>
      </c>
      <c r="B1330" s="22" t="n">
        <v>16</v>
      </c>
      <c r="C1330" s="7" t="n">
        <v>0</v>
      </c>
    </row>
    <row r="1331" spans="1:9">
      <c r="A1331" t="s">
        <v>4</v>
      </c>
      <c r="B1331" s="4" t="s">
        <v>5</v>
      </c>
      <c r="C1331" s="4" t="s">
        <v>13</v>
      </c>
      <c r="D1331" s="4" t="s">
        <v>10</v>
      </c>
    </row>
    <row r="1332" spans="1:9">
      <c r="A1332" t="n">
        <v>11528</v>
      </c>
      <c r="B1332" s="36" t="n">
        <v>58</v>
      </c>
      <c r="C1332" s="7" t="n">
        <v>105</v>
      </c>
      <c r="D1332" s="7" t="n">
        <v>300</v>
      </c>
    </row>
    <row r="1333" spans="1:9">
      <c r="A1333" t="s">
        <v>4</v>
      </c>
      <c r="B1333" s="4" t="s">
        <v>5</v>
      </c>
      <c r="C1333" s="4" t="s">
        <v>23</v>
      </c>
      <c r="D1333" s="4" t="s">
        <v>10</v>
      </c>
    </row>
    <row r="1334" spans="1:9">
      <c r="A1334" t="n">
        <v>11532</v>
      </c>
      <c r="B1334" s="38" t="n">
        <v>103</v>
      </c>
      <c r="C1334" s="7" t="n">
        <v>1</v>
      </c>
      <c r="D1334" s="7" t="n">
        <v>300</v>
      </c>
    </row>
    <row r="1335" spans="1:9">
      <c r="A1335" t="s">
        <v>4</v>
      </c>
      <c r="B1335" s="4" t="s">
        <v>5</v>
      </c>
      <c r="C1335" s="4" t="s">
        <v>13</v>
      </c>
      <c r="D1335" s="4" t="s">
        <v>10</v>
      </c>
    </row>
    <row r="1336" spans="1:9">
      <c r="A1336" t="n">
        <v>11539</v>
      </c>
      <c r="B1336" s="40" t="n">
        <v>72</v>
      </c>
      <c r="C1336" s="7" t="n">
        <v>4</v>
      </c>
      <c r="D1336" s="7" t="n">
        <v>0</v>
      </c>
    </row>
    <row r="1337" spans="1:9">
      <c r="A1337" t="s">
        <v>4</v>
      </c>
      <c r="B1337" s="4" t="s">
        <v>5</v>
      </c>
      <c r="C1337" s="4" t="s">
        <v>9</v>
      </c>
    </row>
    <row r="1338" spans="1:9">
      <c r="A1338" t="n">
        <v>11543</v>
      </c>
      <c r="B1338" s="49" t="n">
        <v>15</v>
      </c>
      <c r="C1338" s="7" t="n">
        <v>1073741824</v>
      </c>
    </row>
    <row r="1339" spans="1:9">
      <c r="A1339" t="s">
        <v>4</v>
      </c>
      <c r="B1339" s="4" t="s">
        <v>5</v>
      </c>
      <c r="C1339" s="4" t="s">
        <v>13</v>
      </c>
    </row>
    <row r="1340" spans="1:9">
      <c r="A1340" t="n">
        <v>11548</v>
      </c>
      <c r="B1340" s="39" t="n">
        <v>64</v>
      </c>
      <c r="C1340" s="7" t="n">
        <v>3</v>
      </c>
    </row>
    <row r="1341" spans="1:9">
      <c r="A1341" t="s">
        <v>4</v>
      </c>
      <c r="B1341" s="4" t="s">
        <v>5</v>
      </c>
      <c r="C1341" s="4" t="s">
        <v>13</v>
      </c>
    </row>
    <row r="1342" spans="1:9">
      <c r="A1342" t="n">
        <v>11550</v>
      </c>
      <c r="B1342" s="11" t="n">
        <v>74</v>
      </c>
      <c r="C1342" s="7" t="n">
        <v>67</v>
      </c>
    </row>
    <row r="1343" spans="1:9">
      <c r="A1343" t="s">
        <v>4</v>
      </c>
      <c r="B1343" s="4" t="s">
        <v>5</v>
      </c>
      <c r="C1343" s="4" t="s">
        <v>13</v>
      </c>
      <c r="D1343" s="4" t="s">
        <v>13</v>
      </c>
      <c r="E1343" s="4" t="s">
        <v>10</v>
      </c>
    </row>
    <row r="1344" spans="1:9">
      <c r="A1344" t="n">
        <v>11552</v>
      </c>
      <c r="B1344" s="41" t="n">
        <v>45</v>
      </c>
      <c r="C1344" s="7" t="n">
        <v>8</v>
      </c>
      <c r="D1344" s="7" t="n">
        <v>1</v>
      </c>
      <c r="E1344" s="7" t="n">
        <v>0</v>
      </c>
    </row>
    <row r="1345" spans="1:5">
      <c r="A1345" t="s">
        <v>4</v>
      </c>
      <c r="B1345" s="4" t="s">
        <v>5</v>
      </c>
      <c r="C1345" s="4" t="s">
        <v>10</v>
      </c>
    </row>
    <row r="1346" spans="1:5">
      <c r="A1346" t="n">
        <v>11557</v>
      </c>
      <c r="B1346" s="50" t="n">
        <v>13</v>
      </c>
      <c r="C1346" s="7" t="n">
        <v>6409</v>
      </c>
    </row>
    <row r="1347" spans="1:5">
      <c r="A1347" t="s">
        <v>4</v>
      </c>
      <c r="B1347" s="4" t="s">
        <v>5</v>
      </c>
      <c r="C1347" s="4" t="s">
        <v>10</v>
      </c>
    </row>
    <row r="1348" spans="1:5">
      <c r="A1348" t="n">
        <v>11560</v>
      </c>
      <c r="B1348" s="50" t="n">
        <v>13</v>
      </c>
      <c r="C1348" s="7" t="n">
        <v>6408</v>
      </c>
    </row>
    <row r="1349" spans="1:5">
      <c r="A1349" t="s">
        <v>4</v>
      </c>
      <c r="B1349" s="4" t="s">
        <v>5</v>
      </c>
      <c r="C1349" s="4" t="s">
        <v>10</v>
      </c>
    </row>
    <row r="1350" spans="1:5">
      <c r="A1350" t="n">
        <v>11563</v>
      </c>
      <c r="B1350" s="10" t="n">
        <v>12</v>
      </c>
      <c r="C1350" s="7" t="n">
        <v>6464</v>
      </c>
    </row>
    <row r="1351" spans="1:5">
      <c r="A1351" t="s">
        <v>4</v>
      </c>
      <c r="B1351" s="4" t="s">
        <v>5</v>
      </c>
      <c r="C1351" s="4" t="s">
        <v>10</v>
      </c>
    </row>
    <row r="1352" spans="1:5">
      <c r="A1352" t="n">
        <v>11566</v>
      </c>
      <c r="B1352" s="50" t="n">
        <v>13</v>
      </c>
      <c r="C1352" s="7" t="n">
        <v>6465</v>
      </c>
    </row>
    <row r="1353" spans="1:5">
      <c r="A1353" t="s">
        <v>4</v>
      </c>
      <c r="B1353" s="4" t="s">
        <v>5</v>
      </c>
      <c r="C1353" s="4" t="s">
        <v>10</v>
      </c>
    </row>
    <row r="1354" spans="1:5">
      <c r="A1354" t="n">
        <v>11569</v>
      </c>
      <c r="B1354" s="50" t="n">
        <v>13</v>
      </c>
      <c r="C1354" s="7" t="n">
        <v>6466</v>
      </c>
    </row>
    <row r="1355" spans="1:5">
      <c r="A1355" t="s">
        <v>4</v>
      </c>
      <c r="B1355" s="4" t="s">
        <v>5</v>
      </c>
      <c r="C1355" s="4" t="s">
        <v>10</v>
      </c>
    </row>
    <row r="1356" spans="1:5">
      <c r="A1356" t="n">
        <v>11572</v>
      </c>
      <c r="B1356" s="50" t="n">
        <v>13</v>
      </c>
      <c r="C1356" s="7" t="n">
        <v>6467</v>
      </c>
    </row>
    <row r="1357" spans="1:5">
      <c r="A1357" t="s">
        <v>4</v>
      </c>
      <c r="B1357" s="4" t="s">
        <v>5</v>
      </c>
      <c r="C1357" s="4" t="s">
        <v>10</v>
      </c>
    </row>
    <row r="1358" spans="1:5">
      <c r="A1358" t="n">
        <v>11575</v>
      </c>
      <c r="B1358" s="50" t="n">
        <v>13</v>
      </c>
      <c r="C1358" s="7" t="n">
        <v>6468</v>
      </c>
    </row>
    <row r="1359" spans="1:5">
      <c r="A1359" t="s">
        <v>4</v>
      </c>
      <c r="B1359" s="4" t="s">
        <v>5</v>
      </c>
      <c r="C1359" s="4" t="s">
        <v>10</v>
      </c>
    </row>
    <row r="1360" spans="1:5">
      <c r="A1360" t="n">
        <v>11578</v>
      </c>
      <c r="B1360" s="50" t="n">
        <v>13</v>
      </c>
      <c r="C1360" s="7" t="n">
        <v>6469</v>
      </c>
    </row>
    <row r="1361" spans="1:3">
      <c r="A1361" t="s">
        <v>4</v>
      </c>
      <c r="B1361" s="4" t="s">
        <v>5</v>
      </c>
      <c r="C1361" s="4" t="s">
        <v>10</v>
      </c>
    </row>
    <row r="1362" spans="1:3">
      <c r="A1362" t="n">
        <v>11581</v>
      </c>
      <c r="B1362" s="50" t="n">
        <v>13</v>
      </c>
      <c r="C1362" s="7" t="n">
        <v>6470</v>
      </c>
    </row>
    <row r="1363" spans="1:3">
      <c r="A1363" t="s">
        <v>4</v>
      </c>
      <c r="B1363" s="4" t="s">
        <v>5</v>
      </c>
      <c r="C1363" s="4" t="s">
        <v>10</v>
      </c>
    </row>
    <row r="1364" spans="1:3">
      <c r="A1364" t="n">
        <v>11584</v>
      </c>
      <c r="B1364" s="50" t="n">
        <v>13</v>
      </c>
      <c r="C1364" s="7" t="n">
        <v>6471</v>
      </c>
    </row>
    <row r="1365" spans="1:3">
      <c r="A1365" t="s">
        <v>4</v>
      </c>
      <c r="B1365" s="4" t="s">
        <v>5</v>
      </c>
      <c r="C1365" s="4" t="s">
        <v>13</v>
      </c>
    </row>
    <row r="1366" spans="1:3">
      <c r="A1366" t="n">
        <v>11587</v>
      </c>
      <c r="B1366" s="11" t="n">
        <v>74</v>
      </c>
      <c r="C1366" s="7" t="n">
        <v>18</v>
      </c>
    </row>
    <row r="1367" spans="1:3">
      <c r="A1367" t="s">
        <v>4</v>
      </c>
      <c r="B1367" s="4" t="s">
        <v>5</v>
      </c>
      <c r="C1367" s="4" t="s">
        <v>13</v>
      </c>
    </row>
    <row r="1368" spans="1:3">
      <c r="A1368" t="n">
        <v>11589</v>
      </c>
      <c r="B1368" s="11" t="n">
        <v>74</v>
      </c>
      <c r="C1368" s="7" t="n">
        <v>45</v>
      </c>
    </row>
    <row r="1369" spans="1:3">
      <c r="A1369" t="s">
        <v>4</v>
      </c>
      <c r="B1369" s="4" t="s">
        <v>5</v>
      </c>
      <c r="C1369" s="4" t="s">
        <v>10</v>
      </c>
    </row>
    <row r="1370" spans="1:3">
      <c r="A1370" t="n">
        <v>11591</v>
      </c>
      <c r="B1370" s="22" t="n">
        <v>16</v>
      </c>
      <c r="C1370" s="7" t="n">
        <v>0</v>
      </c>
    </row>
    <row r="1371" spans="1:3">
      <c r="A1371" t="s">
        <v>4</v>
      </c>
      <c r="B1371" s="4" t="s">
        <v>5</v>
      </c>
      <c r="C1371" s="4" t="s">
        <v>13</v>
      </c>
      <c r="D1371" s="4" t="s">
        <v>13</v>
      </c>
      <c r="E1371" s="4" t="s">
        <v>13</v>
      </c>
      <c r="F1371" s="4" t="s">
        <v>13</v>
      </c>
    </row>
    <row r="1372" spans="1:3">
      <c r="A1372" t="n">
        <v>11594</v>
      </c>
      <c r="B1372" s="34" t="n">
        <v>14</v>
      </c>
      <c r="C1372" s="7" t="n">
        <v>0</v>
      </c>
      <c r="D1372" s="7" t="n">
        <v>8</v>
      </c>
      <c r="E1372" s="7" t="n">
        <v>0</v>
      </c>
      <c r="F1372" s="7" t="n">
        <v>0</v>
      </c>
    </row>
    <row r="1373" spans="1:3">
      <c r="A1373" t="s">
        <v>4</v>
      </c>
      <c r="B1373" s="4" t="s">
        <v>5</v>
      </c>
      <c r="C1373" s="4" t="s">
        <v>13</v>
      </c>
      <c r="D1373" s="4" t="s">
        <v>6</v>
      </c>
    </row>
    <row r="1374" spans="1:3">
      <c r="A1374" t="n">
        <v>11599</v>
      </c>
      <c r="B1374" s="8" t="n">
        <v>2</v>
      </c>
      <c r="C1374" s="7" t="n">
        <v>11</v>
      </c>
      <c r="D1374" s="7" t="s">
        <v>25</v>
      </c>
    </row>
    <row r="1375" spans="1:3">
      <c r="A1375" t="s">
        <v>4</v>
      </c>
      <c r="B1375" s="4" t="s">
        <v>5</v>
      </c>
      <c r="C1375" s="4" t="s">
        <v>10</v>
      </c>
    </row>
    <row r="1376" spans="1:3">
      <c r="A1376" t="n">
        <v>11613</v>
      </c>
      <c r="B1376" s="22" t="n">
        <v>16</v>
      </c>
      <c r="C1376" s="7" t="n">
        <v>0</v>
      </c>
    </row>
    <row r="1377" spans="1:6">
      <c r="A1377" t="s">
        <v>4</v>
      </c>
      <c r="B1377" s="4" t="s">
        <v>5</v>
      </c>
      <c r="C1377" s="4" t="s">
        <v>13</v>
      </c>
      <c r="D1377" s="4" t="s">
        <v>6</v>
      </c>
    </row>
    <row r="1378" spans="1:6">
      <c r="A1378" t="n">
        <v>11616</v>
      </c>
      <c r="B1378" s="8" t="n">
        <v>2</v>
      </c>
      <c r="C1378" s="7" t="n">
        <v>11</v>
      </c>
      <c r="D1378" s="7" t="s">
        <v>85</v>
      </c>
    </row>
    <row r="1379" spans="1:6">
      <c r="A1379" t="s">
        <v>4</v>
      </c>
      <c r="B1379" s="4" t="s">
        <v>5</v>
      </c>
      <c r="C1379" s="4" t="s">
        <v>10</v>
      </c>
    </row>
    <row r="1380" spans="1:6">
      <c r="A1380" t="n">
        <v>11625</v>
      </c>
      <c r="B1380" s="22" t="n">
        <v>16</v>
      </c>
      <c r="C1380" s="7" t="n">
        <v>0</v>
      </c>
    </row>
    <row r="1381" spans="1:6">
      <c r="A1381" t="s">
        <v>4</v>
      </c>
      <c r="B1381" s="4" t="s">
        <v>5</v>
      </c>
      <c r="C1381" s="4" t="s">
        <v>9</v>
      </c>
    </row>
    <row r="1382" spans="1:6">
      <c r="A1382" t="n">
        <v>11628</v>
      </c>
      <c r="B1382" s="49" t="n">
        <v>15</v>
      </c>
      <c r="C1382" s="7" t="n">
        <v>2048</v>
      </c>
    </row>
    <row r="1383" spans="1:6">
      <c r="A1383" t="s">
        <v>4</v>
      </c>
      <c r="B1383" s="4" t="s">
        <v>5</v>
      </c>
      <c r="C1383" s="4" t="s">
        <v>13</v>
      </c>
      <c r="D1383" s="4" t="s">
        <v>6</v>
      </c>
    </row>
    <row r="1384" spans="1:6">
      <c r="A1384" t="n">
        <v>11633</v>
      </c>
      <c r="B1384" s="8" t="n">
        <v>2</v>
      </c>
      <c r="C1384" s="7" t="n">
        <v>10</v>
      </c>
      <c r="D1384" s="7" t="s">
        <v>35</v>
      </c>
    </row>
    <row r="1385" spans="1:6">
      <c r="A1385" t="s">
        <v>4</v>
      </c>
      <c r="B1385" s="4" t="s">
        <v>5</v>
      </c>
      <c r="C1385" s="4" t="s">
        <v>10</v>
      </c>
    </row>
    <row r="1386" spans="1:6">
      <c r="A1386" t="n">
        <v>11651</v>
      </c>
      <c r="B1386" s="22" t="n">
        <v>16</v>
      </c>
      <c r="C1386" s="7" t="n">
        <v>0</v>
      </c>
    </row>
    <row r="1387" spans="1:6">
      <c r="A1387" t="s">
        <v>4</v>
      </c>
      <c r="B1387" s="4" t="s">
        <v>5</v>
      </c>
      <c r="C1387" s="4" t="s">
        <v>13</v>
      </c>
      <c r="D1387" s="4" t="s">
        <v>6</v>
      </c>
    </row>
    <row r="1388" spans="1:6">
      <c r="A1388" t="n">
        <v>11654</v>
      </c>
      <c r="B1388" s="8" t="n">
        <v>2</v>
      </c>
      <c r="C1388" s="7" t="n">
        <v>10</v>
      </c>
      <c r="D1388" s="7" t="s">
        <v>36</v>
      </c>
    </row>
    <row r="1389" spans="1:6">
      <c r="A1389" t="s">
        <v>4</v>
      </c>
      <c r="B1389" s="4" t="s">
        <v>5</v>
      </c>
      <c r="C1389" s="4" t="s">
        <v>10</v>
      </c>
    </row>
    <row r="1390" spans="1:6">
      <c r="A1390" t="n">
        <v>11673</v>
      </c>
      <c r="B1390" s="22" t="n">
        <v>16</v>
      </c>
      <c r="C1390" s="7" t="n">
        <v>0</v>
      </c>
    </row>
    <row r="1391" spans="1:6">
      <c r="A1391" t="s">
        <v>4</v>
      </c>
      <c r="B1391" s="4" t="s">
        <v>5</v>
      </c>
      <c r="C1391" s="4" t="s">
        <v>13</v>
      </c>
      <c r="D1391" s="4" t="s">
        <v>10</v>
      </c>
      <c r="E1391" s="4" t="s">
        <v>23</v>
      </c>
    </row>
    <row r="1392" spans="1:6">
      <c r="A1392" t="n">
        <v>11676</v>
      </c>
      <c r="B1392" s="36" t="n">
        <v>58</v>
      </c>
      <c r="C1392" s="7" t="n">
        <v>100</v>
      </c>
      <c r="D1392" s="7" t="n">
        <v>300</v>
      </c>
      <c r="E1392" s="7" t="n">
        <v>1</v>
      </c>
    </row>
    <row r="1393" spans="1:5">
      <c r="A1393" t="s">
        <v>4</v>
      </c>
      <c r="B1393" s="4" t="s">
        <v>5</v>
      </c>
      <c r="C1393" s="4" t="s">
        <v>13</v>
      </c>
      <c r="D1393" s="4" t="s">
        <v>10</v>
      </c>
    </row>
    <row r="1394" spans="1:5">
      <c r="A1394" t="n">
        <v>11684</v>
      </c>
      <c r="B1394" s="36" t="n">
        <v>58</v>
      </c>
      <c r="C1394" s="7" t="n">
        <v>255</v>
      </c>
      <c r="D1394" s="7" t="n">
        <v>0</v>
      </c>
    </row>
    <row r="1395" spans="1:5">
      <c r="A1395" t="s">
        <v>4</v>
      </c>
      <c r="B1395" s="4" t="s">
        <v>5</v>
      </c>
      <c r="C1395" s="4" t="s">
        <v>13</v>
      </c>
    </row>
    <row r="1396" spans="1:5">
      <c r="A1396" t="n">
        <v>11688</v>
      </c>
      <c r="B1396" s="23" t="n">
        <v>23</v>
      </c>
      <c r="C1396" s="7" t="n">
        <v>0</v>
      </c>
    </row>
    <row r="1397" spans="1:5">
      <c r="A1397" t="s">
        <v>4</v>
      </c>
      <c r="B1397" s="4" t="s">
        <v>5</v>
      </c>
    </row>
    <row r="1398" spans="1:5">
      <c r="A1398" t="n">
        <v>11690</v>
      </c>
      <c r="B1398" s="5" t="n">
        <v>1</v>
      </c>
    </row>
    <row r="1399" spans="1:5" s="3" customFormat="1" customHeight="0">
      <c r="A1399" s="3" t="s">
        <v>2</v>
      </c>
      <c r="B1399" s="3" t="s">
        <v>104</v>
      </c>
    </row>
    <row r="1400" spans="1:5">
      <c r="A1400" t="s">
        <v>4</v>
      </c>
      <c r="B1400" s="4" t="s">
        <v>5</v>
      </c>
      <c r="C1400" s="4" t="s">
        <v>10</v>
      </c>
      <c r="D1400" s="4" t="s">
        <v>10</v>
      </c>
      <c r="E1400" s="4" t="s">
        <v>9</v>
      </c>
      <c r="F1400" s="4" t="s">
        <v>6</v>
      </c>
      <c r="G1400" s="4" t="s">
        <v>8</v>
      </c>
      <c r="H1400" s="4" t="s">
        <v>10</v>
      </c>
      <c r="I1400" s="4" t="s">
        <v>10</v>
      </c>
      <c r="J1400" s="4" t="s">
        <v>9</v>
      </c>
      <c r="K1400" s="4" t="s">
        <v>6</v>
      </c>
      <c r="L1400" s="4" t="s">
        <v>8</v>
      </c>
      <c r="M1400" s="4" t="s">
        <v>10</v>
      </c>
      <c r="N1400" s="4" t="s">
        <v>10</v>
      </c>
      <c r="O1400" s="4" t="s">
        <v>9</v>
      </c>
      <c r="P1400" s="4" t="s">
        <v>6</v>
      </c>
      <c r="Q1400" s="4" t="s">
        <v>8</v>
      </c>
      <c r="R1400" s="4" t="s">
        <v>10</v>
      </c>
      <c r="S1400" s="4" t="s">
        <v>10</v>
      </c>
      <c r="T1400" s="4" t="s">
        <v>9</v>
      </c>
      <c r="U1400" s="4" t="s">
        <v>6</v>
      </c>
      <c r="V1400" s="4" t="s">
        <v>8</v>
      </c>
      <c r="W1400" s="4" t="s">
        <v>10</v>
      </c>
      <c r="X1400" s="4" t="s">
        <v>10</v>
      </c>
      <c r="Y1400" s="4" t="s">
        <v>9</v>
      </c>
      <c r="Z1400" s="4" t="s">
        <v>6</v>
      </c>
      <c r="AA1400" s="4" t="s">
        <v>8</v>
      </c>
      <c r="AB1400" s="4" t="s">
        <v>10</v>
      </c>
      <c r="AC1400" s="4" t="s">
        <v>10</v>
      </c>
      <c r="AD1400" s="4" t="s">
        <v>9</v>
      </c>
      <c r="AE1400" s="4" t="s">
        <v>6</v>
      </c>
      <c r="AF1400" s="4" t="s">
        <v>8</v>
      </c>
    </row>
    <row r="1401" spans="1:5">
      <c r="A1401" t="n">
        <v>11696</v>
      </c>
      <c r="B1401" s="57" t="n">
        <v>257</v>
      </c>
      <c r="C1401" s="7" t="n">
        <v>4</v>
      </c>
      <c r="D1401" s="7" t="n">
        <v>65533</v>
      </c>
      <c r="E1401" s="7" t="n">
        <v>2119</v>
      </c>
      <c r="F1401" s="7" t="s">
        <v>12</v>
      </c>
      <c r="G1401" s="7" t="n">
        <f t="normal" ca="1">32-LENB(INDIRECT(ADDRESS(1401,6)))</f>
        <v>0</v>
      </c>
      <c r="H1401" s="7" t="n">
        <v>4</v>
      </c>
      <c r="I1401" s="7" t="n">
        <v>65533</v>
      </c>
      <c r="J1401" s="7" t="n">
        <v>2119</v>
      </c>
      <c r="K1401" s="7" t="s">
        <v>12</v>
      </c>
      <c r="L1401" s="7" t="n">
        <f t="normal" ca="1">32-LENB(INDIRECT(ADDRESS(1401,11)))</f>
        <v>0</v>
      </c>
      <c r="M1401" s="7" t="n">
        <v>4</v>
      </c>
      <c r="N1401" s="7" t="n">
        <v>65533</v>
      </c>
      <c r="O1401" s="7" t="n">
        <v>2119</v>
      </c>
      <c r="P1401" s="7" t="s">
        <v>12</v>
      </c>
      <c r="Q1401" s="7" t="n">
        <f t="normal" ca="1">32-LENB(INDIRECT(ADDRESS(1401,16)))</f>
        <v>0</v>
      </c>
      <c r="R1401" s="7" t="n">
        <v>4</v>
      </c>
      <c r="S1401" s="7" t="n">
        <v>65533</v>
      </c>
      <c r="T1401" s="7" t="n">
        <v>2119</v>
      </c>
      <c r="U1401" s="7" t="s">
        <v>12</v>
      </c>
      <c r="V1401" s="7" t="n">
        <f t="normal" ca="1">32-LENB(INDIRECT(ADDRESS(1401,21)))</f>
        <v>0</v>
      </c>
      <c r="W1401" s="7" t="n">
        <v>4</v>
      </c>
      <c r="X1401" s="7" t="n">
        <v>65533</v>
      </c>
      <c r="Y1401" s="7" t="n">
        <v>2119</v>
      </c>
      <c r="Z1401" s="7" t="s">
        <v>12</v>
      </c>
      <c r="AA1401" s="7" t="n">
        <f t="normal" ca="1">32-LENB(INDIRECT(ADDRESS(1401,26)))</f>
        <v>0</v>
      </c>
      <c r="AB1401" s="7" t="n">
        <v>0</v>
      </c>
      <c r="AC1401" s="7" t="n">
        <v>65533</v>
      </c>
      <c r="AD1401" s="7" t="n">
        <v>0</v>
      </c>
      <c r="AE1401" s="7" t="s">
        <v>12</v>
      </c>
      <c r="AF1401" s="7" t="n">
        <f t="normal" ca="1">32-LENB(INDIRECT(ADDRESS(1401,31)))</f>
        <v>0</v>
      </c>
    </row>
    <row r="1402" spans="1:5">
      <c r="A1402" t="s">
        <v>4</v>
      </c>
      <c r="B1402" s="4" t="s">
        <v>5</v>
      </c>
    </row>
    <row r="1403" spans="1:5">
      <c r="A1403" t="n">
        <v>11936</v>
      </c>
      <c r="B1403" s="5" t="n">
        <v>1</v>
      </c>
    </row>
    <row r="1404" spans="1:5" s="3" customFormat="1" customHeight="0">
      <c r="A1404" s="3" t="s">
        <v>2</v>
      </c>
      <c r="B1404" s="3" t="s">
        <v>105</v>
      </c>
    </row>
    <row r="1405" spans="1:5">
      <c r="A1405" t="s">
        <v>4</v>
      </c>
      <c r="B1405" s="4" t="s">
        <v>5</v>
      </c>
      <c r="C1405" s="4" t="s">
        <v>10</v>
      </c>
      <c r="D1405" s="4" t="s">
        <v>10</v>
      </c>
      <c r="E1405" s="4" t="s">
        <v>9</v>
      </c>
      <c r="F1405" s="4" t="s">
        <v>6</v>
      </c>
      <c r="G1405" s="4" t="s">
        <v>8</v>
      </c>
      <c r="H1405" s="4" t="s">
        <v>10</v>
      </c>
      <c r="I1405" s="4" t="s">
        <v>10</v>
      </c>
      <c r="J1405" s="4" t="s">
        <v>9</v>
      </c>
      <c r="K1405" s="4" t="s">
        <v>6</v>
      </c>
      <c r="L1405" s="4" t="s">
        <v>8</v>
      </c>
      <c r="M1405" s="4" t="s">
        <v>10</v>
      </c>
      <c r="N1405" s="4" t="s">
        <v>10</v>
      </c>
      <c r="O1405" s="4" t="s">
        <v>9</v>
      </c>
      <c r="P1405" s="4" t="s">
        <v>6</v>
      </c>
      <c r="Q1405" s="4" t="s">
        <v>8</v>
      </c>
    </row>
    <row r="1406" spans="1:5">
      <c r="A1406" t="n">
        <v>11952</v>
      </c>
      <c r="B1406" s="57" t="n">
        <v>257</v>
      </c>
      <c r="C1406" s="7" t="n">
        <v>4</v>
      </c>
      <c r="D1406" s="7" t="n">
        <v>65533</v>
      </c>
      <c r="E1406" s="7" t="n">
        <v>2119</v>
      </c>
      <c r="F1406" s="7" t="s">
        <v>12</v>
      </c>
      <c r="G1406" s="7" t="n">
        <f t="normal" ca="1">32-LENB(INDIRECT(ADDRESS(1406,6)))</f>
        <v>0</v>
      </c>
      <c r="H1406" s="7" t="n">
        <v>4</v>
      </c>
      <c r="I1406" s="7" t="n">
        <v>65533</v>
      </c>
      <c r="J1406" s="7" t="n">
        <v>2119</v>
      </c>
      <c r="K1406" s="7" t="s">
        <v>12</v>
      </c>
      <c r="L1406" s="7" t="n">
        <f t="normal" ca="1">32-LENB(INDIRECT(ADDRESS(1406,11)))</f>
        <v>0</v>
      </c>
      <c r="M1406" s="7" t="n">
        <v>0</v>
      </c>
      <c r="N1406" s="7" t="n">
        <v>65533</v>
      </c>
      <c r="O1406" s="7" t="n">
        <v>0</v>
      </c>
      <c r="P1406" s="7" t="s">
        <v>12</v>
      </c>
      <c r="Q1406" s="7" t="n">
        <f t="normal" ca="1">32-LENB(INDIRECT(ADDRESS(1406,16)))</f>
        <v>0</v>
      </c>
    </row>
    <row r="1407" spans="1:5">
      <c r="A1407" t="s">
        <v>4</v>
      </c>
      <c r="B1407" s="4" t="s">
        <v>5</v>
      </c>
    </row>
    <row r="1408" spans="1:5">
      <c r="A1408" t="n">
        <v>12072</v>
      </c>
      <c r="B1408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2025-09-06T21:46:07</dcterms:created>
  <dcterms:modified xsi:type="dcterms:W3CDTF">2025-09-06T21:46:07</dcterms:modified>
</cp:coreProperties>
</file>